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oqaya\Data-Analysis\رواد مصر الرقمية\"/>
    </mc:Choice>
  </mc:AlternateContent>
  <xr:revisionPtr revIDLastSave="0" documentId="13_ncr:1_{FBED5D01-BF69-4AFB-A30C-1788BB711F2E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Central_Region" sheetId="1" r:id="rId1"/>
    <sheet name="Year" sheetId="13" r:id="rId2"/>
    <sheet name="Total Sum Of Category" sheetId="4" r:id="rId3"/>
    <sheet name="Loss Profit" sheetId="6" r:id="rId4"/>
    <sheet name="Ship Mode &amp; Quantity" sheetId="3" r:id="rId5"/>
    <sheet name="Customer" sheetId="8" r:id="rId6"/>
  </sheets>
  <definedNames>
    <definedName name="_xlnm._FilterDatabase" localSheetId="0" hidden="1">Central_Region!$C$1:$C$2339</definedName>
    <definedName name="_xlchart.v1.0" hidden="1">Central_Region!$W$1</definedName>
    <definedName name="_xlchart.v1.1" hidden="1">Central_Region!$W$2:$W$2339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" i="1"/>
  <c r="S2339" i="1"/>
  <c r="T2335" i="1" l="1"/>
  <c r="T233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" i="1"/>
  <c r="T2333" i="1"/>
  <c r="T2332" i="1"/>
  <c r="T2331" i="1"/>
  <c r="T2330" i="1"/>
  <c r="T2329" i="1"/>
  <c r="T2336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tc={25746370-DCB1-4EF0-9E97-FA40CCE6DC4F}</author>
    <author>tc={33A5228E-E332-4C11-9471-2D1CF32DDAC0}</author>
    <author>tc={321DFEA3-B69D-4AC2-8A68-2E11C976E57F}</author>
    <author>tc={0A87CFC1-D528-4018-BD26-E723E8288FCB}</author>
    <author>tc={D13EE614-5EBF-4213-8EB1-1985CE3B9E5D}</author>
    <author>tc={2BA3DB42-55AA-4761-8812-273DAC593A3B}</author>
  </authors>
  <commentList>
    <comment ref="S2329" authorId="0" shapeId="0" xr:uid="{25746370-DCB1-4EF0-9E97-FA40CCE6DC4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average value of Sales</t>
      </text>
    </comment>
    <comment ref="S2330" authorId="1" shapeId="0" xr:uid="{33A5228E-E332-4C11-9471-2D1CF32DDA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value is on the center of values of sales</t>
      </text>
    </comment>
    <comment ref="S2331" authorId="2" shapeId="0" xr:uid="{321DFEA3-B69D-4AC2-8A68-2E11C976E5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most repeated value </t>
      </text>
    </comment>
    <comment ref="S2332" authorId="3" shapeId="0" xr:uid="{0A87CFC1-D528-4018-BD26-E723E8288FC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Top Sales</t>
      </text>
    </comment>
    <comment ref="S2333" authorId="4" shapeId="0" xr:uid="{D13EE614-5EBF-4213-8EB1-1985CE3B9E5D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least value of Sales</t>
      </text>
    </comment>
    <comment ref="S2334" authorId="5" shapeId="0" xr:uid="{2BA3DB42-55AA-4761-8812-273DAC593A3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value of variance is big as there are outliers in Sales</t>
      </text>
    </comment>
  </commentList>
</comments>
</file>

<file path=xl/sharedStrings.xml><?xml version="1.0" encoding="utf-8"?>
<sst xmlns="http://schemas.openxmlformats.org/spreadsheetml/2006/main" count="31150" uniqueCount="5308">
  <si>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</si>
  <si>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</si>
  <si>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</si>
  <si>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</si>
  <si>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</si>
  <si>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</si>
  <si>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</si>
  <si>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</si>
  <si>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</si>
  <si>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</si>
  <si>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</si>
  <si>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</si>
  <si>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</si>
  <si>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</si>
  <si>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</si>
  <si>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</si>
  <si>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</si>
  <si>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</si>
  <si>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</si>
  <si>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</si>
  <si>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</si>
  <si>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</si>
  <si>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</si>
  <si>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</si>
  <si>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</si>
  <si>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</si>
  <si>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</si>
  <si>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</si>
  <si>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</si>
  <si>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</si>
  <si>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</si>
  <si>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</si>
  <si>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</si>
  <si>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</si>
  <si>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</si>
  <si>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</si>
  <si>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</si>
  <si>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</si>
  <si>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</si>
  <si>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</si>
  <si>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</si>
  <si>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</si>
  <si>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</si>
  <si>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</si>
  <si>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</si>
  <si>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</si>
  <si>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</si>
  <si>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</si>
  <si>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</si>
  <si>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</si>
  <si>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</si>
  <si>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</si>
  <si>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</si>
  <si>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</si>
  <si>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</si>
  <si>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</si>
  <si>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</si>
  <si>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</si>
  <si>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</si>
  <si>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</si>
  <si>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</si>
  <si>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</si>
  <si>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</si>
  <si>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</si>
  <si>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</si>
  <si>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</si>
  <si>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</si>
  <si>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</si>
  <si>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</si>
  <si>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</si>
  <si>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</si>
  <si>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</si>
  <si>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</si>
  <si>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</si>
  <si>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</si>
  <si>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</si>
  <si>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</si>
  <si>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</si>
  <si>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</si>
  <si>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</si>
  <si>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</si>
  <si>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</si>
  <si>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</si>
  <si>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</si>
  <si>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</si>
  <si>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</si>
  <si>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</si>
  <si>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</si>
  <si>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</si>
  <si>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</si>
  <si>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</si>
  <si>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</si>
  <si>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</si>
  <si>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</si>
  <si>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</si>
  <si>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</si>
  <si>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</si>
  <si>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</si>
  <si>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</si>
  <si>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</si>
  <si>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</si>
  <si>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</si>
  <si>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</si>
  <si>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</si>
  <si>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</si>
  <si>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</si>
  <si>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</si>
  <si>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</si>
  <si>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</si>
  <si>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</si>
  <si>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</si>
  <si>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</si>
  <si>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</si>
  <si>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</si>
  <si>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</si>
  <si>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</si>
  <si>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</si>
  <si>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</si>
  <si>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</si>
  <si>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</si>
  <si>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</si>
  <si>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</si>
  <si>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</si>
  <si>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</si>
  <si>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</si>
  <si>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</si>
  <si>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</si>
  <si>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</si>
  <si>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</si>
  <si>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</si>
  <si>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</si>
  <si>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</si>
  <si>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</si>
  <si>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</si>
  <si>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</si>
  <si>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</si>
  <si>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</si>
  <si>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</si>
  <si>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</si>
  <si>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</si>
  <si>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</si>
  <si>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</si>
  <si>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</si>
  <si>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</si>
  <si>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</si>
  <si>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</si>
  <si>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</si>
  <si>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</si>
  <si>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</si>
  <si>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</si>
  <si>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</si>
  <si>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</si>
  <si>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</si>
  <si>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</si>
  <si>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</si>
  <si>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</si>
  <si>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</si>
  <si>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</si>
  <si>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</si>
  <si>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</si>
  <si>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</si>
  <si>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</si>
  <si>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</si>
  <si>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</si>
  <si>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</si>
  <si>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</si>
  <si>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</si>
  <si>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</si>
  <si>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</si>
  <si>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</si>
  <si>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</si>
  <si>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</si>
  <si>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</si>
  <si>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</si>
  <si>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</si>
  <si>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</si>
  <si>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</si>
  <si>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</si>
  <si>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</si>
  <si>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</si>
  <si>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</si>
  <si>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</si>
  <si>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</si>
  <si>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</si>
  <si>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</si>
  <si>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</si>
  <si>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</si>
  <si>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</si>
  <si>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</si>
  <si>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</si>
  <si>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</si>
  <si>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</si>
  <si>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</si>
  <si>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</si>
  <si>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</si>
  <si>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</si>
  <si>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</si>
  <si>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</si>
  <si>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</si>
  <si>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</si>
  <si>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</si>
  <si>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</si>
  <si>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</si>
  <si>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</si>
  <si>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</si>
  <si>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</si>
  <si>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</si>
  <si>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</si>
  <si>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</si>
  <si>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</si>
  <si>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</si>
  <si>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</si>
  <si>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</si>
  <si>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</si>
  <si>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</si>
  <si>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</si>
  <si>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</si>
  <si>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</si>
  <si>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</si>
  <si>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</si>
  <si>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</si>
  <si>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</si>
  <si>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</si>
  <si>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</si>
  <si>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</si>
  <si>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</si>
  <si>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</si>
  <si>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</si>
  <si>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</si>
  <si>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</si>
  <si>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</si>
  <si>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</si>
  <si>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</si>
  <si>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</si>
  <si>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</si>
  <si>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</si>
  <si>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</si>
  <si>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</si>
  <si>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</si>
  <si>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</si>
  <si>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</si>
  <si>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</si>
  <si>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</si>
  <si>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</si>
  <si>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</si>
  <si>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</si>
  <si>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</si>
  <si>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</si>
  <si>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</si>
  <si>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</si>
  <si>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</si>
  <si>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</si>
  <si>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</si>
  <si>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</si>
  <si>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</si>
  <si>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</si>
  <si>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</si>
  <si>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</si>
  <si>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</si>
  <si>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</si>
  <si>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</si>
  <si>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</si>
  <si>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</si>
  <si>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</si>
  <si>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</si>
  <si>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</si>
  <si>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</si>
  <si>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</si>
  <si>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</si>
  <si>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</si>
  <si>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</si>
  <si>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</si>
  <si>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</si>
  <si>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</si>
  <si>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</si>
  <si>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</si>
  <si>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</si>
  <si>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</si>
  <si>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</si>
  <si>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</si>
  <si>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</si>
  <si>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</si>
  <si>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</si>
  <si>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</si>
  <si>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</si>
  <si>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</si>
  <si>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</si>
  <si>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</si>
  <si>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</si>
  <si>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</si>
  <si>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</si>
  <si>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</si>
  <si>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</si>
  <si>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</si>
  <si>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</si>
  <si>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</si>
  <si>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</si>
  <si>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</si>
  <si>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</si>
  <si>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</si>
  <si>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</si>
  <si>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</si>
  <si>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</si>
  <si>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</si>
  <si>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</si>
  <si>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</si>
  <si>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</si>
  <si>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</si>
  <si>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</si>
  <si>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</si>
  <si>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</si>
  <si>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</si>
  <si>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</si>
  <si>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</si>
  <si>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</si>
  <si>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</si>
  <si>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</si>
  <si>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</si>
  <si>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</si>
  <si>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</si>
  <si>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</si>
  <si>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</si>
  <si>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</si>
  <si>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</si>
  <si>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</si>
  <si>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</si>
  <si>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</si>
  <si>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</si>
  <si>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</si>
  <si>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</si>
  <si>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</si>
  <si>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</si>
  <si>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</si>
  <si>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</si>
  <si>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</si>
  <si>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</si>
  <si>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</si>
  <si>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</si>
  <si>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</si>
  <si>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</si>
  <si>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</si>
  <si>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</si>
  <si>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</si>
  <si>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</si>
  <si>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</si>
  <si>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</si>
  <si>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</si>
  <si>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</si>
  <si>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</si>
  <si>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</si>
  <si>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</si>
  <si>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</si>
  <si>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</si>
  <si>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</si>
  <si>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</si>
  <si>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</si>
  <si>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</si>
  <si>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</si>
  <si>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</si>
  <si>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</si>
  <si>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</si>
  <si>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</si>
  <si>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</si>
  <si>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</si>
  <si>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</si>
  <si>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</si>
  <si>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</si>
  <si>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</si>
  <si>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</si>
  <si>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</si>
  <si>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</si>
  <si>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</si>
  <si>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</si>
  <si>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</si>
  <si>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</si>
  <si>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</si>
  <si>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</si>
  <si>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</si>
  <si>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</si>
  <si>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</si>
  <si>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</si>
  <si>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</si>
  <si>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</si>
  <si>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</si>
  <si>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</si>
  <si>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</si>
  <si>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</si>
  <si>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</si>
  <si>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</si>
  <si>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</si>
  <si>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</si>
  <si>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</si>
  <si>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</si>
  <si>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</si>
  <si>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</si>
  <si>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</si>
  <si>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</si>
  <si>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</si>
  <si>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</si>
  <si>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</si>
  <si>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</si>
  <si>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</si>
  <si>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</si>
  <si>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</si>
  <si>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</si>
  <si>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</si>
  <si>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</si>
  <si>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</si>
  <si>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</si>
  <si>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</si>
  <si>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</si>
  <si>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</si>
  <si>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</si>
  <si>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</si>
  <si>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</si>
  <si>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</si>
  <si>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</si>
  <si>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</si>
  <si>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</si>
  <si>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</si>
  <si>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</si>
  <si>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</si>
  <si>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</si>
  <si>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</si>
  <si>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</si>
  <si>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</si>
  <si>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</si>
  <si>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</si>
  <si>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</si>
  <si>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</si>
  <si>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</si>
  <si>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</si>
  <si>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</si>
  <si>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</si>
  <si>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</si>
  <si>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</si>
  <si>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</si>
  <si>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</si>
  <si>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</si>
  <si>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</si>
  <si>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</si>
  <si>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</si>
  <si>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</si>
  <si>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</si>
  <si>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</si>
  <si>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</si>
  <si>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</si>
  <si>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</si>
  <si>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</si>
  <si>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</si>
  <si>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</si>
  <si>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</si>
  <si>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</si>
  <si>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</si>
  <si>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</si>
  <si>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</si>
  <si>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</si>
  <si>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</si>
  <si>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</si>
  <si>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</si>
  <si>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</si>
  <si>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</si>
  <si>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</si>
  <si>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</si>
  <si>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</si>
  <si>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</si>
  <si>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</si>
  <si>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</si>
  <si>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</si>
  <si>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</si>
  <si>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</si>
  <si>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</si>
  <si>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</si>
  <si>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</si>
  <si>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</si>
  <si>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</si>
  <si>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</si>
  <si>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</si>
  <si>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</si>
  <si>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</si>
  <si>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</si>
  <si>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</si>
  <si>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</si>
  <si>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</si>
  <si>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</si>
  <si>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</si>
  <si>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</si>
  <si>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</si>
  <si>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</si>
  <si>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</si>
  <si>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</si>
  <si>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</si>
  <si>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</si>
  <si>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</si>
  <si>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</si>
  <si>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</si>
  <si>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</si>
  <si>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</si>
  <si>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</si>
  <si>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</si>
  <si>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</si>
  <si>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</si>
  <si>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</si>
  <si>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</si>
  <si>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</si>
  <si>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</si>
  <si>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</si>
  <si>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</si>
  <si>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</si>
  <si>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</si>
  <si>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</si>
  <si>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</si>
  <si>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</si>
  <si>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</si>
  <si>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</si>
  <si>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</si>
  <si>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</si>
  <si>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</si>
  <si>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</si>
  <si>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</si>
  <si>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</si>
  <si>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</si>
  <si>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</si>
  <si>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</si>
  <si>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</si>
  <si>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</si>
  <si>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</si>
  <si>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</si>
  <si>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</si>
  <si>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</si>
  <si>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</si>
  <si>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</si>
  <si>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</si>
  <si>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</si>
  <si>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</si>
  <si>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</si>
  <si>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</si>
  <si>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</si>
  <si>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</si>
  <si>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</si>
  <si>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</si>
  <si>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</si>
  <si>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</si>
  <si>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</si>
  <si>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</si>
  <si>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</si>
  <si>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</si>
  <si>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</si>
  <si>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</si>
  <si>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</si>
  <si>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</si>
  <si>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</si>
  <si>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</si>
  <si>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</si>
  <si>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</si>
  <si>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</si>
  <si>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</si>
  <si>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</si>
  <si>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</si>
  <si>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</si>
  <si>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</si>
  <si>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</si>
  <si>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</si>
  <si>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</si>
  <si>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</si>
  <si>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</si>
  <si>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</si>
  <si>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</si>
  <si>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</si>
  <si>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</si>
  <si>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</si>
  <si>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</si>
  <si>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</si>
  <si>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</si>
  <si>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</si>
  <si>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</si>
  <si>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</si>
  <si>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</si>
  <si>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</si>
  <si>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</si>
  <si>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</si>
  <si>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</si>
  <si>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</si>
  <si>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</si>
  <si>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</si>
  <si>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</si>
  <si>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</si>
  <si>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</si>
  <si>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</si>
  <si>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</si>
  <si>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</si>
  <si>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</si>
  <si>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</si>
  <si>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</si>
  <si>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</si>
  <si>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</si>
  <si>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</si>
  <si>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</si>
  <si>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</si>
  <si>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</si>
  <si>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</si>
  <si>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</si>
  <si>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</si>
  <si>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</si>
  <si>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</si>
  <si>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</si>
  <si>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</si>
  <si>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</si>
  <si>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</si>
  <si>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</si>
  <si>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</si>
  <si>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</si>
  <si>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</si>
  <si>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</si>
  <si>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</si>
  <si>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</si>
  <si>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</si>
  <si>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</si>
  <si>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</si>
  <si>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</si>
  <si>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</si>
  <si>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</si>
  <si>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</si>
  <si>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</si>
  <si>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</si>
  <si>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</si>
  <si>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</si>
  <si>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</si>
  <si>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</si>
  <si>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</si>
  <si>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</si>
  <si>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</si>
  <si>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</si>
  <si>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</si>
  <si>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</si>
  <si>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</si>
  <si>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</si>
  <si>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</si>
  <si>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</si>
  <si>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</si>
  <si>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</si>
  <si>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</si>
  <si>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</si>
  <si>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</si>
  <si>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</si>
  <si>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</si>
  <si>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</si>
  <si>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</si>
  <si>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</si>
  <si>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</si>
  <si>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</si>
  <si>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</si>
  <si>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</si>
  <si>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</si>
  <si>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</si>
  <si>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</si>
  <si>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</si>
  <si>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</si>
  <si>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</si>
  <si>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</si>
  <si>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</si>
  <si>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</si>
  <si>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</si>
  <si>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</si>
  <si>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</si>
  <si>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</si>
  <si>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</si>
  <si>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</si>
  <si>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</si>
  <si>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</si>
  <si>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</si>
  <si>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</si>
  <si>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</si>
  <si>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</si>
  <si>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</si>
  <si>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</si>
  <si>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</si>
  <si>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</si>
  <si>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</si>
  <si>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</si>
  <si>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</si>
  <si>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</si>
  <si>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</si>
  <si>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</si>
  <si>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</si>
  <si>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</si>
  <si>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</si>
  <si>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</si>
  <si>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</si>
  <si>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</si>
  <si>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</si>
  <si>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</si>
  <si>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</si>
  <si>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</si>
  <si>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</si>
  <si>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</si>
  <si>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</si>
  <si>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</si>
  <si>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</si>
  <si>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</si>
  <si>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</si>
  <si>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</si>
  <si>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</si>
  <si>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</si>
  <si>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</si>
  <si>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</si>
  <si>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</si>
  <si>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</si>
  <si>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</si>
  <si>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</si>
  <si>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</si>
  <si>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</si>
  <si>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</si>
  <si>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</si>
  <si>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</si>
  <si>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</si>
  <si>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</si>
  <si>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</si>
  <si>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</si>
  <si>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</si>
  <si>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</si>
  <si>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</si>
  <si>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</si>
  <si>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</si>
  <si>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</si>
  <si>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</si>
  <si>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</si>
  <si>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</si>
  <si>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</si>
  <si>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</si>
  <si>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</si>
  <si>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</si>
  <si>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</si>
  <si>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</si>
  <si>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</si>
  <si>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</si>
  <si>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</si>
  <si>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</si>
  <si>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</si>
  <si>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</si>
  <si>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</si>
  <si>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</si>
  <si>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</si>
  <si>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</si>
  <si>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</si>
  <si>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</si>
  <si>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</si>
  <si>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</si>
  <si>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</si>
  <si>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</si>
  <si>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</si>
  <si>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</si>
  <si>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</si>
  <si>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</si>
  <si>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</si>
  <si>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</si>
  <si>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</si>
  <si>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</si>
  <si>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</si>
  <si>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</si>
  <si>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</si>
  <si>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</si>
  <si>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</si>
  <si>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</si>
  <si>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</si>
  <si>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</si>
  <si>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</si>
  <si>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</si>
  <si>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</si>
  <si>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</si>
  <si>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</si>
  <si>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</si>
  <si>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</si>
  <si>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</si>
  <si>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</si>
  <si>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</si>
  <si>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</si>
  <si>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</si>
  <si>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</si>
  <si>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</si>
  <si>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</si>
  <si>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</si>
  <si>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</si>
  <si>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</si>
  <si>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</si>
  <si>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</si>
  <si>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</si>
  <si>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</si>
  <si>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</si>
  <si>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</si>
  <si>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</si>
  <si>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</si>
  <si>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</si>
  <si>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</si>
  <si>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</si>
  <si>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</si>
  <si>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</si>
  <si>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</si>
  <si>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</si>
  <si>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</si>
  <si>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</si>
  <si>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</si>
  <si>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</si>
  <si>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</si>
  <si>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</si>
  <si>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</si>
  <si>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</si>
  <si>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</si>
  <si>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</si>
  <si>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</si>
  <si>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</si>
  <si>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</si>
  <si>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</si>
  <si>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</si>
  <si>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</si>
  <si>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</si>
  <si>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</si>
  <si>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</si>
  <si>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</si>
  <si>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</si>
  <si>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</si>
  <si>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</si>
  <si>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</si>
  <si>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</si>
  <si>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</si>
  <si>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</si>
  <si>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</si>
  <si>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</si>
  <si>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</si>
  <si>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</si>
  <si>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</si>
  <si>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</si>
  <si>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</si>
  <si>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</si>
  <si>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</si>
  <si>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</si>
  <si>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</si>
  <si>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</si>
  <si>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</si>
  <si>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</si>
  <si>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</si>
  <si>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</si>
  <si>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</si>
  <si>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</si>
  <si>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</si>
  <si>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</si>
  <si>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</si>
  <si>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</si>
  <si>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</si>
  <si>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</si>
  <si>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</si>
  <si>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</si>
  <si>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</si>
  <si>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</si>
  <si>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</si>
  <si>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</si>
  <si>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</si>
  <si>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</si>
  <si>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</si>
  <si>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</si>
  <si>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</si>
  <si>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</si>
  <si>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</si>
  <si>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</si>
  <si>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</si>
  <si>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</si>
  <si>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</si>
  <si>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</si>
  <si>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</si>
  <si>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</si>
  <si>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</si>
  <si>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</si>
  <si>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</si>
  <si>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</si>
  <si>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</si>
  <si>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</si>
  <si>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</si>
  <si>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</si>
  <si>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</si>
  <si>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</si>
  <si>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</si>
  <si>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</si>
  <si>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</si>
  <si>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</si>
  <si>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</si>
  <si>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</si>
  <si>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</si>
  <si>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</si>
  <si>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</si>
  <si>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</si>
  <si>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</si>
  <si>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</si>
  <si>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</si>
  <si>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</si>
  <si>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</si>
  <si>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</si>
  <si>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</si>
  <si>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</si>
  <si>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</si>
  <si>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</si>
  <si>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</si>
  <si>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</si>
  <si>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</si>
  <si>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</si>
  <si>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</si>
  <si>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</si>
  <si>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</si>
  <si>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</si>
  <si>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</si>
  <si>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</si>
  <si>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</si>
  <si>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</si>
  <si>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</si>
  <si>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</si>
  <si>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</si>
  <si>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</si>
  <si>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</si>
  <si>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</si>
  <si>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</si>
  <si>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</si>
  <si>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</si>
  <si>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</si>
  <si>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</si>
  <si>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</si>
  <si>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</si>
  <si>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</si>
  <si>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</si>
  <si>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</si>
  <si>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</si>
  <si>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</si>
  <si>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</si>
  <si>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</si>
  <si>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</si>
  <si>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</si>
  <si>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</si>
  <si>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</si>
  <si>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</si>
  <si>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</si>
  <si>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</si>
  <si>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</si>
  <si>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</si>
  <si>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</si>
  <si>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</si>
  <si>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</si>
  <si>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</si>
  <si>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</si>
  <si>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</si>
  <si>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</si>
  <si>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</si>
  <si>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</si>
  <si>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</si>
  <si>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</si>
  <si>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</si>
  <si>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</si>
  <si>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</si>
  <si>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</si>
  <si>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</si>
  <si>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</si>
  <si>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</si>
  <si>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</si>
  <si>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</si>
  <si>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</si>
  <si>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</si>
  <si>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</si>
  <si>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</si>
  <si>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</si>
  <si>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</si>
  <si>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</si>
  <si>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</si>
  <si>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</si>
  <si>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</si>
  <si>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</si>
  <si>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</si>
  <si>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</si>
  <si>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</si>
  <si>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</si>
  <si>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</si>
  <si>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</si>
  <si>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</si>
  <si>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</si>
  <si>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</si>
  <si>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</si>
  <si>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</si>
  <si>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</si>
  <si>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</si>
  <si>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</si>
  <si>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</si>
  <si>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</si>
  <si>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</si>
  <si>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</si>
  <si>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</si>
  <si>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</si>
  <si>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</si>
  <si>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</si>
  <si>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</si>
  <si>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</si>
  <si>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</si>
  <si>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</si>
  <si>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</si>
  <si>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</si>
  <si>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</si>
  <si>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</si>
  <si>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</si>
  <si>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</si>
  <si>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</si>
  <si>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</si>
  <si>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</si>
  <si>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</si>
  <si>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</si>
  <si>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</si>
  <si>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</si>
  <si>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</si>
  <si>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</si>
  <si>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</si>
  <si>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</si>
  <si>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</si>
  <si>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</si>
  <si>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</si>
  <si>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</si>
  <si>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</si>
  <si>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</si>
  <si>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</si>
  <si>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</si>
  <si>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</si>
  <si>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</si>
  <si>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</si>
  <si>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</si>
  <si>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</si>
  <si>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</si>
  <si>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</si>
  <si>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</si>
  <si>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</si>
  <si>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</si>
  <si>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</si>
  <si>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</si>
  <si>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</si>
  <si>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</si>
  <si>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</si>
  <si>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</si>
  <si>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</si>
  <si>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</si>
  <si>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</si>
  <si>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</si>
  <si>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</si>
  <si>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</si>
  <si>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</si>
  <si>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</si>
  <si>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</si>
  <si>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</si>
  <si>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</si>
  <si>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</si>
  <si>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</si>
  <si>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</si>
  <si>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</si>
  <si>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</si>
  <si>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</si>
  <si>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</si>
  <si>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</si>
  <si>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</si>
  <si>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</si>
  <si>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</si>
  <si>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</si>
  <si>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</si>
  <si>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</si>
  <si>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</si>
  <si>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</si>
  <si>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</si>
  <si>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</si>
  <si>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</si>
  <si>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</si>
  <si>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</si>
  <si>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</si>
  <si>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</si>
  <si>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</si>
  <si>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</si>
  <si>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</si>
  <si>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</si>
  <si>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</si>
  <si>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</si>
  <si>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</si>
  <si>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</si>
  <si>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</si>
  <si>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</si>
  <si>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</si>
  <si>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</si>
  <si>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</si>
  <si>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</si>
  <si>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</si>
  <si>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</si>
  <si>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</si>
  <si>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</si>
  <si>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</si>
  <si>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</si>
  <si>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</si>
  <si>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</si>
  <si>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</si>
  <si>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</si>
  <si>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</si>
  <si>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</si>
  <si>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</si>
  <si>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</si>
  <si>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</si>
  <si>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</si>
  <si>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</si>
  <si>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</si>
  <si>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</si>
  <si>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</si>
  <si>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</si>
  <si>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</si>
  <si>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</si>
  <si>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</si>
  <si>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</si>
  <si>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</si>
  <si>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</si>
  <si>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</si>
  <si>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</si>
  <si>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</si>
  <si>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</si>
  <si>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</si>
  <si>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</si>
  <si>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</si>
  <si>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</si>
  <si>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</si>
  <si>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</si>
  <si>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</si>
  <si>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</si>
  <si>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</si>
  <si>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</si>
  <si>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</si>
  <si>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</si>
  <si>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</si>
  <si>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</si>
  <si>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</si>
  <si>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</si>
  <si>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</si>
  <si>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</si>
  <si>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</si>
  <si>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</si>
  <si>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</si>
  <si>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</si>
  <si>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</si>
  <si>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</si>
  <si>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</si>
  <si>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</si>
  <si>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</si>
  <si>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</si>
  <si>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</si>
  <si>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</si>
  <si>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</si>
  <si>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</si>
  <si>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</si>
  <si>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</si>
  <si>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</si>
  <si>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</si>
  <si>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</si>
  <si>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</si>
  <si>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</si>
  <si>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</si>
  <si>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</si>
  <si>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</si>
  <si>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</si>
  <si>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</si>
  <si>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</si>
  <si>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</si>
  <si>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</si>
  <si>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</si>
  <si>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</si>
  <si>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</si>
  <si>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</si>
  <si>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</si>
  <si>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</si>
  <si>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</si>
  <si>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</si>
  <si>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</si>
  <si>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</si>
  <si>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</si>
  <si>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</si>
  <si>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</si>
  <si>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</si>
  <si>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</si>
  <si>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</si>
  <si>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</si>
  <si>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</si>
  <si>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</si>
  <si>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</si>
  <si>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</si>
  <si>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</si>
  <si>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</si>
  <si>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</si>
  <si>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</si>
  <si>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</si>
  <si>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</si>
  <si>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</si>
  <si>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</si>
  <si>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</si>
  <si>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</si>
  <si>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</si>
  <si>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</si>
  <si>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</si>
  <si>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</si>
  <si>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</si>
  <si>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</si>
  <si>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</si>
  <si>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</si>
  <si>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</si>
  <si>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</si>
  <si>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</si>
  <si>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</si>
  <si>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</si>
  <si>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</si>
  <si>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</si>
  <si>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</si>
  <si>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</si>
  <si>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</si>
  <si>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</si>
  <si>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</si>
  <si>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</si>
  <si>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</si>
  <si>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</si>
  <si>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</si>
  <si>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</si>
  <si>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</si>
  <si>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</si>
  <si>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</si>
  <si>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</si>
  <si>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</si>
  <si>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</si>
  <si>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</si>
  <si>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</si>
  <si>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</si>
  <si>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</si>
  <si>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</si>
  <si>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</si>
  <si>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</si>
  <si>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</si>
  <si>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</si>
  <si>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</si>
  <si>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</si>
  <si>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</si>
  <si>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</si>
  <si>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</si>
  <si>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</si>
  <si>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</si>
  <si>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</si>
  <si>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</si>
  <si>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</si>
  <si>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</si>
  <si>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</si>
  <si>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</si>
  <si>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</si>
  <si>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</si>
  <si>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</si>
  <si>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</si>
  <si>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</si>
  <si>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</si>
  <si>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</si>
  <si>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</si>
  <si>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</si>
  <si>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</si>
  <si>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</si>
  <si>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</si>
  <si>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</si>
  <si>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</si>
  <si>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</si>
  <si>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</si>
  <si>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</si>
  <si>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</si>
  <si>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</si>
  <si>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</si>
  <si>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</si>
  <si>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</si>
  <si>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</si>
  <si>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</si>
  <si>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</si>
  <si>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</si>
  <si>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</si>
  <si>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</si>
  <si>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</si>
  <si>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</si>
  <si>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</si>
  <si>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</si>
  <si>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</si>
  <si>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</si>
  <si>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</si>
  <si>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</si>
  <si>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</si>
  <si>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</si>
  <si>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</si>
  <si>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</si>
  <si>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</si>
  <si>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</si>
  <si>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</si>
  <si>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</si>
  <si>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</si>
  <si>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</si>
  <si>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</si>
  <si>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</si>
  <si>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</si>
  <si>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</si>
  <si>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</si>
  <si>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</si>
  <si>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</si>
  <si>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</si>
  <si>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</si>
  <si>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</si>
  <si>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</si>
  <si>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</si>
  <si>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</si>
  <si>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</si>
  <si>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</si>
  <si>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</si>
  <si>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</si>
  <si>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</si>
  <si>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</si>
  <si>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</si>
  <si>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</si>
  <si>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</si>
  <si>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</si>
  <si>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</si>
  <si>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</si>
  <si>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</si>
  <si>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</si>
  <si>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</si>
  <si>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</si>
  <si>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</si>
  <si>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</si>
  <si>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</si>
  <si>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</si>
  <si>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</si>
  <si>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</si>
  <si>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</si>
  <si>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</si>
  <si>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</si>
  <si>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</si>
  <si>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</si>
  <si>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</si>
  <si>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</si>
  <si>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</si>
  <si>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</si>
  <si>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</si>
  <si>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</si>
  <si>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</si>
  <si>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</si>
  <si>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</si>
  <si>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</si>
  <si>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</si>
  <si>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</si>
  <si>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</si>
  <si>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</si>
  <si>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</si>
  <si>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</si>
  <si>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</si>
  <si>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</si>
  <si>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</si>
  <si>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</si>
  <si>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</si>
  <si>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</si>
  <si>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</si>
  <si>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</si>
  <si>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</si>
  <si>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</si>
  <si>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</si>
  <si>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</si>
  <si>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</si>
  <si>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</si>
  <si>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</si>
  <si>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</si>
  <si>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</si>
  <si>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</si>
  <si>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</si>
  <si>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</si>
  <si>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</si>
  <si>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</si>
  <si>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</si>
  <si>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</si>
  <si>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</si>
  <si>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</si>
  <si>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</si>
  <si>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</si>
  <si>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</si>
  <si>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</si>
  <si>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</si>
  <si>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</si>
  <si>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</si>
  <si>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</si>
  <si>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</si>
  <si>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</si>
  <si>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</si>
  <si>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</si>
  <si>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</si>
  <si>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</si>
  <si>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</si>
  <si>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</si>
  <si>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</si>
  <si>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</si>
  <si>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</si>
  <si>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</si>
  <si>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</si>
  <si>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</si>
  <si>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</si>
  <si>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</si>
  <si>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</si>
  <si>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</si>
  <si>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</si>
  <si>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</si>
  <si>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</si>
  <si>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</si>
  <si>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</si>
  <si>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</si>
  <si>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</si>
  <si>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</si>
  <si>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</si>
  <si>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</si>
  <si>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</si>
  <si>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</si>
  <si>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</si>
  <si>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</si>
  <si>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</si>
  <si>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</si>
  <si>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</si>
  <si>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</si>
  <si>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</si>
  <si>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</si>
  <si>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</si>
  <si>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</si>
  <si>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</si>
  <si>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</si>
  <si>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</si>
  <si>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</si>
  <si>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</si>
  <si>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</si>
  <si>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</si>
  <si>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</si>
  <si>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</si>
  <si>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</si>
  <si>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</si>
  <si>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</si>
  <si>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</si>
  <si>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</si>
  <si>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</si>
  <si>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</si>
  <si>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</si>
  <si>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</si>
  <si>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</si>
  <si>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</si>
  <si>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</si>
  <si>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</si>
  <si>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</si>
  <si>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</si>
  <si>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</si>
  <si>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</si>
  <si>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</si>
  <si>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</si>
  <si>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</si>
  <si>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</si>
  <si>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</si>
  <si>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</si>
  <si>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</si>
  <si>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</si>
  <si>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</si>
  <si>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</si>
  <si>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</si>
  <si>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</si>
  <si>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</si>
  <si>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</si>
  <si>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</si>
  <si>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</si>
  <si>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</si>
  <si>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</si>
  <si>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</si>
  <si>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</si>
  <si>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</si>
  <si>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</si>
  <si>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</si>
  <si>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</si>
  <si>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</si>
  <si>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</si>
  <si>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</si>
  <si>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</si>
  <si>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</si>
  <si>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</si>
  <si>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</si>
  <si>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</si>
  <si>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</si>
  <si>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</si>
  <si>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</si>
  <si>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</si>
  <si>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</si>
  <si>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</si>
  <si>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</si>
  <si>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</si>
  <si>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</si>
  <si>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</si>
  <si>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</si>
  <si>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</si>
  <si>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</si>
  <si>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</si>
  <si>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</si>
  <si>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</si>
  <si>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</si>
  <si>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</si>
  <si>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</si>
  <si>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</si>
  <si>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</si>
  <si>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</si>
  <si>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</si>
  <si>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</si>
  <si>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</si>
  <si>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</si>
  <si>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</si>
  <si>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</si>
  <si>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</si>
  <si>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</si>
  <si>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</si>
  <si>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</si>
  <si>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</si>
  <si>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</si>
  <si>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</si>
  <si>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</si>
  <si>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</si>
  <si>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</si>
  <si>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</si>
  <si>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</si>
  <si>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</si>
  <si>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</si>
  <si>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</si>
  <si>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</si>
  <si>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</si>
  <si>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</si>
  <si>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</si>
  <si>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</si>
  <si>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</si>
  <si>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</si>
  <si>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</si>
  <si>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</si>
  <si>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</si>
  <si>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</si>
  <si>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</si>
  <si>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</si>
  <si>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</si>
  <si>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</si>
  <si>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</si>
  <si>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</si>
  <si>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</si>
  <si>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</si>
  <si>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</si>
  <si>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</si>
  <si>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</si>
  <si>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</si>
  <si>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</si>
  <si>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</si>
  <si>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</si>
  <si>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</si>
  <si>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</si>
  <si>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</si>
  <si>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</si>
  <si>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</si>
  <si>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</si>
  <si>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</si>
  <si>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</si>
  <si>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</si>
  <si>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</si>
  <si>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</si>
  <si>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</si>
  <si>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</si>
  <si>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</si>
  <si>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</si>
  <si>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</si>
  <si>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</si>
  <si>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</si>
  <si>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</si>
  <si>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</si>
  <si>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</si>
  <si>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</si>
  <si>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</si>
  <si>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</si>
  <si>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</si>
  <si>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</si>
  <si>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</si>
  <si>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</si>
  <si>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</si>
  <si>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</si>
  <si>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</si>
  <si>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</si>
  <si>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</si>
  <si>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</si>
  <si>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</si>
  <si>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</si>
  <si>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</si>
  <si>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</si>
  <si>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</si>
  <si>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</si>
  <si>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</si>
  <si>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</si>
  <si>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</si>
  <si>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</si>
  <si>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</si>
  <si>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</si>
  <si>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</si>
  <si>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</si>
  <si>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</si>
  <si>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</si>
  <si>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</si>
  <si>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</si>
  <si>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</si>
  <si>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</si>
  <si>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</si>
  <si>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</si>
  <si>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</si>
  <si>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</si>
  <si>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</si>
  <si>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</si>
  <si>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</si>
  <si>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</si>
  <si>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</si>
  <si>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</si>
  <si>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</si>
  <si>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</si>
  <si>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</si>
  <si>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</si>
  <si>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</si>
  <si>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</si>
  <si>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</si>
  <si>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</si>
  <si>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</si>
  <si>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</si>
  <si>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</si>
  <si>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</si>
  <si>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</si>
  <si>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</si>
  <si>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</si>
  <si>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</si>
  <si>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</si>
  <si>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</si>
  <si>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</si>
  <si>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</si>
  <si>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</si>
  <si>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</si>
  <si>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</si>
  <si>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</si>
  <si>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</si>
  <si>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</si>
  <si>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</si>
  <si>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</si>
  <si>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</si>
  <si>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</si>
  <si>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</si>
  <si>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</si>
  <si>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</si>
  <si>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</si>
  <si>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</si>
  <si>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</si>
  <si>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</si>
  <si>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</si>
  <si>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</si>
  <si>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</si>
  <si>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</si>
  <si>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</si>
  <si>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</si>
  <si>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</si>
  <si>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</si>
  <si>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</si>
  <si>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</si>
  <si>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</si>
  <si>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</si>
  <si>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</si>
  <si>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</si>
  <si>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</si>
  <si>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</si>
  <si>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</si>
  <si>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</si>
  <si>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</si>
  <si>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</si>
  <si>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</si>
  <si>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</si>
  <si>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</si>
  <si>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</si>
  <si>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</si>
  <si>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</si>
  <si>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</si>
  <si>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</si>
  <si>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</si>
  <si>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</si>
  <si>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</si>
  <si>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</si>
  <si>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</si>
  <si>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</si>
  <si>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</si>
  <si>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</si>
  <si>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</si>
  <si>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</si>
  <si>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</si>
  <si>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</si>
  <si>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</si>
  <si>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</si>
  <si>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</si>
  <si>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</si>
  <si>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</si>
  <si>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</si>
  <si>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</si>
  <si>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</si>
  <si>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</si>
  <si>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</si>
  <si>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</si>
  <si>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</si>
  <si>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</si>
  <si>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</si>
  <si>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</si>
  <si>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</si>
  <si>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</si>
  <si>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</si>
  <si>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</si>
  <si>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</si>
  <si>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</si>
  <si>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</si>
  <si>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</si>
  <si>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</si>
  <si>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</si>
  <si>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</si>
  <si>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</si>
  <si>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</si>
  <si>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</si>
  <si>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</si>
  <si>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</si>
  <si>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</si>
  <si>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</si>
  <si>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</si>
  <si>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</si>
  <si>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</si>
  <si>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</si>
  <si>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</si>
  <si>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</si>
  <si>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</si>
  <si>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</si>
  <si>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</si>
  <si>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</si>
  <si>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</si>
  <si>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</si>
  <si>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</si>
  <si>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</si>
  <si>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</si>
  <si>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</si>
  <si>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</si>
  <si>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</si>
  <si>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</si>
  <si>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</si>
  <si>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</si>
  <si>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</si>
  <si>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</si>
  <si>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</si>
  <si>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</si>
  <si>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</si>
  <si>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</si>
  <si>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</si>
  <si>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</si>
  <si>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</si>
  <si>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</si>
  <si>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</si>
  <si>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</si>
  <si>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</si>
  <si>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</si>
  <si>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</si>
  <si>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</si>
  <si>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</si>
  <si>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</si>
  <si>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</si>
  <si>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</si>
  <si>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</si>
  <si>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</si>
  <si>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</si>
  <si>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</si>
  <si>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</si>
  <si>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</si>
  <si>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</si>
  <si>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</si>
  <si>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</si>
  <si>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</si>
  <si>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</si>
  <si>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</si>
  <si>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</si>
  <si>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</si>
  <si>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</si>
  <si>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</si>
  <si>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</si>
  <si>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</si>
  <si>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</si>
  <si>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</si>
  <si>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</si>
  <si>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</si>
  <si>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</si>
  <si>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</si>
  <si>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</si>
  <si>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</si>
  <si>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</si>
  <si>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</si>
  <si>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</si>
  <si>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</si>
  <si>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</si>
  <si>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</si>
  <si>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</si>
  <si>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</si>
  <si>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</si>
  <si>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</si>
  <si>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</si>
  <si>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</si>
  <si>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</si>
  <si>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</si>
  <si>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</si>
  <si>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</si>
  <si>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</si>
  <si>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</si>
  <si>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</si>
  <si>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</si>
  <si>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</si>
  <si>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</si>
  <si>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</si>
  <si>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</si>
  <si>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</si>
  <si>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</si>
  <si>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</si>
  <si>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</si>
  <si>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</si>
  <si>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</si>
  <si>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</si>
  <si>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</si>
  <si>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</si>
  <si>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</si>
  <si>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</si>
  <si>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</si>
  <si>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</si>
  <si>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</si>
  <si>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</si>
  <si>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</si>
  <si>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</si>
  <si>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</si>
  <si>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</si>
  <si>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</si>
  <si>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</si>
  <si>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</si>
  <si>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</si>
  <si>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</si>
  <si>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</si>
  <si>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</si>
  <si>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</si>
  <si>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</si>
  <si>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</si>
  <si>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</si>
  <si>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</si>
  <si>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</si>
  <si>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</si>
  <si>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</si>
  <si>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</si>
  <si>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</si>
  <si>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</si>
  <si>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</si>
  <si>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</si>
  <si>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</si>
  <si>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</si>
  <si>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</si>
  <si>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</si>
  <si>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</si>
  <si>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</si>
  <si>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</si>
  <si>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</si>
  <si>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</si>
  <si>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</si>
  <si>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</si>
  <si>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</si>
  <si>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</si>
  <si>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</si>
  <si>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</si>
  <si>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</si>
  <si>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</si>
  <si>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</si>
  <si>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</si>
  <si>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</si>
  <si>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</si>
  <si>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</si>
  <si>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</si>
  <si>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</si>
  <si>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</si>
  <si>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</si>
  <si>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</si>
  <si>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</si>
  <si>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</si>
  <si>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</si>
  <si>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</si>
  <si>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</si>
  <si>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</si>
  <si>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</si>
  <si>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</si>
  <si>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</si>
  <si>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</si>
  <si>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</si>
  <si>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</si>
  <si>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</si>
  <si>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</si>
  <si>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</si>
  <si>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</si>
  <si>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</si>
  <si>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</si>
  <si>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</si>
  <si>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</si>
  <si>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</si>
  <si>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</si>
  <si>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</si>
  <si>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</si>
  <si>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</si>
  <si>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</si>
  <si>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</si>
  <si>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</si>
  <si>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</si>
  <si>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</si>
  <si>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</si>
  <si>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</si>
  <si>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</si>
  <si>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</si>
  <si>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</si>
  <si>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</si>
  <si>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</si>
  <si>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</si>
  <si>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</si>
  <si>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</si>
  <si>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</si>
  <si>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</si>
  <si>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</si>
  <si>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</si>
  <si>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</si>
  <si>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</si>
  <si>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</si>
  <si>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</si>
  <si>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</si>
  <si>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</si>
  <si>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</si>
  <si>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</si>
  <si>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</si>
  <si>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</si>
  <si>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</si>
  <si>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</si>
  <si>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</si>
  <si>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</si>
  <si>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</si>
  <si>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</si>
  <si>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</si>
  <si>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</si>
  <si>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</si>
  <si>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</si>
  <si>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</si>
  <si>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</si>
  <si>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</si>
  <si>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</si>
  <si>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</si>
  <si>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</si>
  <si>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</si>
  <si>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</si>
  <si>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</si>
  <si>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</si>
  <si>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</si>
  <si>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</si>
  <si>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</si>
  <si>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</si>
  <si>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</si>
  <si>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</si>
  <si>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</si>
  <si>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</si>
  <si>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</si>
  <si>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</si>
  <si>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</si>
  <si>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</si>
  <si>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</si>
  <si>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</si>
  <si>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</si>
  <si>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</si>
  <si>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</si>
  <si>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</si>
  <si>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</si>
  <si>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</si>
  <si>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</si>
  <si>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</si>
  <si>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</si>
  <si>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</si>
  <si>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</si>
  <si>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</si>
  <si>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</si>
  <si>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</si>
  <si>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</si>
  <si>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</si>
  <si>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</si>
  <si>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</si>
  <si>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</si>
  <si>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</si>
  <si>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</si>
  <si>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</si>
  <si>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</si>
  <si>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</si>
  <si>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</si>
  <si>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</si>
  <si>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</si>
  <si>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</si>
  <si>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</si>
  <si>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</si>
  <si>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</si>
  <si>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</si>
  <si>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</si>
  <si>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</si>
  <si>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</si>
  <si>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</si>
  <si>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</si>
  <si>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</si>
  <si>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</si>
  <si>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</si>
  <si>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</si>
  <si>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</si>
  <si>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</si>
  <si>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</si>
  <si>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</si>
  <si>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</si>
  <si>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</si>
  <si>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</si>
  <si>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</si>
  <si>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</si>
  <si>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</si>
  <si>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</si>
  <si>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</si>
  <si>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</si>
  <si>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</si>
  <si>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</si>
  <si>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</si>
  <si>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</si>
  <si>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</si>
  <si>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</si>
  <si>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</si>
  <si>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</si>
  <si>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</si>
  <si>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</si>
  <si>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</si>
  <si>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</si>
  <si>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</si>
  <si>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</si>
  <si>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</si>
  <si>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</si>
  <si>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</si>
  <si>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</si>
  <si>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</si>
  <si>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</si>
  <si>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</si>
  <si>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</si>
  <si>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</si>
  <si>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</si>
  <si>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</si>
  <si>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</si>
  <si>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</si>
  <si>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</si>
  <si>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</si>
  <si>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</si>
  <si>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</si>
  <si>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</si>
  <si>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</si>
  <si>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</si>
  <si>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</si>
  <si>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</si>
  <si>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</si>
  <si>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</si>
  <si>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</si>
  <si>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</si>
  <si>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</si>
  <si>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</si>
  <si>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</si>
  <si>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</si>
  <si>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</si>
  <si>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</si>
  <si>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</si>
  <si>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</si>
  <si>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</si>
  <si>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</si>
  <si>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</si>
  <si>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</si>
  <si>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</si>
  <si>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</si>
  <si>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</si>
  <si>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</si>
  <si>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</si>
  <si>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</si>
  <si>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</si>
  <si>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</si>
  <si>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</si>
  <si>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</si>
  <si>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</si>
  <si>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</si>
  <si>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</si>
  <si>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</si>
  <si>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</si>
  <si>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</si>
  <si>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</si>
  <si>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</si>
  <si>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</si>
  <si>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</si>
  <si>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</si>
  <si>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</si>
  <si>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</si>
  <si>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</si>
  <si>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</si>
  <si>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</si>
  <si>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</si>
  <si>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</si>
  <si>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</si>
  <si>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</si>
  <si>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</si>
  <si>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</si>
  <si>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</si>
  <si>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</si>
  <si>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</si>
  <si>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</si>
  <si>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</si>
  <si>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</si>
  <si>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</si>
  <si>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</si>
  <si>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</si>
  <si>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</si>
  <si>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</si>
  <si>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</si>
  <si>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</si>
  <si>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</si>
  <si>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</si>
  <si>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</si>
  <si>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</si>
  <si>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</si>
  <si>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</si>
  <si>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</si>
  <si>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</si>
  <si>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</si>
  <si>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</si>
  <si>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</si>
  <si>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</si>
  <si>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</si>
  <si>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</si>
  <si>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</si>
  <si>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</si>
  <si>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</si>
  <si>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</si>
  <si>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</si>
  <si>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</si>
  <si>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</si>
  <si>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</si>
  <si>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</si>
  <si>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</si>
  <si>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</si>
  <si>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</si>
  <si>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</si>
  <si>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</si>
  <si>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</si>
  <si>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</si>
  <si>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</si>
  <si>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</si>
  <si>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</si>
  <si>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</si>
  <si>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</si>
  <si>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</si>
  <si>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</si>
  <si>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</si>
  <si>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</si>
  <si>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</si>
  <si>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</si>
  <si>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</si>
  <si>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</si>
  <si>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</si>
  <si>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</si>
  <si>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</si>
  <si>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</si>
  <si>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</si>
  <si>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</si>
  <si>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</si>
  <si>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</si>
  <si>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</si>
  <si>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</si>
  <si>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</si>
  <si>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</si>
  <si>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</si>
  <si>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</si>
  <si>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</si>
  <si>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</si>
  <si>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</si>
  <si>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</si>
  <si>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</si>
  <si>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</si>
  <si>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</si>
  <si>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</si>
  <si>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</si>
  <si>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</si>
  <si>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</si>
  <si>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</si>
  <si>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</si>
  <si>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</si>
  <si>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</si>
  <si>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</si>
  <si>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</si>
  <si>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</si>
  <si>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</si>
  <si>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</si>
  <si>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</si>
  <si>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</si>
  <si>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</si>
  <si>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</si>
  <si>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</si>
  <si>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</si>
  <si>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</si>
  <si>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</si>
  <si>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</si>
  <si>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</si>
  <si>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</si>
  <si>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</si>
  <si>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</si>
  <si>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</si>
  <si>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</si>
  <si>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</si>
  <si>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</si>
  <si>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</si>
  <si>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</si>
  <si>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</si>
  <si>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</si>
  <si>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</si>
  <si>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</si>
  <si>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</si>
  <si>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</si>
  <si>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</si>
  <si>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</si>
  <si>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</si>
  <si>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</si>
  <si>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</si>
  <si>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</si>
  <si>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</si>
  <si>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</si>
  <si>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</si>
  <si>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</si>
  <si>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</si>
  <si>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</si>
  <si>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</si>
  <si>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</si>
  <si>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</si>
  <si>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</si>
  <si>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</si>
  <si>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</si>
  <si>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</si>
  <si>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</si>
  <si>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</si>
  <si>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</si>
  <si>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</si>
  <si>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</si>
  <si>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</si>
  <si>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</si>
  <si>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</si>
  <si>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</si>
  <si>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</si>
  <si>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</si>
  <si>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</si>
  <si>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</si>
  <si>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</si>
  <si>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</si>
  <si>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</si>
  <si>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</si>
  <si>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</si>
  <si>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</si>
  <si>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</si>
  <si>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</si>
  <si>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</si>
  <si>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</si>
  <si>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</si>
  <si>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</si>
  <si>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</si>
  <si>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</si>
  <si>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</si>
  <si>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</si>
  <si>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</si>
  <si>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</si>
  <si>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</si>
  <si>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</si>
  <si>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</si>
  <si>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</si>
  <si>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</si>
  <si>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</si>
  <si>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</si>
  <si>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</si>
  <si>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</si>
  <si>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</si>
  <si>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</si>
  <si>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</si>
  <si>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</si>
  <si>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</si>
  <si>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</si>
  <si>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</si>
  <si>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</si>
  <si>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</si>
  <si>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</si>
  <si>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</si>
  <si>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</si>
  <si>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</si>
  <si>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</si>
  <si>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</si>
  <si>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</si>
  <si>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</si>
  <si>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</si>
  <si>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</si>
  <si>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</si>
  <si>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</si>
  <si>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</si>
  <si>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</si>
  <si>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</si>
  <si>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</si>
  <si>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</si>
  <si>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</si>
  <si>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</si>
  <si>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</si>
  <si>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</si>
  <si>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</si>
  <si>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</si>
  <si>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</si>
  <si>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</si>
  <si>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</si>
  <si>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</si>
  <si>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</si>
  <si>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</si>
  <si>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</si>
  <si>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</si>
  <si>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</si>
  <si>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</si>
  <si>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</si>
  <si>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</si>
  <si>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</si>
  <si>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</si>
  <si>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</si>
  <si>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</si>
  <si>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</si>
  <si>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</si>
  <si>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</si>
  <si>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</si>
  <si>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</si>
  <si>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</si>
  <si>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</si>
  <si>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</si>
  <si>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</si>
  <si>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</si>
  <si>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</si>
  <si>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</si>
  <si>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</si>
  <si>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</si>
  <si>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</si>
  <si>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</si>
  <si>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</si>
  <si>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</si>
  <si>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</si>
  <si>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</si>
  <si>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</si>
  <si>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</si>
  <si>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</si>
  <si>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</si>
  <si>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</si>
  <si>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</si>
  <si>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</si>
  <si>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</si>
  <si>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</si>
  <si>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</si>
  <si>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</si>
  <si>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</si>
  <si>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</si>
  <si>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</si>
  <si>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</si>
  <si>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</si>
  <si>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</si>
  <si>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</si>
  <si>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</si>
  <si>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</si>
  <si>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</si>
  <si>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</si>
  <si>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</si>
  <si>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</si>
  <si>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</si>
  <si>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</si>
  <si>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</si>
  <si>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</si>
  <si>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</si>
  <si>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</si>
  <si>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</si>
  <si>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</si>
  <si>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</si>
  <si>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</si>
  <si>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</si>
  <si>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</si>
  <si>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</si>
  <si>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</si>
  <si>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</si>
  <si>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</si>
  <si>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</si>
  <si>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</si>
  <si>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</si>
  <si>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</si>
  <si>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</si>
  <si>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</si>
  <si>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</si>
  <si>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</si>
  <si>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</si>
  <si>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</si>
  <si>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</si>
  <si>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</si>
  <si>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</si>
  <si>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</si>
  <si>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</si>
  <si>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</si>
  <si>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</si>
  <si>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</si>
  <si>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</si>
  <si>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</si>
  <si>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</si>
  <si>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</si>
  <si>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</si>
  <si>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</si>
  <si>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</si>
  <si>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</si>
  <si>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</si>
  <si>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</si>
  <si>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</si>
  <si>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</si>
  <si>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</si>
  <si>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</si>
  <si>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</si>
  <si>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</si>
  <si>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</si>
  <si>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</si>
  <si>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</si>
  <si>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</si>
  <si>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</si>
  <si>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</si>
  <si>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</si>
  <si>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</si>
  <si>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</si>
  <si>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</si>
  <si>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</si>
  <si>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</si>
  <si>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</si>
  <si>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</si>
  <si>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</si>
  <si>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</si>
  <si>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</si>
  <si>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</si>
  <si>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</si>
  <si>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</si>
  <si>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</si>
  <si>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</si>
  <si>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</si>
  <si>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</si>
  <si>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</si>
  <si>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</si>
  <si>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</si>
  <si>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</si>
  <si>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</si>
  <si>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</si>
  <si>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</si>
  <si>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</si>
  <si>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</si>
  <si>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</si>
  <si>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</si>
  <si>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</si>
  <si>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</si>
  <si>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</si>
  <si>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</si>
  <si>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</si>
  <si>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</si>
  <si>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</si>
  <si>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</si>
  <si>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</si>
  <si>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</si>
  <si>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</si>
  <si>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</si>
  <si>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</si>
  <si>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</si>
  <si>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</si>
  <si>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</si>
  <si>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</si>
  <si>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</si>
  <si>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</si>
  <si>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</si>
  <si>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</si>
  <si>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</si>
  <si>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</si>
  <si>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</si>
  <si>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</si>
  <si>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</si>
  <si>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</si>
  <si>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</si>
  <si>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</si>
  <si>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</si>
  <si>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</si>
  <si>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</si>
  <si>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</si>
  <si>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</si>
  <si>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</si>
  <si>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</si>
  <si>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</si>
  <si>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</si>
  <si>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</si>
  <si>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</si>
  <si>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</si>
  <si>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</si>
  <si>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</si>
  <si>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</si>
  <si>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</si>
  <si>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</si>
  <si>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</si>
  <si>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</si>
  <si>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</si>
  <si>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</si>
  <si>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</si>
  <si>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</si>
  <si>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</si>
  <si>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</si>
  <si>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</si>
  <si>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</si>
  <si>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</si>
  <si>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</si>
  <si>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</si>
  <si>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</si>
  <si>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</si>
  <si>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</si>
  <si>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</si>
  <si>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</si>
  <si>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</si>
  <si>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</si>
  <si>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</si>
  <si>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</si>
  <si>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</si>
  <si>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</si>
  <si>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</si>
  <si>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</si>
  <si>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</si>
  <si>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</si>
  <si>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</si>
  <si>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</si>
  <si>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</si>
  <si>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</si>
  <si>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</si>
  <si>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</si>
  <si>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</si>
  <si>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</si>
  <si>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</si>
  <si>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</si>
  <si>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</si>
  <si>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</si>
  <si>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</si>
  <si>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</si>
  <si>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</si>
  <si>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</si>
  <si>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</si>
  <si>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</si>
  <si>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</si>
  <si>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</si>
  <si>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</si>
  <si>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</si>
  <si>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</si>
  <si>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</si>
  <si>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</si>
  <si>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</si>
  <si>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</si>
  <si>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</si>
  <si>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</si>
  <si>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</si>
  <si>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</si>
  <si>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</si>
  <si>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</si>
  <si>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</si>
  <si>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</si>
  <si>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</si>
  <si>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</si>
  <si>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</si>
  <si>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</si>
  <si>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</si>
  <si>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</si>
  <si>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</si>
  <si>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</si>
  <si>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</si>
  <si>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</si>
  <si>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</si>
  <si>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</si>
  <si>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</si>
  <si>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</si>
  <si>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</si>
  <si>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</si>
  <si>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</si>
  <si>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</si>
  <si>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</si>
  <si>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</si>
  <si>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</si>
  <si>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</si>
  <si>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</si>
  <si>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</si>
  <si>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</si>
  <si>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</si>
  <si>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</si>
  <si>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</si>
  <si>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</si>
  <si>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</si>
  <si>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</si>
  <si>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</si>
  <si>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</si>
  <si>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</si>
  <si>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</si>
  <si>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</si>
  <si>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</si>
  <si>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</si>
  <si>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</si>
  <si>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</si>
  <si>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</si>
  <si>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</si>
  <si>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</si>
  <si>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</si>
  <si>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</si>
  <si>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</si>
  <si>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</si>
  <si>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</si>
  <si>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</si>
  <si>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</si>
  <si>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</si>
  <si>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</si>
  <si>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</si>
  <si>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</si>
  <si>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</si>
  <si>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</si>
  <si>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</si>
  <si>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</si>
  <si>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</si>
  <si>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</si>
  <si>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</si>
  <si>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</si>
  <si>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</si>
  <si>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</si>
  <si>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</si>
  <si>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</si>
  <si>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</si>
  <si>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</si>
  <si>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</si>
  <si>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</si>
  <si>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</si>
  <si>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</si>
  <si>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</si>
  <si>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</si>
  <si>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</si>
  <si>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</si>
  <si>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</si>
  <si>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</si>
  <si>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</si>
  <si>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</si>
  <si>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</si>
  <si>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</si>
  <si>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</si>
  <si>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</si>
  <si>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</si>
  <si>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</si>
  <si>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</si>
  <si>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</si>
  <si>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</si>
  <si>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</si>
  <si>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</si>
  <si>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</si>
  <si>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</si>
  <si>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</si>
  <si>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</si>
  <si>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</si>
  <si>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</si>
  <si>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</si>
  <si>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</si>
  <si>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</si>
  <si>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</si>
  <si>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</si>
  <si>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</si>
  <si>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</si>
  <si>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</si>
  <si>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</si>
  <si>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</si>
  <si>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</si>
  <si>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</si>
  <si>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</si>
  <si>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</si>
  <si>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</si>
  <si>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</si>
  <si>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</si>
  <si>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</si>
  <si>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</si>
  <si>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</si>
  <si>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</si>
  <si>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</si>
  <si>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</si>
  <si>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</si>
  <si>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</si>
  <si>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</si>
  <si>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</si>
  <si>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</si>
  <si>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</si>
  <si>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</si>
  <si>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</si>
  <si>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</si>
  <si>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</si>
  <si>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</si>
  <si>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</si>
  <si>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</si>
  <si>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</si>
  <si>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</si>
  <si>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</si>
  <si>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</si>
  <si>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</si>
  <si>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</si>
  <si>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</si>
  <si>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</si>
  <si>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</si>
  <si>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</si>
  <si>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</si>
  <si>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</si>
  <si>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</si>
  <si>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</si>
  <si>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</si>
  <si>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</si>
  <si>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</si>
  <si>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</si>
  <si>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</si>
  <si>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</si>
  <si>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</si>
  <si>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</si>
  <si>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</si>
  <si>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</si>
  <si>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</si>
  <si>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</si>
  <si>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</si>
  <si>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</si>
  <si>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</si>
  <si>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</si>
  <si>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</si>
  <si>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</si>
  <si>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</si>
  <si>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</si>
  <si>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</si>
  <si>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</si>
  <si>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</si>
  <si>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</si>
  <si>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</si>
  <si>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</si>
  <si>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</si>
  <si>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</si>
  <si>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</si>
  <si>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</si>
  <si>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</si>
  <si>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</si>
  <si>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</si>
  <si>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</si>
  <si>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</si>
  <si>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</si>
  <si>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</si>
  <si>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</si>
  <si>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</si>
  <si>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</si>
  <si>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</si>
  <si>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</si>
  <si>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</si>
  <si>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</si>
  <si>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</si>
  <si>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</si>
  <si>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</si>
  <si>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</si>
  <si>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</si>
  <si>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</si>
  <si>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</si>
  <si>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</si>
  <si>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</si>
  <si>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</si>
  <si>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</si>
  <si>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</si>
  <si>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</si>
  <si>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</si>
  <si>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</si>
  <si>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</si>
  <si>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</si>
  <si>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</si>
  <si>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</si>
  <si>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</si>
  <si>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</si>
  <si>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</si>
  <si>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</si>
  <si>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</si>
  <si>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</si>
  <si>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</si>
  <si>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</si>
  <si>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</si>
  <si>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</si>
  <si>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</si>
  <si>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</si>
  <si>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</si>
  <si>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</si>
  <si>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</si>
  <si>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</si>
  <si>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</si>
  <si>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</si>
  <si>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</si>
  <si>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</si>
  <si>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</si>
  <si>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</si>
  <si>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</si>
  <si>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</si>
  <si>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</si>
  <si>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</si>
  <si>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</si>
  <si>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</si>
  <si>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</si>
  <si>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</si>
  <si>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</si>
  <si>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</si>
  <si>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</si>
  <si>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</si>
  <si>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</si>
  <si>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</si>
  <si>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</si>
  <si>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</si>
  <si>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</si>
  <si>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</si>
  <si>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</si>
  <si>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</si>
  <si>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</si>
  <si>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</si>
  <si>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</si>
  <si>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</si>
  <si>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</si>
  <si>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</si>
  <si>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</si>
  <si>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</si>
  <si>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</si>
  <si>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</si>
  <si>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</si>
  <si>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</si>
  <si>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</si>
  <si>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</si>
  <si>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</si>
  <si>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</si>
  <si>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</si>
  <si>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</si>
  <si>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</si>
  <si>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</si>
  <si>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</si>
  <si>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</si>
  <si>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</si>
  <si>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</si>
  <si>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</si>
  <si>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</si>
  <si>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</si>
  <si>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</si>
  <si>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</si>
  <si>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</si>
  <si>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</si>
  <si>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</si>
  <si>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</si>
  <si>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</si>
  <si>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</si>
  <si>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</si>
  <si>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</si>
  <si>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</si>
  <si>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</si>
  <si>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</si>
  <si>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</si>
  <si>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</si>
  <si>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</si>
  <si>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</si>
  <si>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</si>
  <si>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</si>
  <si>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</si>
  <si>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</si>
  <si>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</si>
  <si>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</si>
  <si>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</si>
  <si>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</si>
  <si>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</si>
  <si>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</si>
  <si>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</si>
  <si>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</si>
  <si>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</si>
  <si>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</si>
  <si>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</si>
  <si>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</si>
  <si>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</si>
  <si>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</si>
  <si>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</si>
  <si>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</si>
  <si>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</si>
  <si>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</si>
  <si>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</si>
  <si>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</si>
  <si>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</si>
  <si>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</si>
  <si>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</si>
  <si>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</si>
  <si>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</si>
  <si>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</si>
  <si>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</si>
  <si>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</si>
  <si>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</si>
  <si>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</si>
  <si>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</si>
  <si>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</si>
  <si>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</si>
  <si>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</si>
  <si>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</si>
  <si>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</si>
  <si>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</si>
  <si>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</si>
  <si>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</si>
  <si>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</si>
  <si>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</si>
  <si>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</si>
  <si>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</si>
  <si>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</si>
  <si>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</si>
  <si>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</si>
  <si>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</si>
  <si>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</si>
  <si>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</si>
  <si>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</si>
  <si>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</si>
  <si>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</si>
  <si>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</si>
  <si>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</si>
  <si>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</si>
  <si>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</si>
  <si>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</si>
  <si>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</si>
  <si>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</si>
  <si>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</si>
  <si>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</si>
  <si>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</si>
  <si>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</si>
  <si>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</si>
  <si>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</si>
  <si>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</si>
  <si>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</si>
  <si>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</si>
  <si>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</si>
  <si>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</si>
  <si>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</si>
  <si>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</si>
  <si>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</si>
  <si>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</si>
  <si>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</si>
  <si>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</si>
  <si>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</si>
  <si>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</si>
  <si>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</si>
  <si>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</si>
  <si>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</si>
  <si>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</si>
  <si>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</si>
  <si>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</si>
  <si>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</si>
  <si>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</si>
  <si>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</si>
  <si>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</si>
  <si>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</si>
  <si>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</si>
  <si>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</si>
  <si>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</si>
  <si>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</si>
  <si>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</si>
  <si>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</si>
  <si>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</si>
  <si>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</si>
  <si>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</si>
  <si>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</si>
  <si>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</si>
  <si>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</si>
  <si>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</si>
  <si>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</si>
  <si>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</si>
  <si>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</si>
  <si>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</si>
  <si>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</si>
  <si>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</si>
  <si>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</si>
  <si>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</si>
  <si>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</si>
  <si>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</si>
  <si>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</si>
  <si>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</si>
  <si>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</si>
  <si>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</si>
  <si>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</si>
  <si>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</si>
  <si>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</si>
  <si>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</si>
  <si>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</si>
  <si>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</si>
  <si>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</si>
  <si>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</si>
  <si>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</si>
  <si>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</si>
  <si>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</si>
  <si>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</si>
  <si>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</si>
  <si>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</si>
  <si>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</si>
  <si>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</si>
  <si>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</si>
  <si>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</si>
  <si>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</si>
  <si>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</si>
  <si>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</si>
  <si>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</si>
  <si>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</si>
  <si>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</si>
  <si>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</si>
  <si>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</si>
  <si>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</si>
  <si>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</si>
  <si>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</si>
  <si>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</si>
  <si>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</si>
  <si>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</si>
  <si>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</si>
  <si>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</si>
  <si>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</si>
  <si>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</si>
  <si>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</si>
  <si>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</si>
  <si>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</si>
  <si>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</si>
  <si>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</si>
  <si>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</si>
  <si>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</si>
  <si>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</si>
  <si>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</si>
  <si>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</si>
  <si>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</si>
  <si>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</si>
  <si>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</si>
  <si>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</si>
  <si>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</si>
  <si>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</si>
  <si>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</si>
  <si>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</si>
  <si>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</si>
  <si>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</si>
  <si>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</si>
  <si>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</si>
  <si>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</si>
  <si>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</si>
  <si>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</si>
  <si>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</si>
  <si>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</si>
  <si>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</si>
  <si>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</si>
  <si>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</si>
  <si>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</si>
  <si>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</si>
  <si>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</si>
  <si>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</si>
  <si>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</si>
  <si>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</si>
  <si>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</si>
  <si>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</si>
  <si>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</si>
  <si>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</si>
  <si>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</si>
  <si>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</si>
  <si>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</si>
  <si>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</si>
  <si>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</si>
  <si>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</si>
  <si>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</si>
  <si>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</si>
  <si>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</si>
  <si>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</si>
  <si>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</si>
  <si>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</si>
  <si>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</si>
  <si>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</si>
  <si>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</si>
  <si>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</si>
  <si>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</si>
  <si>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</si>
  <si>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</si>
  <si>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</si>
  <si>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</si>
  <si>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</si>
  <si>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</si>
  <si>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</si>
  <si>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</si>
  <si>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</si>
  <si>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</si>
  <si>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</si>
  <si>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</si>
  <si>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</si>
  <si>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</si>
  <si>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</si>
  <si>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</si>
  <si>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</si>
  <si>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</si>
  <si>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</si>
  <si>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</si>
  <si>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</si>
  <si>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</si>
  <si>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</si>
  <si>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</si>
  <si>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</si>
  <si>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</si>
  <si>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</si>
  <si>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</si>
  <si>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</si>
  <si>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</si>
  <si>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</si>
  <si>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</si>
  <si>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</si>
  <si>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</si>
  <si>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</si>
  <si>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</si>
  <si>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</si>
  <si>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</si>
  <si>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</si>
  <si>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</si>
  <si>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</si>
  <si>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</si>
  <si>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</si>
  <si>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</si>
  <si>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</si>
  <si>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</si>
  <si>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</si>
  <si>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</si>
  <si>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</si>
  <si>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</si>
  <si>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</si>
  <si>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</si>
  <si>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</si>
  <si>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</si>
  <si>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</si>
  <si>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</si>
  <si>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</si>
  <si>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</si>
  <si>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</si>
  <si>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</si>
  <si>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</si>
  <si>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</si>
  <si>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</si>
  <si>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</si>
  <si>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</si>
  <si>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</si>
  <si>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</si>
  <si>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</si>
  <si>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</si>
  <si>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</si>
  <si>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</si>
  <si>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</si>
  <si>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</si>
  <si>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</si>
  <si>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</si>
  <si>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</si>
  <si>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</si>
  <si>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</si>
  <si>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</si>
  <si>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</si>
  <si>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</si>
  <si>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</si>
  <si>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</si>
  <si>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</si>
  <si>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</si>
  <si>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</si>
  <si>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</si>
  <si>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</si>
  <si>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</si>
  <si>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</si>
  <si>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</si>
  <si>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</si>
  <si>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</si>
  <si>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</si>
  <si>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</si>
  <si>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</si>
  <si>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</si>
  <si>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</si>
  <si>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</si>
  <si>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</si>
  <si>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</si>
  <si>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</si>
  <si>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</si>
  <si>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</si>
  <si>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</si>
  <si>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</si>
  <si>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</si>
  <si>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</si>
  <si>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</si>
  <si>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</si>
  <si>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</si>
  <si>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</si>
  <si>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</si>
  <si>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</si>
  <si>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</si>
  <si>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</si>
  <si>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</si>
  <si>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</si>
  <si>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</si>
  <si>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</si>
  <si>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</si>
  <si>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</si>
  <si>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</si>
  <si>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</si>
  <si>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</si>
  <si>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</si>
  <si>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</si>
  <si>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</si>
  <si>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</si>
  <si>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</si>
  <si>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</si>
  <si>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</si>
  <si>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</si>
  <si>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</si>
  <si>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</si>
  <si>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</si>
  <si>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</si>
  <si>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</si>
  <si>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</si>
  <si>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</si>
  <si>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</si>
  <si>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</si>
  <si>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</si>
  <si>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</si>
  <si>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</si>
  <si>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</si>
  <si>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</si>
  <si>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</si>
  <si>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</si>
  <si>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</si>
  <si>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</si>
  <si>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</si>
  <si>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</si>
  <si>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</si>
  <si>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</si>
  <si>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</si>
  <si>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</si>
  <si>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</si>
  <si>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</si>
  <si>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</si>
  <si>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</si>
  <si>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</si>
  <si>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</si>
  <si>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</si>
  <si>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</si>
  <si>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</si>
  <si>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</si>
  <si>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</si>
  <si>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</si>
  <si>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</si>
  <si>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</si>
  <si>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</si>
  <si>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</si>
  <si>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</si>
  <si>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</si>
  <si>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</si>
  <si>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</si>
  <si>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</si>
  <si>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</si>
  <si>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</si>
  <si>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</si>
  <si>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</si>
  <si>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</si>
  <si>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</si>
  <si>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</si>
  <si>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</si>
  <si>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</si>
  <si>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</si>
  <si>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</si>
  <si>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</si>
  <si>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</si>
  <si>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</si>
  <si>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</si>
  <si>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</si>
  <si>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</si>
  <si>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</si>
  <si>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</si>
  <si>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</si>
  <si>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</si>
  <si>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</si>
  <si>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</si>
  <si>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</si>
  <si>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</si>
  <si>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</si>
  <si>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</si>
  <si>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</si>
  <si>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</si>
  <si>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</si>
  <si>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</si>
  <si>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</si>
  <si>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</si>
  <si>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</si>
  <si>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</si>
  <si>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</si>
  <si>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</si>
  <si>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</si>
  <si>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</si>
  <si>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</si>
  <si>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</si>
  <si>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</si>
  <si>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</si>
  <si>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</si>
  <si>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</si>
  <si>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</si>
  <si>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</si>
  <si>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</si>
  <si>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</si>
  <si>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</si>
  <si>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</si>
  <si>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</si>
  <si>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</si>
  <si>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</si>
  <si>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</si>
  <si>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</si>
  <si>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</si>
  <si>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</si>
  <si>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</si>
  <si>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</si>
  <si>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</si>
  <si>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</si>
  <si>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</si>
  <si>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</si>
  <si>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</si>
  <si>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</si>
  <si>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</si>
  <si>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</si>
  <si>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</si>
  <si>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</si>
  <si>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</si>
  <si>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</si>
  <si>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</si>
  <si>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</si>
  <si>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</si>
  <si>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</si>
  <si>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</si>
  <si>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</si>
  <si>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</si>
  <si>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</si>
  <si>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</si>
  <si>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</si>
  <si>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</si>
  <si>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</si>
  <si>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</si>
  <si>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</si>
  <si>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</si>
  <si>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</si>
  <si>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</si>
  <si>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</si>
  <si>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</si>
  <si>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</si>
  <si>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</si>
  <si>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</si>
  <si>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</si>
  <si>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</si>
  <si>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</si>
  <si>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</si>
  <si>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</si>
  <si>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</si>
  <si>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</si>
  <si>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</si>
  <si>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</si>
  <si>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</si>
  <si>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</si>
  <si>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</si>
  <si>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</si>
  <si>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</si>
  <si>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</si>
  <si>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</si>
  <si>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</si>
  <si>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</si>
  <si>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</si>
  <si>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</si>
  <si>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</si>
  <si>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</si>
  <si>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</si>
  <si>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</si>
  <si>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</si>
  <si>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</si>
  <si>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</si>
  <si>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</si>
  <si>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</si>
  <si>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</si>
  <si>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</si>
  <si>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</si>
  <si>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</si>
  <si>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</si>
  <si>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</si>
  <si>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</si>
  <si>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</si>
  <si>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</si>
  <si>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</si>
  <si>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</si>
  <si>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</si>
  <si>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</si>
  <si>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</si>
  <si>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</si>
  <si>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</si>
  <si>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</si>
  <si>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</si>
  <si>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</si>
  <si>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</si>
  <si>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</si>
  <si>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</si>
  <si>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</si>
  <si>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</si>
  <si>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</si>
  <si>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</si>
  <si>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</si>
  <si>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</si>
  <si>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</si>
  <si>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</si>
  <si>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</si>
  <si>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</si>
  <si>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</si>
  <si>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</si>
  <si>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</si>
  <si>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</si>
  <si>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</si>
  <si>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</si>
  <si>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</si>
  <si>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</si>
  <si>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</si>
  <si>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</si>
  <si>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</si>
  <si>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</si>
  <si>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</si>
  <si>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</si>
  <si>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</si>
  <si>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</si>
  <si>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</si>
  <si>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</si>
  <si>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</si>
  <si>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</si>
  <si>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</si>
  <si>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</si>
  <si>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</si>
  <si>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</si>
  <si>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</si>
  <si>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</si>
  <si>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</si>
  <si>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</si>
  <si>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</si>
  <si>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</si>
  <si>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</si>
  <si>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</si>
  <si>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</si>
  <si>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</si>
  <si>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</si>
  <si>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</si>
  <si>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</si>
  <si>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</si>
  <si>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</si>
  <si>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</si>
  <si>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</si>
  <si>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</si>
  <si>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</si>
  <si>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</si>
  <si>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</si>
  <si>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</si>
  <si>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</si>
  <si>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</si>
  <si>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</si>
  <si>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</si>
  <si>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</si>
  <si>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</si>
  <si>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</si>
  <si>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</si>
  <si>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</si>
  <si>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</si>
  <si>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</si>
  <si>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</si>
  <si>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</si>
  <si>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</si>
  <si>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</si>
  <si>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</si>
  <si>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</si>
  <si>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</si>
  <si>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</si>
  <si>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</si>
  <si>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</si>
  <si>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</si>
  <si>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</si>
  <si>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</si>
  <si>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</si>
  <si>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</si>
  <si>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</si>
  <si>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</si>
  <si>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</si>
  <si>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</si>
  <si>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</si>
  <si>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</si>
  <si>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</si>
  <si>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</si>
  <si>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</si>
  <si>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</si>
  <si>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</si>
  <si>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</si>
  <si>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</si>
  <si>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</si>
  <si>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</si>
  <si>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</si>
  <si>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</si>
  <si>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</si>
  <si>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</si>
  <si>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</si>
  <si>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</si>
  <si>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</si>
  <si>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</si>
  <si>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</si>
  <si>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</si>
  <si>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</si>
  <si>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</si>
  <si>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</si>
  <si>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</si>
  <si>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</si>
  <si>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</si>
  <si>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</si>
  <si>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</si>
  <si>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</si>
  <si>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</si>
  <si>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</si>
  <si>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</si>
  <si>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</si>
  <si>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</si>
  <si>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</si>
  <si>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</si>
  <si>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</si>
  <si>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</si>
  <si>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</si>
  <si>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</si>
  <si>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</si>
  <si>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</si>
  <si>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</si>
  <si>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</si>
  <si>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</si>
  <si>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</si>
  <si>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</si>
  <si>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</si>
  <si>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</si>
  <si>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</si>
  <si>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</si>
  <si>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</si>
  <si>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</si>
  <si>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</si>
  <si>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</si>
  <si>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</si>
  <si>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</si>
  <si>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</si>
  <si>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</si>
  <si>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</si>
  <si>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</si>
  <si>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</si>
  <si>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</si>
  <si>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</si>
  <si>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</si>
  <si>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</si>
  <si>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</si>
  <si>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</si>
  <si>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</si>
  <si>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</si>
  <si>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</si>
  <si>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</si>
  <si>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</si>
  <si>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</si>
  <si>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</si>
  <si>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</si>
  <si>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</si>
  <si>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</si>
  <si>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</si>
  <si>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</si>
  <si>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</si>
  <si>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</si>
  <si>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</si>
  <si>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</si>
  <si>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</si>
  <si>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</si>
  <si>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</si>
  <si>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</si>
  <si>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</si>
  <si>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</si>
  <si>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</si>
  <si>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</si>
  <si>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</si>
  <si>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</si>
  <si>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</si>
  <si>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</si>
  <si>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</si>
  <si>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</si>
  <si>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</si>
  <si>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</si>
  <si>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</si>
  <si>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</si>
  <si>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</si>
  <si>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</si>
  <si>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</si>
  <si>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</si>
  <si>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</si>
  <si>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</si>
  <si>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</si>
  <si>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</si>
  <si>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</si>
  <si>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</si>
  <si>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</si>
  <si>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</si>
  <si>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</si>
  <si>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</si>
  <si>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</si>
  <si>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</si>
  <si>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</si>
  <si>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</si>
  <si>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</si>
  <si>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</si>
  <si>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</si>
  <si>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</si>
  <si>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</si>
  <si>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</si>
  <si>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</si>
  <si>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</si>
  <si>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</si>
  <si>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</si>
  <si>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</si>
  <si>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</si>
  <si>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</si>
  <si>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</si>
  <si>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</si>
  <si>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</si>
  <si>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</si>
  <si>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</si>
  <si>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</si>
  <si>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</si>
  <si>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</si>
  <si>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</si>
  <si>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</si>
  <si>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</si>
  <si>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</si>
  <si>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</si>
  <si>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</si>
  <si>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</si>
  <si>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</si>
  <si>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</si>
  <si>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</si>
  <si>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</si>
  <si>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</si>
  <si>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</si>
  <si>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</si>
  <si>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</si>
  <si>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</si>
  <si>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</si>
  <si>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</si>
  <si>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</si>
  <si>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</si>
  <si>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</si>
  <si>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</si>
  <si>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</si>
  <si>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</si>
  <si>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</si>
  <si>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</si>
  <si>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</si>
  <si>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</si>
  <si>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</si>
  <si>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</si>
  <si>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</si>
  <si>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</si>
  <si>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</si>
  <si>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</si>
  <si>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</si>
  <si>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</si>
  <si>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</si>
  <si>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</si>
  <si>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</si>
  <si>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</si>
  <si>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</si>
  <si>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</si>
  <si>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</si>
  <si>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</si>
  <si>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</si>
  <si>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</si>
  <si>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</si>
  <si>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</si>
  <si>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</si>
  <si>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</si>
  <si>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</si>
  <si>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</si>
  <si>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</si>
  <si>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</si>
  <si>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</si>
  <si>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</si>
  <si>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</si>
  <si>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</si>
  <si>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</si>
  <si>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</si>
  <si>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</si>
  <si>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</si>
  <si>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</si>
  <si>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</si>
  <si>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</si>
  <si>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</si>
  <si>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</si>
  <si>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</si>
  <si>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</si>
  <si>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</si>
  <si>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</si>
  <si>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</si>
  <si>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</si>
  <si>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</si>
  <si>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</si>
  <si>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</si>
  <si>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</si>
  <si>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</si>
  <si>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</si>
  <si>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</si>
  <si>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</si>
  <si>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</si>
  <si>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</si>
  <si>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</si>
  <si>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</si>
  <si>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</si>
  <si>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</si>
  <si>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</si>
  <si>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</si>
  <si>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</si>
  <si>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</si>
  <si>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</si>
  <si>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</si>
  <si>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</si>
  <si>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</si>
  <si>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</si>
  <si>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</si>
  <si>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</si>
  <si>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</si>
  <si>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</si>
  <si>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</si>
  <si>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</si>
  <si>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</si>
  <si>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</si>
  <si>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</si>
  <si>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</si>
  <si>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</si>
  <si>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</si>
  <si>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</si>
  <si>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</si>
  <si>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</si>
  <si>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</si>
  <si>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</si>
  <si>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</si>
  <si>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</si>
  <si>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</si>
  <si>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</si>
  <si>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</si>
  <si>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</si>
  <si>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</si>
  <si>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</si>
  <si>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</si>
  <si>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</si>
  <si>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</si>
  <si>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</si>
  <si>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</si>
  <si>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</si>
  <si>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</si>
  <si>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</si>
  <si>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</si>
  <si>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</si>
  <si>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</si>
  <si>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</si>
  <si>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</si>
  <si>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</si>
  <si>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</si>
  <si>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</si>
  <si>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</si>
  <si>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</si>
  <si>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</si>
  <si>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</si>
  <si>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</si>
  <si>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</si>
  <si>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</si>
  <si>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</si>
  <si>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</si>
  <si>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</si>
  <si>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</si>
  <si>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</si>
  <si>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</si>
  <si>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</si>
  <si>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</si>
  <si>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</si>
  <si>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</si>
  <si>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</si>
  <si>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</si>
  <si>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</si>
  <si>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</si>
  <si>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</si>
  <si>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</si>
  <si>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</si>
  <si>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</si>
  <si>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</si>
  <si>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</si>
  <si>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</si>
  <si>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</si>
  <si>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</si>
  <si>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</si>
  <si>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</si>
  <si>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</si>
  <si>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</si>
  <si>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</si>
  <si>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</si>
  <si>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</si>
  <si>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</si>
  <si>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</si>
  <si>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</si>
  <si>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</si>
  <si>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</si>
  <si>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</si>
  <si>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</si>
  <si>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</si>
  <si>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</si>
  <si>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</si>
  <si>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</si>
  <si>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</si>
  <si>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</si>
  <si>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</si>
  <si>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</si>
  <si>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</si>
  <si>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</si>
  <si>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</si>
  <si>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</si>
  <si>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</si>
  <si>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</si>
  <si>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</si>
  <si>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</si>
  <si>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</si>
  <si>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</si>
  <si>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</si>
  <si>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</si>
  <si>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</si>
  <si>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</si>
  <si>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</si>
  <si>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</si>
  <si>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</si>
  <si>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</si>
  <si>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</si>
  <si>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</si>
  <si>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</si>
  <si>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</si>
  <si>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</si>
  <si>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</si>
  <si>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</si>
  <si>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</si>
  <si>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</si>
  <si>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</si>
  <si>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</si>
  <si>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</si>
  <si>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</si>
  <si>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</si>
  <si>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</si>
  <si>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</si>
  <si>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</si>
  <si>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</si>
  <si>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</si>
  <si>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</si>
  <si>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</si>
  <si>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</si>
  <si>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</si>
  <si>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</si>
  <si>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</si>
  <si>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</si>
  <si>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</si>
  <si>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</si>
  <si>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</si>
  <si>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</si>
  <si>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</si>
  <si>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</si>
  <si>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</si>
  <si>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</si>
  <si>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</si>
  <si>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</si>
  <si>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</si>
  <si>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</si>
  <si>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</si>
  <si>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</si>
  <si>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</si>
  <si>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</si>
  <si>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</si>
  <si>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</si>
  <si>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</si>
  <si>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</si>
  <si>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</si>
  <si>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</si>
  <si>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</si>
  <si>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</si>
  <si>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</si>
  <si>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</si>
  <si>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</si>
  <si>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</si>
  <si>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</si>
  <si>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</si>
  <si>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</si>
  <si>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</si>
  <si>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</si>
  <si>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</si>
  <si>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</si>
  <si>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</si>
  <si>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</si>
  <si>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</si>
  <si>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</si>
  <si>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</si>
  <si>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</si>
  <si>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</si>
  <si>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</si>
  <si>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</si>
  <si>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</si>
  <si>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</si>
  <si>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</si>
  <si>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</si>
  <si>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</si>
  <si>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</si>
  <si>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</si>
  <si>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</si>
  <si>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</si>
  <si>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</si>
  <si>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</si>
  <si>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</si>
  <si>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</si>
  <si>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</si>
  <si>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</si>
  <si>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</si>
  <si>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</si>
  <si>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</si>
  <si>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</si>
  <si>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</si>
  <si>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</si>
  <si>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</si>
  <si>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</si>
  <si>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</si>
  <si>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</si>
  <si>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</si>
  <si>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</si>
  <si>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</si>
  <si>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</si>
  <si>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</si>
  <si>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</si>
  <si>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</si>
  <si>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</si>
  <si>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</si>
  <si>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</si>
  <si>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</si>
  <si>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</si>
  <si>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</si>
  <si>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</si>
  <si>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</si>
  <si>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</si>
  <si>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</si>
  <si>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</si>
  <si>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</si>
  <si>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</si>
  <si>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</si>
  <si>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</si>
  <si>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</si>
  <si>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</si>
  <si>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</si>
  <si>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</si>
  <si>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</si>
  <si>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</si>
  <si>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</si>
  <si>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</si>
  <si>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</si>
  <si>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</si>
  <si>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</si>
  <si>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</si>
  <si>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</si>
  <si>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</si>
  <si>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</si>
  <si>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</si>
  <si>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</si>
  <si>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</si>
  <si>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</si>
  <si>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</si>
  <si>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</si>
  <si>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</si>
  <si>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</si>
  <si>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</si>
  <si>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</si>
  <si>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</si>
  <si>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</si>
  <si>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</si>
  <si>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</si>
  <si>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</si>
  <si>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</si>
  <si>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</si>
  <si>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</si>
  <si>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</si>
  <si>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</si>
  <si>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</si>
  <si>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</si>
  <si>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</si>
  <si>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</si>
  <si>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</si>
  <si>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</si>
  <si>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</si>
  <si>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</si>
  <si>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</si>
  <si>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</si>
  <si>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</si>
  <si>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</si>
  <si>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</si>
  <si>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</si>
  <si>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</si>
  <si>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</si>
  <si>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</si>
  <si>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</si>
  <si>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</si>
  <si>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</si>
  <si>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</si>
  <si>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</si>
  <si>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</si>
  <si>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</si>
  <si>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</si>
  <si>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</si>
  <si>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</si>
  <si>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</si>
  <si>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</si>
  <si>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</si>
  <si>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</si>
  <si>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</si>
  <si>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</si>
  <si>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</si>
  <si>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</si>
  <si>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</si>
  <si>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</si>
  <si>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</si>
  <si>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</si>
  <si>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</si>
  <si>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</si>
  <si>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</si>
  <si>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</si>
  <si>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</si>
  <si>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</si>
  <si>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</si>
  <si>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</si>
  <si>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</si>
  <si>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</si>
  <si>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</si>
  <si>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</si>
  <si>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</si>
  <si>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</si>
  <si>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</si>
  <si>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</si>
  <si>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</si>
  <si>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</si>
  <si>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</si>
  <si>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</si>
  <si>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</si>
  <si>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</si>
  <si>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</si>
  <si>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</si>
  <si>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</si>
  <si>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</si>
  <si>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</si>
  <si>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</si>
  <si>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</si>
  <si>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</si>
  <si>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</si>
  <si>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</si>
  <si>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</si>
  <si>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</si>
  <si>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</si>
  <si>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</si>
  <si>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</si>
  <si>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</si>
  <si>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</si>
  <si>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</si>
  <si>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</si>
  <si>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</si>
  <si>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</si>
  <si>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</si>
  <si>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</si>
  <si>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</si>
  <si>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</si>
  <si>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</si>
  <si>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</si>
  <si>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</si>
  <si>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</si>
  <si>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</si>
  <si>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</si>
  <si>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</si>
  <si>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</si>
  <si>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</si>
  <si>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</si>
  <si>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</si>
  <si>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</si>
  <si>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</si>
  <si>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</si>
  <si>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</si>
  <si>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</si>
  <si>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</si>
  <si>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</si>
  <si>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</si>
  <si>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</si>
  <si>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</si>
  <si>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</si>
  <si>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</si>
  <si>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</si>
  <si>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</si>
  <si>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</si>
  <si>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</si>
  <si>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</si>
  <si>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</si>
  <si>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</si>
  <si>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</si>
  <si>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</si>
  <si>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</si>
  <si>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</si>
  <si>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</si>
  <si>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</si>
  <si>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</si>
  <si>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</si>
  <si>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</si>
  <si>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</si>
  <si>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</si>
  <si>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</si>
  <si>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</si>
  <si>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</si>
  <si>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</si>
  <si>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</si>
  <si>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</si>
  <si>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</si>
  <si>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</si>
  <si>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</si>
  <si>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</si>
  <si>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</si>
  <si>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</si>
  <si>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</si>
  <si>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</si>
  <si>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</si>
  <si>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</si>
  <si>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</si>
  <si>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</si>
  <si>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</si>
  <si>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</si>
  <si>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</si>
  <si>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</si>
  <si>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</si>
  <si>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</si>
  <si>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</si>
  <si>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</si>
  <si>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</si>
  <si>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</si>
  <si>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</si>
  <si>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</si>
  <si>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</si>
  <si>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</si>
  <si>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</si>
  <si>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</si>
  <si>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</si>
  <si>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</si>
  <si>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</si>
  <si>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</si>
  <si>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</si>
  <si>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</si>
  <si>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</si>
  <si>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</si>
  <si>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</si>
  <si>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</si>
  <si>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</si>
  <si>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</si>
  <si>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</si>
  <si>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</si>
  <si>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</si>
  <si>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</si>
  <si>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</si>
  <si>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</si>
  <si>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</si>
  <si>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</si>
  <si>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</si>
  <si>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</si>
  <si>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</si>
  <si>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</si>
  <si>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</si>
  <si>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</si>
  <si>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</si>
  <si>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</si>
  <si>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</si>
  <si>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</si>
  <si>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</si>
  <si>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</si>
  <si>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</si>
  <si>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</si>
  <si>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</si>
  <si>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</si>
  <si>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</si>
  <si>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</si>
  <si>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</si>
  <si>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</si>
  <si>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</si>
  <si>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</si>
  <si>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</si>
  <si>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</si>
  <si>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</si>
  <si>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</si>
  <si>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</si>
  <si>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</si>
  <si>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</si>
  <si>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</si>
  <si>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</si>
  <si>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</si>
  <si>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</si>
  <si>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</si>
  <si>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</si>
  <si>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</si>
  <si>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</si>
  <si>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</si>
  <si>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</si>
  <si>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</si>
  <si>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</si>
  <si>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</si>
  <si>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</si>
  <si>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</si>
  <si>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</si>
  <si>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</si>
  <si>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</si>
  <si>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</si>
  <si>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</si>
  <si>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</si>
  <si>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</si>
  <si>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</si>
  <si>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</si>
  <si>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</si>
  <si>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</si>
  <si>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</si>
  <si>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</si>
  <si>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</si>
  <si>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</si>
  <si>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</si>
  <si>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</si>
  <si>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</si>
  <si>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</si>
  <si>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</si>
  <si>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</si>
  <si>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</si>
  <si>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</si>
  <si>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</si>
  <si>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</si>
  <si>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</si>
  <si>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</si>
  <si>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</si>
  <si>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</si>
  <si>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</si>
  <si>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</si>
  <si>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</si>
  <si>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</si>
  <si>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</si>
  <si>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</si>
  <si>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</si>
  <si>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</si>
  <si>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</si>
  <si>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</si>
  <si>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</si>
  <si>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</si>
  <si>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</si>
  <si>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</si>
  <si>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</si>
  <si>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</si>
  <si>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</si>
  <si>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</si>
  <si>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</si>
  <si>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</si>
  <si>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</si>
  <si>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</si>
  <si>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</si>
  <si>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</si>
  <si>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</si>
  <si>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</si>
  <si>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</si>
  <si>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</si>
  <si>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</si>
  <si>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</si>
  <si>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</si>
  <si>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</si>
  <si>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</si>
  <si>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</si>
  <si>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</si>
  <si>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</si>
  <si>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</si>
  <si>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</si>
  <si>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</si>
  <si>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</si>
  <si>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</si>
  <si>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</si>
  <si>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</si>
  <si>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</si>
  <si>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</si>
  <si>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</si>
  <si>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</si>
  <si>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</si>
  <si>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</si>
  <si>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</si>
  <si>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</si>
  <si>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</si>
  <si>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</si>
  <si>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</si>
  <si>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</si>
  <si>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</si>
  <si>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</si>
  <si>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</si>
  <si>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</si>
  <si>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</si>
  <si>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</si>
  <si>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</si>
  <si>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</si>
  <si>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</si>
  <si>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</si>
  <si>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</si>
  <si>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</si>
  <si>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</si>
  <si>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</si>
  <si>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</si>
  <si>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</si>
  <si>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</si>
  <si>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</si>
  <si>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</si>
  <si>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</si>
  <si>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</si>
  <si>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</si>
  <si>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</si>
  <si>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</si>
  <si>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</si>
  <si>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</si>
  <si>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</si>
  <si>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</si>
  <si>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</si>
  <si>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</si>
  <si>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</si>
  <si>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</si>
  <si>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</si>
  <si>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</si>
  <si>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</si>
  <si>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</si>
  <si>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</si>
  <si>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</si>
  <si>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</si>
  <si>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</si>
  <si>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</si>
  <si>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</si>
  <si>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</si>
  <si>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</si>
  <si>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</si>
  <si>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</si>
  <si>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</si>
  <si>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</si>
  <si>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</si>
  <si>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</si>
  <si>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</si>
  <si>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</si>
  <si>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</si>
  <si>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</si>
  <si>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</si>
  <si>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</si>
  <si>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</si>
  <si>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</si>
  <si>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</si>
  <si>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</si>
  <si>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</si>
  <si>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</si>
  <si>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</si>
  <si>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</si>
  <si>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</si>
  <si>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</si>
  <si>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</si>
  <si>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</si>
  <si>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</si>
  <si>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</si>
  <si>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</si>
  <si>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</si>
  <si>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</si>
  <si>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</si>
  <si>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</si>
  <si>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</si>
  <si>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</si>
  <si>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</si>
  <si>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</si>
  <si>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</si>
  <si>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</si>
  <si>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</si>
  <si>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</si>
  <si>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</si>
  <si>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</si>
  <si>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</si>
  <si>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</si>
  <si>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</si>
  <si>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</si>
  <si>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</si>
  <si>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</si>
  <si>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</si>
  <si>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</si>
  <si>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</si>
  <si>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</si>
  <si>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</si>
  <si>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</si>
  <si>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</si>
  <si>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</si>
  <si>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</si>
  <si>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</si>
  <si>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</si>
  <si>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</si>
  <si>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</si>
  <si>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</si>
  <si>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</si>
  <si>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</si>
  <si>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</si>
  <si>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</si>
  <si>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</si>
  <si>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</si>
  <si>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</si>
  <si>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</si>
  <si>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</si>
  <si>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</si>
  <si>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</si>
  <si>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</si>
  <si>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</si>
  <si>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</si>
  <si>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</si>
  <si>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</si>
  <si>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</si>
  <si>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</si>
  <si>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</si>
  <si>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</si>
  <si>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</si>
  <si>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</si>
  <si>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</si>
  <si>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</si>
  <si>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</si>
  <si>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</si>
  <si>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</si>
  <si>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</si>
  <si>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</si>
  <si>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</si>
  <si>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</si>
  <si>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</si>
  <si>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</si>
  <si>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</si>
  <si>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</si>
  <si>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</si>
  <si>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</si>
  <si>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</si>
  <si>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</si>
  <si>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</si>
  <si>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</si>
  <si>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</si>
  <si>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</si>
  <si>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</si>
  <si>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</si>
  <si>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</si>
  <si>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</si>
  <si>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</si>
  <si>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</si>
  <si>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</si>
  <si>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</si>
  <si>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</si>
  <si>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</si>
  <si>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</si>
  <si>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</si>
  <si>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</si>
  <si>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</si>
  <si>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</si>
  <si>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</si>
  <si>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</si>
  <si>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</si>
  <si>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</si>
  <si>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</si>
  <si>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</si>
  <si>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</si>
  <si>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</si>
  <si>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</si>
  <si>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</si>
  <si>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</si>
  <si>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</si>
  <si>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</si>
  <si>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</si>
  <si>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</si>
  <si>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</si>
  <si>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</si>
  <si>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</si>
  <si>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</si>
  <si>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</si>
  <si>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</si>
  <si>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</si>
  <si>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</si>
  <si>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</si>
  <si>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</si>
  <si>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</si>
  <si>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</si>
  <si>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</si>
  <si>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</si>
  <si>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</si>
  <si>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</si>
  <si>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</si>
  <si>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</si>
  <si>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</si>
  <si>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</si>
  <si>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</si>
  <si>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</si>
  <si>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</si>
  <si>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</si>
  <si>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</si>
  <si>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</si>
  <si>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</si>
  <si>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</si>
  <si>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</si>
  <si>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</si>
  <si>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</si>
  <si>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</si>
  <si>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</si>
  <si>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</si>
  <si>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</si>
  <si>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</si>
  <si>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</si>
  <si>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</si>
  <si>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</si>
  <si>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</si>
  <si>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</si>
  <si>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</si>
  <si>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</si>
  <si>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</si>
  <si>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</si>
  <si>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</si>
  <si>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</si>
  <si>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</si>
  <si>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</si>
  <si>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</si>
  <si>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</si>
  <si>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</si>
  <si>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</si>
  <si>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</si>
  <si>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</si>
  <si>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</si>
  <si>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</si>
  <si>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</si>
  <si>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</si>
  <si>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</si>
  <si>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</si>
  <si>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</si>
  <si>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</si>
  <si>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</si>
  <si>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</si>
  <si>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</si>
  <si>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</si>
  <si>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</si>
  <si>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</si>
  <si>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</si>
  <si>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</si>
  <si>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</si>
  <si>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</si>
  <si>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</si>
  <si>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</si>
  <si>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</si>
  <si>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</si>
  <si>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</si>
  <si>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</si>
  <si>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</si>
  <si>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</si>
  <si>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</si>
  <si>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</si>
  <si>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</si>
  <si>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</si>
  <si>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</si>
  <si>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</si>
  <si>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</si>
  <si>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</si>
  <si>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</si>
  <si>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</si>
  <si>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</si>
  <si>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</si>
  <si>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</si>
  <si>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</si>
  <si>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</si>
  <si>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</si>
  <si>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</si>
  <si>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</si>
  <si>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</si>
  <si>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</si>
  <si>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</si>
  <si>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</si>
  <si>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</si>
  <si>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</si>
  <si>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</si>
  <si>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</si>
  <si>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</si>
  <si>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</si>
  <si>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</si>
  <si>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</si>
  <si>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</si>
  <si>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</si>
  <si>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</si>
  <si>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</si>
  <si>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</si>
  <si>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</si>
  <si>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</si>
  <si>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</si>
  <si>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</si>
  <si>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</si>
  <si>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</si>
  <si>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</si>
  <si>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</si>
  <si>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</si>
  <si>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</si>
  <si>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</si>
  <si>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</si>
  <si>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</si>
  <si>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</si>
  <si>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</si>
  <si>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</si>
  <si>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</si>
  <si>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</si>
  <si>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</si>
  <si>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</si>
  <si>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</si>
  <si>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</si>
  <si>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</si>
  <si>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</si>
  <si>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</si>
  <si>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</si>
  <si>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</si>
  <si>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</si>
  <si>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</si>
  <si>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</si>
  <si>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</si>
  <si>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</si>
  <si>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</si>
  <si>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</si>
  <si>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</si>
  <si>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</si>
  <si>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</si>
  <si>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</si>
  <si>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</si>
  <si>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</si>
  <si>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</si>
  <si>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</si>
  <si>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</si>
  <si>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</si>
  <si>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</si>
  <si>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</si>
  <si>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</si>
  <si>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</si>
  <si>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</si>
  <si>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</si>
  <si>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</si>
  <si>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</si>
  <si>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</si>
  <si>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</si>
  <si>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</si>
  <si>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</si>
  <si>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</si>
  <si>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</si>
  <si>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</si>
  <si>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</si>
  <si>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</si>
  <si>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</si>
  <si>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</si>
  <si>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</si>
  <si>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</si>
  <si>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</si>
  <si>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</si>
  <si>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</si>
  <si>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</si>
  <si>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</si>
  <si>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</si>
  <si>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</si>
  <si>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</si>
  <si>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</si>
  <si>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</si>
  <si>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</si>
  <si>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</si>
  <si>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</si>
  <si>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</si>
  <si>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</si>
  <si>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</si>
  <si>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</si>
  <si>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</si>
  <si>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</si>
  <si>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</si>
  <si>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</si>
  <si>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</si>
  <si>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</si>
  <si>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</si>
  <si>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</si>
  <si>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</si>
  <si>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</si>
  <si>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</si>
  <si>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</si>
  <si>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</si>
  <si>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</si>
  <si>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</si>
  <si>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</si>
  <si>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</si>
  <si>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</si>
  <si>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</si>
  <si>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</si>
  <si>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</si>
  <si>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</si>
  <si>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</si>
  <si>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</si>
  <si>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</si>
  <si>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</si>
  <si>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</si>
  <si>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</si>
  <si>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</si>
  <si>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</si>
  <si>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</si>
  <si>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</si>
  <si>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</si>
  <si>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</si>
  <si>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</si>
  <si>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</si>
  <si>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</si>
  <si>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</si>
  <si>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</si>
  <si>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</si>
  <si>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</si>
  <si>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</si>
  <si>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</si>
  <si>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</si>
  <si>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</si>
  <si>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</si>
  <si>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</si>
  <si>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</si>
  <si>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</si>
  <si>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</si>
  <si>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</si>
  <si>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</si>
  <si>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</si>
  <si>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</si>
  <si>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</si>
  <si>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</si>
  <si>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</si>
  <si>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</si>
  <si>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</si>
  <si>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</si>
  <si>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</si>
  <si>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</si>
  <si>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</si>
  <si>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</si>
  <si>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</si>
  <si>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</si>
  <si>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</si>
  <si>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</si>
  <si>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</si>
  <si>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</si>
  <si>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</si>
  <si>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</si>
  <si>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</si>
  <si>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</si>
  <si>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</si>
  <si>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</si>
  <si>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</si>
  <si>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</si>
  <si>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</si>
  <si>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</si>
  <si>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</si>
  <si>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</si>
  <si>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</si>
  <si>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</si>
  <si>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</si>
  <si>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</si>
  <si>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</si>
  <si>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</si>
  <si>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</si>
  <si>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</si>
  <si>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</si>
  <si>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</si>
  <si>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</si>
  <si>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</si>
  <si>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</si>
  <si>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</si>
  <si>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</si>
  <si>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</si>
  <si>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</si>
  <si>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</si>
  <si>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</si>
  <si>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</si>
  <si>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</si>
  <si>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</si>
  <si>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</si>
  <si>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</si>
  <si>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</si>
  <si>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</si>
  <si>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</si>
  <si>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</si>
  <si>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</si>
  <si>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</si>
  <si>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</si>
  <si>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</si>
  <si>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</si>
  <si>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</si>
  <si>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</si>
  <si>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</si>
  <si>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</si>
  <si>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</si>
  <si>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</si>
  <si>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</si>
  <si>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</si>
  <si>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</si>
  <si>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</si>
  <si>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</si>
  <si>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</si>
  <si>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</si>
  <si>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</si>
  <si>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</si>
  <si>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</si>
  <si>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</si>
  <si>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</si>
  <si>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</si>
  <si>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</si>
  <si>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</si>
  <si>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</si>
  <si>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</si>
  <si>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</si>
  <si>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</si>
  <si>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</si>
  <si>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</si>
  <si>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</si>
  <si>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</si>
  <si>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</si>
  <si>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</si>
  <si>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</si>
  <si>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</si>
  <si>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</si>
  <si>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</si>
  <si>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</si>
  <si>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</si>
  <si>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</si>
  <si>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</si>
  <si>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</si>
  <si>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</si>
  <si>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</si>
  <si>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</si>
  <si>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</si>
  <si>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</si>
  <si>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</si>
  <si>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</si>
  <si>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</si>
  <si>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</si>
  <si>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</si>
  <si>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</si>
  <si>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</si>
  <si>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</si>
  <si>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</si>
  <si>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</si>
  <si>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</si>
  <si>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</si>
  <si>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</si>
  <si>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</si>
  <si>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</si>
  <si>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</si>
  <si>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</si>
  <si>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</si>
  <si>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</si>
  <si>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</si>
  <si>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</si>
  <si>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</si>
  <si>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</si>
  <si>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</si>
  <si>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</si>
  <si>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</si>
  <si>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</si>
  <si>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</si>
  <si>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</si>
  <si>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</si>
  <si>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</si>
  <si>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</si>
  <si>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</si>
  <si>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</si>
  <si>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</si>
  <si>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</si>
  <si>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</si>
  <si>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</si>
  <si>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</si>
  <si>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</si>
  <si>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</si>
  <si>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</si>
  <si>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</si>
  <si>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</si>
  <si>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</si>
  <si>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</si>
  <si>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</si>
  <si>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</si>
  <si>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</si>
  <si>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</si>
  <si>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</si>
  <si>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</si>
  <si>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</si>
  <si>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</si>
  <si>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</si>
  <si>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</si>
  <si>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</si>
  <si>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</si>
  <si>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</si>
  <si>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</si>
  <si>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</si>
  <si>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</si>
  <si>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</si>
  <si>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</si>
  <si>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</si>
  <si>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</si>
  <si>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</si>
  <si>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</si>
  <si>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</si>
  <si>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</si>
  <si>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</si>
  <si>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</si>
  <si>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</si>
  <si>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</si>
  <si>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</si>
  <si>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</si>
  <si>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</si>
  <si>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</si>
  <si>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</si>
  <si>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</si>
  <si>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</si>
  <si>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</si>
  <si>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</si>
  <si>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</si>
  <si>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</si>
  <si>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</si>
  <si>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</si>
  <si>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</si>
  <si>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</si>
  <si>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</si>
  <si>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</si>
  <si>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</si>
  <si>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</si>
  <si>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</si>
  <si>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</si>
  <si>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</si>
  <si>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</si>
  <si>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</si>
  <si>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</si>
  <si>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</si>
  <si>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</si>
  <si>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</si>
  <si>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</si>
  <si>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</si>
  <si>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</si>
  <si>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</si>
  <si>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</si>
  <si>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</si>
  <si>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</si>
  <si>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</si>
  <si>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</si>
  <si>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</si>
  <si>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</si>
  <si>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</si>
  <si>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</si>
  <si>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</si>
  <si>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</si>
  <si>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</si>
  <si>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</si>
  <si>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</si>
  <si>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</si>
  <si>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</si>
  <si>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</si>
  <si>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</si>
  <si>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</si>
  <si>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</si>
  <si>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</si>
  <si>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</si>
  <si>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</si>
  <si>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</si>
  <si>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</si>
  <si>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</si>
  <si>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</si>
  <si>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</si>
  <si>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</si>
  <si>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</si>
  <si>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</si>
  <si>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</si>
  <si>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</si>
  <si>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</si>
  <si>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</si>
  <si>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</si>
  <si>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</si>
  <si>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</si>
  <si>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</si>
  <si>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</si>
  <si>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</si>
  <si>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</si>
  <si>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</si>
  <si>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</si>
  <si>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</si>
  <si>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</si>
  <si>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</si>
  <si>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</si>
  <si>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</si>
  <si>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</si>
  <si>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</si>
  <si>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</si>
  <si>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</si>
  <si>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</si>
  <si>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</si>
  <si>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</si>
  <si>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</si>
  <si>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</si>
  <si>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</si>
  <si>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</si>
  <si>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</si>
  <si>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</si>
  <si>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</si>
  <si>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</si>
  <si>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</si>
  <si>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</si>
  <si>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</si>
  <si>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</si>
  <si>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</si>
  <si>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</si>
  <si>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</si>
  <si>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</si>
  <si>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</si>
  <si>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</si>
  <si>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</si>
  <si>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</si>
  <si>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</si>
  <si>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</si>
  <si>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</si>
  <si>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</si>
  <si>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</si>
  <si>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</si>
  <si>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</si>
  <si>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</si>
  <si>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</si>
  <si>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</si>
  <si>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</si>
  <si>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</si>
  <si>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</si>
  <si>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</si>
  <si>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</si>
  <si>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</si>
  <si>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</si>
  <si>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</si>
  <si>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</si>
  <si>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</si>
  <si>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</si>
  <si>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</si>
  <si>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</si>
  <si>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</si>
  <si>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</si>
  <si>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</si>
  <si>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</si>
  <si>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</si>
  <si>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</si>
  <si>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</si>
  <si>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</si>
  <si>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</si>
  <si>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</si>
  <si>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</si>
  <si>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</si>
  <si>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</si>
  <si>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</si>
  <si>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</si>
  <si>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</si>
  <si>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</si>
  <si>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</si>
  <si>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</si>
  <si>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</si>
  <si>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</si>
  <si>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</si>
  <si>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</si>
  <si>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</si>
  <si>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</si>
  <si>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</si>
  <si>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</si>
  <si>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</si>
  <si>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</si>
  <si>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</si>
  <si>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</si>
  <si>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</si>
  <si>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</si>
  <si>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</si>
  <si>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</si>
  <si>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</si>
  <si>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</si>
  <si>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</si>
  <si>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</si>
  <si>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</si>
  <si>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</si>
  <si>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</si>
  <si>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</si>
  <si>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</si>
  <si>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</si>
  <si>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</si>
  <si>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</si>
  <si>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</si>
  <si>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</si>
  <si>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</si>
  <si>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</si>
  <si>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</si>
  <si>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</si>
  <si>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</si>
  <si>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</si>
  <si>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</si>
  <si>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</si>
  <si>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</si>
  <si>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</si>
  <si>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</si>
  <si>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</si>
  <si>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</si>
  <si>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</si>
  <si>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</si>
  <si>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</si>
  <si>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</si>
  <si>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</si>
  <si>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</si>
  <si>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</si>
  <si>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</si>
  <si>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</si>
  <si>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</si>
  <si>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</si>
  <si>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</si>
  <si>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</si>
  <si>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</si>
  <si>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</si>
  <si>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</si>
  <si>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</si>
  <si>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</si>
  <si>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</si>
  <si>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</si>
  <si>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</si>
  <si>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</si>
  <si>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</si>
  <si>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</si>
  <si>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</si>
  <si>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</si>
  <si>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</si>
  <si>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</si>
  <si>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</si>
  <si>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</si>
  <si>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</si>
  <si>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</si>
  <si>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</si>
  <si>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</si>
  <si>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</si>
  <si>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</si>
  <si>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</si>
  <si>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</si>
  <si>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</si>
  <si>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</si>
  <si>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</si>
  <si>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</si>
  <si>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</si>
  <si>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</si>
  <si>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</si>
  <si>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</si>
  <si>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</si>
  <si>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</si>
  <si>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</si>
  <si>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</si>
  <si>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</si>
  <si>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</si>
  <si>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</si>
  <si>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</si>
  <si>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</si>
  <si>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</si>
  <si>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</si>
  <si>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</si>
  <si>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</si>
  <si>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</si>
  <si>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</si>
  <si>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</si>
  <si>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</si>
  <si>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</si>
  <si>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</si>
  <si>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</si>
  <si>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</si>
  <si>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</si>
  <si>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</si>
  <si>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</si>
  <si>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</si>
  <si>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</si>
  <si>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</si>
  <si>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</si>
  <si>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</si>
  <si>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</si>
  <si>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</si>
  <si>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</si>
  <si>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</si>
  <si>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</si>
  <si>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</si>
  <si>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</si>
  <si>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</si>
  <si>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</si>
  <si>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</si>
  <si>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</si>
  <si>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</si>
  <si>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</si>
  <si>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</si>
  <si>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</si>
  <si>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</si>
  <si>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</si>
  <si>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</si>
  <si>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</si>
  <si>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</si>
  <si>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</si>
  <si>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</si>
  <si>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</si>
  <si>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</si>
  <si>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</si>
  <si>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</si>
  <si>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</si>
  <si>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</si>
  <si>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</si>
  <si>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</si>
  <si>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</si>
  <si>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</si>
  <si>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</si>
  <si>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</si>
  <si>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</si>
  <si>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</si>
  <si>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</si>
  <si>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</si>
  <si>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</si>
  <si>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</si>
  <si>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</si>
  <si>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</si>
  <si>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</si>
  <si>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</si>
  <si>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</si>
  <si>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</si>
  <si>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</si>
  <si>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</si>
  <si>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</si>
  <si>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</si>
  <si>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</si>
  <si>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</si>
  <si>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</si>
  <si>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</si>
  <si>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</si>
  <si>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</si>
  <si>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</si>
  <si>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</si>
  <si>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</si>
  <si>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</si>
  <si>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</si>
  <si>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</si>
  <si>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</si>
  <si>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</si>
  <si>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</si>
  <si>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</si>
  <si>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</si>
  <si>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</si>
  <si>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</si>
  <si>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</si>
  <si>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</si>
  <si>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</si>
  <si>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</si>
  <si>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</si>
  <si>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</si>
  <si>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</si>
  <si>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</si>
  <si>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</si>
  <si>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</si>
  <si>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</si>
  <si>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</si>
  <si>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</si>
  <si>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</si>
  <si>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</si>
  <si>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</si>
  <si>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</si>
  <si>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</si>
  <si>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</si>
  <si>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</si>
  <si>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</si>
  <si>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</si>
  <si>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</si>
  <si>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</si>
  <si>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</si>
  <si>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</si>
  <si>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</si>
  <si>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</si>
  <si>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</si>
  <si>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</si>
  <si>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</si>
  <si>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</si>
  <si>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</si>
  <si>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</si>
  <si>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</si>
  <si>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</si>
  <si>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</si>
  <si>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</si>
  <si>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Median</t>
  </si>
  <si>
    <t>Mode</t>
  </si>
  <si>
    <t>Max</t>
  </si>
  <si>
    <t>Min</t>
  </si>
  <si>
    <t>Variance</t>
  </si>
  <si>
    <t>Standard Deviation</t>
  </si>
  <si>
    <t>Discount Value</t>
  </si>
  <si>
    <t>Sum of Quantity</t>
  </si>
  <si>
    <t>Grand Total</t>
  </si>
  <si>
    <t>Mean</t>
  </si>
  <si>
    <t>Sum of Sales</t>
  </si>
  <si>
    <t>Row Labels</t>
  </si>
  <si>
    <t>Sum of Profit</t>
  </si>
  <si>
    <t xml:space="preserve">Measures Of Sales </t>
  </si>
  <si>
    <t>The Loss Profit</t>
  </si>
  <si>
    <t>Coefficient Of Variance</t>
  </si>
  <si>
    <t>Correlation between Sales &amp; Quantity</t>
  </si>
  <si>
    <t>Order Year</t>
  </si>
  <si>
    <t>(blank)</t>
  </si>
  <si>
    <t>Year</t>
  </si>
  <si>
    <t>This are the customers and their profit</t>
  </si>
  <si>
    <t>This are The most terrible customers</t>
  </si>
  <si>
    <t>Customer</t>
  </si>
  <si>
    <t>All the Customer</t>
  </si>
  <si>
    <t>Sum Of  Profits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</si>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</sst>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5" tint="0.59999389629810485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7" tint="0.59999389629810485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/>
    <xf numFmtId="14" fontId="0" fillId="0" borderId="0" xfId="0" applyNumberFormat="1"/>
    <xf numFmtId="9" fontId="1" fillId="0" borderId="0" xfId="1" applyFon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6" fillId="2" borderId="0" xfId="0" applyFont="1" applyFill="1"/>
    <xf numFmtId="2" fontId="6" fillId="2" borderId="0" xfId="0" applyNumberFormat="1" applyFont="1" applyFill="1"/>
    <xf numFmtId="9" fontId="6" fillId="2" borderId="0" xfId="1" applyFont="1" applyFill="1"/>
    <xf numFmtId="14" fontId="1" fillId="0" borderId="0" xfId="0" applyNumberFormat="1" applyFont="1"/>
    <xf numFmtId="0" fontId="0" fillId="9" borderId="0" xfId="0" applyFill="1"/>
    <xf numFmtId="0" fontId="0" fillId="9" borderId="0" xfId="0" applyFill="1" applyAlignment="1">
      <alignment horizontal="left"/>
    </xf>
    <xf numFmtId="0" fontId="9" fillId="7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9" fontId="8" fillId="6" borderId="0" xfId="1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</cellXfs>
  <cellStyles count="2">
    <cellStyle name="Normal" xfId="0" builtinId="0"/>
    <cellStyle name="Per cent" xfId="1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'Profit'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Central_Region!$W$1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Central_Region!$A$2:$A$2324</c:f>
              <c:numCache>
                <c:formatCode>General</c:formatCode>
                <c:ptCount val="2323"/>
                <c:pt idx="0">
                  <c:v>7981</c:v>
                </c:pt>
                <c:pt idx="1">
                  <c:v>740</c:v>
                </c:pt>
                <c:pt idx="2">
                  <c:v>741</c:v>
                </c:pt>
                <c:pt idx="3">
                  <c:v>742</c:v>
                </c:pt>
                <c:pt idx="4">
                  <c:v>7661</c:v>
                </c:pt>
                <c:pt idx="5">
                  <c:v>7662</c:v>
                </c:pt>
                <c:pt idx="6">
                  <c:v>593</c:v>
                </c:pt>
                <c:pt idx="7">
                  <c:v>594</c:v>
                </c:pt>
                <c:pt idx="8">
                  <c:v>6327</c:v>
                </c:pt>
                <c:pt idx="9">
                  <c:v>6328</c:v>
                </c:pt>
                <c:pt idx="10">
                  <c:v>6329</c:v>
                </c:pt>
                <c:pt idx="11">
                  <c:v>6330</c:v>
                </c:pt>
                <c:pt idx="12">
                  <c:v>6331</c:v>
                </c:pt>
                <c:pt idx="13">
                  <c:v>6332</c:v>
                </c:pt>
                <c:pt idx="14">
                  <c:v>6333</c:v>
                </c:pt>
                <c:pt idx="15">
                  <c:v>6334</c:v>
                </c:pt>
                <c:pt idx="16">
                  <c:v>9887</c:v>
                </c:pt>
                <c:pt idx="17">
                  <c:v>8150</c:v>
                </c:pt>
                <c:pt idx="18">
                  <c:v>8151</c:v>
                </c:pt>
                <c:pt idx="19">
                  <c:v>6388</c:v>
                </c:pt>
                <c:pt idx="20">
                  <c:v>6389</c:v>
                </c:pt>
                <c:pt idx="21">
                  <c:v>541</c:v>
                </c:pt>
                <c:pt idx="22">
                  <c:v>8981</c:v>
                </c:pt>
                <c:pt idx="23">
                  <c:v>9255</c:v>
                </c:pt>
                <c:pt idx="24">
                  <c:v>9256</c:v>
                </c:pt>
                <c:pt idx="25">
                  <c:v>9257</c:v>
                </c:pt>
                <c:pt idx="26">
                  <c:v>9258</c:v>
                </c:pt>
                <c:pt idx="27">
                  <c:v>9259</c:v>
                </c:pt>
                <c:pt idx="28">
                  <c:v>9260</c:v>
                </c:pt>
                <c:pt idx="29">
                  <c:v>5467</c:v>
                </c:pt>
                <c:pt idx="30">
                  <c:v>1333</c:v>
                </c:pt>
                <c:pt idx="31">
                  <c:v>1334</c:v>
                </c:pt>
                <c:pt idx="32">
                  <c:v>9516</c:v>
                </c:pt>
                <c:pt idx="33">
                  <c:v>6082</c:v>
                </c:pt>
                <c:pt idx="34">
                  <c:v>8223</c:v>
                </c:pt>
                <c:pt idx="35">
                  <c:v>4521</c:v>
                </c:pt>
                <c:pt idx="36">
                  <c:v>4522</c:v>
                </c:pt>
                <c:pt idx="37">
                  <c:v>2883</c:v>
                </c:pt>
                <c:pt idx="38">
                  <c:v>6530</c:v>
                </c:pt>
                <c:pt idx="39">
                  <c:v>6531</c:v>
                </c:pt>
                <c:pt idx="40">
                  <c:v>6548</c:v>
                </c:pt>
                <c:pt idx="41">
                  <c:v>6549</c:v>
                </c:pt>
                <c:pt idx="42">
                  <c:v>7948</c:v>
                </c:pt>
                <c:pt idx="43">
                  <c:v>7949</c:v>
                </c:pt>
                <c:pt idx="44">
                  <c:v>7950</c:v>
                </c:pt>
                <c:pt idx="45">
                  <c:v>7951</c:v>
                </c:pt>
                <c:pt idx="46">
                  <c:v>8310</c:v>
                </c:pt>
                <c:pt idx="47">
                  <c:v>8311</c:v>
                </c:pt>
                <c:pt idx="48">
                  <c:v>7349</c:v>
                </c:pt>
                <c:pt idx="49">
                  <c:v>1172</c:v>
                </c:pt>
                <c:pt idx="50">
                  <c:v>9406</c:v>
                </c:pt>
                <c:pt idx="51">
                  <c:v>9407</c:v>
                </c:pt>
                <c:pt idx="52">
                  <c:v>1346</c:v>
                </c:pt>
                <c:pt idx="53">
                  <c:v>1347</c:v>
                </c:pt>
                <c:pt idx="54">
                  <c:v>1348</c:v>
                </c:pt>
                <c:pt idx="55">
                  <c:v>1349</c:v>
                </c:pt>
                <c:pt idx="56">
                  <c:v>1350</c:v>
                </c:pt>
                <c:pt idx="57">
                  <c:v>5101</c:v>
                </c:pt>
                <c:pt idx="58">
                  <c:v>5102</c:v>
                </c:pt>
                <c:pt idx="59">
                  <c:v>5103</c:v>
                </c:pt>
                <c:pt idx="60">
                  <c:v>4341</c:v>
                </c:pt>
                <c:pt idx="61">
                  <c:v>7840</c:v>
                </c:pt>
                <c:pt idx="62">
                  <c:v>7841</c:v>
                </c:pt>
                <c:pt idx="63">
                  <c:v>7306</c:v>
                </c:pt>
                <c:pt idx="64">
                  <c:v>7630</c:v>
                </c:pt>
                <c:pt idx="65">
                  <c:v>7631</c:v>
                </c:pt>
                <c:pt idx="66">
                  <c:v>7632</c:v>
                </c:pt>
                <c:pt idx="67">
                  <c:v>8431</c:v>
                </c:pt>
                <c:pt idx="68">
                  <c:v>5049</c:v>
                </c:pt>
                <c:pt idx="69">
                  <c:v>5050</c:v>
                </c:pt>
                <c:pt idx="70">
                  <c:v>8827</c:v>
                </c:pt>
                <c:pt idx="71">
                  <c:v>8828</c:v>
                </c:pt>
                <c:pt idx="72">
                  <c:v>3955</c:v>
                </c:pt>
                <c:pt idx="73">
                  <c:v>3956</c:v>
                </c:pt>
                <c:pt idx="74">
                  <c:v>3879</c:v>
                </c:pt>
                <c:pt idx="75">
                  <c:v>3880</c:v>
                </c:pt>
                <c:pt idx="76">
                  <c:v>9507</c:v>
                </c:pt>
                <c:pt idx="77">
                  <c:v>9508</c:v>
                </c:pt>
                <c:pt idx="78">
                  <c:v>9509</c:v>
                </c:pt>
                <c:pt idx="79">
                  <c:v>9510</c:v>
                </c:pt>
                <c:pt idx="80">
                  <c:v>4862</c:v>
                </c:pt>
                <c:pt idx="81">
                  <c:v>9098</c:v>
                </c:pt>
                <c:pt idx="82">
                  <c:v>6569</c:v>
                </c:pt>
                <c:pt idx="83">
                  <c:v>6570</c:v>
                </c:pt>
                <c:pt idx="84">
                  <c:v>6571</c:v>
                </c:pt>
                <c:pt idx="85">
                  <c:v>6572</c:v>
                </c:pt>
                <c:pt idx="86">
                  <c:v>5076</c:v>
                </c:pt>
                <c:pt idx="87">
                  <c:v>5077</c:v>
                </c:pt>
                <c:pt idx="88">
                  <c:v>5078</c:v>
                </c:pt>
                <c:pt idx="89">
                  <c:v>1749</c:v>
                </c:pt>
                <c:pt idx="90">
                  <c:v>1750</c:v>
                </c:pt>
                <c:pt idx="91">
                  <c:v>1553</c:v>
                </c:pt>
                <c:pt idx="92">
                  <c:v>1166</c:v>
                </c:pt>
                <c:pt idx="93">
                  <c:v>7296</c:v>
                </c:pt>
                <c:pt idx="94">
                  <c:v>7297</c:v>
                </c:pt>
                <c:pt idx="95">
                  <c:v>4560</c:v>
                </c:pt>
                <c:pt idx="96">
                  <c:v>4656</c:v>
                </c:pt>
                <c:pt idx="97">
                  <c:v>544</c:v>
                </c:pt>
                <c:pt idx="98">
                  <c:v>545</c:v>
                </c:pt>
                <c:pt idx="99">
                  <c:v>546</c:v>
                </c:pt>
                <c:pt idx="100">
                  <c:v>1759</c:v>
                </c:pt>
                <c:pt idx="101">
                  <c:v>9429</c:v>
                </c:pt>
                <c:pt idx="102">
                  <c:v>9590</c:v>
                </c:pt>
                <c:pt idx="103">
                  <c:v>9591</c:v>
                </c:pt>
                <c:pt idx="104">
                  <c:v>1658</c:v>
                </c:pt>
                <c:pt idx="105">
                  <c:v>3006</c:v>
                </c:pt>
                <c:pt idx="106">
                  <c:v>9833</c:v>
                </c:pt>
                <c:pt idx="107">
                  <c:v>4143</c:v>
                </c:pt>
                <c:pt idx="108">
                  <c:v>8581</c:v>
                </c:pt>
                <c:pt idx="109">
                  <c:v>8582</c:v>
                </c:pt>
                <c:pt idx="110">
                  <c:v>8583</c:v>
                </c:pt>
                <c:pt idx="111">
                  <c:v>8584</c:v>
                </c:pt>
                <c:pt idx="112">
                  <c:v>9792</c:v>
                </c:pt>
                <c:pt idx="113">
                  <c:v>9793</c:v>
                </c:pt>
                <c:pt idx="114">
                  <c:v>9794</c:v>
                </c:pt>
                <c:pt idx="115">
                  <c:v>9795</c:v>
                </c:pt>
                <c:pt idx="116">
                  <c:v>1819</c:v>
                </c:pt>
                <c:pt idx="117">
                  <c:v>1820</c:v>
                </c:pt>
                <c:pt idx="118">
                  <c:v>6740</c:v>
                </c:pt>
                <c:pt idx="119">
                  <c:v>6741</c:v>
                </c:pt>
                <c:pt idx="120">
                  <c:v>6742</c:v>
                </c:pt>
                <c:pt idx="121">
                  <c:v>1326</c:v>
                </c:pt>
                <c:pt idx="122">
                  <c:v>5751</c:v>
                </c:pt>
                <c:pt idx="123">
                  <c:v>8553</c:v>
                </c:pt>
                <c:pt idx="124">
                  <c:v>245</c:v>
                </c:pt>
                <c:pt idx="125">
                  <c:v>246</c:v>
                </c:pt>
                <c:pt idx="126">
                  <c:v>247</c:v>
                </c:pt>
                <c:pt idx="127">
                  <c:v>248</c:v>
                </c:pt>
                <c:pt idx="128">
                  <c:v>249</c:v>
                </c:pt>
                <c:pt idx="129">
                  <c:v>9150</c:v>
                </c:pt>
                <c:pt idx="130">
                  <c:v>9151</c:v>
                </c:pt>
                <c:pt idx="131">
                  <c:v>6323</c:v>
                </c:pt>
                <c:pt idx="132">
                  <c:v>9844</c:v>
                </c:pt>
                <c:pt idx="133">
                  <c:v>9845</c:v>
                </c:pt>
                <c:pt idx="134">
                  <c:v>9846</c:v>
                </c:pt>
                <c:pt idx="135">
                  <c:v>6301</c:v>
                </c:pt>
                <c:pt idx="136">
                  <c:v>6302</c:v>
                </c:pt>
                <c:pt idx="137">
                  <c:v>6473</c:v>
                </c:pt>
                <c:pt idx="138">
                  <c:v>394</c:v>
                </c:pt>
                <c:pt idx="139">
                  <c:v>4722</c:v>
                </c:pt>
                <c:pt idx="140">
                  <c:v>489</c:v>
                </c:pt>
                <c:pt idx="141">
                  <c:v>490</c:v>
                </c:pt>
                <c:pt idx="142">
                  <c:v>491</c:v>
                </c:pt>
                <c:pt idx="143">
                  <c:v>9697</c:v>
                </c:pt>
                <c:pt idx="144">
                  <c:v>5221</c:v>
                </c:pt>
                <c:pt idx="145">
                  <c:v>916</c:v>
                </c:pt>
                <c:pt idx="146">
                  <c:v>917</c:v>
                </c:pt>
                <c:pt idx="147">
                  <c:v>918</c:v>
                </c:pt>
                <c:pt idx="148">
                  <c:v>6938</c:v>
                </c:pt>
                <c:pt idx="149">
                  <c:v>2496</c:v>
                </c:pt>
                <c:pt idx="150">
                  <c:v>9897</c:v>
                </c:pt>
                <c:pt idx="151">
                  <c:v>3506</c:v>
                </c:pt>
                <c:pt idx="152">
                  <c:v>3507</c:v>
                </c:pt>
                <c:pt idx="153">
                  <c:v>3508</c:v>
                </c:pt>
                <c:pt idx="154">
                  <c:v>3509</c:v>
                </c:pt>
                <c:pt idx="155">
                  <c:v>3510</c:v>
                </c:pt>
                <c:pt idx="156">
                  <c:v>3511</c:v>
                </c:pt>
                <c:pt idx="157">
                  <c:v>3512</c:v>
                </c:pt>
                <c:pt idx="158">
                  <c:v>8146</c:v>
                </c:pt>
                <c:pt idx="159">
                  <c:v>8147</c:v>
                </c:pt>
                <c:pt idx="160">
                  <c:v>2157</c:v>
                </c:pt>
                <c:pt idx="161">
                  <c:v>2158</c:v>
                </c:pt>
                <c:pt idx="162">
                  <c:v>2924</c:v>
                </c:pt>
                <c:pt idx="163">
                  <c:v>2690</c:v>
                </c:pt>
                <c:pt idx="164">
                  <c:v>4502</c:v>
                </c:pt>
                <c:pt idx="165">
                  <c:v>4503</c:v>
                </c:pt>
                <c:pt idx="166">
                  <c:v>1356</c:v>
                </c:pt>
                <c:pt idx="167">
                  <c:v>1357</c:v>
                </c:pt>
                <c:pt idx="168">
                  <c:v>3367</c:v>
                </c:pt>
                <c:pt idx="169">
                  <c:v>3368</c:v>
                </c:pt>
                <c:pt idx="170">
                  <c:v>5801</c:v>
                </c:pt>
                <c:pt idx="171">
                  <c:v>5802</c:v>
                </c:pt>
                <c:pt idx="172">
                  <c:v>7399</c:v>
                </c:pt>
                <c:pt idx="173">
                  <c:v>7400</c:v>
                </c:pt>
                <c:pt idx="174">
                  <c:v>8314</c:v>
                </c:pt>
                <c:pt idx="175">
                  <c:v>8315</c:v>
                </c:pt>
                <c:pt idx="176">
                  <c:v>8316</c:v>
                </c:pt>
                <c:pt idx="177">
                  <c:v>8317</c:v>
                </c:pt>
                <c:pt idx="178">
                  <c:v>2207</c:v>
                </c:pt>
                <c:pt idx="179">
                  <c:v>2208</c:v>
                </c:pt>
                <c:pt idx="180">
                  <c:v>3270</c:v>
                </c:pt>
                <c:pt idx="181">
                  <c:v>3271</c:v>
                </c:pt>
                <c:pt idx="182">
                  <c:v>3076</c:v>
                </c:pt>
                <c:pt idx="183">
                  <c:v>3077</c:v>
                </c:pt>
                <c:pt idx="184">
                  <c:v>3078</c:v>
                </c:pt>
                <c:pt idx="185">
                  <c:v>8022</c:v>
                </c:pt>
                <c:pt idx="186">
                  <c:v>8023</c:v>
                </c:pt>
                <c:pt idx="187">
                  <c:v>8024</c:v>
                </c:pt>
                <c:pt idx="188">
                  <c:v>8025</c:v>
                </c:pt>
                <c:pt idx="189">
                  <c:v>8481</c:v>
                </c:pt>
                <c:pt idx="190">
                  <c:v>9675</c:v>
                </c:pt>
                <c:pt idx="191">
                  <c:v>2344</c:v>
                </c:pt>
                <c:pt idx="192">
                  <c:v>9775</c:v>
                </c:pt>
                <c:pt idx="193">
                  <c:v>9776</c:v>
                </c:pt>
                <c:pt idx="194">
                  <c:v>9777</c:v>
                </c:pt>
                <c:pt idx="195">
                  <c:v>9778</c:v>
                </c:pt>
                <c:pt idx="196">
                  <c:v>9779</c:v>
                </c:pt>
                <c:pt idx="197">
                  <c:v>9780</c:v>
                </c:pt>
                <c:pt idx="198">
                  <c:v>6173</c:v>
                </c:pt>
                <c:pt idx="199">
                  <c:v>6174</c:v>
                </c:pt>
                <c:pt idx="200">
                  <c:v>6175</c:v>
                </c:pt>
                <c:pt idx="201">
                  <c:v>8894</c:v>
                </c:pt>
                <c:pt idx="202">
                  <c:v>5069</c:v>
                </c:pt>
                <c:pt idx="203">
                  <c:v>5070</c:v>
                </c:pt>
                <c:pt idx="204">
                  <c:v>5071</c:v>
                </c:pt>
                <c:pt idx="205">
                  <c:v>5072</c:v>
                </c:pt>
                <c:pt idx="206">
                  <c:v>5073</c:v>
                </c:pt>
                <c:pt idx="207">
                  <c:v>3295</c:v>
                </c:pt>
                <c:pt idx="208">
                  <c:v>2045</c:v>
                </c:pt>
                <c:pt idx="209">
                  <c:v>5800</c:v>
                </c:pt>
                <c:pt idx="210">
                  <c:v>9366</c:v>
                </c:pt>
                <c:pt idx="211">
                  <c:v>8695</c:v>
                </c:pt>
                <c:pt idx="212">
                  <c:v>8459</c:v>
                </c:pt>
                <c:pt idx="213">
                  <c:v>8460</c:v>
                </c:pt>
                <c:pt idx="214">
                  <c:v>3194</c:v>
                </c:pt>
                <c:pt idx="215">
                  <c:v>3195</c:v>
                </c:pt>
                <c:pt idx="216">
                  <c:v>5029</c:v>
                </c:pt>
                <c:pt idx="217">
                  <c:v>7289</c:v>
                </c:pt>
                <c:pt idx="218">
                  <c:v>9140</c:v>
                </c:pt>
                <c:pt idx="219">
                  <c:v>8398</c:v>
                </c:pt>
                <c:pt idx="220">
                  <c:v>2646</c:v>
                </c:pt>
                <c:pt idx="221">
                  <c:v>2647</c:v>
                </c:pt>
                <c:pt idx="222">
                  <c:v>2648</c:v>
                </c:pt>
                <c:pt idx="223">
                  <c:v>2649</c:v>
                </c:pt>
                <c:pt idx="224">
                  <c:v>2650</c:v>
                </c:pt>
                <c:pt idx="225">
                  <c:v>5261</c:v>
                </c:pt>
                <c:pt idx="226">
                  <c:v>5262</c:v>
                </c:pt>
                <c:pt idx="227">
                  <c:v>5263</c:v>
                </c:pt>
                <c:pt idx="228">
                  <c:v>5264</c:v>
                </c:pt>
                <c:pt idx="229">
                  <c:v>5265</c:v>
                </c:pt>
                <c:pt idx="230">
                  <c:v>5979</c:v>
                </c:pt>
                <c:pt idx="231">
                  <c:v>5980</c:v>
                </c:pt>
                <c:pt idx="232">
                  <c:v>5981</c:v>
                </c:pt>
                <c:pt idx="233">
                  <c:v>5982</c:v>
                </c:pt>
                <c:pt idx="234">
                  <c:v>9479</c:v>
                </c:pt>
                <c:pt idx="235">
                  <c:v>9480</c:v>
                </c:pt>
                <c:pt idx="236">
                  <c:v>9481</c:v>
                </c:pt>
                <c:pt idx="237">
                  <c:v>165</c:v>
                </c:pt>
                <c:pt idx="238">
                  <c:v>166</c:v>
                </c:pt>
                <c:pt idx="239">
                  <c:v>167</c:v>
                </c:pt>
                <c:pt idx="240">
                  <c:v>168</c:v>
                </c:pt>
                <c:pt idx="241">
                  <c:v>169</c:v>
                </c:pt>
                <c:pt idx="242">
                  <c:v>170</c:v>
                </c:pt>
                <c:pt idx="243">
                  <c:v>171</c:v>
                </c:pt>
                <c:pt idx="244">
                  <c:v>837</c:v>
                </c:pt>
                <c:pt idx="245">
                  <c:v>5290</c:v>
                </c:pt>
                <c:pt idx="246">
                  <c:v>5291</c:v>
                </c:pt>
                <c:pt idx="247">
                  <c:v>5292</c:v>
                </c:pt>
                <c:pt idx="248">
                  <c:v>898</c:v>
                </c:pt>
                <c:pt idx="249">
                  <c:v>8381</c:v>
                </c:pt>
                <c:pt idx="250">
                  <c:v>3161</c:v>
                </c:pt>
                <c:pt idx="251">
                  <c:v>5449</c:v>
                </c:pt>
                <c:pt idx="252">
                  <c:v>5450</c:v>
                </c:pt>
                <c:pt idx="253">
                  <c:v>5451</c:v>
                </c:pt>
                <c:pt idx="254">
                  <c:v>5452</c:v>
                </c:pt>
                <c:pt idx="255">
                  <c:v>5278</c:v>
                </c:pt>
                <c:pt idx="256">
                  <c:v>175</c:v>
                </c:pt>
                <c:pt idx="257">
                  <c:v>176</c:v>
                </c:pt>
                <c:pt idx="258">
                  <c:v>8433</c:v>
                </c:pt>
                <c:pt idx="259">
                  <c:v>8434</c:v>
                </c:pt>
                <c:pt idx="260">
                  <c:v>8435</c:v>
                </c:pt>
                <c:pt idx="261">
                  <c:v>8436</c:v>
                </c:pt>
                <c:pt idx="262">
                  <c:v>263</c:v>
                </c:pt>
                <c:pt idx="263">
                  <c:v>264</c:v>
                </c:pt>
                <c:pt idx="264">
                  <c:v>126</c:v>
                </c:pt>
                <c:pt idx="265">
                  <c:v>8867</c:v>
                </c:pt>
                <c:pt idx="266">
                  <c:v>8868</c:v>
                </c:pt>
                <c:pt idx="267">
                  <c:v>2791</c:v>
                </c:pt>
                <c:pt idx="268">
                  <c:v>2792</c:v>
                </c:pt>
                <c:pt idx="269">
                  <c:v>2793</c:v>
                </c:pt>
                <c:pt idx="270">
                  <c:v>5305</c:v>
                </c:pt>
                <c:pt idx="271">
                  <c:v>5725</c:v>
                </c:pt>
                <c:pt idx="272">
                  <c:v>4097</c:v>
                </c:pt>
                <c:pt idx="273">
                  <c:v>4098</c:v>
                </c:pt>
                <c:pt idx="274">
                  <c:v>4099</c:v>
                </c:pt>
                <c:pt idx="275">
                  <c:v>4100</c:v>
                </c:pt>
                <c:pt idx="276">
                  <c:v>2825</c:v>
                </c:pt>
                <c:pt idx="277">
                  <c:v>2826</c:v>
                </c:pt>
                <c:pt idx="278">
                  <c:v>2827</c:v>
                </c:pt>
                <c:pt idx="279">
                  <c:v>2828</c:v>
                </c:pt>
                <c:pt idx="280">
                  <c:v>2107</c:v>
                </c:pt>
                <c:pt idx="281">
                  <c:v>9896</c:v>
                </c:pt>
                <c:pt idx="282">
                  <c:v>1351</c:v>
                </c:pt>
                <c:pt idx="283">
                  <c:v>8218</c:v>
                </c:pt>
                <c:pt idx="284">
                  <c:v>8219</c:v>
                </c:pt>
                <c:pt idx="285">
                  <c:v>8220</c:v>
                </c:pt>
                <c:pt idx="286">
                  <c:v>8221</c:v>
                </c:pt>
                <c:pt idx="287">
                  <c:v>8222</c:v>
                </c:pt>
                <c:pt idx="288">
                  <c:v>5418</c:v>
                </c:pt>
                <c:pt idx="289">
                  <c:v>8830</c:v>
                </c:pt>
                <c:pt idx="290">
                  <c:v>3827</c:v>
                </c:pt>
                <c:pt idx="291">
                  <c:v>7546</c:v>
                </c:pt>
                <c:pt idx="292">
                  <c:v>7547</c:v>
                </c:pt>
                <c:pt idx="293">
                  <c:v>7548</c:v>
                </c:pt>
                <c:pt idx="294">
                  <c:v>7549</c:v>
                </c:pt>
                <c:pt idx="295">
                  <c:v>9440</c:v>
                </c:pt>
                <c:pt idx="296">
                  <c:v>5756</c:v>
                </c:pt>
                <c:pt idx="297">
                  <c:v>5757</c:v>
                </c:pt>
                <c:pt idx="298">
                  <c:v>9064</c:v>
                </c:pt>
                <c:pt idx="299">
                  <c:v>9065</c:v>
                </c:pt>
                <c:pt idx="300">
                  <c:v>9066</c:v>
                </c:pt>
                <c:pt idx="301">
                  <c:v>6874</c:v>
                </c:pt>
                <c:pt idx="302">
                  <c:v>6875</c:v>
                </c:pt>
                <c:pt idx="303">
                  <c:v>9558</c:v>
                </c:pt>
                <c:pt idx="304">
                  <c:v>47</c:v>
                </c:pt>
                <c:pt idx="305">
                  <c:v>6554</c:v>
                </c:pt>
                <c:pt idx="306">
                  <c:v>6555</c:v>
                </c:pt>
                <c:pt idx="307">
                  <c:v>6556</c:v>
                </c:pt>
                <c:pt idx="308">
                  <c:v>6557</c:v>
                </c:pt>
                <c:pt idx="309">
                  <c:v>6558</c:v>
                </c:pt>
                <c:pt idx="310">
                  <c:v>7371</c:v>
                </c:pt>
                <c:pt idx="311">
                  <c:v>488</c:v>
                </c:pt>
                <c:pt idx="312">
                  <c:v>9546</c:v>
                </c:pt>
                <c:pt idx="313">
                  <c:v>9547</c:v>
                </c:pt>
                <c:pt idx="314">
                  <c:v>4159</c:v>
                </c:pt>
                <c:pt idx="315">
                  <c:v>6228</c:v>
                </c:pt>
                <c:pt idx="316">
                  <c:v>9078</c:v>
                </c:pt>
                <c:pt idx="317">
                  <c:v>3186</c:v>
                </c:pt>
                <c:pt idx="318">
                  <c:v>3187</c:v>
                </c:pt>
                <c:pt idx="319">
                  <c:v>4781</c:v>
                </c:pt>
                <c:pt idx="320">
                  <c:v>4782</c:v>
                </c:pt>
                <c:pt idx="321">
                  <c:v>4783</c:v>
                </c:pt>
                <c:pt idx="322">
                  <c:v>4831</c:v>
                </c:pt>
                <c:pt idx="323">
                  <c:v>4832</c:v>
                </c:pt>
                <c:pt idx="324">
                  <c:v>4833</c:v>
                </c:pt>
                <c:pt idx="325">
                  <c:v>4834</c:v>
                </c:pt>
                <c:pt idx="326">
                  <c:v>5165</c:v>
                </c:pt>
                <c:pt idx="327">
                  <c:v>5166</c:v>
                </c:pt>
                <c:pt idx="328">
                  <c:v>5167</c:v>
                </c:pt>
                <c:pt idx="329">
                  <c:v>5168</c:v>
                </c:pt>
                <c:pt idx="330">
                  <c:v>5169</c:v>
                </c:pt>
                <c:pt idx="331">
                  <c:v>5170</c:v>
                </c:pt>
                <c:pt idx="332">
                  <c:v>17</c:v>
                </c:pt>
                <c:pt idx="333">
                  <c:v>3325</c:v>
                </c:pt>
                <c:pt idx="334">
                  <c:v>3326</c:v>
                </c:pt>
                <c:pt idx="335">
                  <c:v>3327</c:v>
                </c:pt>
                <c:pt idx="336">
                  <c:v>3328</c:v>
                </c:pt>
                <c:pt idx="337">
                  <c:v>3329</c:v>
                </c:pt>
                <c:pt idx="338">
                  <c:v>3330</c:v>
                </c:pt>
                <c:pt idx="339">
                  <c:v>3331</c:v>
                </c:pt>
                <c:pt idx="340">
                  <c:v>9748</c:v>
                </c:pt>
                <c:pt idx="341">
                  <c:v>9749</c:v>
                </c:pt>
                <c:pt idx="342">
                  <c:v>1863</c:v>
                </c:pt>
                <c:pt idx="343">
                  <c:v>5551</c:v>
                </c:pt>
                <c:pt idx="344">
                  <c:v>5552</c:v>
                </c:pt>
                <c:pt idx="345">
                  <c:v>5553</c:v>
                </c:pt>
                <c:pt idx="346">
                  <c:v>5554</c:v>
                </c:pt>
                <c:pt idx="347">
                  <c:v>5555</c:v>
                </c:pt>
                <c:pt idx="348">
                  <c:v>9904</c:v>
                </c:pt>
                <c:pt idx="349">
                  <c:v>9905</c:v>
                </c:pt>
                <c:pt idx="350">
                  <c:v>2301</c:v>
                </c:pt>
                <c:pt idx="351">
                  <c:v>2302</c:v>
                </c:pt>
                <c:pt idx="352">
                  <c:v>3261</c:v>
                </c:pt>
                <c:pt idx="353">
                  <c:v>2517</c:v>
                </c:pt>
                <c:pt idx="354">
                  <c:v>3781</c:v>
                </c:pt>
                <c:pt idx="355">
                  <c:v>4445</c:v>
                </c:pt>
                <c:pt idx="356">
                  <c:v>4446</c:v>
                </c:pt>
                <c:pt idx="357">
                  <c:v>4447</c:v>
                </c:pt>
                <c:pt idx="358">
                  <c:v>4448</c:v>
                </c:pt>
                <c:pt idx="359">
                  <c:v>5304</c:v>
                </c:pt>
                <c:pt idx="360">
                  <c:v>2093</c:v>
                </c:pt>
                <c:pt idx="361">
                  <c:v>6023</c:v>
                </c:pt>
                <c:pt idx="362">
                  <c:v>4131</c:v>
                </c:pt>
                <c:pt idx="363">
                  <c:v>7299</c:v>
                </c:pt>
                <c:pt idx="364">
                  <c:v>7300</c:v>
                </c:pt>
                <c:pt idx="365">
                  <c:v>7301</c:v>
                </c:pt>
                <c:pt idx="366">
                  <c:v>7302</c:v>
                </c:pt>
                <c:pt idx="367">
                  <c:v>7303</c:v>
                </c:pt>
                <c:pt idx="368">
                  <c:v>8844</c:v>
                </c:pt>
                <c:pt idx="369">
                  <c:v>9285</c:v>
                </c:pt>
                <c:pt idx="370">
                  <c:v>9648</c:v>
                </c:pt>
                <c:pt idx="371">
                  <c:v>9649</c:v>
                </c:pt>
                <c:pt idx="372">
                  <c:v>5343</c:v>
                </c:pt>
                <c:pt idx="373">
                  <c:v>5344</c:v>
                </c:pt>
                <c:pt idx="374">
                  <c:v>3394</c:v>
                </c:pt>
                <c:pt idx="375">
                  <c:v>3895</c:v>
                </c:pt>
                <c:pt idx="376">
                  <c:v>2084</c:v>
                </c:pt>
                <c:pt idx="377">
                  <c:v>3708</c:v>
                </c:pt>
                <c:pt idx="378">
                  <c:v>3709</c:v>
                </c:pt>
                <c:pt idx="379">
                  <c:v>3710</c:v>
                </c:pt>
                <c:pt idx="380">
                  <c:v>7266</c:v>
                </c:pt>
                <c:pt idx="381">
                  <c:v>9628</c:v>
                </c:pt>
                <c:pt idx="382">
                  <c:v>2152</c:v>
                </c:pt>
                <c:pt idx="383">
                  <c:v>4058</c:v>
                </c:pt>
                <c:pt idx="384">
                  <c:v>6315</c:v>
                </c:pt>
                <c:pt idx="385">
                  <c:v>6316</c:v>
                </c:pt>
                <c:pt idx="386">
                  <c:v>6317</c:v>
                </c:pt>
                <c:pt idx="387">
                  <c:v>6318</c:v>
                </c:pt>
                <c:pt idx="388">
                  <c:v>2608</c:v>
                </c:pt>
                <c:pt idx="389">
                  <c:v>2609</c:v>
                </c:pt>
                <c:pt idx="390">
                  <c:v>2610</c:v>
                </c:pt>
                <c:pt idx="391">
                  <c:v>2611</c:v>
                </c:pt>
                <c:pt idx="392">
                  <c:v>2612</c:v>
                </c:pt>
                <c:pt idx="393">
                  <c:v>2613</c:v>
                </c:pt>
                <c:pt idx="394">
                  <c:v>79</c:v>
                </c:pt>
                <c:pt idx="395">
                  <c:v>8573</c:v>
                </c:pt>
                <c:pt idx="396">
                  <c:v>9677</c:v>
                </c:pt>
                <c:pt idx="397">
                  <c:v>1643</c:v>
                </c:pt>
                <c:pt idx="398">
                  <c:v>1792</c:v>
                </c:pt>
                <c:pt idx="399">
                  <c:v>1793</c:v>
                </c:pt>
                <c:pt idx="400">
                  <c:v>4905</c:v>
                </c:pt>
                <c:pt idx="401">
                  <c:v>2788</c:v>
                </c:pt>
                <c:pt idx="402">
                  <c:v>2789</c:v>
                </c:pt>
                <c:pt idx="403">
                  <c:v>2790</c:v>
                </c:pt>
                <c:pt idx="404">
                  <c:v>6252</c:v>
                </c:pt>
                <c:pt idx="405">
                  <c:v>1983</c:v>
                </c:pt>
                <c:pt idx="406">
                  <c:v>2623</c:v>
                </c:pt>
                <c:pt idx="407">
                  <c:v>181</c:v>
                </c:pt>
                <c:pt idx="408">
                  <c:v>182</c:v>
                </c:pt>
                <c:pt idx="409">
                  <c:v>2720</c:v>
                </c:pt>
                <c:pt idx="410">
                  <c:v>5094</c:v>
                </c:pt>
                <c:pt idx="411">
                  <c:v>5095</c:v>
                </c:pt>
                <c:pt idx="412">
                  <c:v>5096</c:v>
                </c:pt>
                <c:pt idx="413">
                  <c:v>5097</c:v>
                </c:pt>
                <c:pt idx="414">
                  <c:v>5098</c:v>
                </c:pt>
                <c:pt idx="415">
                  <c:v>5099</c:v>
                </c:pt>
                <c:pt idx="416">
                  <c:v>1794</c:v>
                </c:pt>
                <c:pt idx="417">
                  <c:v>7443</c:v>
                </c:pt>
                <c:pt idx="418">
                  <c:v>7444</c:v>
                </c:pt>
                <c:pt idx="419">
                  <c:v>7852</c:v>
                </c:pt>
                <c:pt idx="420">
                  <c:v>7853</c:v>
                </c:pt>
                <c:pt idx="421">
                  <c:v>3142</c:v>
                </c:pt>
                <c:pt idx="422">
                  <c:v>3592</c:v>
                </c:pt>
                <c:pt idx="423">
                  <c:v>4226</c:v>
                </c:pt>
                <c:pt idx="424">
                  <c:v>1973</c:v>
                </c:pt>
                <c:pt idx="425">
                  <c:v>1974</c:v>
                </c:pt>
                <c:pt idx="426">
                  <c:v>1975</c:v>
                </c:pt>
                <c:pt idx="427">
                  <c:v>9512</c:v>
                </c:pt>
                <c:pt idx="428">
                  <c:v>1575</c:v>
                </c:pt>
                <c:pt idx="429">
                  <c:v>1576</c:v>
                </c:pt>
                <c:pt idx="430">
                  <c:v>7007</c:v>
                </c:pt>
                <c:pt idx="431">
                  <c:v>4713</c:v>
                </c:pt>
                <c:pt idx="432">
                  <c:v>4714</c:v>
                </c:pt>
                <c:pt idx="433">
                  <c:v>4886</c:v>
                </c:pt>
                <c:pt idx="434">
                  <c:v>9831</c:v>
                </c:pt>
                <c:pt idx="435">
                  <c:v>9832</c:v>
                </c:pt>
                <c:pt idx="436">
                  <c:v>9522</c:v>
                </c:pt>
                <c:pt idx="437">
                  <c:v>9523</c:v>
                </c:pt>
                <c:pt idx="438">
                  <c:v>9524</c:v>
                </c:pt>
                <c:pt idx="439">
                  <c:v>4283</c:v>
                </c:pt>
                <c:pt idx="440">
                  <c:v>4284</c:v>
                </c:pt>
                <c:pt idx="441">
                  <c:v>6107</c:v>
                </c:pt>
                <c:pt idx="442">
                  <c:v>6108</c:v>
                </c:pt>
                <c:pt idx="443">
                  <c:v>6915</c:v>
                </c:pt>
                <c:pt idx="444">
                  <c:v>6916</c:v>
                </c:pt>
                <c:pt idx="445">
                  <c:v>6917</c:v>
                </c:pt>
                <c:pt idx="446">
                  <c:v>3213</c:v>
                </c:pt>
                <c:pt idx="447">
                  <c:v>7005</c:v>
                </c:pt>
                <c:pt idx="448">
                  <c:v>125</c:v>
                </c:pt>
                <c:pt idx="449">
                  <c:v>622</c:v>
                </c:pt>
                <c:pt idx="450">
                  <c:v>2967</c:v>
                </c:pt>
                <c:pt idx="451">
                  <c:v>2968</c:v>
                </c:pt>
                <c:pt idx="452">
                  <c:v>8372</c:v>
                </c:pt>
                <c:pt idx="453">
                  <c:v>757</c:v>
                </c:pt>
                <c:pt idx="454">
                  <c:v>758</c:v>
                </c:pt>
                <c:pt idx="455">
                  <c:v>5678</c:v>
                </c:pt>
                <c:pt idx="456">
                  <c:v>7204</c:v>
                </c:pt>
                <c:pt idx="457">
                  <c:v>306</c:v>
                </c:pt>
                <c:pt idx="458">
                  <c:v>3305</c:v>
                </c:pt>
                <c:pt idx="459">
                  <c:v>3306</c:v>
                </c:pt>
                <c:pt idx="460">
                  <c:v>3307</c:v>
                </c:pt>
                <c:pt idx="461">
                  <c:v>3308</c:v>
                </c:pt>
                <c:pt idx="462">
                  <c:v>3309</c:v>
                </c:pt>
                <c:pt idx="463">
                  <c:v>2006</c:v>
                </c:pt>
                <c:pt idx="464">
                  <c:v>2007</c:v>
                </c:pt>
                <c:pt idx="465">
                  <c:v>4559</c:v>
                </c:pt>
                <c:pt idx="466">
                  <c:v>3901</c:v>
                </c:pt>
                <c:pt idx="467">
                  <c:v>5054</c:v>
                </c:pt>
                <c:pt idx="468">
                  <c:v>5055</c:v>
                </c:pt>
                <c:pt idx="469">
                  <c:v>5056</c:v>
                </c:pt>
                <c:pt idx="470">
                  <c:v>5349</c:v>
                </c:pt>
                <c:pt idx="471">
                  <c:v>5350</c:v>
                </c:pt>
                <c:pt idx="472">
                  <c:v>468</c:v>
                </c:pt>
                <c:pt idx="473">
                  <c:v>6625</c:v>
                </c:pt>
                <c:pt idx="474">
                  <c:v>6626</c:v>
                </c:pt>
                <c:pt idx="475">
                  <c:v>1713</c:v>
                </c:pt>
                <c:pt idx="476">
                  <c:v>93</c:v>
                </c:pt>
                <c:pt idx="477">
                  <c:v>94</c:v>
                </c:pt>
                <c:pt idx="478">
                  <c:v>95</c:v>
                </c:pt>
                <c:pt idx="479">
                  <c:v>808</c:v>
                </c:pt>
                <c:pt idx="480">
                  <c:v>809</c:v>
                </c:pt>
                <c:pt idx="481">
                  <c:v>8126</c:v>
                </c:pt>
                <c:pt idx="482">
                  <c:v>8127</c:v>
                </c:pt>
                <c:pt idx="483">
                  <c:v>8128</c:v>
                </c:pt>
                <c:pt idx="484">
                  <c:v>7612</c:v>
                </c:pt>
                <c:pt idx="485">
                  <c:v>7613</c:v>
                </c:pt>
                <c:pt idx="486">
                  <c:v>7614</c:v>
                </c:pt>
                <c:pt idx="487">
                  <c:v>212</c:v>
                </c:pt>
                <c:pt idx="488">
                  <c:v>1843</c:v>
                </c:pt>
                <c:pt idx="489">
                  <c:v>1844</c:v>
                </c:pt>
                <c:pt idx="490">
                  <c:v>7095</c:v>
                </c:pt>
                <c:pt idx="491">
                  <c:v>1788</c:v>
                </c:pt>
                <c:pt idx="492">
                  <c:v>1789</c:v>
                </c:pt>
                <c:pt idx="493">
                  <c:v>1790</c:v>
                </c:pt>
                <c:pt idx="494">
                  <c:v>3972</c:v>
                </c:pt>
                <c:pt idx="495">
                  <c:v>8781</c:v>
                </c:pt>
                <c:pt idx="496">
                  <c:v>8782</c:v>
                </c:pt>
                <c:pt idx="497">
                  <c:v>9445</c:v>
                </c:pt>
                <c:pt idx="498">
                  <c:v>1128</c:v>
                </c:pt>
                <c:pt idx="499">
                  <c:v>1129</c:v>
                </c:pt>
                <c:pt idx="500">
                  <c:v>2284</c:v>
                </c:pt>
                <c:pt idx="501">
                  <c:v>2285</c:v>
                </c:pt>
                <c:pt idx="502">
                  <c:v>5329</c:v>
                </c:pt>
                <c:pt idx="503">
                  <c:v>6446</c:v>
                </c:pt>
                <c:pt idx="504">
                  <c:v>8250</c:v>
                </c:pt>
                <c:pt idx="505">
                  <c:v>8251</c:v>
                </c:pt>
                <c:pt idx="506">
                  <c:v>8252</c:v>
                </c:pt>
                <c:pt idx="507">
                  <c:v>8253</c:v>
                </c:pt>
                <c:pt idx="508">
                  <c:v>3995</c:v>
                </c:pt>
                <c:pt idx="509">
                  <c:v>3996</c:v>
                </c:pt>
                <c:pt idx="510">
                  <c:v>3997</c:v>
                </c:pt>
                <c:pt idx="511">
                  <c:v>3998</c:v>
                </c:pt>
                <c:pt idx="512">
                  <c:v>3999</c:v>
                </c:pt>
                <c:pt idx="513">
                  <c:v>7782</c:v>
                </c:pt>
                <c:pt idx="514">
                  <c:v>4767</c:v>
                </c:pt>
                <c:pt idx="515">
                  <c:v>4768</c:v>
                </c:pt>
                <c:pt idx="516">
                  <c:v>988</c:v>
                </c:pt>
                <c:pt idx="517">
                  <c:v>9962</c:v>
                </c:pt>
                <c:pt idx="518">
                  <c:v>9963</c:v>
                </c:pt>
                <c:pt idx="519">
                  <c:v>816</c:v>
                </c:pt>
                <c:pt idx="520">
                  <c:v>4958</c:v>
                </c:pt>
                <c:pt idx="521">
                  <c:v>4959</c:v>
                </c:pt>
                <c:pt idx="522">
                  <c:v>520</c:v>
                </c:pt>
                <c:pt idx="523">
                  <c:v>521</c:v>
                </c:pt>
                <c:pt idx="524">
                  <c:v>522</c:v>
                </c:pt>
                <c:pt idx="525">
                  <c:v>1061</c:v>
                </c:pt>
                <c:pt idx="526">
                  <c:v>1595</c:v>
                </c:pt>
                <c:pt idx="527">
                  <c:v>6434</c:v>
                </c:pt>
                <c:pt idx="528">
                  <c:v>6435</c:v>
                </c:pt>
                <c:pt idx="529">
                  <c:v>7002</c:v>
                </c:pt>
                <c:pt idx="530">
                  <c:v>6808</c:v>
                </c:pt>
                <c:pt idx="531">
                  <c:v>6809</c:v>
                </c:pt>
                <c:pt idx="532">
                  <c:v>2769</c:v>
                </c:pt>
                <c:pt idx="533">
                  <c:v>2770</c:v>
                </c:pt>
                <c:pt idx="534">
                  <c:v>2771</c:v>
                </c:pt>
                <c:pt idx="535">
                  <c:v>4046</c:v>
                </c:pt>
                <c:pt idx="536">
                  <c:v>1147</c:v>
                </c:pt>
                <c:pt idx="537">
                  <c:v>1148</c:v>
                </c:pt>
                <c:pt idx="538">
                  <c:v>1149</c:v>
                </c:pt>
                <c:pt idx="539">
                  <c:v>1150</c:v>
                </c:pt>
                <c:pt idx="540">
                  <c:v>1151</c:v>
                </c:pt>
                <c:pt idx="541">
                  <c:v>2525</c:v>
                </c:pt>
                <c:pt idx="542">
                  <c:v>2526</c:v>
                </c:pt>
                <c:pt idx="543">
                  <c:v>2527</c:v>
                </c:pt>
                <c:pt idx="544">
                  <c:v>2528</c:v>
                </c:pt>
                <c:pt idx="545">
                  <c:v>2529</c:v>
                </c:pt>
                <c:pt idx="546">
                  <c:v>4821</c:v>
                </c:pt>
                <c:pt idx="547">
                  <c:v>4822</c:v>
                </c:pt>
                <c:pt idx="548">
                  <c:v>5539</c:v>
                </c:pt>
                <c:pt idx="549">
                  <c:v>8929</c:v>
                </c:pt>
                <c:pt idx="550">
                  <c:v>8930</c:v>
                </c:pt>
                <c:pt idx="551">
                  <c:v>8931</c:v>
                </c:pt>
                <c:pt idx="552">
                  <c:v>6201</c:v>
                </c:pt>
                <c:pt idx="553">
                  <c:v>6202</c:v>
                </c:pt>
                <c:pt idx="554">
                  <c:v>50</c:v>
                </c:pt>
                <c:pt idx="555">
                  <c:v>51</c:v>
                </c:pt>
                <c:pt idx="556">
                  <c:v>52</c:v>
                </c:pt>
                <c:pt idx="557">
                  <c:v>53</c:v>
                </c:pt>
                <c:pt idx="558">
                  <c:v>9297</c:v>
                </c:pt>
                <c:pt idx="559">
                  <c:v>9298</c:v>
                </c:pt>
                <c:pt idx="560">
                  <c:v>9299</c:v>
                </c:pt>
                <c:pt idx="561">
                  <c:v>9300</c:v>
                </c:pt>
                <c:pt idx="562">
                  <c:v>9301</c:v>
                </c:pt>
                <c:pt idx="563">
                  <c:v>9302</c:v>
                </c:pt>
                <c:pt idx="564">
                  <c:v>9303</c:v>
                </c:pt>
                <c:pt idx="565">
                  <c:v>9304</c:v>
                </c:pt>
                <c:pt idx="566">
                  <c:v>9305</c:v>
                </c:pt>
                <c:pt idx="567">
                  <c:v>6035</c:v>
                </c:pt>
                <c:pt idx="568">
                  <c:v>6036</c:v>
                </c:pt>
                <c:pt idx="569">
                  <c:v>6168</c:v>
                </c:pt>
                <c:pt idx="570">
                  <c:v>8301</c:v>
                </c:pt>
                <c:pt idx="571">
                  <c:v>6051</c:v>
                </c:pt>
                <c:pt idx="572">
                  <c:v>6052</c:v>
                </c:pt>
                <c:pt idx="573">
                  <c:v>6948</c:v>
                </c:pt>
                <c:pt idx="574">
                  <c:v>6949</c:v>
                </c:pt>
                <c:pt idx="575">
                  <c:v>2899</c:v>
                </c:pt>
                <c:pt idx="576">
                  <c:v>379</c:v>
                </c:pt>
                <c:pt idx="577">
                  <c:v>380</c:v>
                </c:pt>
                <c:pt idx="578">
                  <c:v>381</c:v>
                </c:pt>
                <c:pt idx="579">
                  <c:v>7683</c:v>
                </c:pt>
                <c:pt idx="580">
                  <c:v>7684</c:v>
                </c:pt>
                <c:pt idx="581">
                  <c:v>67</c:v>
                </c:pt>
                <c:pt idx="582">
                  <c:v>4114</c:v>
                </c:pt>
                <c:pt idx="583">
                  <c:v>4115</c:v>
                </c:pt>
                <c:pt idx="584">
                  <c:v>3403</c:v>
                </c:pt>
                <c:pt idx="585">
                  <c:v>5727</c:v>
                </c:pt>
                <c:pt idx="586">
                  <c:v>6595</c:v>
                </c:pt>
                <c:pt idx="587">
                  <c:v>2975</c:v>
                </c:pt>
                <c:pt idx="588">
                  <c:v>2976</c:v>
                </c:pt>
                <c:pt idx="589">
                  <c:v>5062</c:v>
                </c:pt>
                <c:pt idx="590">
                  <c:v>5063</c:v>
                </c:pt>
                <c:pt idx="591">
                  <c:v>5064</c:v>
                </c:pt>
                <c:pt idx="592">
                  <c:v>8247</c:v>
                </c:pt>
                <c:pt idx="593">
                  <c:v>8248</c:v>
                </c:pt>
                <c:pt idx="594">
                  <c:v>8662</c:v>
                </c:pt>
                <c:pt idx="595">
                  <c:v>8663</c:v>
                </c:pt>
                <c:pt idx="596">
                  <c:v>8664</c:v>
                </c:pt>
                <c:pt idx="597">
                  <c:v>7160</c:v>
                </c:pt>
                <c:pt idx="598">
                  <c:v>7161</c:v>
                </c:pt>
                <c:pt idx="599">
                  <c:v>4289</c:v>
                </c:pt>
                <c:pt idx="600">
                  <c:v>4290</c:v>
                </c:pt>
                <c:pt idx="601">
                  <c:v>5248</c:v>
                </c:pt>
                <c:pt idx="602">
                  <c:v>7625</c:v>
                </c:pt>
                <c:pt idx="603">
                  <c:v>7626</c:v>
                </c:pt>
                <c:pt idx="604">
                  <c:v>6899</c:v>
                </c:pt>
                <c:pt idx="605">
                  <c:v>6900</c:v>
                </c:pt>
                <c:pt idx="606">
                  <c:v>4571</c:v>
                </c:pt>
                <c:pt idx="607">
                  <c:v>4572</c:v>
                </c:pt>
                <c:pt idx="608">
                  <c:v>9108</c:v>
                </c:pt>
                <c:pt idx="609">
                  <c:v>9109</c:v>
                </c:pt>
                <c:pt idx="610">
                  <c:v>9110</c:v>
                </c:pt>
                <c:pt idx="611">
                  <c:v>9576</c:v>
                </c:pt>
                <c:pt idx="612">
                  <c:v>9577</c:v>
                </c:pt>
                <c:pt idx="613">
                  <c:v>9578</c:v>
                </c:pt>
                <c:pt idx="614">
                  <c:v>9446</c:v>
                </c:pt>
                <c:pt idx="615">
                  <c:v>6885</c:v>
                </c:pt>
                <c:pt idx="616">
                  <c:v>9475</c:v>
                </c:pt>
                <c:pt idx="617">
                  <c:v>9476</c:v>
                </c:pt>
                <c:pt idx="618">
                  <c:v>9477</c:v>
                </c:pt>
                <c:pt idx="619">
                  <c:v>9478</c:v>
                </c:pt>
                <c:pt idx="620">
                  <c:v>3969</c:v>
                </c:pt>
                <c:pt idx="621">
                  <c:v>3970</c:v>
                </c:pt>
                <c:pt idx="622">
                  <c:v>9094</c:v>
                </c:pt>
                <c:pt idx="623">
                  <c:v>9095</c:v>
                </c:pt>
                <c:pt idx="624">
                  <c:v>9096</c:v>
                </c:pt>
                <c:pt idx="625">
                  <c:v>9097</c:v>
                </c:pt>
                <c:pt idx="626">
                  <c:v>8829</c:v>
                </c:pt>
                <c:pt idx="627">
                  <c:v>9164</c:v>
                </c:pt>
                <c:pt idx="628">
                  <c:v>9165</c:v>
                </c:pt>
                <c:pt idx="629">
                  <c:v>4952</c:v>
                </c:pt>
                <c:pt idx="630">
                  <c:v>9072</c:v>
                </c:pt>
                <c:pt idx="631">
                  <c:v>3937</c:v>
                </c:pt>
                <c:pt idx="632">
                  <c:v>3938</c:v>
                </c:pt>
                <c:pt idx="633">
                  <c:v>3939</c:v>
                </c:pt>
                <c:pt idx="634">
                  <c:v>5086</c:v>
                </c:pt>
                <c:pt idx="635">
                  <c:v>9391</c:v>
                </c:pt>
                <c:pt idx="636">
                  <c:v>3520</c:v>
                </c:pt>
                <c:pt idx="637">
                  <c:v>8033</c:v>
                </c:pt>
                <c:pt idx="638">
                  <c:v>8034</c:v>
                </c:pt>
                <c:pt idx="639">
                  <c:v>8035</c:v>
                </c:pt>
                <c:pt idx="640">
                  <c:v>8036</c:v>
                </c:pt>
                <c:pt idx="641">
                  <c:v>384</c:v>
                </c:pt>
                <c:pt idx="642">
                  <c:v>7150</c:v>
                </c:pt>
                <c:pt idx="643">
                  <c:v>9737</c:v>
                </c:pt>
                <c:pt idx="644">
                  <c:v>2508</c:v>
                </c:pt>
                <c:pt idx="645">
                  <c:v>3489</c:v>
                </c:pt>
                <c:pt idx="646">
                  <c:v>3490</c:v>
                </c:pt>
                <c:pt idx="647">
                  <c:v>3491</c:v>
                </c:pt>
                <c:pt idx="648">
                  <c:v>3492</c:v>
                </c:pt>
                <c:pt idx="649">
                  <c:v>3493</c:v>
                </c:pt>
                <c:pt idx="650">
                  <c:v>1253</c:v>
                </c:pt>
                <c:pt idx="651">
                  <c:v>3003</c:v>
                </c:pt>
                <c:pt idx="652">
                  <c:v>4192</c:v>
                </c:pt>
                <c:pt idx="653">
                  <c:v>4276</c:v>
                </c:pt>
                <c:pt idx="654">
                  <c:v>4544</c:v>
                </c:pt>
                <c:pt idx="655">
                  <c:v>4545</c:v>
                </c:pt>
                <c:pt idx="656">
                  <c:v>4546</c:v>
                </c:pt>
                <c:pt idx="657">
                  <c:v>4547</c:v>
                </c:pt>
                <c:pt idx="658">
                  <c:v>4548</c:v>
                </c:pt>
                <c:pt idx="659">
                  <c:v>4549</c:v>
                </c:pt>
                <c:pt idx="660">
                  <c:v>4550</c:v>
                </c:pt>
                <c:pt idx="661">
                  <c:v>7796</c:v>
                </c:pt>
                <c:pt idx="662">
                  <c:v>1758</c:v>
                </c:pt>
                <c:pt idx="663">
                  <c:v>8551</c:v>
                </c:pt>
                <c:pt idx="664">
                  <c:v>8552</c:v>
                </c:pt>
                <c:pt idx="665">
                  <c:v>1850</c:v>
                </c:pt>
                <c:pt idx="666">
                  <c:v>1851</c:v>
                </c:pt>
                <c:pt idx="667">
                  <c:v>1852</c:v>
                </c:pt>
                <c:pt idx="668">
                  <c:v>1853</c:v>
                </c:pt>
                <c:pt idx="669">
                  <c:v>1854</c:v>
                </c:pt>
                <c:pt idx="670">
                  <c:v>1855</c:v>
                </c:pt>
                <c:pt idx="671">
                  <c:v>4383</c:v>
                </c:pt>
                <c:pt idx="672">
                  <c:v>4384</c:v>
                </c:pt>
                <c:pt idx="673">
                  <c:v>4385</c:v>
                </c:pt>
                <c:pt idx="674">
                  <c:v>4386</c:v>
                </c:pt>
                <c:pt idx="675">
                  <c:v>2175</c:v>
                </c:pt>
                <c:pt idx="676">
                  <c:v>6550</c:v>
                </c:pt>
                <c:pt idx="677">
                  <c:v>8732</c:v>
                </c:pt>
                <c:pt idx="678">
                  <c:v>5855</c:v>
                </c:pt>
                <c:pt idx="679">
                  <c:v>5856</c:v>
                </c:pt>
                <c:pt idx="680">
                  <c:v>5857</c:v>
                </c:pt>
                <c:pt idx="681">
                  <c:v>5858</c:v>
                </c:pt>
                <c:pt idx="682">
                  <c:v>2307</c:v>
                </c:pt>
                <c:pt idx="683">
                  <c:v>9542</c:v>
                </c:pt>
                <c:pt idx="684">
                  <c:v>9543</c:v>
                </c:pt>
                <c:pt idx="685">
                  <c:v>9544</c:v>
                </c:pt>
                <c:pt idx="686">
                  <c:v>9545</c:v>
                </c:pt>
                <c:pt idx="687">
                  <c:v>5155</c:v>
                </c:pt>
                <c:pt idx="688">
                  <c:v>5156</c:v>
                </c:pt>
                <c:pt idx="689">
                  <c:v>226</c:v>
                </c:pt>
                <c:pt idx="690">
                  <c:v>227</c:v>
                </c:pt>
                <c:pt idx="691">
                  <c:v>228</c:v>
                </c:pt>
                <c:pt idx="692">
                  <c:v>5035</c:v>
                </c:pt>
                <c:pt idx="693">
                  <c:v>1616</c:v>
                </c:pt>
                <c:pt idx="694">
                  <c:v>1617</c:v>
                </c:pt>
                <c:pt idx="695">
                  <c:v>1618</c:v>
                </c:pt>
                <c:pt idx="696">
                  <c:v>7311</c:v>
                </c:pt>
                <c:pt idx="697">
                  <c:v>6260</c:v>
                </c:pt>
                <c:pt idx="698">
                  <c:v>3094</c:v>
                </c:pt>
                <c:pt idx="699">
                  <c:v>3095</c:v>
                </c:pt>
                <c:pt idx="700">
                  <c:v>3096</c:v>
                </c:pt>
                <c:pt idx="701">
                  <c:v>3097</c:v>
                </c:pt>
                <c:pt idx="702">
                  <c:v>660</c:v>
                </c:pt>
                <c:pt idx="703">
                  <c:v>661</c:v>
                </c:pt>
                <c:pt idx="704">
                  <c:v>662</c:v>
                </c:pt>
                <c:pt idx="705">
                  <c:v>663</c:v>
                </c:pt>
                <c:pt idx="706">
                  <c:v>6797</c:v>
                </c:pt>
                <c:pt idx="707">
                  <c:v>6798</c:v>
                </c:pt>
                <c:pt idx="708">
                  <c:v>6799</c:v>
                </c:pt>
                <c:pt idx="709">
                  <c:v>3056</c:v>
                </c:pt>
                <c:pt idx="710">
                  <c:v>9430</c:v>
                </c:pt>
                <c:pt idx="711">
                  <c:v>9431</c:v>
                </c:pt>
                <c:pt idx="712">
                  <c:v>6471</c:v>
                </c:pt>
                <c:pt idx="713">
                  <c:v>6472</c:v>
                </c:pt>
                <c:pt idx="714">
                  <c:v>6124</c:v>
                </c:pt>
                <c:pt idx="715">
                  <c:v>8463</c:v>
                </c:pt>
                <c:pt idx="716">
                  <c:v>4617</c:v>
                </c:pt>
                <c:pt idx="717">
                  <c:v>4488</c:v>
                </c:pt>
                <c:pt idx="718">
                  <c:v>4489</c:v>
                </c:pt>
                <c:pt idx="719">
                  <c:v>4490</c:v>
                </c:pt>
                <c:pt idx="720">
                  <c:v>5282</c:v>
                </c:pt>
                <c:pt idx="721">
                  <c:v>5283</c:v>
                </c:pt>
                <c:pt idx="722">
                  <c:v>2806</c:v>
                </c:pt>
                <c:pt idx="723">
                  <c:v>2631</c:v>
                </c:pt>
                <c:pt idx="724">
                  <c:v>7724</c:v>
                </c:pt>
                <c:pt idx="725">
                  <c:v>5188</c:v>
                </c:pt>
                <c:pt idx="726">
                  <c:v>5189</c:v>
                </c:pt>
                <c:pt idx="727">
                  <c:v>8186</c:v>
                </c:pt>
                <c:pt idx="728">
                  <c:v>8187</c:v>
                </c:pt>
                <c:pt idx="729">
                  <c:v>5948</c:v>
                </c:pt>
                <c:pt idx="730">
                  <c:v>2236</c:v>
                </c:pt>
                <c:pt idx="731">
                  <c:v>2237</c:v>
                </c:pt>
                <c:pt idx="732">
                  <c:v>1675</c:v>
                </c:pt>
                <c:pt idx="733">
                  <c:v>1676</c:v>
                </c:pt>
                <c:pt idx="734">
                  <c:v>9146</c:v>
                </c:pt>
                <c:pt idx="735">
                  <c:v>1417</c:v>
                </c:pt>
                <c:pt idx="736">
                  <c:v>1418</c:v>
                </c:pt>
                <c:pt idx="737">
                  <c:v>1419</c:v>
                </c:pt>
                <c:pt idx="738">
                  <c:v>3031</c:v>
                </c:pt>
                <c:pt idx="739">
                  <c:v>3032</c:v>
                </c:pt>
                <c:pt idx="740">
                  <c:v>3426</c:v>
                </c:pt>
                <c:pt idx="741">
                  <c:v>3427</c:v>
                </c:pt>
                <c:pt idx="742">
                  <c:v>4074</c:v>
                </c:pt>
                <c:pt idx="743">
                  <c:v>7590</c:v>
                </c:pt>
                <c:pt idx="744">
                  <c:v>281</c:v>
                </c:pt>
                <c:pt idx="745">
                  <c:v>282</c:v>
                </c:pt>
                <c:pt idx="746">
                  <c:v>3436</c:v>
                </c:pt>
                <c:pt idx="747">
                  <c:v>3437</c:v>
                </c:pt>
                <c:pt idx="748">
                  <c:v>7215</c:v>
                </c:pt>
                <c:pt idx="749">
                  <c:v>7216</c:v>
                </c:pt>
                <c:pt idx="750">
                  <c:v>9035</c:v>
                </c:pt>
                <c:pt idx="751">
                  <c:v>9036</c:v>
                </c:pt>
                <c:pt idx="752">
                  <c:v>6454</c:v>
                </c:pt>
                <c:pt idx="753">
                  <c:v>8134</c:v>
                </c:pt>
                <c:pt idx="754">
                  <c:v>5716</c:v>
                </c:pt>
                <c:pt idx="755">
                  <c:v>5717</c:v>
                </c:pt>
                <c:pt idx="756">
                  <c:v>5718</c:v>
                </c:pt>
                <c:pt idx="757">
                  <c:v>5719</c:v>
                </c:pt>
                <c:pt idx="758">
                  <c:v>9263</c:v>
                </c:pt>
                <c:pt idx="759">
                  <c:v>9264</c:v>
                </c:pt>
                <c:pt idx="760">
                  <c:v>6833</c:v>
                </c:pt>
                <c:pt idx="761">
                  <c:v>2915</c:v>
                </c:pt>
                <c:pt idx="762">
                  <c:v>2916</c:v>
                </c:pt>
                <c:pt idx="763">
                  <c:v>2917</c:v>
                </c:pt>
                <c:pt idx="764">
                  <c:v>110</c:v>
                </c:pt>
                <c:pt idx="765">
                  <c:v>1438</c:v>
                </c:pt>
                <c:pt idx="766">
                  <c:v>1439</c:v>
                </c:pt>
                <c:pt idx="767">
                  <c:v>4631</c:v>
                </c:pt>
                <c:pt idx="768">
                  <c:v>6878</c:v>
                </c:pt>
                <c:pt idx="769">
                  <c:v>6879</c:v>
                </c:pt>
                <c:pt idx="770">
                  <c:v>7906</c:v>
                </c:pt>
                <c:pt idx="771">
                  <c:v>7907</c:v>
                </c:pt>
                <c:pt idx="772">
                  <c:v>6136</c:v>
                </c:pt>
                <c:pt idx="773">
                  <c:v>6137</c:v>
                </c:pt>
                <c:pt idx="774">
                  <c:v>3961</c:v>
                </c:pt>
                <c:pt idx="775">
                  <c:v>3962</c:v>
                </c:pt>
                <c:pt idx="776">
                  <c:v>8980</c:v>
                </c:pt>
                <c:pt idx="777">
                  <c:v>1174</c:v>
                </c:pt>
                <c:pt idx="778">
                  <c:v>5419</c:v>
                </c:pt>
                <c:pt idx="779">
                  <c:v>5420</c:v>
                </c:pt>
                <c:pt idx="780">
                  <c:v>8493</c:v>
                </c:pt>
                <c:pt idx="781">
                  <c:v>8494</c:v>
                </c:pt>
                <c:pt idx="782">
                  <c:v>8495</c:v>
                </c:pt>
                <c:pt idx="783">
                  <c:v>5373</c:v>
                </c:pt>
                <c:pt idx="784">
                  <c:v>5374</c:v>
                </c:pt>
                <c:pt idx="785">
                  <c:v>5375</c:v>
                </c:pt>
                <c:pt idx="786">
                  <c:v>5487</c:v>
                </c:pt>
                <c:pt idx="787">
                  <c:v>1919</c:v>
                </c:pt>
                <c:pt idx="788">
                  <c:v>398</c:v>
                </c:pt>
                <c:pt idx="789">
                  <c:v>9193</c:v>
                </c:pt>
                <c:pt idx="790">
                  <c:v>9194</c:v>
                </c:pt>
                <c:pt idx="791">
                  <c:v>2586</c:v>
                </c:pt>
                <c:pt idx="792">
                  <c:v>3814</c:v>
                </c:pt>
                <c:pt idx="793">
                  <c:v>7905</c:v>
                </c:pt>
                <c:pt idx="794">
                  <c:v>9102</c:v>
                </c:pt>
                <c:pt idx="795">
                  <c:v>9103</c:v>
                </c:pt>
                <c:pt idx="796">
                  <c:v>9104</c:v>
                </c:pt>
                <c:pt idx="797">
                  <c:v>9105</c:v>
                </c:pt>
                <c:pt idx="798">
                  <c:v>9106</c:v>
                </c:pt>
                <c:pt idx="799">
                  <c:v>9107</c:v>
                </c:pt>
                <c:pt idx="800">
                  <c:v>4569</c:v>
                </c:pt>
                <c:pt idx="801">
                  <c:v>8001</c:v>
                </c:pt>
                <c:pt idx="802">
                  <c:v>1988</c:v>
                </c:pt>
                <c:pt idx="803">
                  <c:v>1989</c:v>
                </c:pt>
                <c:pt idx="804">
                  <c:v>1990</c:v>
                </c:pt>
                <c:pt idx="805">
                  <c:v>1991</c:v>
                </c:pt>
                <c:pt idx="806">
                  <c:v>8742</c:v>
                </c:pt>
                <c:pt idx="807">
                  <c:v>5006</c:v>
                </c:pt>
                <c:pt idx="808">
                  <c:v>5849</c:v>
                </c:pt>
                <c:pt idx="809">
                  <c:v>5850</c:v>
                </c:pt>
                <c:pt idx="810">
                  <c:v>5851</c:v>
                </c:pt>
                <c:pt idx="811">
                  <c:v>5852</c:v>
                </c:pt>
                <c:pt idx="812">
                  <c:v>5853</c:v>
                </c:pt>
                <c:pt idx="813">
                  <c:v>9314</c:v>
                </c:pt>
                <c:pt idx="814">
                  <c:v>9315</c:v>
                </c:pt>
                <c:pt idx="815">
                  <c:v>8378</c:v>
                </c:pt>
                <c:pt idx="816">
                  <c:v>8379</c:v>
                </c:pt>
                <c:pt idx="817">
                  <c:v>8380</c:v>
                </c:pt>
                <c:pt idx="818">
                  <c:v>5113</c:v>
                </c:pt>
                <c:pt idx="819">
                  <c:v>6198</c:v>
                </c:pt>
                <c:pt idx="820">
                  <c:v>6199</c:v>
                </c:pt>
                <c:pt idx="821">
                  <c:v>6200</c:v>
                </c:pt>
                <c:pt idx="822">
                  <c:v>9692</c:v>
                </c:pt>
                <c:pt idx="823">
                  <c:v>549</c:v>
                </c:pt>
                <c:pt idx="824">
                  <c:v>550</c:v>
                </c:pt>
                <c:pt idx="825">
                  <c:v>551</c:v>
                </c:pt>
                <c:pt idx="826">
                  <c:v>2811</c:v>
                </c:pt>
                <c:pt idx="827">
                  <c:v>2812</c:v>
                </c:pt>
                <c:pt idx="828">
                  <c:v>2813</c:v>
                </c:pt>
                <c:pt idx="829">
                  <c:v>2814</c:v>
                </c:pt>
                <c:pt idx="830">
                  <c:v>2815</c:v>
                </c:pt>
                <c:pt idx="831">
                  <c:v>6794</c:v>
                </c:pt>
                <c:pt idx="832">
                  <c:v>6795</c:v>
                </c:pt>
                <c:pt idx="833">
                  <c:v>6796</c:v>
                </c:pt>
                <c:pt idx="834">
                  <c:v>4421</c:v>
                </c:pt>
                <c:pt idx="835">
                  <c:v>8008</c:v>
                </c:pt>
                <c:pt idx="836">
                  <c:v>8009</c:v>
                </c:pt>
                <c:pt idx="837">
                  <c:v>8010</c:v>
                </c:pt>
                <c:pt idx="838">
                  <c:v>6952</c:v>
                </c:pt>
                <c:pt idx="839">
                  <c:v>4285</c:v>
                </c:pt>
                <c:pt idx="840">
                  <c:v>4286</c:v>
                </c:pt>
                <c:pt idx="841">
                  <c:v>4287</c:v>
                </c:pt>
                <c:pt idx="842">
                  <c:v>6675</c:v>
                </c:pt>
                <c:pt idx="843">
                  <c:v>6676</c:v>
                </c:pt>
                <c:pt idx="844">
                  <c:v>6677</c:v>
                </c:pt>
                <c:pt idx="845">
                  <c:v>6678</c:v>
                </c:pt>
                <c:pt idx="846">
                  <c:v>8765</c:v>
                </c:pt>
                <c:pt idx="847">
                  <c:v>8766</c:v>
                </c:pt>
                <c:pt idx="848">
                  <c:v>8767</c:v>
                </c:pt>
                <c:pt idx="849">
                  <c:v>8768</c:v>
                </c:pt>
                <c:pt idx="850">
                  <c:v>15</c:v>
                </c:pt>
                <c:pt idx="851">
                  <c:v>16</c:v>
                </c:pt>
                <c:pt idx="852">
                  <c:v>1751</c:v>
                </c:pt>
                <c:pt idx="853">
                  <c:v>2748</c:v>
                </c:pt>
                <c:pt idx="854">
                  <c:v>1547</c:v>
                </c:pt>
                <c:pt idx="855">
                  <c:v>1548</c:v>
                </c:pt>
                <c:pt idx="856">
                  <c:v>1549</c:v>
                </c:pt>
                <c:pt idx="857">
                  <c:v>5773</c:v>
                </c:pt>
                <c:pt idx="858">
                  <c:v>255</c:v>
                </c:pt>
                <c:pt idx="859">
                  <c:v>256</c:v>
                </c:pt>
                <c:pt idx="860">
                  <c:v>257</c:v>
                </c:pt>
                <c:pt idx="861">
                  <c:v>258</c:v>
                </c:pt>
                <c:pt idx="862">
                  <c:v>3865</c:v>
                </c:pt>
                <c:pt idx="863">
                  <c:v>8820</c:v>
                </c:pt>
                <c:pt idx="864">
                  <c:v>623</c:v>
                </c:pt>
                <c:pt idx="865">
                  <c:v>624</c:v>
                </c:pt>
                <c:pt idx="866">
                  <c:v>625</c:v>
                </c:pt>
                <c:pt idx="867">
                  <c:v>626</c:v>
                </c:pt>
                <c:pt idx="868">
                  <c:v>1081</c:v>
                </c:pt>
                <c:pt idx="869">
                  <c:v>1082</c:v>
                </c:pt>
                <c:pt idx="870">
                  <c:v>1567</c:v>
                </c:pt>
                <c:pt idx="871">
                  <c:v>1568</c:v>
                </c:pt>
                <c:pt idx="872">
                  <c:v>2923</c:v>
                </c:pt>
                <c:pt idx="873">
                  <c:v>1474</c:v>
                </c:pt>
                <c:pt idx="874">
                  <c:v>9355</c:v>
                </c:pt>
                <c:pt idx="875">
                  <c:v>9356</c:v>
                </c:pt>
                <c:pt idx="876">
                  <c:v>9357</c:v>
                </c:pt>
                <c:pt idx="877">
                  <c:v>3851</c:v>
                </c:pt>
                <c:pt idx="878">
                  <c:v>5635</c:v>
                </c:pt>
                <c:pt idx="879">
                  <c:v>8321</c:v>
                </c:pt>
                <c:pt idx="880">
                  <c:v>9725</c:v>
                </c:pt>
                <c:pt idx="881">
                  <c:v>1285</c:v>
                </c:pt>
                <c:pt idx="882">
                  <c:v>4073</c:v>
                </c:pt>
                <c:pt idx="883">
                  <c:v>1756</c:v>
                </c:pt>
                <c:pt idx="884">
                  <c:v>1757</c:v>
                </c:pt>
                <c:pt idx="885">
                  <c:v>3768</c:v>
                </c:pt>
                <c:pt idx="886">
                  <c:v>980</c:v>
                </c:pt>
                <c:pt idx="887">
                  <c:v>3583</c:v>
                </c:pt>
                <c:pt idx="888">
                  <c:v>3584</c:v>
                </c:pt>
                <c:pt idx="889">
                  <c:v>3585</c:v>
                </c:pt>
                <c:pt idx="890">
                  <c:v>3586</c:v>
                </c:pt>
                <c:pt idx="891">
                  <c:v>7154</c:v>
                </c:pt>
                <c:pt idx="892">
                  <c:v>2012</c:v>
                </c:pt>
                <c:pt idx="893">
                  <c:v>2013</c:v>
                </c:pt>
                <c:pt idx="894">
                  <c:v>8509</c:v>
                </c:pt>
                <c:pt idx="895">
                  <c:v>8510</c:v>
                </c:pt>
                <c:pt idx="896">
                  <c:v>8511</c:v>
                </c:pt>
                <c:pt idx="897">
                  <c:v>4754</c:v>
                </c:pt>
                <c:pt idx="898">
                  <c:v>4695</c:v>
                </c:pt>
                <c:pt idx="899">
                  <c:v>4696</c:v>
                </c:pt>
                <c:pt idx="900">
                  <c:v>4697</c:v>
                </c:pt>
                <c:pt idx="901">
                  <c:v>4698</c:v>
                </c:pt>
                <c:pt idx="902">
                  <c:v>4699</c:v>
                </c:pt>
                <c:pt idx="903">
                  <c:v>6685</c:v>
                </c:pt>
                <c:pt idx="904">
                  <c:v>6686</c:v>
                </c:pt>
                <c:pt idx="905">
                  <c:v>6687</c:v>
                </c:pt>
                <c:pt idx="906">
                  <c:v>4077</c:v>
                </c:pt>
                <c:pt idx="907">
                  <c:v>4078</c:v>
                </c:pt>
                <c:pt idx="908">
                  <c:v>4079</c:v>
                </c:pt>
                <c:pt idx="909">
                  <c:v>6453</c:v>
                </c:pt>
                <c:pt idx="910">
                  <c:v>7747</c:v>
                </c:pt>
                <c:pt idx="911">
                  <c:v>345</c:v>
                </c:pt>
                <c:pt idx="912">
                  <c:v>1722</c:v>
                </c:pt>
                <c:pt idx="913">
                  <c:v>1723</c:v>
                </c:pt>
                <c:pt idx="914">
                  <c:v>1724</c:v>
                </c:pt>
                <c:pt idx="915">
                  <c:v>9012</c:v>
                </c:pt>
                <c:pt idx="916">
                  <c:v>8283</c:v>
                </c:pt>
                <c:pt idx="917">
                  <c:v>8284</c:v>
                </c:pt>
                <c:pt idx="918">
                  <c:v>8285</c:v>
                </c:pt>
                <c:pt idx="919">
                  <c:v>8286</c:v>
                </c:pt>
                <c:pt idx="920">
                  <c:v>4013</c:v>
                </c:pt>
                <c:pt idx="921">
                  <c:v>8990</c:v>
                </c:pt>
                <c:pt idx="922">
                  <c:v>8991</c:v>
                </c:pt>
                <c:pt idx="923">
                  <c:v>4110</c:v>
                </c:pt>
                <c:pt idx="924">
                  <c:v>4111</c:v>
                </c:pt>
                <c:pt idx="925">
                  <c:v>4112</c:v>
                </c:pt>
                <c:pt idx="926">
                  <c:v>4113</c:v>
                </c:pt>
                <c:pt idx="927">
                  <c:v>5690</c:v>
                </c:pt>
                <c:pt idx="928">
                  <c:v>38</c:v>
                </c:pt>
                <c:pt idx="929">
                  <c:v>39</c:v>
                </c:pt>
                <c:pt idx="930">
                  <c:v>40</c:v>
                </c:pt>
                <c:pt idx="931">
                  <c:v>41</c:v>
                </c:pt>
                <c:pt idx="932">
                  <c:v>3191</c:v>
                </c:pt>
                <c:pt idx="933">
                  <c:v>4810</c:v>
                </c:pt>
                <c:pt idx="934">
                  <c:v>4811</c:v>
                </c:pt>
                <c:pt idx="935">
                  <c:v>4037</c:v>
                </c:pt>
                <c:pt idx="936">
                  <c:v>2137</c:v>
                </c:pt>
                <c:pt idx="937">
                  <c:v>2138</c:v>
                </c:pt>
                <c:pt idx="938">
                  <c:v>6072</c:v>
                </c:pt>
                <c:pt idx="939">
                  <c:v>6073</c:v>
                </c:pt>
                <c:pt idx="940">
                  <c:v>6074</c:v>
                </c:pt>
                <c:pt idx="941">
                  <c:v>7356</c:v>
                </c:pt>
                <c:pt idx="942">
                  <c:v>8604</c:v>
                </c:pt>
                <c:pt idx="943">
                  <c:v>8605</c:v>
                </c:pt>
                <c:pt idx="944">
                  <c:v>8606</c:v>
                </c:pt>
                <c:pt idx="945">
                  <c:v>9494</c:v>
                </c:pt>
                <c:pt idx="946">
                  <c:v>9495</c:v>
                </c:pt>
                <c:pt idx="947">
                  <c:v>8031</c:v>
                </c:pt>
                <c:pt idx="948">
                  <c:v>8032</c:v>
                </c:pt>
                <c:pt idx="949">
                  <c:v>6851</c:v>
                </c:pt>
                <c:pt idx="950">
                  <c:v>6852</c:v>
                </c:pt>
                <c:pt idx="951">
                  <c:v>8176</c:v>
                </c:pt>
                <c:pt idx="952">
                  <c:v>8925</c:v>
                </c:pt>
                <c:pt idx="953">
                  <c:v>8926</c:v>
                </c:pt>
                <c:pt idx="954">
                  <c:v>8927</c:v>
                </c:pt>
                <c:pt idx="955">
                  <c:v>5114</c:v>
                </c:pt>
                <c:pt idx="956">
                  <c:v>8513</c:v>
                </c:pt>
                <c:pt idx="957">
                  <c:v>8383</c:v>
                </c:pt>
                <c:pt idx="958">
                  <c:v>1809</c:v>
                </c:pt>
                <c:pt idx="959">
                  <c:v>1821</c:v>
                </c:pt>
                <c:pt idx="960">
                  <c:v>1822</c:v>
                </c:pt>
                <c:pt idx="961">
                  <c:v>1823</c:v>
                </c:pt>
                <c:pt idx="962">
                  <c:v>1824</c:v>
                </c:pt>
                <c:pt idx="963">
                  <c:v>2345</c:v>
                </c:pt>
                <c:pt idx="964">
                  <c:v>4555</c:v>
                </c:pt>
                <c:pt idx="965">
                  <c:v>7848</c:v>
                </c:pt>
                <c:pt idx="966">
                  <c:v>3756</c:v>
                </c:pt>
                <c:pt idx="967">
                  <c:v>3757</c:v>
                </c:pt>
                <c:pt idx="968">
                  <c:v>3887</c:v>
                </c:pt>
                <c:pt idx="969">
                  <c:v>4003</c:v>
                </c:pt>
                <c:pt idx="970">
                  <c:v>4004</c:v>
                </c:pt>
                <c:pt idx="971">
                  <c:v>4005</c:v>
                </c:pt>
                <c:pt idx="972">
                  <c:v>5199</c:v>
                </c:pt>
                <c:pt idx="973">
                  <c:v>5200</c:v>
                </c:pt>
                <c:pt idx="974">
                  <c:v>5201</c:v>
                </c:pt>
                <c:pt idx="975">
                  <c:v>5202</c:v>
                </c:pt>
                <c:pt idx="976">
                  <c:v>4215</c:v>
                </c:pt>
                <c:pt idx="977">
                  <c:v>919</c:v>
                </c:pt>
                <c:pt idx="978">
                  <c:v>920</c:v>
                </c:pt>
                <c:pt idx="979">
                  <c:v>8982</c:v>
                </c:pt>
                <c:pt idx="980">
                  <c:v>8983</c:v>
                </c:pt>
                <c:pt idx="981">
                  <c:v>8984</c:v>
                </c:pt>
                <c:pt idx="982">
                  <c:v>8985</c:v>
                </c:pt>
                <c:pt idx="983">
                  <c:v>839</c:v>
                </c:pt>
                <c:pt idx="984">
                  <c:v>8506</c:v>
                </c:pt>
                <c:pt idx="985">
                  <c:v>8507</c:v>
                </c:pt>
                <c:pt idx="986">
                  <c:v>8508</c:v>
                </c:pt>
                <c:pt idx="987">
                  <c:v>8812</c:v>
                </c:pt>
                <c:pt idx="988">
                  <c:v>8813</c:v>
                </c:pt>
                <c:pt idx="989">
                  <c:v>45</c:v>
                </c:pt>
                <c:pt idx="990">
                  <c:v>46</c:v>
                </c:pt>
                <c:pt idx="991">
                  <c:v>2346</c:v>
                </c:pt>
                <c:pt idx="992">
                  <c:v>2347</c:v>
                </c:pt>
                <c:pt idx="993">
                  <c:v>2348</c:v>
                </c:pt>
                <c:pt idx="994">
                  <c:v>3929</c:v>
                </c:pt>
                <c:pt idx="995">
                  <c:v>3930</c:v>
                </c:pt>
                <c:pt idx="996">
                  <c:v>3931</c:v>
                </c:pt>
                <c:pt idx="997">
                  <c:v>8934</c:v>
                </c:pt>
                <c:pt idx="998">
                  <c:v>9920</c:v>
                </c:pt>
                <c:pt idx="999">
                  <c:v>9921</c:v>
                </c:pt>
                <c:pt idx="1000">
                  <c:v>749</c:v>
                </c:pt>
                <c:pt idx="1001">
                  <c:v>1041</c:v>
                </c:pt>
                <c:pt idx="1002">
                  <c:v>3172</c:v>
                </c:pt>
                <c:pt idx="1003">
                  <c:v>3173</c:v>
                </c:pt>
                <c:pt idx="1004">
                  <c:v>3174</c:v>
                </c:pt>
                <c:pt idx="1005">
                  <c:v>3766</c:v>
                </c:pt>
                <c:pt idx="1006">
                  <c:v>3767</c:v>
                </c:pt>
                <c:pt idx="1007">
                  <c:v>4229</c:v>
                </c:pt>
                <c:pt idx="1008">
                  <c:v>3371</c:v>
                </c:pt>
                <c:pt idx="1009">
                  <c:v>3551</c:v>
                </c:pt>
                <c:pt idx="1010">
                  <c:v>3552</c:v>
                </c:pt>
                <c:pt idx="1011">
                  <c:v>3553</c:v>
                </c:pt>
                <c:pt idx="1012">
                  <c:v>8523</c:v>
                </c:pt>
                <c:pt idx="1013">
                  <c:v>8563</c:v>
                </c:pt>
                <c:pt idx="1014">
                  <c:v>5898</c:v>
                </c:pt>
                <c:pt idx="1015">
                  <c:v>5899</c:v>
                </c:pt>
                <c:pt idx="1016">
                  <c:v>8572</c:v>
                </c:pt>
                <c:pt idx="1017">
                  <c:v>89</c:v>
                </c:pt>
                <c:pt idx="1018">
                  <c:v>1198</c:v>
                </c:pt>
                <c:pt idx="1019">
                  <c:v>1199</c:v>
                </c:pt>
                <c:pt idx="1020">
                  <c:v>1200</c:v>
                </c:pt>
                <c:pt idx="1021">
                  <c:v>3054</c:v>
                </c:pt>
                <c:pt idx="1022">
                  <c:v>3055</c:v>
                </c:pt>
                <c:pt idx="1023">
                  <c:v>7474</c:v>
                </c:pt>
                <c:pt idx="1024">
                  <c:v>1591</c:v>
                </c:pt>
                <c:pt idx="1025">
                  <c:v>1592</c:v>
                </c:pt>
                <c:pt idx="1026">
                  <c:v>3790</c:v>
                </c:pt>
                <c:pt idx="1027">
                  <c:v>2422</c:v>
                </c:pt>
                <c:pt idx="1028">
                  <c:v>2423</c:v>
                </c:pt>
                <c:pt idx="1029">
                  <c:v>8453</c:v>
                </c:pt>
                <c:pt idx="1030">
                  <c:v>8454</c:v>
                </c:pt>
                <c:pt idx="1031">
                  <c:v>8455</c:v>
                </c:pt>
                <c:pt idx="1032">
                  <c:v>1271</c:v>
                </c:pt>
                <c:pt idx="1033">
                  <c:v>1272</c:v>
                </c:pt>
                <c:pt idx="1034">
                  <c:v>1273</c:v>
                </c:pt>
                <c:pt idx="1035">
                  <c:v>1037</c:v>
                </c:pt>
                <c:pt idx="1036">
                  <c:v>1577</c:v>
                </c:pt>
                <c:pt idx="1037">
                  <c:v>1180</c:v>
                </c:pt>
                <c:pt idx="1038">
                  <c:v>611</c:v>
                </c:pt>
                <c:pt idx="1039">
                  <c:v>612</c:v>
                </c:pt>
                <c:pt idx="1040">
                  <c:v>7913</c:v>
                </c:pt>
                <c:pt idx="1041">
                  <c:v>2155</c:v>
                </c:pt>
                <c:pt idx="1042">
                  <c:v>1278</c:v>
                </c:pt>
                <c:pt idx="1043">
                  <c:v>7849</c:v>
                </c:pt>
                <c:pt idx="1044">
                  <c:v>7850</c:v>
                </c:pt>
                <c:pt idx="1045">
                  <c:v>7851</c:v>
                </c:pt>
                <c:pt idx="1046">
                  <c:v>8505</c:v>
                </c:pt>
                <c:pt idx="1047">
                  <c:v>4436</c:v>
                </c:pt>
                <c:pt idx="1048">
                  <c:v>4437</c:v>
                </c:pt>
                <c:pt idx="1049">
                  <c:v>4438</c:v>
                </c:pt>
                <c:pt idx="1050">
                  <c:v>3359</c:v>
                </c:pt>
                <c:pt idx="1051">
                  <c:v>3360</c:v>
                </c:pt>
                <c:pt idx="1052">
                  <c:v>6633</c:v>
                </c:pt>
                <c:pt idx="1053">
                  <c:v>7833</c:v>
                </c:pt>
                <c:pt idx="1054">
                  <c:v>8915</c:v>
                </c:pt>
                <c:pt idx="1055">
                  <c:v>8916</c:v>
                </c:pt>
                <c:pt idx="1056">
                  <c:v>8917</c:v>
                </c:pt>
                <c:pt idx="1057">
                  <c:v>8918</c:v>
                </c:pt>
                <c:pt idx="1058">
                  <c:v>8919</c:v>
                </c:pt>
                <c:pt idx="1059">
                  <c:v>9379</c:v>
                </c:pt>
                <c:pt idx="1060">
                  <c:v>7787</c:v>
                </c:pt>
                <c:pt idx="1061">
                  <c:v>7788</c:v>
                </c:pt>
                <c:pt idx="1062">
                  <c:v>7789</c:v>
                </c:pt>
                <c:pt idx="1063">
                  <c:v>7790</c:v>
                </c:pt>
                <c:pt idx="1064">
                  <c:v>3531</c:v>
                </c:pt>
                <c:pt idx="1065">
                  <c:v>7068</c:v>
                </c:pt>
                <c:pt idx="1066">
                  <c:v>7069</c:v>
                </c:pt>
                <c:pt idx="1067">
                  <c:v>9796</c:v>
                </c:pt>
                <c:pt idx="1068">
                  <c:v>1445</c:v>
                </c:pt>
                <c:pt idx="1069">
                  <c:v>1274</c:v>
                </c:pt>
                <c:pt idx="1070">
                  <c:v>1275</c:v>
                </c:pt>
                <c:pt idx="1071">
                  <c:v>1276</c:v>
                </c:pt>
                <c:pt idx="1072">
                  <c:v>1277</c:v>
                </c:pt>
                <c:pt idx="1073">
                  <c:v>9501</c:v>
                </c:pt>
                <c:pt idx="1074">
                  <c:v>5171</c:v>
                </c:pt>
                <c:pt idx="1075">
                  <c:v>5172</c:v>
                </c:pt>
                <c:pt idx="1076">
                  <c:v>5173</c:v>
                </c:pt>
                <c:pt idx="1077">
                  <c:v>7605</c:v>
                </c:pt>
                <c:pt idx="1078">
                  <c:v>7606</c:v>
                </c:pt>
                <c:pt idx="1079">
                  <c:v>7607</c:v>
                </c:pt>
                <c:pt idx="1080">
                  <c:v>7315</c:v>
                </c:pt>
                <c:pt idx="1081">
                  <c:v>7254</c:v>
                </c:pt>
                <c:pt idx="1082">
                  <c:v>7255</c:v>
                </c:pt>
                <c:pt idx="1083">
                  <c:v>7256</c:v>
                </c:pt>
                <c:pt idx="1084">
                  <c:v>7257</c:v>
                </c:pt>
                <c:pt idx="1085">
                  <c:v>7258</c:v>
                </c:pt>
                <c:pt idx="1086">
                  <c:v>7259</c:v>
                </c:pt>
                <c:pt idx="1087">
                  <c:v>7260</c:v>
                </c:pt>
                <c:pt idx="1088">
                  <c:v>7261</c:v>
                </c:pt>
                <c:pt idx="1089">
                  <c:v>9718</c:v>
                </c:pt>
                <c:pt idx="1090">
                  <c:v>9719</c:v>
                </c:pt>
                <c:pt idx="1091">
                  <c:v>8901</c:v>
                </c:pt>
                <c:pt idx="1092">
                  <c:v>8902</c:v>
                </c:pt>
                <c:pt idx="1093">
                  <c:v>8903</c:v>
                </c:pt>
                <c:pt idx="1094">
                  <c:v>8904</c:v>
                </c:pt>
                <c:pt idx="1095">
                  <c:v>238</c:v>
                </c:pt>
                <c:pt idx="1096">
                  <c:v>239</c:v>
                </c:pt>
                <c:pt idx="1097">
                  <c:v>240</c:v>
                </c:pt>
                <c:pt idx="1098">
                  <c:v>241</c:v>
                </c:pt>
                <c:pt idx="1099">
                  <c:v>242</c:v>
                </c:pt>
                <c:pt idx="1100">
                  <c:v>243</c:v>
                </c:pt>
                <c:pt idx="1101">
                  <c:v>244</c:v>
                </c:pt>
                <c:pt idx="1102">
                  <c:v>265</c:v>
                </c:pt>
                <c:pt idx="1103">
                  <c:v>6047</c:v>
                </c:pt>
                <c:pt idx="1104">
                  <c:v>2428</c:v>
                </c:pt>
                <c:pt idx="1105">
                  <c:v>2429</c:v>
                </c:pt>
                <c:pt idx="1106">
                  <c:v>2430</c:v>
                </c:pt>
                <c:pt idx="1107">
                  <c:v>437</c:v>
                </c:pt>
                <c:pt idx="1108">
                  <c:v>438</c:v>
                </c:pt>
                <c:pt idx="1109">
                  <c:v>2903</c:v>
                </c:pt>
                <c:pt idx="1110">
                  <c:v>8717</c:v>
                </c:pt>
                <c:pt idx="1111">
                  <c:v>8718</c:v>
                </c:pt>
                <c:pt idx="1112">
                  <c:v>8719</c:v>
                </c:pt>
                <c:pt idx="1113">
                  <c:v>8720</c:v>
                </c:pt>
                <c:pt idx="1114">
                  <c:v>8721</c:v>
                </c:pt>
                <c:pt idx="1115">
                  <c:v>8722</c:v>
                </c:pt>
                <c:pt idx="1116">
                  <c:v>8723</c:v>
                </c:pt>
                <c:pt idx="1117">
                  <c:v>3662</c:v>
                </c:pt>
                <c:pt idx="1118">
                  <c:v>4142</c:v>
                </c:pt>
                <c:pt idx="1119">
                  <c:v>6050</c:v>
                </c:pt>
                <c:pt idx="1120">
                  <c:v>6849</c:v>
                </c:pt>
                <c:pt idx="1121">
                  <c:v>1945</c:v>
                </c:pt>
                <c:pt idx="1122">
                  <c:v>1946</c:v>
                </c:pt>
                <c:pt idx="1123">
                  <c:v>7287</c:v>
                </c:pt>
                <c:pt idx="1124">
                  <c:v>7288</c:v>
                </c:pt>
                <c:pt idx="1125">
                  <c:v>8659</c:v>
                </c:pt>
                <c:pt idx="1126">
                  <c:v>4688</c:v>
                </c:pt>
                <c:pt idx="1127">
                  <c:v>4704</c:v>
                </c:pt>
                <c:pt idx="1128">
                  <c:v>7426</c:v>
                </c:pt>
                <c:pt idx="1129">
                  <c:v>7427</c:v>
                </c:pt>
                <c:pt idx="1130">
                  <c:v>1694</c:v>
                </c:pt>
                <c:pt idx="1131">
                  <c:v>6506</c:v>
                </c:pt>
                <c:pt idx="1132">
                  <c:v>8260</c:v>
                </c:pt>
                <c:pt idx="1133">
                  <c:v>8261</c:v>
                </c:pt>
                <c:pt idx="1134">
                  <c:v>8262</c:v>
                </c:pt>
                <c:pt idx="1135">
                  <c:v>2904</c:v>
                </c:pt>
                <c:pt idx="1136">
                  <c:v>2905</c:v>
                </c:pt>
                <c:pt idx="1137">
                  <c:v>3922</c:v>
                </c:pt>
                <c:pt idx="1138">
                  <c:v>8882</c:v>
                </c:pt>
                <c:pt idx="1139">
                  <c:v>8777</c:v>
                </c:pt>
                <c:pt idx="1140">
                  <c:v>8778</c:v>
                </c:pt>
                <c:pt idx="1141">
                  <c:v>2372</c:v>
                </c:pt>
                <c:pt idx="1142">
                  <c:v>2373</c:v>
                </c:pt>
                <c:pt idx="1143">
                  <c:v>2374</c:v>
                </c:pt>
                <c:pt idx="1144">
                  <c:v>2375</c:v>
                </c:pt>
                <c:pt idx="1145">
                  <c:v>1923</c:v>
                </c:pt>
                <c:pt idx="1146">
                  <c:v>1924</c:v>
                </c:pt>
                <c:pt idx="1147">
                  <c:v>1733</c:v>
                </c:pt>
                <c:pt idx="1148">
                  <c:v>1734</c:v>
                </c:pt>
                <c:pt idx="1149">
                  <c:v>1306</c:v>
                </c:pt>
                <c:pt idx="1150">
                  <c:v>6666</c:v>
                </c:pt>
                <c:pt idx="1151">
                  <c:v>188</c:v>
                </c:pt>
                <c:pt idx="1152">
                  <c:v>189</c:v>
                </c:pt>
                <c:pt idx="1153">
                  <c:v>3365</c:v>
                </c:pt>
                <c:pt idx="1154">
                  <c:v>3108</c:v>
                </c:pt>
                <c:pt idx="1155">
                  <c:v>3109</c:v>
                </c:pt>
                <c:pt idx="1156">
                  <c:v>3110</c:v>
                </c:pt>
                <c:pt idx="1157">
                  <c:v>3111</c:v>
                </c:pt>
                <c:pt idx="1158">
                  <c:v>3112</c:v>
                </c:pt>
                <c:pt idx="1159">
                  <c:v>4730</c:v>
                </c:pt>
                <c:pt idx="1160">
                  <c:v>4441</c:v>
                </c:pt>
                <c:pt idx="1161">
                  <c:v>4442</c:v>
                </c:pt>
                <c:pt idx="1162">
                  <c:v>4443</c:v>
                </c:pt>
                <c:pt idx="1163">
                  <c:v>4444</c:v>
                </c:pt>
                <c:pt idx="1164">
                  <c:v>4237</c:v>
                </c:pt>
                <c:pt idx="1165">
                  <c:v>7072</c:v>
                </c:pt>
                <c:pt idx="1166">
                  <c:v>7073</c:v>
                </c:pt>
                <c:pt idx="1167">
                  <c:v>7074</c:v>
                </c:pt>
                <c:pt idx="1168">
                  <c:v>7075</c:v>
                </c:pt>
                <c:pt idx="1169">
                  <c:v>7076</c:v>
                </c:pt>
                <c:pt idx="1170">
                  <c:v>8705</c:v>
                </c:pt>
                <c:pt idx="1171">
                  <c:v>3106</c:v>
                </c:pt>
                <c:pt idx="1172">
                  <c:v>5446</c:v>
                </c:pt>
                <c:pt idx="1173">
                  <c:v>9891</c:v>
                </c:pt>
                <c:pt idx="1174">
                  <c:v>9892</c:v>
                </c:pt>
                <c:pt idx="1175">
                  <c:v>9893</c:v>
                </c:pt>
                <c:pt idx="1176">
                  <c:v>9894</c:v>
                </c:pt>
                <c:pt idx="1177">
                  <c:v>9895</c:v>
                </c:pt>
                <c:pt idx="1178">
                  <c:v>5679</c:v>
                </c:pt>
                <c:pt idx="1179">
                  <c:v>5680</c:v>
                </c:pt>
                <c:pt idx="1180">
                  <c:v>9592</c:v>
                </c:pt>
                <c:pt idx="1181">
                  <c:v>9593</c:v>
                </c:pt>
                <c:pt idx="1182">
                  <c:v>2174</c:v>
                </c:pt>
                <c:pt idx="1183">
                  <c:v>7455</c:v>
                </c:pt>
                <c:pt idx="1184">
                  <c:v>7456</c:v>
                </c:pt>
                <c:pt idx="1185">
                  <c:v>4672</c:v>
                </c:pt>
                <c:pt idx="1186">
                  <c:v>4673</c:v>
                </c:pt>
                <c:pt idx="1187">
                  <c:v>4674</c:v>
                </c:pt>
                <c:pt idx="1188">
                  <c:v>4675</c:v>
                </c:pt>
                <c:pt idx="1189">
                  <c:v>7102</c:v>
                </c:pt>
                <c:pt idx="1190">
                  <c:v>6158</c:v>
                </c:pt>
                <c:pt idx="1191">
                  <c:v>6159</c:v>
                </c:pt>
                <c:pt idx="1192">
                  <c:v>2688</c:v>
                </c:pt>
                <c:pt idx="1193">
                  <c:v>1800</c:v>
                </c:pt>
                <c:pt idx="1194">
                  <c:v>1801</c:v>
                </c:pt>
                <c:pt idx="1195">
                  <c:v>5257</c:v>
                </c:pt>
                <c:pt idx="1196">
                  <c:v>8306</c:v>
                </c:pt>
                <c:pt idx="1197">
                  <c:v>8307</c:v>
                </c:pt>
                <c:pt idx="1198">
                  <c:v>8308</c:v>
                </c:pt>
                <c:pt idx="1199">
                  <c:v>1087</c:v>
                </c:pt>
                <c:pt idx="1200">
                  <c:v>2573</c:v>
                </c:pt>
                <c:pt idx="1201">
                  <c:v>3763</c:v>
                </c:pt>
                <c:pt idx="1202">
                  <c:v>3764</c:v>
                </c:pt>
                <c:pt idx="1203">
                  <c:v>8876</c:v>
                </c:pt>
                <c:pt idx="1204">
                  <c:v>8877</c:v>
                </c:pt>
                <c:pt idx="1205">
                  <c:v>6056</c:v>
                </c:pt>
                <c:pt idx="1206">
                  <c:v>6057</c:v>
                </c:pt>
                <c:pt idx="1207">
                  <c:v>9125</c:v>
                </c:pt>
                <c:pt idx="1208">
                  <c:v>9126</c:v>
                </c:pt>
                <c:pt idx="1209">
                  <c:v>1902</c:v>
                </c:pt>
                <c:pt idx="1210">
                  <c:v>4107</c:v>
                </c:pt>
                <c:pt idx="1211">
                  <c:v>3017</c:v>
                </c:pt>
                <c:pt idx="1212">
                  <c:v>3018</c:v>
                </c:pt>
                <c:pt idx="1213">
                  <c:v>3019</c:v>
                </c:pt>
                <c:pt idx="1214">
                  <c:v>7988</c:v>
                </c:pt>
                <c:pt idx="1215">
                  <c:v>7989</c:v>
                </c:pt>
                <c:pt idx="1216">
                  <c:v>7990</c:v>
                </c:pt>
                <c:pt idx="1217">
                  <c:v>7991</c:v>
                </c:pt>
                <c:pt idx="1218">
                  <c:v>1463</c:v>
                </c:pt>
                <c:pt idx="1219">
                  <c:v>1464</c:v>
                </c:pt>
                <c:pt idx="1220">
                  <c:v>6695</c:v>
                </c:pt>
                <c:pt idx="1221">
                  <c:v>7703</c:v>
                </c:pt>
                <c:pt idx="1222">
                  <c:v>7704</c:v>
                </c:pt>
                <c:pt idx="1223">
                  <c:v>7705</c:v>
                </c:pt>
                <c:pt idx="1224">
                  <c:v>7706</c:v>
                </c:pt>
                <c:pt idx="1225">
                  <c:v>7707</c:v>
                </c:pt>
                <c:pt idx="1226">
                  <c:v>743</c:v>
                </c:pt>
                <c:pt idx="1227">
                  <c:v>744</c:v>
                </c:pt>
                <c:pt idx="1228">
                  <c:v>745</c:v>
                </c:pt>
                <c:pt idx="1229">
                  <c:v>746</c:v>
                </c:pt>
                <c:pt idx="1230">
                  <c:v>5603</c:v>
                </c:pt>
                <c:pt idx="1231">
                  <c:v>5604</c:v>
                </c:pt>
                <c:pt idx="1232">
                  <c:v>4070</c:v>
                </c:pt>
                <c:pt idx="1233">
                  <c:v>4071</c:v>
                </c:pt>
                <c:pt idx="1234">
                  <c:v>4072</c:v>
                </c:pt>
                <c:pt idx="1235">
                  <c:v>100</c:v>
                </c:pt>
                <c:pt idx="1236">
                  <c:v>101</c:v>
                </c:pt>
                <c:pt idx="1237">
                  <c:v>102</c:v>
                </c:pt>
                <c:pt idx="1238">
                  <c:v>5774</c:v>
                </c:pt>
                <c:pt idx="1239">
                  <c:v>6983</c:v>
                </c:pt>
                <c:pt idx="1240">
                  <c:v>6984</c:v>
                </c:pt>
                <c:pt idx="1241">
                  <c:v>6985</c:v>
                </c:pt>
                <c:pt idx="1242">
                  <c:v>6986</c:v>
                </c:pt>
                <c:pt idx="1243">
                  <c:v>6987</c:v>
                </c:pt>
                <c:pt idx="1244">
                  <c:v>6988</c:v>
                </c:pt>
                <c:pt idx="1245">
                  <c:v>3416</c:v>
                </c:pt>
                <c:pt idx="1246">
                  <c:v>3417</c:v>
                </c:pt>
                <c:pt idx="1247">
                  <c:v>6763</c:v>
                </c:pt>
                <c:pt idx="1248">
                  <c:v>6764</c:v>
                </c:pt>
                <c:pt idx="1249">
                  <c:v>6765</c:v>
                </c:pt>
                <c:pt idx="1250">
                  <c:v>6937</c:v>
                </c:pt>
                <c:pt idx="1251">
                  <c:v>8679</c:v>
                </c:pt>
                <c:pt idx="1252">
                  <c:v>8680</c:v>
                </c:pt>
                <c:pt idx="1253">
                  <c:v>1382</c:v>
                </c:pt>
                <c:pt idx="1254">
                  <c:v>2160</c:v>
                </c:pt>
                <c:pt idx="1255">
                  <c:v>2772</c:v>
                </c:pt>
                <c:pt idx="1256">
                  <c:v>7563</c:v>
                </c:pt>
                <c:pt idx="1257">
                  <c:v>3788</c:v>
                </c:pt>
                <c:pt idx="1258">
                  <c:v>3789</c:v>
                </c:pt>
                <c:pt idx="1259">
                  <c:v>8737</c:v>
                </c:pt>
                <c:pt idx="1260">
                  <c:v>9073</c:v>
                </c:pt>
                <c:pt idx="1261">
                  <c:v>9074</c:v>
                </c:pt>
                <c:pt idx="1262">
                  <c:v>441</c:v>
                </c:pt>
                <c:pt idx="1263">
                  <c:v>442</c:v>
                </c:pt>
                <c:pt idx="1264">
                  <c:v>443</c:v>
                </c:pt>
                <c:pt idx="1265">
                  <c:v>444</c:v>
                </c:pt>
                <c:pt idx="1266">
                  <c:v>445</c:v>
                </c:pt>
                <c:pt idx="1267">
                  <c:v>446</c:v>
                </c:pt>
                <c:pt idx="1268">
                  <c:v>1281</c:v>
                </c:pt>
                <c:pt idx="1269">
                  <c:v>1795</c:v>
                </c:pt>
                <c:pt idx="1270">
                  <c:v>3145</c:v>
                </c:pt>
                <c:pt idx="1271">
                  <c:v>4615</c:v>
                </c:pt>
                <c:pt idx="1272">
                  <c:v>4616</c:v>
                </c:pt>
                <c:pt idx="1273">
                  <c:v>5382</c:v>
                </c:pt>
                <c:pt idx="1274">
                  <c:v>5383</c:v>
                </c:pt>
                <c:pt idx="1275">
                  <c:v>5384</c:v>
                </c:pt>
                <c:pt idx="1276">
                  <c:v>6777</c:v>
                </c:pt>
                <c:pt idx="1277">
                  <c:v>7071</c:v>
                </c:pt>
                <c:pt idx="1278">
                  <c:v>7550</c:v>
                </c:pt>
                <c:pt idx="1279">
                  <c:v>99</c:v>
                </c:pt>
                <c:pt idx="1280">
                  <c:v>4514</c:v>
                </c:pt>
                <c:pt idx="1281">
                  <c:v>5352</c:v>
                </c:pt>
                <c:pt idx="1282">
                  <c:v>5353</c:v>
                </c:pt>
                <c:pt idx="1283">
                  <c:v>399</c:v>
                </c:pt>
                <c:pt idx="1284">
                  <c:v>400</c:v>
                </c:pt>
                <c:pt idx="1285">
                  <c:v>401</c:v>
                </c:pt>
                <c:pt idx="1286">
                  <c:v>402</c:v>
                </c:pt>
                <c:pt idx="1287">
                  <c:v>2591</c:v>
                </c:pt>
                <c:pt idx="1288">
                  <c:v>2592</c:v>
                </c:pt>
                <c:pt idx="1289">
                  <c:v>4393</c:v>
                </c:pt>
                <c:pt idx="1290">
                  <c:v>4394</c:v>
                </c:pt>
                <c:pt idx="1291">
                  <c:v>3568</c:v>
                </c:pt>
                <c:pt idx="1292">
                  <c:v>2494</c:v>
                </c:pt>
                <c:pt idx="1293">
                  <c:v>2495</c:v>
                </c:pt>
                <c:pt idx="1294">
                  <c:v>5414</c:v>
                </c:pt>
                <c:pt idx="1295">
                  <c:v>6109</c:v>
                </c:pt>
                <c:pt idx="1296">
                  <c:v>6110</c:v>
                </c:pt>
                <c:pt idx="1297">
                  <c:v>9973</c:v>
                </c:pt>
                <c:pt idx="1298">
                  <c:v>7253</c:v>
                </c:pt>
                <c:pt idx="1299">
                  <c:v>7380</c:v>
                </c:pt>
                <c:pt idx="1300">
                  <c:v>7381</c:v>
                </c:pt>
                <c:pt idx="1301">
                  <c:v>7382</c:v>
                </c:pt>
                <c:pt idx="1302">
                  <c:v>7383</c:v>
                </c:pt>
                <c:pt idx="1303">
                  <c:v>7384</c:v>
                </c:pt>
                <c:pt idx="1304">
                  <c:v>7385</c:v>
                </c:pt>
                <c:pt idx="1305">
                  <c:v>7386</c:v>
                </c:pt>
                <c:pt idx="1306">
                  <c:v>7387</c:v>
                </c:pt>
                <c:pt idx="1307">
                  <c:v>7388</c:v>
                </c:pt>
                <c:pt idx="1308">
                  <c:v>7389</c:v>
                </c:pt>
                <c:pt idx="1309">
                  <c:v>3720</c:v>
                </c:pt>
                <c:pt idx="1310">
                  <c:v>658</c:v>
                </c:pt>
                <c:pt idx="1311">
                  <c:v>659</c:v>
                </c:pt>
                <c:pt idx="1312">
                  <c:v>8484</c:v>
                </c:pt>
                <c:pt idx="1313">
                  <c:v>9447</c:v>
                </c:pt>
                <c:pt idx="1314">
                  <c:v>9721</c:v>
                </c:pt>
                <c:pt idx="1315">
                  <c:v>9983</c:v>
                </c:pt>
                <c:pt idx="1316">
                  <c:v>9984</c:v>
                </c:pt>
                <c:pt idx="1317">
                  <c:v>5681</c:v>
                </c:pt>
                <c:pt idx="1318">
                  <c:v>5682</c:v>
                </c:pt>
                <c:pt idx="1319">
                  <c:v>5872</c:v>
                </c:pt>
                <c:pt idx="1320">
                  <c:v>6263</c:v>
                </c:pt>
                <c:pt idx="1321">
                  <c:v>1459</c:v>
                </c:pt>
                <c:pt idx="1322">
                  <c:v>5620</c:v>
                </c:pt>
                <c:pt idx="1323">
                  <c:v>5621</c:v>
                </c:pt>
                <c:pt idx="1324">
                  <c:v>5622</c:v>
                </c:pt>
                <c:pt idx="1325">
                  <c:v>5623</c:v>
                </c:pt>
                <c:pt idx="1326">
                  <c:v>458</c:v>
                </c:pt>
                <c:pt idx="1327">
                  <c:v>459</c:v>
                </c:pt>
                <c:pt idx="1328">
                  <c:v>4190</c:v>
                </c:pt>
                <c:pt idx="1329">
                  <c:v>8322</c:v>
                </c:pt>
                <c:pt idx="1330">
                  <c:v>9087</c:v>
                </c:pt>
                <c:pt idx="1331">
                  <c:v>9088</c:v>
                </c:pt>
                <c:pt idx="1332">
                  <c:v>9414</c:v>
                </c:pt>
                <c:pt idx="1333">
                  <c:v>2404</c:v>
                </c:pt>
                <c:pt idx="1334">
                  <c:v>377</c:v>
                </c:pt>
                <c:pt idx="1335">
                  <c:v>1077</c:v>
                </c:pt>
                <c:pt idx="1336">
                  <c:v>4225</c:v>
                </c:pt>
                <c:pt idx="1337">
                  <c:v>1264</c:v>
                </c:pt>
                <c:pt idx="1338">
                  <c:v>1265</c:v>
                </c:pt>
                <c:pt idx="1339">
                  <c:v>2667</c:v>
                </c:pt>
                <c:pt idx="1340">
                  <c:v>2668</c:v>
                </c:pt>
                <c:pt idx="1341">
                  <c:v>6826</c:v>
                </c:pt>
                <c:pt idx="1342">
                  <c:v>6827</c:v>
                </c:pt>
                <c:pt idx="1343">
                  <c:v>6828</c:v>
                </c:pt>
                <c:pt idx="1344">
                  <c:v>6829</c:v>
                </c:pt>
                <c:pt idx="1345">
                  <c:v>6830</c:v>
                </c:pt>
                <c:pt idx="1346">
                  <c:v>897</c:v>
                </c:pt>
                <c:pt idx="1347">
                  <c:v>6370</c:v>
                </c:pt>
                <c:pt idx="1348">
                  <c:v>4304</c:v>
                </c:pt>
                <c:pt idx="1349">
                  <c:v>6265</c:v>
                </c:pt>
                <c:pt idx="1350">
                  <c:v>2557</c:v>
                </c:pt>
                <c:pt idx="1351">
                  <c:v>5767</c:v>
                </c:pt>
                <c:pt idx="1352">
                  <c:v>9835</c:v>
                </c:pt>
                <c:pt idx="1353">
                  <c:v>9836</c:v>
                </c:pt>
                <c:pt idx="1354">
                  <c:v>9751</c:v>
                </c:pt>
                <c:pt idx="1355">
                  <c:v>9752</c:v>
                </c:pt>
                <c:pt idx="1356">
                  <c:v>2164</c:v>
                </c:pt>
                <c:pt idx="1357">
                  <c:v>2165</c:v>
                </c:pt>
                <c:pt idx="1358">
                  <c:v>2166</c:v>
                </c:pt>
                <c:pt idx="1359">
                  <c:v>2167</c:v>
                </c:pt>
                <c:pt idx="1360">
                  <c:v>2168</c:v>
                </c:pt>
                <c:pt idx="1361">
                  <c:v>9514</c:v>
                </c:pt>
                <c:pt idx="1362">
                  <c:v>2519</c:v>
                </c:pt>
                <c:pt idx="1363">
                  <c:v>2520</c:v>
                </c:pt>
                <c:pt idx="1364">
                  <c:v>2521</c:v>
                </c:pt>
                <c:pt idx="1365">
                  <c:v>2522</c:v>
                </c:pt>
                <c:pt idx="1366">
                  <c:v>2523</c:v>
                </c:pt>
                <c:pt idx="1367">
                  <c:v>2524</c:v>
                </c:pt>
                <c:pt idx="1368">
                  <c:v>8890</c:v>
                </c:pt>
                <c:pt idx="1369">
                  <c:v>8891</c:v>
                </c:pt>
                <c:pt idx="1370">
                  <c:v>6206</c:v>
                </c:pt>
                <c:pt idx="1371">
                  <c:v>6207</c:v>
                </c:pt>
                <c:pt idx="1372">
                  <c:v>6208</c:v>
                </c:pt>
                <c:pt idx="1373">
                  <c:v>6219</c:v>
                </c:pt>
                <c:pt idx="1374">
                  <c:v>6220</c:v>
                </c:pt>
                <c:pt idx="1375">
                  <c:v>6221</c:v>
                </c:pt>
                <c:pt idx="1376">
                  <c:v>8030</c:v>
                </c:pt>
                <c:pt idx="1377">
                  <c:v>884</c:v>
                </c:pt>
                <c:pt idx="1378">
                  <c:v>1810</c:v>
                </c:pt>
                <c:pt idx="1379">
                  <c:v>1811</c:v>
                </c:pt>
                <c:pt idx="1380">
                  <c:v>7760</c:v>
                </c:pt>
                <c:pt idx="1381">
                  <c:v>3168</c:v>
                </c:pt>
                <c:pt idx="1382">
                  <c:v>3292</c:v>
                </c:pt>
                <c:pt idx="1383">
                  <c:v>6419</c:v>
                </c:pt>
                <c:pt idx="1384">
                  <c:v>6420</c:v>
                </c:pt>
                <c:pt idx="1385">
                  <c:v>6421</c:v>
                </c:pt>
                <c:pt idx="1386">
                  <c:v>6422</c:v>
                </c:pt>
                <c:pt idx="1387">
                  <c:v>3378</c:v>
                </c:pt>
                <c:pt idx="1388">
                  <c:v>4061</c:v>
                </c:pt>
                <c:pt idx="1389">
                  <c:v>112</c:v>
                </c:pt>
                <c:pt idx="1390">
                  <c:v>113</c:v>
                </c:pt>
                <c:pt idx="1391">
                  <c:v>7046</c:v>
                </c:pt>
                <c:pt idx="1392">
                  <c:v>9322</c:v>
                </c:pt>
                <c:pt idx="1393">
                  <c:v>9323</c:v>
                </c:pt>
                <c:pt idx="1394">
                  <c:v>4265</c:v>
                </c:pt>
                <c:pt idx="1395">
                  <c:v>4266</c:v>
                </c:pt>
                <c:pt idx="1396">
                  <c:v>4267</c:v>
                </c:pt>
                <c:pt idx="1397">
                  <c:v>4268</c:v>
                </c:pt>
                <c:pt idx="1398">
                  <c:v>4269</c:v>
                </c:pt>
                <c:pt idx="1399">
                  <c:v>4370</c:v>
                </c:pt>
                <c:pt idx="1400">
                  <c:v>4371</c:v>
                </c:pt>
                <c:pt idx="1401">
                  <c:v>4372</c:v>
                </c:pt>
                <c:pt idx="1402">
                  <c:v>5699</c:v>
                </c:pt>
                <c:pt idx="1403">
                  <c:v>8212</c:v>
                </c:pt>
                <c:pt idx="1404">
                  <c:v>8213</c:v>
                </c:pt>
                <c:pt idx="1405">
                  <c:v>3894</c:v>
                </c:pt>
                <c:pt idx="1406">
                  <c:v>4511</c:v>
                </c:pt>
                <c:pt idx="1407">
                  <c:v>4512</c:v>
                </c:pt>
                <c:pt idx="1408">
                  <c:v>8802</c:v>
                </c:pt>
                <c:pt idx="1409">
                  <c:v>8803</c:v>
                </c:pt>
                <c:pt idx="1410">
                  <c:v>2514</c:v>
                </c:pt>
                <c:pt idx="1411">
                  <c:v>2515</c:v>
                </c:pt>
                <c:pt idx="1412">
                  <c:v>2783</c:v>
                </c:pt>
                <c:pt idx="1413">
                  <c:v>8469</c:v>
                </c:pt>
                <c:pt idx="1414">
                  <c:v>9400</c:v>
                </c:pt>
                <c:pt idx="1415">
                  <c:v>1137</c:v>
                </c:pt>
                <c:pt idx="1416">
                  <c:v>1138</c:v>
                </c:pt>
                <c:pt idx="1417">
                  <c:v>1139</c:v>
                </c:pt>
                <c:pt idx="1418">
                  <c:v>1140</c:v>
                </c:pt>
                <c:pt idx="1419">
                  <c:v>1141</c:v>
                </c:pt>
                <c:pt idx="1420">
                  <c:v>7331</c:v>
                </c:pt>
                <c:pt idx="1421">
                  <c:v>3260</c:v>
                </c:pt>
                <c:pt idx="1422">
                  <c:v>5138</c:v>
                </c:pt>
                <c:pt idx="1423">
                  <c:v>4530</c:v>
                </c:pt>
                <c:pt idx="1424">
                  <c:v>8566</c:v>
                </c:pt>
                <c:pt idx="1425">
                  <c:v>8567</c:v>
                </c:pt>
                <c:pt idx="1426">
                  <c:v>2511</c:v>
                </c:pt>
                <c:pt idx="1427">
                  <c:v>3948</c:v>
                </c:pt>
                <c:pt idx="1428">
                  <c:v>3949</c:v>
                </c:pt>
                <c:pt idx="1429">
                  <c:v>3950</c:v>
                </c:pt>
                <c:pt idx="1430">
                  <c:v>3951</c:v>
                </c:pt>
                <c:pt idx="1431">
                  <c:v>5163</c:v>
                </c:pt>
                <c:pt idx="1432">
                  <c:v>1106</c:v>
                </c:pt>
                <c:pt idx="1433">
                  <c:v>1107</c:v>
                </c:pt>
                <c:pt idx="1434">
                  <c:v>1108</c:v>
                </c:pt>
                <c:pt idx="1435">
                  <c:v>1109</c:v>
                </c:pt>
                <c:pt idx="1436">
                  <c:v>1110</c:v>
                </c:pt>
                <c:pt idx="1437">
                  <c:v>1111</c:v>
                </c:pt>
                <c:pt idx="1438">
                  <c:v>1112</c:v>
                </c:pt>
                <c:pt idx="1439">
                  <c:v>1113</c:v>
                </c:pt>
                <c:pt idx="1440">
                  <c:v>5236</c:v>
                </c:pt>
                <c:pt idx="1441">
                  <c:v>159</c:v>
                </c:pt>
                <c:pt idx="1442">
                  <c:v>160</c:v>
                </c:pt>
                <c:pt idx="1443">
                  <c:v>3239</c:v>
                </c:pt>
                <c:pt idx="1444">
                  <c:v>3240</c:v>
                </c:pt>
                <c:pt idx="1445">
                  <c:v>3241</c:v>
                </c:pt>
                <c:pt idx="1446">
                  <c:v>4407</c:v>
                </c:pt>
                <c:pt idx="1447">
                  <c:v>4408</c:v>
                </c:pt>
                <c:pt idx="1448">
                  <c:v>4409</c:v>
                </c:pt>
                <c:pt idx="1449">
                  <c:v>5366</c:v>
                </c:pt>
                <c:pt idx="1450">
                  <c:v>3522</c:v>
                </c:pt>
                <c:pt idx="1451">
                  <c:v>3523</c:v>
                </c:pt>
                <c:pt idx="1452">
                  <c:v>5891</c:v>
                </c:pt>
                <c:pt idx="1453">
                  <c:v>5892</c:v>
                </c:pt>
                <c:pt idx="1454">
                  <c:v>5893</c:v>
                </c:pt>
                <c:pt idx="1455">
                  <c:v>2774</c:v>
                </c:pt>
                <c:pt idx="1456">
                  <c:v>6083</c:v>
                </c:pt>
                <c:pt idx="1457">
                  <c:v>6084</c:v>
                </c:pt>
                <c:pt idx="1458">
                  <c:v>6085</c:v>
                </c:pt>
                <c:pt idx="1459">
                  <c:v>6086</c:v>
                </c:pt>
                <c:pt idx="1460">
                  <c:v>6087</c:v>
                </c:pt>
                <c:pt idx="1461">
                  <c:v>1664</c:v>
                </c:pt>
                <c:pt idx="1462">
                  <c:v>1665</c:v>
                </c:pt>
                <c:pt idx="1463">
                  <c:v>1666</c:v>
                </c:pt>
                <c:pt idx="1464">
                  <c:v>1667</c:v>
                </c:pt>
                <c:pt idx="1465">
                  <c:v>1668</c:v>
                </c:pt>
                <c:pt idx="1466">
                  <c:v>1669</c:v>
                </c:pt>
                <c:pt idx="1467">
                  <c:v>3525</c:v>
                </c:pt>
                <c:pt idx="1468">
                  <c:v>7687</c:v>
                </c:pt>
                <c:pt idx="1469">
                  <c:v>7688</c:v>
                </c:pt>
                <c:pt idx="1470">
                  <c:v>7689</c:v>
                </c:pt>
                <c:pt idx="1471">
                  <c:v>7729</c:v>
                </c:pt>
                <c:pt idx="1472">
                  <c:v>1772</c:v>
                </c:pt>
                <c:pt idx="1473">
                  <c:v>1773</c:v>
                </c:pt>
                <c:pt idx="1474">
                  <c:v>2212</c:v>
                </c:pt>
                <c:pt idx="1475">
                  <c:v>3476</c:v>
                </c:pt>
                <c:pt idx="1476">
                  <c:v>3477</c:v>
                </c:pt>
                <c:pt idx="1477">
                  <c:v>3612</c:v>
                </c:pt>
                <c:pt idx="1478">
                  <c:v>7879</c:v>
                </c:pt>
                <c:pt idx="1479">
                  <c:v>8531</c:v>
                </c:pt>
                <c:pt idx="1480">
                  <c:v>8532</c:v>
                </c:pt>
                <c:pt idx="1481">
                  <c:v>8533</c:v>
                </c:pt>
                <c:pt idx="1482">
                  <c:v>8534</c:v>
                </c:pt>
                <c:pt idx="1483">
                  <c:v>103</c:v>
                </c:pt>
                <c:pt idx="1484">
                  <c:v>2055</c:v>
                </c:pt>
                <c:pt idx="1485">
                  <c:v>8112</c:v>
                </c:pt>
                <c:pt idx="1486">
                  <c:v>8113</c:v>
                </c:pt>
                <c:pt idx="1487">
                  <c:v>8114</c:v>
                </c:pt>
                <c:pt idx="1488">
                  <c:v>9251</c:v>
                </c:pt>
                <c:pt idx="1489">
                  <c:v>9485</c:v>
                </c:pt>
                <c:pt idx="1490">
                  <c:v>9486</c:v>
                </c:pt>
                <c:pt idx="1491">
                  <c:v>5830</c:v>
                </c:pt>
                <c:pt idx="1492">
                  <c:v>5831</c:v>
                </c:pt>
                <c:pt idx="1493">
                  <c:v>148</c:v>
                </c:pt>
                <c:pt idx="1494">
                  <c:v>149</c:v>
                </c:pt>
                <c:pt idx="1495">
                  <c:v>150</c:v>
                </c:pt>
                <c:pt idx="1496">
                  <c:v>151</c:v>
                </c:pt>
                <c:pt idx="1497">
                  <c:v>6872</c:v>
                </c:pt>
                <c:pt idx="1498">
                  <c:v>8776</c:v>
                </c:pt>
                <c:pt idx="1499">
                  <c:v>36</c:v>
                </c:pt>
                <c:pt idx="1500">
                  <c:v>37</c:v>
                </c:pt>
                <c:pt idx="1501">
                  <c:v>1299</c:v>
                </c:pt>
                <c:pt idx="1502">
                  <c:v>9162</c:v>
                </c:pt>
                <c:pt idx="1503">
                  <c:v>9163</c:v>
                </c:pt>
                <c:pt idx="1504">
                  <c:v>22</c:v>
                </c:pt>
                <c:pt idx="1505">
                  <c:v>23</c:v>
                </c:pt>
                <c:pt idx="1506">
                  <c:v>2033</c:v>
                </c:pt>
                <c:pt idx="1507">
                  <c:v>2034</c:v>
                </c:pt>
                <c:pt idx="1508">
                  <c:v>3739</c:v>
                </c:pt>
                <c:pt idx="1509">
                  <c:v>3740</c:v>
                </c:pt>
                <c:pt idx="1510">
                  <c:v>3741</c:v>
                </c:pt>
                <c:pt idx="1511">
                  <c:v>4980</c:v>
                </c:pt>
                <c:pt idx="1512">
                  <c:v>4981</c:v>
                </c:pt>
                <c:pt idx="1513">
                  <c:v>4982</c:v>
                </c:pt>
                <c:pt idx="1514">
                  <c:v>3940</c:v>
                </c:pt>
                <c:pt idx="1515">
                  <c:v>4574</c:v>
                </c:pt>
                <c:pt idx="1516">
                  <c:v>4575</c:v>
                </c:pt>
                <c:pt idx="1517">
                  <c:v>4576</c:v>
                </c:pt>
                <c:pt idx="1518">
                  <c:v>4577</c:v>
                </c:pt>
                <c:pt idx="1519">
                  <c:v>456</c:v>
                </c:pt>
                <c:pt idx="1520">
                  <c:v>722</c:v>
                </c:pt>
                <c:pt idx="1521">
                  <c:v>723</c:v>
                </c:pt>
                <c:pt idx="1522">
                  <c:v>470</c:v>
                </c:pt>
                <c:pt idx="1523">
                  <c:v>8414</c:v>
                </c:pt>
                <c:pt idx="1524">
                  <c:v>8415</c:v>
                </c:pt>
                <c:pt idx="1525">
                  <c:v>9040</c:v>
                </c:pt>
                <c:pt idx="1526">
                  <c:v>641</c:v>
                </c:pt>
                <c:pt idx="1527">
                  <c:v>7579</c:v>
                </c:pt>
                <c:pt idx="1528">
                  <c:v>7792</c:v>
                </c:pt>
                <c:pt idx="1529">
                  <c:v>7029</c:v>
                </c:pt>
                <c:pt idx="1530">
                  <c:v>2306</c:v>
                </c:pt>
                <c:pt idx="1531">
                  <c:v>3251</c:v>
                </c:pt>
                <c:pt idx="1532">
                  <c:v>8558</c:v>
                </c:pt>
                <c:pt idx="1533">
                  <c:v>8559</c:v>
                </c:pt>
                <c:pt idx="1534">
                  <c:v>8560</c:v>
                </c:pt>
                <c:pt idx="1535">
                  <c:v>8561</c:v>
                </c:pt>
                <c:pt idx="1536">
                  <c:v>8562</c:v>
                </c:pt>
                <c:pt idx="1537">
                  <c:v>2845</c:v>
                </c:pt>
                <c:pt idx="1538">
                  <c:v>4439</c:v>
                </c:pt>
                <c:pt idx="1539">
                  <c:v>4440</c:v>
                </c:pt>
                <c:pt idx="1540">
                  <c:v>2415</c:v>
                </c:pt>
                <c:pt idx="1541">
                  <c:v>2643</c:v>
                </c:pt>
                <c:pt idx="1542">
                  <c:v>5363</c:v>
                </c:pt>
                <c:pt idx="1543">
                  <c:v>5364</c:v>
                </c:pt>
                <c:pt idx="1544">
                  <c:v>4139</c:v>
                </c:pt>
                <c:pt idx="1545">
                  <c:v>6683</c:v>
                </c:pt>
                <c:pt idx="1546">
                  <c:v>8070</c:v>
                </c:pt>
                <c:pt idx="1547">
                  <c:v>8071</c:v>
                </c:pt>
                <c:pt idx="1548">
                  <c:v>8072</c:v>
                </c:pt>
                <c:pt idx="1549">
                  <c:v>8073</c:v>
                </c:pt>
                <c:pt idx="1550">
                  <c:v>8074</c:v>
                </c:pt>
                <c:pt idx="1551">
                  <c:v>8075</c:v>
                </c:pt>
                <c:pt idx="1552">
                  <c:v>8076</c:v>
                </c:pt>
                <c:pt idx="1553">
                  <c:v>8361</c:v>
                </c:pt>
                <c:pt idx="1554">
                  <c:v>8362</c:v>
                </c:pt>
                <c:pt idx="1555">
                  <c:v>8363</c:v>
                </c:pt>
                <c:pt idx="1556">
                  <c:v>8364</c:v>
                </c:pt>
                <c:pt idx="1557">
                  <c:v>978</c:v>
                </c:pt>
                <c:pt idx="1558">
                  <c:v>8641</c:v>
                </c:pt>
                <c:pt idx="1559">
                  <c:v>6619</c:v>
                </c:pt>
                <c:pt idx="1560">
                  <c:v>6620</c:v>
                </c:pt>
                <c:pt idx="1561">
                  <c:v>6621</c:v>
                </c:pt>
                <c:pt idx="1562">
                  <c:v>6622</c:v>
                </c:pt>
                <c:pt idx="1563">
                  <c:v>9859</c:v>
                </c:pt>
                <c:pt idx="1564">
                  <c:v>9860</c:v>
                </c:pt>
                <c:pt idx="1565">
                  <c:v>9861</c:v>
                </c:pt>
                <c:pt idx="1566">
                  <c:v>9862</c:v>
                </c:pt>
                <c:pt idx="1567">
                  <c:v>9863</c:v>
                </c:pt>
                <c:pt idx="1568">
                  <c:v>9864</c:v>
                </c:pt>
                <c:pt idx="1569">
                  <c:v>9865</c:v>
                </c:pt>
                <c:pt idx="1570">
                  <c:v>9866</c:v>
                </c:pt>
                <c:pt idx="1571">
                  <c:v>6384</c:v>
                </c:pt>
                <c:pt idx="1572">
                  <c:v>6385</c:v>
                </c:pt>
                <c:pt idx="1573">
                  <c:v>6386</c:v>
                </c:pt>
                <c:pt idx="1574">
                  <c:v>6387</c:v>
                </c:pt>
                <c:pt idx="1575">
                  <c:v>6521</c:v>
                </c:pt>
                <c:pt idx="1576">
                  <c:v>6522</c:v>
                </c:pt>
                <c:pt idx="1577">
                  <c:v>6523</c:v>
                </c:pt>
                <c:pt idx="1578">
                  <c:v>1885</c:v>
                </c:pt>
                <c:pt idx="1579">
                  <c:v>7408</c:v>
                </c:pt>
                <c:pt idx="1580">
                  <c:v>2680</c:v>
                </c:pt>
                <c:pt idx="1581">
                  <c:v>2681</c:v>
                </c:pt>
                <c:pt idx="1582">
                  <c:v>2682</c:v>
                </c:pt>
                <c:pt idx="1583">
                  <c:v>2683</c:v>
                </c:pt>
                <c:pt idx="1584">
                  <c:v>2684</c:v>
                </c:pt>
                <c:pt idx="1585">
                  <c:v>9745</c:v>
                </c:pt>
                <c:pt idx="1586">
                  <c:v>7984</c:v>
                </c:pt>
                <c:pt idx="1587">
                  <c:v>7985</c:v>
                </c:pt>
                <c:pt idx="1588">
                  <c:v>523</c:v>
                </c:pt>
                <c:pt idx="1589">
                  <c:v>5492</c:v>
                </c:pt>
                <c:pt idx="1590">
                  <c:v>4784</c:v>
                </c:pt>
                <c:pt idx="1591">
                  <c:v>3886</c:v>
                </c:pt>
                <c:pt idx="1592">
                  <c:v>9915</c:v>
                </c:pt>
                <c:pt idx="1593">
                  <c:v>9916</c:v>
                </c:pt>
                <c:pt idx="1594">
                  <c:v>9917</c:v>
                </c:pt>
                <c:pt idx="1595">
                  <c:v>9918</c:v>
                </c:pt>
                <c:pt idx="1596">
                  <c:v>771</c:v>
                </c:pt>
                <c:pt idx="1597">
                  <c:v>772</c:v>
                </c:pt>
                <c:pt idx="1598">
                  <c:v>773</c:v>
                </c:pt>
                <c:pt idx="1599">
                  <c:v>774</c:v>
                </c:pt>
                <c:pt idx="1600">
                  <c:v>775</c:v>
                </c:pt>
                <c:pt idx="1601">
                  <c:v>776</c:v>
                </c:pt>
                <c:pt idx="1602">
                  <c:v>8268</c:v>
                </c:pt>
                <c:pt idx="1603">
                  <c:v>8269</c:v>
                </c:pt>
                <c:pt idx="1604">
                  <c:v>8270</c:v>
                </c:pt>
                <c:pt idx="1605">
                  <c:v>8271</c:v>
                </c:pt>
                <c:pt idx="1606">
                  <c:v>7445</c:v>
                </c:pt>
                <c:pt idx="1607">
                  <c:v>7446</c:v>
                </c:pt>
                <c:pt idx="1608">
                  <c:v>7447</c:v>
                </c:pt>
                <c:pt idx="1609">
                  <c:v>7448</c:v>
                </c:pt>
                <c:pt idx="1610">
                  <c:v>6567</c:v>
                </c:pt>
                <c:pt idx="1611">
                  <c:v>6568</c:v>
                </c:pt>
                <c:pt idx="1612">
                  <c:v>3085</c:v>
                </c:pt>
                <c:pt idx="1613">
                  <c:v>3086</c:v>
                </c:pt>
                <c:pt idx="1614">
                  <c:v>3087</c:v>
                </c:pt>
                <c:pt idx="1615">
                  <c:v>3088</c:v>
                </c:pt>
                <c:pt idx="1616">
                  <c:v>9633</c:v>
                </c:pt>
                <c:pt idx="1617">
                  <c:v>8673</c:v>
                </c:pt>
                <c:pt idx="1618">
                  <c:v>8674</c:v>
                </c:pt>
                <c:pt idx="1619">
                  <c:v>8675</c:v>
                </c:pt>
                <c:pt idx="1620">
                  <c:v>8676</c:v>
                </c:pt>
                <c:pt idx="1621">
                  <c:v>8677</c:v>
                </c:pt>
                <c:pt idx="1622">
                  <c:v>3860</c:v>
                </c:pt>
                <c:pt idx="1623">
                  <c:v>3861</c:v>
                </c:pt>
                <c:pt idx="1624">
                  <c:v>8106</c:v>
                </c:pt>
                <c:pt idx="1625">
                  <c:v>8107</c:v>
                </c:pt>
                <c:pt idx="1626">
                  <c:v>8108</c:v>
                </c:pt>
                <c:pt idx="1627">
                  <c:v>3286</c:v>
                </c:pt>
                <c:pt idx="1628">
                  <c:v>3287</c:v>
                </c:pt>
                <c:pt idx="1629">
                  <c:v>9318</c:v>
                </c:pt>
                <c:pt idx="1630">
                  <c:v>3765</c:v>
                </c:pt>
                <c:pt idx="1631">
                  <c:v>1770</c:v>
                </c:pt>
                <c:pt idx="1632">
                  <c:v>1771</c:v>
                </c:pt>
                <c:pt idx="1633">
                  <c:v>9293</c:v>
                </c:pt>
                <c:pt idx="1634">
                  <c:v>3062</c:v>
                </c:pt>
                <c:pt idx="1635">
                  <c:v>3474</c:v>
                </c:pt>
                <c:pt idx="1636">
                  <c:v>3475</c:v>
                </c:pt>
                <c:pt idx="1637">
                  <c:v>5296</c:v>
                </c:pt>
                <c:pt idx="1638">
                  <c:v>6447</c:v>
                </c:pt>
                <c:pt idx="1639">
                  <c:v>6448</c:v>
                </c:pt>
                <c:pt idx="1640">
                  <c:v>6449</c:v>
                </c:pt>
                <c:pt idx="1641">
                  <c:v>3813</c:v>
                </c:pt>
                <c:pt idx="1642">
                  <c:v>4744</c:v>
                </c:pt>
                <c:pt idx="1643">
                  <c:v>4745</c:v>
                </c:pt>
                <c:pt idx="1644">
                  <c:v>4746</c:v>
                </c:pt>
                <c:pt idx="1645">
                  <c:v>4747</c:v>
                </c:pt>
                <c:pt idx="1646">
                  <c:v>9312</c:v>
                </c:pt>
                <c:pt idx="1647">
                  <c:v>9313</c:v>
                </c:pt>
                <c:pt idx="1648">
                  <c:v>8413</c:v>
                </c:pt>
                <c:pt idx="1649">
                  <c:v>2994</c:v>
                </c:pt>
                <c:pt idx="1650">
                  <c:v>5565</c:v>
                </c:pt>
                <c:pt idx="1651">
                  <c:v>5566</c:v>
                </c:pt>
                <c:pt idx="1652">
                  <c:v>5567</c:v>
                </c:pt>
                <c:pt idx="1653">
                  <c:v>5568</c:v>
                </c:pt>
                <c:pt idx="1654">
                  <c:v>5569</c:v>
                </c:pt>
                <c:pt idx="1655">
                  <c:v>5570</c:v>
                </c:pt>
                <c:pt idx="1656">
                  <c:v>5571</c:v>
                </c:pt>
                <c:pt idx="1657">
                  <c:v>9392</c:v>
                </c:pt>
                <c:pt idx="1658">
                  <c:v>8440</c:v>
                </c:pt>
                <c:pt idx="1659">
                  <c:v>3379</c:v>
                </c:pt>
                <c:pt idx="1660">
                  <c:v>3380</c:v>
                </c:pt>
                <c:pt idx="1661">
                  <c:v>677</c:v>
                </c:pt>
                <c:pt idx="1662">
                  <c:v>678</c:v>
                </c:pt>
                <c:pt idx="1663">
                  <c:v>679</c:v>
                </c:pt>
                <c:pt idx="1664">
                  <c:v>680</c:v>
                </c:pt>
                <c:pt idx="1665">
                  <c:v>3707</c:v>
                </c:pt>
                <c:pt idx="1666">
                  <c:v>8792</c:v>
                </c:pt>
                <c:pt idx="1667">
                  <c:v>447</c:v>
                </c:pt>
                <c:pt idx="1668">
                  <c:v>8998</c:v>
                </c:pt>
                <c:pt idx="1669">
                  <c:v>8999</c:v>
                </c:pt>
                <c:pt idx="1670">
                  <c:v>2333</c:v>
                </c:pt>
                <c:pt idx="1671">
                  <c:v>2334</c:v>
                </c:pt>
                <c:pt idx="1672">
                  <c:v>4429</c:v>
                </c:pt>
                <c:pt idx="1673">
                  <c:v>2843</c:v>
                </c:pt>
                <c:pt idx="1674">
                  <c:v>9530</c:v>
                </c:pt>
                <c:pt idx="1675">
                  <c:v>1877</c:v>
                </c:pt>
                <c:pt idx="1676">
                  <c:v>2941</c:v>
                </c:pt>
                <c:pt idx="1677">
                  <c:v>2942</c:v>
                </c:pt>
                <c:pt idx="1678">
                  <c:v>2943</c:v>
                </c:pt>
                <c:pt idx="1679">
                  <c:v>3391</c:v>
                </c:pt>
                <c:pt idx="1680">
                  <c:v>5638</c:v>
                </c:pt>
                <c:pt idx="1681">
                  <c:v>7173</c:v>
                </c:pt>
                <c:pt idx="1682">
                  <c:v>7174</c:v>
                </c:pt>
                <c:pt idx="1683">
                  <c:v>7175</c:v>
                </c:pt>
                <c:pt idx="1684">
                  <c:v>7176</c:v>
                </c:pt>
                <c:pt idx="1685">
                  <c:v>7177</c:v>
                </c:pt>
                <c:pt idx="1686">
                  <c:v>9788</c:v>
                </c:pt>
                <c:pt idx="1687">
                  <c:v>9789</c:v>
                </c:pt>
                <c:pt idx="1688">
                  <c:v>9790</c:v>
                </c:pt>
                <c:pt idx="1689">
                  <c:v>9791</c:v>
                </c:pt>
                <c:pt idx="1690">
                  <c:v>5720</c:v>
                </c:pt>
                <c:pt idx="1691">
                  <c:v>4543</c:v>
                </c:pt>
                <c:pt idx="1692">
                  <c:v>469</c:v>
                </c:pt>
                <c:pt idx="1693">
                  <c:v>3243</c:v>
                </c:pt>
                <c:pt idx="1694">
                  <c:v>6562</c:v>
                </c:pt>
                <c:pt idx="1695">
                  <c:v>2402</c:v>
                </c:pt>
                <c:pt idx="1696">
                  <c:v>2403</c:v>
                </c:pt>
                <c:pt idx="1697">
                  <c:v>3725</c:v>
                </c:pt>
                <c:pt idx="1698">
                  <c:v>6190</c:v>
                </c:pt>
                <c:pt idx="1699">
                  <c:v>8416</c:v>
                </c:pt>
                <c:pt idx="1700">
                  <c:v>5371</c:v>
                </c:pt>
                <c:pt idx="1701">
                  <c:v>5372</c:v>
                </c:pt>
                <c:pt idx="1702">
                  <c:v>4418</c:v>
                </c:pt>
                <c:pt idx="1703">
                  <c:v>3503</c:v>
                </c:pt>
                <c:pt idx="1704">
                  <c:v>3504</c:v>
                </c:pt>
                <c:pt idx="1705">
                  <c:v>2005</c:v>
                </c:pt>
                <c:pt idx="1706">
                  <c:v>2663</c:v>
                </c:pt>
                <c:pt idx="1707">
                  <c:v>5953</c:v>
                </c:pt>
                <c:pt idx="1708">
                  <c:v>1521</c:v>
                </c:pt>
                <c:pt idx="1709">
                  <c:v>3232</c:v>
                </c:pt>
                <c:pt idx="1710">
                  <c:v>3233</c:v>
                </c:pt>
                <c:pt idx="1711">
                  <c:v>3234</c:v>
                </c:pt>
                <c:pt idx="1712">
                  <c:v>9588</c:v>
                </c:pt>
                <c:pt idx="1713">
                  <c:v>2239</c:v>
                </c:pt>
                <c:pt idx="1714">
                  <c:v>6766</c:v>
                </c:pt>
                <c:pt idx="1715">
                  <c:v>6767</c:v>
                </c:pt>
                <c:pt idx="1716">
                  <c:v>6768</c:v>
                </c:pt>
                <c:pt idx="1717">
                  <c:v>7595</c:v>
                </c:pt>
                <c:pt idx="1718">
                  <c:v>7596</c:v>
                </c:pt>
                <c:pt idx="1719">
                  <c:v>177</c:v>
                </c:pt>
                <c:pt idx="1720">
                  <c:v>1103</c:v>
                </c:pt>
                <c:pt idx="1721">
                  <c:v>1104</c:v>
                </c:pt>
                <c:pt idx="1722">
                  <c:v>7567</c:v>
                </c:pt>
                <c:pt idx="1723">
                  <c:v>7568</c:v>
                </c:pt>
                <c:pt idx="1724">
                  <c:v>3867</c:v>
                </c:pt>
                <c:pt idx="1725">
                  <c:v>8200</c:v>
                </c:pt>
                <c:pt idx="1726">
                  <c:v>8201</c:v>
                </c:pt>
                <c:pt idx="1727">
                  <c:v>1359</c:v>
                </c:pt>
                <c:pt idx="1728">
                  <c:v>3098</c:v>
                </c:pt>
                <c:pt idx="1729">
                  <c:v>3099</c:v>
                </c:pt>
                <c:pt idx="1730">
                  <c:v>4758</c:v>
                </c:pt>
                <c:pt idx="1731">
                  <c:v>1971</c:v>
                </c:pt>
                <c:pt idx="1732">
                  <c:v>1972</c:v>
                </c:pt>
                <c:pt idx="1733">
                  <c:v>4669</c:v>
                </c:pt>
                <c:pt idx="1734">
                  <c:v>4670</c:v>
                </c:pt>
                <c:pt idx="1735">
                  <c:v>4671</c:v>
                </c:pt>
                <c:pt idx="1736">
                  <c:v>9923</c:v>
                </c:pt>
                <c:pt idx="1737">
                  <c:v>3828</c:v>
                </c:pt>
                <c:pt idx="1738">
                  <c:v>3829</c:v>
                </c:pt>
                <c:pt idx="1739">
                  <c:v>3830</c:v>
                </c:pt>
                <c:pt idx="1740">
                  <c:v>3831</c:v>
                </c:pt>
                <c:pt idx="1741">
                  <c:v>9601</c:v>
                </c:pt>
                <c:pt idx="1742">
                  <c:v>4700</c:v>
                </c:pt>
                <c:pt idx="1743">
                  <c:v>4701</c:v>
                </c:pt>
                <c:pt idx="1744">
                  <c:v>4702</c:v>
                </c:pt>
                <c:pt idx="1745">
                  <c:v>4703</c:v>
                </c:pt>
                <c:pt idx="1746">
                  <c:v>1857</c:v>
                </c:pt>
                <c:pt idx="1747">
                  <c:v>1858</c:v>
                </c:pt>
                <c:pt idx="1748">
                  <c:v>2595</c:v>
                </c:pt>
                <c:pt idx="1749">
                  <c:v>2596</c:v>
                </c:pt>
                <c:pt idx="1750">
                  <c:v>2597</c:v>
                </c:pt>
                <c:pt idx="1751">
                  <c:v>2598</c:v>
                </c:pt>
                <c:pt idx="1752">
                  <c:v>2599</c:v>
                </c:pt>
                <c:pt idx="1753">
                  <c:v>6408</c:v>
                </c:pt>
                <c:pt idx="1754">
                  <c:v>6409</c:v>
                </c:pt>
                <c:pt idx="1755">
                  <c:v>6410</c:v>
                </c:pt>
                <c:pt idx="1756">
                  <c:v>6411</c:v>
                </c:pt>
                <c:pt idx="1757">
                  <c:v>6412</c:v>
                </c:pt>
                <c:pt idx="1758">
                  <c:v>5510</c:v>
                </c:pt>
                <c:pt idx="1759">
                  <c:v>5511</c:v>
                </c:pt>
                <c:pt idx="1760">
                  <c:v>4187</c:v>
                </c:pt>
                <c:pt idx="1761">
                  <c:v>4188</c:v>
                </c:pt>
                <c:pt idx="1762">
                  <c:v>4189</c:v>
                </c:pt>
                <c:pt idx="1763">
                  <c:v>5222</c:v>
                </c:pt>
                <c:pt idx="1764">
                  <c:v>5223</c:v>
                </c:pt>
                <c:pt idx="1765">
                  <c:v>5224</c:v>
                </c:pt>
                <c:pt idx="1766">
                  <c:v>8183</c:v>
                </c:pt>
                <c:pt idx="1767">
                  <c:v>8184</c:v>
                </c:pt>
                <c:pt idx="1768">
                  <c:v>5454</c:v>
                </c:pt>
                <c:pt idx="1769">
                  <c:v>5939</c:v>
                </c:pt>
                <c:pt idx="1770">
                  <c:v>5940</c:v>
                </c:pt>
                <c:pt idx="1771">
                  <c:v>4363</c:v>
                </c:pt>
                <c:pt idx="1772">
                  <c:v>4364</c:v>
                </c:pt>
                <c:pt idx="1773">
                  <c:v>4365</c:v>
                </c:pt>
                <c:pt idx="1774">
                  <c:v>4366</c:v>
                </c:pt>
                <c:pt idx="1775">
                  <c:v>4367</c:v>
                </c:pt>
                <c:pt idx="1776">
                  <c:v>6907</c:v>
                </c:pt>
                <c:pt idx="1777">
                  <c:v>5540</c:v>
                </c:pt>
                <c:pt idx="1778">
                  <c:v>5541</c:v>
                </c:pt>
                <c:pt idx="1779">
                  <c:v>5542</c:v>
                </c:pt>
                <c:pt idx="1780">
                  <c:v>4872</c:v>
                </c:pt>
                <c:pt idx="1781">
                  <c:v>4873</c:v>
                </c:pt>
                <c:pt idx="1782">
                  <c:v>4874</c:v>
                </c:pt>
                <c:pt idx="1783">
                  <c:v>4875</c:v>
                </c:pt>
                <c:pt idx="1784">
                  <c:v>9128</c:v>
                </c:pt>
                <c:pt idx="1785">
                  <c:v>9448</c:v>
                </c:pt>
                <c:pt idx="1786">
                  <c:v>2434</c:v>
                </c:pt>
                <c:pt idx="1787">
                  <c:v>8457</c:v>
                </c:pt>
                <c:pt idx="1788">
                  <c:v>8458</c:v>
                </c:pt>
                <c:pt idx="1789">
                  <c:v>371</c:v>
                </c:pt>
                <c:pt idx="1790">
                  <c:v>372</c:v>
                </c:pt>
                <c:pt idx="1791">
                  <c:v>3404</c:v>
                </c:pt>
                <c:pt idx="1792">
                  <c:v>3717</c:v>
                </c:pt>
                <c:pt idx="1793">
                  <c:v>6248</c:v>
                </c:pt>
                <c:pt idx="1794">
                  <c:v>6249</c:v>
                </c:pt>
                <c:pt idx="1795">
                  <c:v>6250</c:v>
                </c:pt>
                <c:pt idx="1796">
                  <c:v>6251</c:v>
                </c:pt>
                <c:pt idx="1797">
                  <c:v>9513</c:v>
                </c:pt>
                <c:pt idx="1798">
                  <c:v>7660</c:v>
                </c:pt>
                <c:pt idx="1799">
                  <c:v>9948</c:v>
                </c:pt>
                <c:pt idx="1800">
                  <c:v>9949</c:v>
                </c:pt>
                <c:pt idx="1801">
                  <c:v>9950</c:v>
                </c:pt>
                <c:pt idx="1802">
                  <c:v>9951</c:v>
                </c:pt>
                <c:pt idx="1803">
                  <c:v>9952</c:v>
                </c:pt>
                <c:pt idx="1804">
                  <c:v>7733</c:v>
                </c:pt>
                <c:pt idx="1805">
                  <c:v>2928</c:v>
                </c:pt>
                <c:pt idx="1806">
                  <c:v>3193</c:v>
                </c:pt>
                <c:pt idx="1807">
                  <c:v>8518</c:v>
                </c:pt>
                <c:pt idx="1808">
                  <c:v>3912</c:v>
                </c:pt>
                <c:pt idx="1809">
                  <c:v>262</c:v>
                </c:pt>
                <c:pt idx="1810">
                  <c:v>666</c:v>
                </c:pt>
                <c:pt idx="1811">
                  <c:v>667</c:v>
                </c:pt>
                <c:pt idx="1812">
                  <c:v>668</c:v>
                </c:pt>
                <c:pt idx="1813">
                  <c:v>7506</c:v>
                </c:pt>
                <c:pt idx="1814">
                  <c:v>670</c:v>
                </c:pt>
                <c:pt idx="1815">
                  <c:v>671</c:v>
                </c:pt>
                <c:pt idx="1816">
                  <c:v>672</c:v>
                </c:pt>
                <c:pt idx="1817">
                  <c:v>5362</c:v>
                </c:pt>
                <c:pt idx="1818">
                  <c:v>644</c:v>
                </c:pt>
                <c:pt idx="1819">
                  <c:v>9537</c:v>
                </c:pt>
                <c:pt idx="1820">
                  <c:v>1446</c:v>
                </c:pt>
                <c:pt idx="1821">
                  <c:v>1447</c:v>
                </c:pt>
                <c:pt idx="1822">
                  <c:v>1448</c:v>
                </c:pt>
                <c:pt idx="1823">
                  <c:v>673</c:v>
                </c:pt>
                <c:pt idx="1824">
                  <c:v>5476</c:v>
                </c:pt>
                <c:pt idx="1825">
                  <c:v>5477</c:v>
                </c:pt>
                <c:pt idx="1826">
                  <c:v>5478</c:v>
                </c:pt>
                <c:pt idx="1827">
                  <c:v>4542</c:v>
                </c:pt>
                <c:pt idx="1828">
                  <c:v>2501</c:v>
                </c:pt>
                <c:pt idx="1829">
                  <c:v>2502</c:v>
                </c:pt>
                <c:pt idx="1830">
                  <c:v>2503</c:v>
                </c:pt>
                <c:pt idx="1831">
                  <c:v>6304</c:v>
                </c:pt>
                <c:pt idx="1832">
                  <c:v>2480</c:v>
                </c:pt>
                <c:pt idx="1833">
                  <c:v>2481</c:v>
                </c:pt>
                <c:pt idx="1834">
                  <c:v>4101</c:v>
                </c:pt>
                <c:pt idx="1835">
                  <c:v>4102</c:v>
                </c:pt>
                <c:pt idx="1836">
                  <c:v>4103</c:v>
                </c:pt>
                <c:pt idx="1837">
                  <c:v>9287</c:v>
                </c:pt>
                <c:pt idx="1838">
                  <c:v>9288</c:v>
                </c:pt>
                <c:pt idx="1839">
                  <c:v>7283</c:v>
                </c:pt>
                <c:pt idx="1840">
                  <c:v>9033</c:v>
                </c:pt>
                <c:pt idx="1841">
                  <c:v>4083</c:v>
                </c:pt>
                <c:pt idx="1842">
                  <c:v>4084</c:v>
                </c:pt>
                <c:pt idx="1843">
                  <c:v>7454</c:v>
                </c:pt>
                <c:pt idx="1844">
                  <c:v>892</c:v>
                </c:pt>
                <c:pt idx="1845">
                  <c:v>893</c:v>
                </c:pt>
                <c:pt idx="1846">
                  <c:v>894</c:v>
                </c:pt>
                <c:pt idx="1847">
                  <c:v>2232</c:v>
                </c:pt>
                <c:pt idx="1848">
                  <c:v>6145</c:v>
                </c:pt>
                <c:pt idx="1849">
                  <c:v>1160</c:v>
                </c:pt>
                <c:pt idx="1850">
                  <c:v>1161</c:v>
                </c:pt>
                <c:pt idx="1851">
                  <c:v>3573</c:v>
                </c:pt>
                <c:pt idx="1852">
                  <c:v>9624</c:v>
                </c:pt>
                <c:pt idx="1853">
                  <c:v>9625</c:v>
                </c:pt>
                <c:pt idx="1854">
                  <c:v>9626</c:v>
                </c:pt>
                <c:pt idx="1855">
                  <c:v>5157</c:v>
                </c:pt>
                <c:pt idx="1856">
                  <c:v>5158</c:v>
                </c:pt>
                <c:pt idx="1857">
                  <c:v>5159</c:v>
                </c:pt>
                <c:pt idx="1858">
                  <c:v>3396</c:v>
                </c:pt>
                <c:pt idx="1859">
                  <c:v>3397</c:v>
                </c:pt>
                <c:pt idx="1860">
                  <c:v>3398</c:v>
                </c:pt>
                <c:pt idx="1861">
                  <c:v>7696</c:v>
                </c:pt>
                <c:pt idx="1862">
                  <c:v>7697</c:v>
                </c:pt>
                <c:pt idx="1863">
                  <c:v>1673</c:v>
                </c:pt>
                <c:pt idx="1864">
                  <c:v>1912</c:v>
                </c:pt>
                <c:pt idx="1865">
                  <c:v>1913</c:v>
                </c:pt>
                <c:pt idx="1866">
                  <c:v>4230</c:v>
                </c:pt>
                <c:pt idx="1867">
                  <c:v>4231</c:v>
                </c:pt>
                <c:pt idx="1868">
                  <c:v>4232</c:v>
                </c:pt>
                <c:pt idx="1869">
                  <c:v>4233</c:v>
                </c:pt>
                <c:pt idx="1870">
                  <c:v>4234</c:v>
                </c:pt>
                <c:pt idx="1871">
                  <c:v>9569</c:v>
                </c:pt>
                <c:pt idx="1872">
                  <c:v>1044</c:v>
                </c:pt>
                <c:pt idx="1873">
                  <c:v>1045</c:v>
                </c:pt>
                <c:pt idx="1874">
                  <c:v>2233</c:v>
                </c:pt>
                <c:pt idx="1875">
                  <c:v>2574</c:v>
                </c:pt>
                <c:pt idx="1876">
                  <c:v>3107</c:v>
                </c:pt>
                <c:pt idx="1877">
                  <c:v>6231</c:v>
                </c:pt>
                <c:pt idx="1878">
                  <c:v>5976</c:v>
                </c:pt>
                <c:pt idx="1879">
                  <c:v>5977</c:v>
                </c:pt>
                <c:pt idx="1880">
                  <c:v>2572</c:v>
                </c:pt>
                <c:pt idx="1881">
                  <c:v>579</c:v>
                </c:pt>
                <c:pt idx="1882">
                  <c:v>580</c:v>
                </c:pt>
                <c:pt idx="1883">
                  <c:v>2314</c:v>
                </c:pt>
                <c:pt idx="1884">
                  <c:v>2315</c:v>
                </c:pt>
                <c:pt idx="1885">
                  <c:v>2316</c:v>
                </c:pt>
                <c:pt idx="1886">
                  <c:v>2317</c:v>
                </c:pt>
                <c:pt idx="1887">
                  <c:v>2318</c:v>
                </c:pt>
                <c:pt idx="1888">
                  <c:v>2319</c:v>
                </c:pt>
                <c:pt idx="1889">
                  <c:v>3155</c:v>
                </c:pt>
                <c:pt idx="1890">
                  <c:v>7845</c:v>
                </c:pt>
                <c:pt idx="1891">
                  <c:v>8327</c:v>
                </c:pt>
                <c:pt idx="1892">
                  <c:v>8328</c:v>
                </c:pt>
                <c:pt idx="1893">
                  <c:v>9809</c:v>
                </c:pt>
                <c:pt idx="1894">
                  <c:v>8119</c:v>
                </c:pt>
                <c:pt idx="1895">
                  <c:v>4373</c:v>
                </c:pt>
                <c:pt idx="1896">
                  <c:v>4374</c:v>
                </c:pt>
                <c:pt idx="1897">
                  <c:v>8185</c:v>
                </c:pt>
                <c:pt idx="1898">
                  <c:v>8639</c:v>
                </c:pt>
                <c:pt idx="1899">
                  <c:v>9589</c:v>
                </c:pt>
                <c:pt idx="1900">
                  <c:v>2856</c:v>
                </c:pt>
                <c:pt idx="1901">
                  <c:v>7930</c:v>
                </c:pt>
                <c:pt idx="1902">
                  <c:v>2227</c:v>
                </c:pt>
                <c:pt idx="1903">
                  <c:v>2228</c:v>
                </c:pt>
                <c:pt idx="1904">
                  <c:v>5025</c:v>
                </c:pt>
                <c:pt idx="1905">
                  <c:v>5026</c:v>
                </c:pt>
                <c:pt idx="1906">
                  <c:v>5027</c:v>
                </c:pt>
                <c:pt idx="1907">
                  <c:v>5028</c:v>
                </c:pt>
                <c:pt idx="1908">
                  <c:v>5713</c:v>
                </c:pt>
                <c:pt idx="1909">
                  <c:v>6691</c:v>
                </c:pt>
                <c:pt idx="1910">
                  <c:v>6692</c:v>
                </c:pt>
                <c:pt idx="1911">
                  <c:v>1010</c:v>
                </c:pt>
                <c:pt idx="1912">
                  <c:v>1834</c:v>
                </c:pt>
                <c:pt idx="1913">
                  <c:v>1835</c:v>
                </c:pt>
                <c:pt idx="1914">
                  <c:v>2008</c:v>
                </c:pt>
                <c:pt idx="1915">
                  <c:v>9208</c:v>
                </c:pt>
                <c:pt idx="1916">
                  <c:v>5243</c:v>
                </c:pt>
                <c:pt idx="1917">
                  <c:v>6081</c:v>
                </c:pt>
                <c:pt idx="1918">
                  <c:v>6641</c:v>
                </c:pt>
                <c:pt idx="1919">
                  <c:v>6642</c:v>
                </c:pt>
                <c:pt idx="1920">
                  <c:v>6643</c:v>
                </c:pt>
                <c:pt idx="1921">
                  <c:v>5530</c:v>
                </c:pt>
                <c:pt idx="1922">
                  <c:v>4262</c:v>
                </c:pt>
                <c:pt idx="1923">
                  <c:v>7652</c:v>
                </c:pt>
                <c:pt idx="1924">
                  <c:v>7653</c:v>
                </c:pt>
                <c:pt idx="1925">
                  <c:v>2188</c:v>
                </c:pt>
                <c:pt idx="1926">
                  <c:v>2189</c:v>
                </c:pt>
                <c:pt idx="1927">
                  <c:v>2190</c:v>
                </c:pt>
                <c:pt idx="1928">
                  <c:v>6728</c:v>
                </c:pt>
                <c:pt idx="1929">
                  <c:v>4026</c:v>
                </c:pt>
                <c:pt idx="1930">
                  <c:v>4027</c:v>
                </c:pt>
                <c:pt idx="1931">
                  <c:v>4028</c:v>
                </c:pt>
                <c:pt idx="1932">
                  <c:v>4029</c:v>
                </c:pt>
                <c:pt idx="1933">
                  <c:v>5295</c:v>
                </c:pt>
                <c:pt idx="1934">
                  <c:v>7185</c:v>
                </c:pt>
                <c:pt idx="1935">
                  <c:v>7186</c:v>
                </c:pt>
                <c:pt idx="1936">
                  <c:v>7187</c:v>
                </c:pt>
                <c:pt idx="1937">
                  <c:v>7188</c:v>
                </c:pt>
                <c:pt idx="1938">
                  <c:v>7189</c:v>
                </c:pt>
                <c:pt idx="1939">
                  <c:v>1513</c:v>
                </c:pt>
                <c:pt idx="1940">
                  <c:v>1514</c:v>
                </c:pt>
                <c:pt idx="1941">
                  <c:v>1515</c:v>
                </c:pt>
                <c:pt idx="1942">
                  <c:v>4921</c:v>
                </c:pt>
                <c:pt idx="1943">
                  <c:v>827</c:v>
                </c:pt>
                <c:pt idx="1944">
                  <c:v>828</c:v>
                </c:pt>
                <c:pt idx="1945">
                  <c:v>829</c:v>
                </c:pt>
                <c:pt idx="1946">
                  <c:v>8129</c:v>
                </c:pt>
                <c:pt idx="1947">
                  <c:v>9585</c:v>
                </c:pt>
                <c:pt idx="1948">
                  <c:v>2918</c:v>
                </c:pt>
                <c:pt idx="1949">
                  <c:v>3923</c:v>
                </c:pt>
                <c:pt idx="1950">
                  <c:v>3924</c:v>
                </c:pt>
                <c:pt idx="1951">
                  <c:v>4598</c:v>
                </c:pt>
                <c:pt idx="1952">
                  <c:v>4599</c:v>
                </c:pt>
                <c:pt idx="1953">
                  <c:v>1942</c:v>
                </c:pt>
                <c:pt idx="1954">
                  <c:v>1943</c:v>
                </c:pt>
                <c:pt idx="1955">
                  <c:v>1944</c:v>
                </c:pt>
                <c:pt idx="1956">
                  <c:v>3655</c:v>
                </c:pt>
                <c:pt idx="1957">
                  <c:v>5220</c:v>
                </c:pt>
                <c:pt idx="1958">
                  <c:v>910</c:v>
                </c:pt>
                <c:pt idx="1959">
                  <c:v>911</c:v>
                </c:pt>
                <c:pt idx="1960">
                  <c:v>912</c:v>
                </c:pt>
                <c:pt idx="1961">
                  <c:v>6903</c:v>
                </c:pt>
                <c:pt idx="1962">
                  <c:v>6904</c:v>
                </c:pt>
                <c:pt idx="1963">
                  <c:v>6905</c:v>
                </c:pt>
                <c:pt idx="1964">
                  <c:v>7223</c:v>
                </c:pt>
                <c:pt idx="1965">
                  <c:v>537</c:v>
                </c:pt>
                <c:pt idx="1966">
                  <c:v>6351</c:v>
                </c:pt>
                <c:pt idx="1967">
                  <c:v>7322</c:v>
                </c:pt>
                <c:pt idx="1968">
                  <c:v>7323</c:v>
                </c:pt>
                <c:pt idx="1969">
                  <c:v>1496</c:v>
                </c:pt>
                <c:pt idx="1970">
                  <c:v>1497</c:v>
                </c:pt>
                <c:pt idx="1971">
                  <c:v>1498</c:v>
                </c:pt>
                <c:pt idx="1972">
                  <c:v>3513</c:v>
                </c:pt>
                <c:pt idx="1973">
                  <c:v>3514</c:v>
                </c:pt>
                <c:pt idx="1974">
                  <c:v>3515</c:v>
                </c:pt>
                <c:pt idx="1975">
                  <c:v>7918</c:v>
                </c:pt>
                <c:pt idx="1976">
                  <c:v>3358</c:v>
                </c:pt>
                <c:pt idx="1977">
                  <c:v>3567</c:v>
                </c:pt>
                <c:pt idx="1978">
                  <c:v>5280</c:v>
                </c:pt>
                <c:pt idx="1979">
                  <c:v>7141</c:v>
                </c:pt>
                <c:pt idx="1980">
                  <c:v>7142</c:v>
                </c:pt>
                <c:pt idx="1981">
                  <c:v>1714</c:v>
                </c:pt>
                <c:pt idx="1982">
                  <c:v>5768</c:v>
                </c:pt>
                <c:pt idx="1983">
                  <c:v>6649</c:v>
                </c:pt>
                <c:pt idx="1984">
                  <c:v>6650</c:v>
                </c:pt>
                <c:pt idx="1985">
                  <c:v>6651</c:v>
                </c:pt>
                <c:pt idx="1986">
                  <c:v>6652</c:v>
                </c:pt>
                <c:pt idx="1987">
                  <c:v>6653</c:v>
                </c:pt>
                <c:pt idx="1988">
                  <c:v>6654</c:v>
                </c:pt>
                <c:pt idx="1989">
                  <c:v>5217</c:v>
                </c:pt>
                <c:pt idx="1990">
                  <c:v>6256</c:v>
                </c:pt>
                <c:pt idx="1991">
                  <c:v>42</c:v>
                </c:pt>
                <c:pt idx="1992">
                  <c:v>1959</c:v>
                </c:pt>
                <c:pt idx="1993">
                  <c:v>1960</c:v>
                </c:pt>
                <c:pt idx="1994">
                  <c:v>1961</c:v>
                </c:pt>
                <c:pt idx="1995">
                  <c:v>1962</c:v>
                </c:pt>
                <c:pt idx="1996">
                  <c:v>1963</c:v>
                </c:pt>
                <c:pt idx="1997">
                  <c:v>1964</c:v>
                </c:pt>
                <c:pt idx="1998">
                  <c:v>1965</c:v>
                </c:pt>
                <c:pt idx="1999">
                  <c:v>1966</c:v>
                </c:pt>
                <c:pt idx="2000">
                  <c:v>2847</c:v>
                </c:pt>
                <c:pt idx="2001">
                  <c:v>4368</c:v>
                </c:pt>
                <c:pt idx="2002">
                  <c:v>4369</c:v>
                </c:pt>
                <c:pt idx="2003">
                  <c:v>7493</c:v>
                </c:pt>
                <c:pt idx="2004">
                  <c:v>7494</c:v>
                </c:pt>
                <c:pt idx="2005">
                  <c:v>7495</c:v>
                </c:pt>
                <c:pt idx="2006">
                  <c:v>72</c:v>
                </c:pt>
                <c:pt idx="2007">
                  <c:v>439</c:v>
                </c:pt>
                <c:pt idx="2008">
                  <c:v>903</c:v>
                </c:pt>
                <c:pt idx="2009">
                  <c:v>6975</c:v>
                </c:pt>
                <c:pt idx="2010">
                  <c:v>726</c:v>
                </c:pt>
                <c:pt idx="2011">
                  <c:v>727</c:v>
                </c:pt>
                <c:pt idx="2012">
                  <c:v>7450</c:v>
                </c:pt>
                <c:pt idx="2013">
                  <c:v>7451</c:v>
                </c:pt>
                <c:pt idx="2014">
                  <c:v>7452</c:v>
                </c:pt>
                <c:pt idx="2015">
                  <c:v>7453</c:v>
                </c:pt>
                <c:pt idx="2016">
                  <c:v>760</c:v>
                </c:pt>
                <c:pt idx="2017">
                  <c:v>2823</c:v>
                </c:pt>
                <c:pt idx="2018">
                  <c:v>2824</c:v>
                </c:pt>
                <c:pt idx="2019">
                  <c:v>5324</c:v>
                </c:pt>
                <c:pt idx="2020">
                  <c:v>7732</c:v>
                </c:pt>
                <c:pt idx="2021">
                  <c:v>796</c:v>
                </c:pt>
                <c:pt idx="2022">
                  <c:v>1784</c:v>
                </c:pt>
                <c:pt idx="2023">
                  <c:v>1785</c:v>
                </c:pt>
                <c:pt idx="2024">
                  <c:v>1786</c:v>
                </c:pt>
                <c:pt idx="2025">
                  <c:v>1787</c:v>
                </c:pt>
                <c:pt idx="2026">
                  <c:v>2123</c:v>
                </c:pt>
                <c:pt idx="2027">
                  <c:v>2124</c:v>
                </c:pt>
                <c:pt idx="2028">
                  <c:v>3211</c:v>
                </c:pt>
                <c:pt idx="2029">
                  <c:v>3212</c:v>
                </c:pt>
                <c:pt idx="2030">
                  <c:v>1970</c:v>
                </c:pt>
                <c:pt idx="2031">
                  <c:v>5415</c:v>
                </c:pt>
                <c:pt idx="2032">
                  <c:v>5416</c:v>
                </c:pt>
                <c:pt idx="2033">
                  <c:v>5417</c:v>
                </c:pt>
                <c:pt idx="2034">
                  <c:v>9627</c:v>
                </c:pt>
                <c:pt idx="2035">
                  <c:v>3494</c:v>
                </c:pt>
                <c:pt idx="2036">
                  <c:v>3495</c:v>
                </c:pt>
                <c:pt idx="2037">
                  <c:v>3496</c:v>
                </c:pt>
                <c:pt idx="2038">
                  <c:v>9353</c:v>
                </c:pt>
                <c:pt idx="2039">
                  <c:v>9354</c:v>
                </c:pt>
                <c:pt idx="2040">
                  <c:v>2035</c:v>
                </c:pt>
                <c:pt idx="2041">
                  <c:v>2036</c:v>
                </c:pt>
                <c:pt idx="2042">
                  <c:v>1069</c:v>
                </c:pt>
                <c:pt idx="2043">
                  <c:v>985</c:v>
                </c:pt>
                <c:pt idx="2044">
                  <c:v>986</c:v>
                </c:pt>
                <c:pt idx="2045">
                  <c:v>987</c:v>
                </c:pt>
                <c:pt idx="2046">
                  <c:v>9688</c:v>
                </c:pt>
                <c:pt idx="2047">
                  <c:v>429</c:v>
                </c:pt>
                <c:pt idx="2048">
                  <c:v>3582</c:v>
                </c:pt>
                <c:pt idx="2049">
                  <c:v>750</c:v>
                </c:pt>
                <c:pt idx="2050">
                  <c:v>751</c:v>
                </c:pt>
                <c:pt idx="2051">
                  <c:v>752</c:v>
                </c:pt>
                <c:pt idx="2052">
                  <c:v>753</c:v>
                </c:pt>
                <c:pt idx="2053">
                  <c:v>9420</c:v>
                </c:pt>
                <c:pt idx="2054">
                  <c:v>9421</c:v>
                </c:pt>
                <c:pt idx="2055">
                  <c:v>1897</c:v>
                </c:pt>
                <c:pt idx="2056">
                  <c:v>8115</c:v>
                </c:pt>
                <c:pt idx="2057">
                  <c:v>9872</c:v>
                </c:pt>
                <c:pt idx="2058">
                  <c:v>9873</c:v>
                </c:pt>
                <c:pt idx="2059">
                  <c:v>4181</c:v>
                </c:pt>
                <c:pt idx="2060">
                  <c:v>5281</c:v>
                </c:pt>
                <c:pt idx="2061">
                  <c:v>1395</c:v>
                </c:pt>
                <c:pt idx="2062">
                  <c:v>1396</c:v>
                </c:pt>
                <c:pt idx="2063">
                  <c:v>4917</c:v>
                </c:pt>
                <c:pt idx="2064">
                  <c:v>4918</c:v>
                </c:pt>
                <c:pt idx="2065">
                  <c:v>8944</c:v>
                </c:pt>
                <c:pt idx="2066">
                  <c:v>1046</c:v>
                </c:pt>
                <c:pt idx="2067">
                  <c:v>7793</c:v>
                </c:pt>
                <c:pt idx="2068">
                  <c:v>9099</c:v>
                </c:pt>
                <c:pt idx="2069">
                  <c:v>9100</c:v>
                </c:pt>
                <c:pt idx="2070">
                  <c:v>9101</c:v>
                </c:pt>
                <c:pt idx="2071">
                  <c:v>4255</c:v>
                </c:pt>
                <c:pt idx="2072">
                  <c:v>4256</c:v>
                </c:pt>
                <c:pt idx="2073">
                  <c:v>4257</c:v>
                </c:pt>
                <c:pt idx="2074">
                  <c:v>5697</c:v>
                </c:pt>
                <c:pt idx="2075">
                  <c:v>5698</c:v>
                </c:pt>
                <c:pt idx="2076">
                  <c:v>35</c:v>
                </c:pt>
                <c:pt idx="2077">
                  <c:v>1671</c:v>
                </c:pt>
                <c:pt idx="2078">
                  <c:v>4927</c:v>
                </c:pt>
                <c:pt idx="2079">
                  <c:v>5175</c:v>
                </c:pt>
                <c:pt idx="2080">
                  <c:v>5176</c:v>
                </c:pt>
                <c:pt idx="2081">
                  <c:v>1831</c:v>
                </c:pt>
                <c:pt idx="2082">
                  <c:v>1832</c:v>
                </c:pt>
                <c:pt idx="2083">
                  <c:v>1906</c:v>
                </c:pt>
                <c:pt idx="2084">
                  <c:v>4047</c:v>
                </c:pt>
                <c:pt idx="2085">
                  <c:v>7350</c:v>
                </c:pt>
                <c:pt idx="2086">
                  <c:v>7351</c:v>
                </c:pt>
                <c:pt idx="2087">
                  <c:v>4478</c:v>
                </c:pt>
                <c:pt idx="2088">
                  <c:v>4479</c:v>
                </c:pt>
                <c:pt idx="2089">
                  <c:v>4516</c:v>
                </c:pt>
                <c:pt idx="2090">
                  <c:v>3856</c:v>
                </c:pt>
                <c:pt idx="2091">
                  <c:v>3857</c:v>
                </c:pt>
                <c:pt idx="2092">
                  <c:v>3858</c:v>
                </c:pt>
                <c:pt idx="2093">
                  <c:v>4148</c:v>
                </c:pt>
                <c:pt idx="2094">
                  <c:v>4149</c:v>
                </c:pt>
                <c:pt idx="2095">
                  <c:v>4150</c:v>
                </c:pt>
                <c:pt idx="2096">
                  <c:v>4151</c:v>
                </c:pt>
                <c:pt idx="2097">
                  <c:v>8678</c:v>
                </c:pt>
                <c:pt idx="2098">
                  <c:v>87</c:v>
                </c:pt>
                <c:pt idx="2099">
                  <c:v>88</c:v>
                </c:pt>
                <c:pt idx="2100">
                  <c:v>9532</c:v>
                </c:pt>
                <c:pt idx="2101">
                  <c:v>3253</c:v>
                </c:pt>
                <c:pt idx="2102">
                  <c:v>3254</c:v>
                </c:pt>
                <c:pt idx="2103">
                  <c:v>5673</c:v>
                </c:pt>
                <c:pt idx="2104">
                  <c:v>5674</c:v>
                </c:pt>
                <c:pt idx="2105">
                  <c:v>6495</c:v>
                </c:pt>
                <c:pt idx="2106">
                  <c:v>6496</c:v>
                </c:pt>
                <c:pt idx="2107">
                  <c:v>6497</c:v>
                </c:pt>
                <c:pt idx="2108">
                  <c:v>3438</c:v>
                </c:pt>
                <c:pt idx="2109">
                  <c:v>3439</c:v>
                </c:pt>
                <c:pt idx="2110">
                  <c:v>3440</c:v>
                </c:pt>
                <c:pt idx="2111">
                  <c:v>6398</c:v>
                </c:pt>
                <c:pt idx="2112">
                  <c:v>7827</c:v>
                </c:pt>
                <c:pt idx="2113">
                  <c:v>7828</c:v>
                </c:pt>
                <c:pt idx="2114">
                  <c:v>3275</c:v>
                </c:pt>
                <c:pt idx="2115">
                  <c:v>3276</c:v>
                </c:pt>
                <c:pt idx="2116">
                  <c:v>7377</c:v>
                </c:pt>
                <c:pt idx="2117">
                  <c:v>8020</c:v>
                </c:pt>
                <c:pt idx="2118">
                  <c:v>8021</c:v>
                </c:pt>
                <c:pt idx="2119">
                  <c:v>2907</c:v>
                </c:pt>
                <c:pt idx="2120">
                  <c:v>2908</c:v>
                </c:pt>
                <c:pt idx="2121">
                  <c:v>2909</c:v>
                </c:pt>
                <c:pt idx="2122">
                  <c:v>1411</c:v>
                </c:pt>
                <c:pt idx="2123">
                  <c:v>9224</c:v>
                </c:pt>
                <c:pt idx="2124">
                  <c:v>9225</c:v>
                </c:pt>
                <c:pt idx="2125">
                  <c:v>9226</c:v>
                </c:pt>
                <c:pt idx="2126">
                  <c:v>9227</c:v>
                </c:pt>
                <c:pt idx="2127">
                  <c:v>3349</c:v>
                </c:pt>
                <c:pt idx="2128">
                  <c:v>3462</c:v>
                </c:pt>
                <c:pt idx="2129">
                  <c:v>9498</c:v>
                </c:pt>
                <c:pt idx="2130">
                  <c:v>9499</c:v>
                </c:pt>
                <c:pt idx="2131">
                  <c:v>9500</c:v>
                </c:pt>
                <c:pt idx="2132">
                  <c:v>3046</c:v>
                </c:pt>
                <c:pt idx="2133">
                  <c:v>3047</c:v>
                </c:pt>
                <c:pt idx="2134">
                  <c:v>8621</c:v>
                </c:pt>
                <c:pt idx="2135">
                  <c:v>8966</c:v>
                </c:pt>
                <c:pt idx="2136">
                  <c:v>9482</c:v>
                </c:pt>
                <c:pt idx="2137">
                  <c:v>9493</c:v>
                </c:pt>
                <c:pt idx="2138">
                  <c:v>3317</c:v>
                </c:pt>
                <c:pt idx="2139">
                  <c:v>901</c:v>
                </c:pt>
                <c:pt idx="2140">
                  <c:v>902</c:v>
                </c:pt>
                <c:pt idx="2141">
                  <c:v>3175</c:v>
                </c:pt>
                <c:pt idx="2142">
                  <c:v>4227</c:v>
                </c:pt>
                <c:pt idx="2143">
                  <c:v>5079</c:v>
                </c:pt>
                <c:pt idx="2144">
                  <c:v>8997</c:v>
                </c:pt>
                <c:pt idx="2145">
                  <c:v>9261</c:v>
                </c:pt>
                <c:pt idx="2146">
                  <c:v>1500</c:v>
                </c:pt>
                <c:pt idx="2147">
                  <c:v>1501</c:v>
                </c:pt>
                <c:pt idx="2148">
                  <c:v>1502</c:v>
                </c:pt>
                <c:pt idx="2149">
                  <c:v>3135</c:v>
                </c:pt>
                <c:pt idx="2150">
                  <c:v>3136</c:v>
                </c:pt>
                <c:pt idx="2151">
                  <c:v>3137</c:v>
                </c:pt>
                <c:pt idx="2152">
                  <c:v>3138</c:v>
                </c:pt>
                <c:pt idx="2153">
                  <c:v>3139</c:v>
                </c:pt>
                <c:pt idx="2154">
                  <c:v>3140</c:v>
                </c:pt>
                <c:pt idx="2155">
                  <c:v>85</c:v>
                </c:pt>
                <c:pt idx="2156">
                  <c:v>1551</c:v>
                </c:pt>
                <c:pt idx="2157">
                  <c:v>5805</c:v>
                </c:pt>
                <c:pt idx="2158">
                  <c:v>5806</c:v>
                </c:pt>
                <c:pt idx="2159">
                  <c:v>5190</c:v>
                </c:pt>
                <c:pt idx="2160">
                  <c:v>5191</c:v>
                </c:pt>
                <c:pt idx="2161">
                  <c:v>8875</c:v>
                </c:pt>
                <c:pt idx="2162">
                  <c:v>9218</c:v>
                </c:pt>
                <c:pt idx="2163">
                  <c:v>3024</c:v>
                </c:pt>
                <c:pt idx="2164">
                  <c:v>5038</c:v>
                </c:pt>
                <c:pt idx="2165">
                  <c:v>2930</c:v>
                </c:pt>
                <c:pt idx="2166">
                  <c:v>8110</c:v>
                </c:pt>
                <c:pt idx="2167">
                  <c:v>8111</c:v>
                </c:pt>
                <c:pt idx="2168">
                  <c:v>9006</c:v>
                </c:pt>
                <c:pt idx="2169">
                  <c:v>9007</c:v>
                </c:pt>
                <c:pt idx="2170">
                  <c:v>9008</c:v>
                </c:pt>
                <c:pt idx="2171">
                  <c:v>9009</c:v>
                </c:pt>
                <c:pt idx="2172">
                  <c:v>304</c:v>
                </c:pt>
                <c:pt idx="2173">
                  <c:v>1598</c:v>
                </c:pt>
                <c:pt idx="2174">
                  <c:v>1599</c:v>
                </c:pt>
                <c:pt idx="2175">
                  <c:v>1600</c:v>
                </c:pt>
                <c:pt idx="2176">
                  <c:v>1601</c:v>
                </c:pt>
                <c:pt idx="2177">
                  <c:v>2151</c:v>
                </c:pt>
                <c:pt idx="2178">
                  <c:v>2172</c:v>
                </c:pt>
                <c:pt idx="2179">
                  <c:v>3615</c:v>
                </c:pt>
                <c:pt idx="2180">
                  <c:v>3616</c:v>
                </c:pt>
                <c:pt idx="2181">
                  <c:v>5309</c:v>
                </c:pt>
                <c:pt idx="2182">
                  <c:v>5310</c:v>
                </c:pt>
                <c:pt idx="2183">
                  <c:v>5311</c:v>
                </c:pt>
                <c:pt idx="2184">
                  <c:v>2782</c:v>
                </c:pt>
                <c:pt idx="2185">
                  <c:v>9039</c:v>
                </c:pt>
                <c:pt idx="2186">
                  <c:v>3723</c:v>
                </c:pt>
                <c:pt idx="2187">
                  <c:v>426</c:v>
                </c:pt>
                <c:pt idx="2188">
                  <c:v>427</c:v>
                </c:pt>
                <c:pt idx="2189">
                  <c:v>4773</c:v>
                </c:pt>
                <c:pt idx="2190">
                  <c:v>4774</c:v>
                </c:pt>
                <c:pt idx="2191">
                  <c:v>4775</c:v>
                </c:pt>
                <c:pt idx="2192">
                  <c:v>6303</c:v>
                </c:pt>
                <c:pt idx="2193">
                  <c:v>8428</c:v>
                </c:pt>
                <c:pt idx="2194">
                  <c:v>8801</c:v>
                </c:pt>
                <c:pt idx="2195">
                  <c:v>8975</c:v>
                </c:pt>
                <c:pt idx="2196">
                  <c:v>8976</c:v>
                </c:pt>
                <c:pt idx="2197">
                  <c:v>8977</c:v>
                </c:pt>
                <c:pt idx="2198">
                  <c:v>8978</c:v>
                </c:pt>
                <c:pt idx="2199">
                  <c:v>554</c:v>
                </c:pt>
                <c:pt idx="2200">
                  <c:v>8117</c:v>
                </c:pt>
                <c:pt idx="2201">
                  <c:v>9217</c:v>
                </c:pt>
                <c:pt idx="2202">
                  <c:v>3848</c:v>
                </c:pt>
                <c:pt idx="2203">
                  <c:v>8959</c:v>
                </c:pt>
                <c:pt idx="2204">
                  <c:v>8960</c:v>
                </c:pt>
                <c:pt idx="2205">
                  <c:v>8961</c:v>
                </c:pt>
                <c:pt idx="2206">
                  <c:v>8962</c:v>
                </c:pt>
                <c:pt idx="2207">
                  <c:v>511</c:v>
                </c:pt>
                <c:pt idx="2208">
                  <c:v>512</c:v>
                </c:pt>
                <c:pt idx="2209">
                  <c:v>3853</c:v>
                </c:pt>
                <c:pt idx="2210">
                  <c:v>7132</c:v>
                </c:pt>
                <c:pt idx="2211">
                  <c:v>7133</c:v>
                </c:pt>
                <c:pt idx="2212">
                  <c:v>7134</c:v>
                </c:pt>
                <c:pt idx="2213">
                  <c:v>7135</c:v>
                </c:pt>
                <c:pt idx="2214">
                  <c:v>7136</c:v>
                </c:pt>
                <c:pt idx="2215">
                  <c:v>914</c:v>
                </c:pt>
                <c:pt idx="2216">
                  <c:v>915</c:v>
                </c:pt>
                <c:pt idx="2217">
                  <c:v>7557</c:v>
                </c:pt>
                <c:pt idx="2218">
                  <c:v>7558</c:v>
                </c:pt>
                <c:pt idx="2219">
                  <c:v>3899</c:v>
                </c:pt>
                <c:pt idx="2220">
                  <c:v>6936</c:v>
                </c:pt>
                <c:pt idx="2221">
                  <c:v>207</c:v>
                </c:pt>
                <c:pt idx="2222">
                  <c:v>208</c:v>
                </c:pt>
                <c:pt idx="2223">
                  <c:v>209</c:v>
                </c:pt>
                <c:pt idx="2224">
                  <c:v>210</c:v>
                </c:pt>
                <c:pt idx="2225">
                  <c:v>211</c:v>
                </c:pt>
                <c:pt idx="2226">
                  <c:v>3244</c:v>
                </c:pt>
                <c:pt idx="2227">
                  <c:v>3245</c:v>
                </c:pt>
                <c:pt idx="2228">
                  <c:v>6864</c:v>
                </c:pt>
                <c:pt idx="2229">
                  <c:v>1996</c:v>
                </c:pt>
                <c:pt idx="2230">
                  <c:v>1997</c:v>
                </c:pt>
                <c:pt idx="2231">
                  <c:v>5531</c:v>
                </c:pt>
                <c:pt idx="2232">
                  <c:v>6690</c:v>
                </c:pt>
                <c:pt idx="2233">
                  <c:v>7537</c:v>
                </c:pt>
                <c:pt idx="2234">
                  <c:v>7762</c:v>
                </c:pt>
                <c:pt idx="2235">
                  <c:v>6123</c:v>
                </c:pt>
                <c:pt idx="2236">
                  <c:v>6532</c:v>
                </c:pt>
                <c:pt idx="2237">
                  <c:v>6533</c:v>
                </c:pt>
                <c:pt idx="2238">
                  <c:v>6534</c:v>
                </c:pt>
                <c:pt idx="2239">
                  <c:v>674</c:v>
                </c:pt>
                <c:pt idx="2240">
                  <c:v>675</c:v>
                </c:pt>
                <c:pt idx="2241">
                  <c:v>676</c:v>
                </c:pt>
                <c:pt idx="2242">
                  <c:v>3897</c:v>
                </c:pt>
                <c:pt idx="2243">
                  <c:v>3898</c:v>
                </c:pt>
                <c:pt idx="2244">
                  <c:v>4992</c:v>
                </c:pt>
                <c:pt idx="2245">
                  <c:v>5728</c:v>
                </c:pt>
                <c:pt idx="2246">
                  <c:v>5729</c:v>
                </c:pt>
                <c:pt idx="2247">
                  <c:v>5730</c:v>
                </c:pt>
                <c:pt idx="2248">
                  <c:v>5731</c:v>
                </c:pt>
                <c:pt idx="2249">
                  <c:v>5732</c:v>
                </c:pt>
                <c:pt idx="2250">
                  <c:v>76</c:v>
                </c:pt>
                <c:pt idx="2251">
                  <c:v>77</c:v>
                </c:pt>
                <c:pt idx="2252">
                  <c:v>78</c:v>
                </c:pt>
                <c:pt idx="2253">
                  <c:v>1469</c:v>
                </c:pt>
                <c:pt idx="2254">
                  <c:v>1470</c:v>
                </c:pt>
                <c:pt idx="2255">
                  <c:v>1471</c:v>
                </c:pt>
                <c:pt idx="2256">
                  <c:v>1691</c:v>
                </c:pt>
                <c:pt idx="2257">
                  <c:v>1692</c:v>
                </c:pt>
                <c:pt idx="2258">
                  <c:v>3651</c:v>
                </c:pt>
                <c:pt idx="2259">
                  <c:v>3652</c:v>
                </c:pt>
                <c:pt idx="2260">
                  <c:v>3653</c:v>
                </c:pt>
                <c:pt idx="2261">
                  <c:v>3654</c:v>
                </c:pt>
                <c:pt idx="2262">
                  <c:v>4211</c:v>
                </c:pt>
                <c:pt idx="2263">
                  <c:v>5351</c:v>
                </c:pt>
                <c:pt idx="2264">
                  <c:v>9768</c:v>
                </c:pt>
                <c:pt idx="2265">
                  <c:v>1509</c:v>
                </c:pt>
                <c:pt idx="2266">
                  <c:v>4358</c:v>
                </c:pt>
                <c:pt idx="2267">
                  <c:v>4359</c:v>
                </c:pt>
                <c:pt idx="2268">
                  <c:v>4360</c:v>
                </c:pt>
                <c:pt idx="2269">
                  <c:v>6273</c:v>
                </c:pt>
                <c:pt idx="2270">
                  <c:v>6990</c:v>
                </c:pt>
                <c:pt idx="2271">
                  <c:v>9210</c:v>
                </c:pt>
                <c:pt idx="2272">
                  <c:v>9211</c:v>
                </c:pt>
                <c:pt idx="2273">
                  <c:v>3332</c:v>
                </c:pt>
                <c:pt idx="2274">
                  <c:v>3333</c:v>
                </c:pt>
                <c:pt idx="2275">
                  <c:v>3334</c:v>
                </c:pt>
                <c:pt idx="2276">
                  <c:v>6439</c:v>
                </c:pt>
                <c:pt idx="2277">
                  <c:v>6713</c:v>
                </c:pt>
                <c:pt idx="2278">
                  <c:v>6714</c:v>
                </c:pt>
                <c:pt idx="2279">
                  <c:v>6715</c:v>
                </c:pt>
                <c:pt idx="2280">
                  <c:v>6716</c:v>
                </c:pt>
                <c:pt idx="2281">
                  <c:v>4860</c:v>
                </c:pt>
                <c:pt idx="2282">
                  <c:v>2974</c:v>
                </c:pt>
                <c:pt idx="2283">
                  <c:v>204</c:v>
                </c:pt>
                <c:pt idx="2284">
                  <c:v>2852</c:v>
                </c:pt>
                <c:pt idx="2285">
                  <c:v>9378</c:v>
                </c:pt>
                <c:pt idx="2286">
                  <c:v>8932</c:v>
                </c:pt>
                <c:pt idx="2287">
                  <c:v>8933</c:v>
                </c:pt>
                <c:pt idx="2288">
                  <c:v>4104</c:v>
                </c:pt>
                <c:pt idx="2289">
                  <c:v>4944</c:v>
                </c:pt>
                <c:pt idx="2290">
                  <c:v>145</c:v>
                </c:pt>
                <c:pt idx="2291">
                  <c:v>2056</c:v>
                </c:pt>
                <c:pt idx="2292">
                  <c:v>2057</c:v>
                </c:pt>
                <c:pt idx="2293">
                  <c:v>2058</c:v>
                </c:pt>
                <c:pt idx="2294">
                  <c:v>2059</c:v>
                </c:pt>
                <c:pt idx="2295">
                  <c:v>6193</c:v>
                </c:pt>
                <c:pt idx="2296">
                  <c:v>6194</c:v>
                </c:pt>
                <c:pt idx="2297">
                  <c:v>6195</c:v>
                </c:pt>
                <c:pt idx="2298">
                  <c:v>8578</c:v>
                </c:pt>
                <c:pt idx="2299">
                  <c:v>8579</c:v>
                </c:pt>
                <c:pt idx="2300">
                  <c:v>3545</c:v>
                </c:pt>
                <c:pt idx="2301">
                  <c:v>3546</c:v>
                </c:pt>
                <c:pt idx="2302">
                  <c:v>6997</c:v>
                </c:pt>
                <c:pt idx="2303">
                  <c:v>6998</c:v>
                </c:pt>
                <c:pt idx="2304">
                  <c:v>7608</c:v>
                </c:pt>
                <c:pt idx="2305">
                  <c:v>7943</c:v>
                </c:pt>
                <c:pt idx="2306">
                  <c:v>7944</c:v>
                </c:pt>
                <c:pt idx="2307">
                  <c:v>7945</c:v>
                </c:pt>
                <c:pt idx="2308">
                  <c:v>7946</c:v>
                </c:pt>
                <c:pt idx="2309">
                  <c:v>7947</c:v>
                </c:pt>
                <c:pt idx="2310">
                  <c:v>1009</c:v>
                </c:pt>
                <c:pt idx="2311">
                  <c:v>5475</c:v>
                </c:pt>
                <c:pt idx="2312">
                  <c:v>8159</c:v>
                </c:pt>
                <c:pt idx="2313">
                  <c:v>954</c:v>
                </c:pt>
                <c:pt idx="2314">
                  <c:v>955</c:v>
                </c:pt>
                <c:pt idx="2315">
                  <c:v>6819</c:v>
                </c:pt>
                <c:pt idx="2316">
                  <c:v>6820</c:v>
                </c:pt>
                <c:pt idx="2317">
                  <c:v>6821</c:v>
                </c:pt>
                <c:pt idx="2318">
                  <c:v>6822</c:v>
                </c:pt>
                <c:pt idx="2319">
                  <c:v>7485</c:v>
                </c:pt>
                <c:pt idx="2320">
                  <c:v>7486</c:v>
                </c:pt>
                <c:pt idx="2321">
                  <c:v>4240</c:v>
                </c:pt>
                <c:pt idx="2322">
                  <c:v>646</c:v>
                </c:pt>
              </c:numCache>
            </c:numRef>
          </c:xVal>
          <c:yVal>
            <c:numRef>
              <c:f>Central_Region!$W$2:$W$2324</c:f>
              <c:numCache>
                <c:formatCode>General</c:formatCode>
                <c:ptCount val="2323"/>
                <c:pt idx="0">
                  <c:v>5.5511999999999979</c:v>
                </c:pt>
                <c:pt idx="1">
                  <c:v>4.2716999999999992</c:v>
                </c:pt>
                <c:pt idx="2">
                  <c:v>-64.774800000000013</c:v>
                </c:pt>
                <c:pt idx="3">
                  <c:v>-5.4870000000000001</c:v>
                </c:pt>
                <c:pt idx="4">
                  <c:v>-53.709599999999988</c:v>
                </c:pt>
                <c:pt idx="5">
                  <c:v>-18.252500000000005</c:v>
                </c:pt>
                <c:pt idx="6">
                  <c:v>1.1679999999999997</c:v>
                </c:pt>
                <c:pt idx="7">
                  <c:v>9.7499999999999964</c:v>
                </c:pt>
                <c:pt idx="8">
                  <c:v>4.0541999999999998</c:v>
                </c:pt>
                <c:pt idx="9">
                  <c:v>30.023400000000009</c:v>
                </c:pt>
                <c:pt idx="10">
                  <c:v>8.9534999999999982</c:v>
                </c:pt>
                <c:pt idx="11">
                  <c:v>93.581600000000009</c:v>
                </c:pt>
                <c:pt idx="12">
                  <c:v>15.979199999999999</c:v>
                </c:pt>
                <c:pt idx="13">
                  <c:v>12.736799999999999</c:v>
                </c:pt>
                <c:pt idx="14">
                  <c:v>4.8608999999999991</c:v>
                </c:pt>
                <c:pt idx="15">
                  <c:v>13.365</c:v>
                </c:pt>
                <c:pt idx="16">
                  <c:v>0</c:v>
                </c:pt>
                <c:pt idx="17">
                  <c:v>5.0195999999999996</c:v>
                </c:pt>
                <c:pt idx="18">
                  <c:v>39.748800000000003</c:v>
                </c:pt>
                <c:pt idx="19">
                  <c:v>4.7519999999999998</c:v>
                </c:pt>
                <c:pt idx="20">
                  <c:v>6.8982000000000028</c:v>
                </c:pt>
                <c:pt idx="21">
                  <c:v>206.31600000000006</c:v>
                </c:pt>
                <c:pt idx="22">
                  <c:v>-14.770800000000001</c:v>
                </c:pt>
                <c:pt idx="23">
                  <c:v>15.222499999999997</c:v>
                </c:pt>
                <c:pt idx="24">
                  <c:v>6.8723999999999998</c:v>
                </c:pt>
                <c:pt idx="25">
                  <c:v>4.4344000000000001</c:v>
                </c:pt>
                <c:pt idx="26">
                  <c:v>53.270399999999995</c:v>
                </c:pt>
                <c:pt idx="27">
                  <c:v>24.393000000000001</c:v>
                </c:pt>
                <c:pt idx="28">
                  <c:v>2.598399999999998</c:v>
                </c:pt>
                <c:pt idx="29">
                  <c:v>6.0659999999999989</c:v>
                </c:pt>
                <c:pt idx="30">
                  <c:v>-1.7280000000000002</c:v>
                </c:pt>
                <c:pt idx="31">
                  <c:v>-13.930000000000003</c:v>
                </c:pt>
                <c:pt idx="32">
                  <c:v>8.808799999999998</c:v>
                </c:pt>
                <c:pt idx="33">
                  <c:v>-11.321999999999999</c:v>
                </c:pt>
                <c:pt idx="34">
                  <c:v>-2.5248000000000022</c:v>
                </c:pt>
                <c:pt idx="35">
                  <c:v>22.4316</c:v>
                </c:pt>
                <c:pt idx="36">
                  <c:v>6.9087999999999994</c:v>
                </c:pt>
                <c:pt idx="37">
                  <c:v>-13.717499999999998</c:v>
                </c:pt>
                <c:pt idx="38">
                  <c:v>2.3409000000000004</c:v>
                </c:pt>
                <c:pt idx="39">
                  <c:v>-6.8633999999999986</c:v>
                </c:pt>
                <c:pt idx="40">
                  <c:v>-172.11720000000003</c:v>
                </c:pt>
                <c:pt idx="41">
                  <c:v>5.6783999999999981</c:v>
                </c:pt>
                <c:pt idx="42">
                  <c:v>-3.5324999999999998</c:v>
                </c:pt>
                <c:pt idx="43">
                  <c:v>0</c:v>
                </c:pt>
                <c:pt idx="44">
                  <c:v>-34.953600000000002</c:v>
                </c:pt>
                <c:pt idx="45">
                  <c:v>-22.671600000000005</c:v>
                </c:pt>
                <c:pt idx="46">
                  <c:v>8.5844999999999914</c:v>
                </c:pt>
                <c:pt idx="47">
                  <c:v>-43.029600000000045</c:v>
                </c:pt>
                <c:pt idx="48">
                  <c:v>-459.60720000000003</c:v>
                </c:pt>
                <c:pt idx="49">
                  <c:v>10.7424</c:v>
                </c:pt>
                <c:pt idx="50">
                  <c:v>156.04699999999997</c:v>
                </c:pt>
                <c:pt idx="51">
                  <c:v>2.6399999999999997</c:v>
                </c:pt>
                <c:pt idx="52">
                  <c:v>36.574200000000005</c:v>
                </c:pt>
                <c:pt idx="53">
                  <c:v>23.59</c:v>
                </c:pt>
                <c:pt idx="54">
                  <c:v>5.7071999999999976</c:v>
                </c:pt>
                <c:pt idx="55">
                  <c:v>25.097999999999999</c:v>
                </c:pt>
                <c:pt idx="56">
                  <c:v>17.2224</c:v>
                </c:pt>
                <c:pt idx="57">
                  <c:v>0.3335999999999999</c:v>
                </c:pt>
                <c:pt idx="58">
                  <c:v>1.8792</c:v>
                </c:pt>
                <c:pt idx="59">
                  <c:v>5.4432</c:v>
                </c:pt>
                <c:pt idx="60">
                  <c:v>6.5120000000000005</c:v>
                </c:pt>
                <c:pt idx="61">
                  <c:v>2.8763999999999994</c:v>
                </c:pt>
                <c:pt idx="62">
                  <c:v>106.62480000000005</c:v>
                </c:pt>
                <c:pt idx="63">
                  <c:v>-152.71559999999999</c:v>
                </c:pt>
                <c:pt idx="64">
                  <c:v>113.30549999999999</c:v>
                </c:pt>
                <c:pt idx="65">
                  <c:v>88.180399999999977</c:v>
                </c:pt>
                <c:pt idx="66">
                  <c:v>-9.0929999999999964</c:v>
                </c:pt>
                <c:pt idx="67">
                  <c:v>6.4649999999999892</c:v>
                </c:pt>
                <c:pt idx="68">
                  <c:v>-13.827800000000003</c:v>
                </c:pt>
                <c:pt idx="69">
                  <c:v>13.997199999999999</c:v>
                </c:pt>
                <c:pt idx="70">
                  <c:v>9.3520000000000003</c:v>
                </c:pt>
                <c:pt idx="71">
                  <c:v>10.464999999999998</c:v>
                </c:pt>
                <c:pt idx="72">
                  <c:v>2.3521000000000001</c:v>
                </c:pt>
                <c:pt idx="73">
                  <c:v>23.807999999999993</c:v>
                </c:pt>
                <c:pt idx="74">
                  <c:v>3.7224000000000004</c:v>
                </c:pt>
                <c:pt idx="75">
                  <c:v>3.9072000000000031</c:v>
                </c:pt>
                <c:pt idx="76">
                  <c:v>7.4759999999999991</c:v>
                </c:pt>
                <c:pt idx="77">
                  <c:v>18.089999999999996</c:v>
                </c:pt>
                <c:pt idx="78">
                  <c:v>4.5836999999999994</c:v>
                </c:pt>
                <c:pt idx="79">
                  <c:v>20.694600000000008</c:v>
                </c:pt>
                <c:pt idx="80">
                  <c:v>265.42320000000001</c:v>
                </c:pt>
                <c:pt idx="81">
                  <c:v>15.552000000000001</c:v>
                </c:pt>
                <c:pt idx="82">
                  <c:v>1.008</c:v>
                </c:pt>
                <c:pt idx="83">
                  <c:v>-18.117599999999996</c:v>
                </c:pt>
                <c:pt idx="84">
                  <c:v>50.40629999999998</c:v>
                </c:pt>
                <c:pt idx="85">
                  <c:v>28.496999999999957</c:v>
                </c:pt>
                <c:pt idx="86">
                  <c:v>-95.670000000000044</c:v>
                </c:pt>
                <c:pt idx="87">
                  <c:v>5.6049999999999951</c:v>
                </c:pt>
                <c:pt idx="88">
                  <c:v>-131.95100000000002</c:v>
                </c:pt>
                <c:pt idx="89">
                  <c:v>3.6288</c:v>
                </c:pt>
                <c:pt idx="90">
                  <c:v>0.54600000000000071</c:v>
                </c:pt>
                <c:pt idx="91">
                  <c:v>10.348799999999999</c:v>
                </c:pt>
                <c:pt idx="92">
                  <c:v>21.059999999999995</c:v>
                </c:pt>
                <c:pt idx="93">
                  <c:v>2.8380000000000027</c:v>
                </c:pt>
                <c:pt idx="94">
                  <c:v>1.8467999999999996</c:v>
                </c:pt>
                <c:pt idx="95">
                  <c:v>-9.1335000000000122</c:v>
                </c:pt>
                <c:pt idx="96">
                  <c:v>3.9591999999999992</c:v>
                </c:pt>
                <c:pt idx="97">
                  <c:v>7.263999999999994</c:v>
                </c:pt>
                <c:pt idx="98">
                  <c:v>6.2995000000000019</c:v>
                </c:pt>
                <c:pt idx="99">
                  <c:v>-84.292799999999986</c:v>
                </c:pt>
                <c:pt idx="100">
                  <c:v>7.615399999999994</c:v>
                </c:pt>
                <c:pt idx="101">
                  <c:v>-69.311999999999898</c:v>
                </c:pt>
                <c:pt idx="102">
                  <c:v>5.6783999999999981</c:v>
                </c:pt>
                <c:pt idx="103">
                  <c:v>-172.55700000000007</c:v>
                </c:pt>
                <c:pt idx="104">
                  <c:v>10.784899999999999</c:v>
                </c:pt>
                <c:pt idx="105">
                  <c:v>45.839999999999996</c:v>
                </c:pt>
                <c:pt idx="106">
                  <c:v>1.4442000000000004</c:v>
                </c:pt>
                <c:pt idx="107">
                  <c:v>26.413199999999996</c:v>
                </c:pt>
                <c:pt idx="108">
                  <c:v>-5.9408999999999992</c:v>
                </c:pt>
                <c:pt idx="109">
                  <c:v>3.6288</c:v>
                </c:pt>
                <c:pt idx="110">
                  <c:v>-3.6372000000000027</c:v>
                </c:pt>
                <c:pt idx="111">
                  <c:v>-13.392000000000003</c:v>
                </c:pt>
                <c:pt idx="112">
                  <c:v>21.024000000000001</c:v>
                </c:pt>
                <c:pt idx="113">
                  <c:v>-29.252400000000009</c:v>
                </c:pt>
                <c:pt idx="114">
                  <c:v>1.6307999999999998</c:v>
                </c:pt>
                <c:pt idx="115">
                  <c:v>-31.00800000000001</c:v>
                </c:pt>
                <c:pt idx="116">
                  <c:v>-166.32000000000005</c:v>
                </c:pt>
                <c:pt idx="117">
                  <c:v>-24.188999999999993</c:v>
                </c:pt>
                <c:pt idx="118">
                  <c:v>7.6968000000000032</c:v>
                </c:pt>
                <c:pt idx="119">
                  <c:v>-5.1396000000000583</c:v>
                </c:pt>
                <c:pt idx="120">
                  <c:v>3.1806000000000005</c:v>
                </c:pt>
                <c:pt idx="121">
                  <c:v>-30.555000000000007</c:v>
                </c:pt>
                <c:pt idx="122">
                  <c:v>-184.83660000000003</c:v>
                </c:pt>
                <c:pt idx="123">
                  <c:v>134.99549999999999</c:v>
                </c:pt>
                <c:pt idx="124">
                  <c:v>580.53939999999989</c:v>
                </c:pt>
                <c:pt idx="125">
                  <c:v>41.680000000000007</c:v>
                </c:pt>
                <c:pt idx="126">
                  <c:v>23.94</c:v>
                </c:pt>
                <c:pt idx="127">
                  <c:v>496.07249999999993</c:v>
                </c:pt>
                <c:pt idx="128">
                  <c:v>12.441600000000001</c:v>
                </c:pt>
                <c:pt idx="129">
                  <c:v>66.508799999999994</c:v>
                </c:pt>
                <c:pt idx="130">
                  <c:v>12.376000000000001</c:v>
                </c:pt>
                <c:pt idx="131">
                  <c:v>7.4871999999999996</c:v>
                </c:pt>
                <c:pt idx="132">
                  <c:v>5.1791999999999998</c:v>
                </c:pt>
                <c:pt idx="133">
                  <c:v>-40.003599999999999</c:v>
                </c:pt>
                <c:pt idx="134">
                  <c:v>9.9521999999999977</c:v>
                </c:pt>
                <c:pt idx="135">
                  <c:v>-38.11140000000001</c:v>
                </c:pt>
                <c:pt idx="136">
                  <c:v>4.7195999999999998</c:v>
                </c:pt>
                <c:pt idx="137">
                  <c:v>33.830999999999989</c:v>
                </c:pt>
                <c:pt idx="138">
                  <c:v>-20.5623</c:v>
                </c:pt>
                <c:pt idx="139">
                  <c:v>-209.76929999999999</c:v>
                </c:pt>
                <c:pt idx="140">
                  <c:v>0.59940000000000015</c:v>
                </c:pt>
                <c:pt idx="141">
                  <c:v>10.397399999999998</c:v>
                </c:pt>
                <c:pt idx="142">
                  <c:v>6.1572000000000031</c:v>
                </c:pt>
                <c:pt idx="143">
                  <c:v>240.8595</c:v>
                </c:pt>
                <c:pt idx="144">
                  <c:v>57.4938</c:v>
                </c:pt>
                <c:pt idx="145">
                  <c:v>-18.556200000000018</c:v>
                </c:pt>
                <c:pt idx="146">
                  <c:v>-56.995999999999981</c:v>
                </c:pt>
                <c:pt idx="147">
                  <c:v>-14.5656</c:v>
                </c:pt>
                <c:pt idx="148">
                  <c:v>11.876799999999998</c:v>
                </c:pt>
                <c:pt idx="149">
                  <c:v>32.391999999999939</c:v>
                </c:pt>
                <c:pt idx="150">
                  <c:v>22.480800000000002</c:v>
                </c:pt>
                <c:pt idx="151">
                  <c:v>20.158400000000015</c:v>
                </c:pt>
                <c:pt idx="152">
                  <c:v>-5.088000000000001</c:v>
                </c:pt>
                <c:pt idx="153">
                  <c:v>-19.874399999999994</c:v>
                </c:pt>
                <c:pt idx="154">
                  <c:v>5.4432</c:v>
                </c:pt>
                <c:pt idx="155">
                  <c:v>4.0768000000000004</c:v>
                </c:pt>
                <c:pt idx="156">
                  <c:v>-97.71999999999997</c:v>
                </c:pt>
                <c:pt idx="157">
                  <c:v>-127.37200000000001</c:v>
                </c:pt>
                <c:pt idx="158">
                  <c:v>155.72699999999998</c:v>
                </c:pt>
                <c:pt idx="159">
                  <c:v>1.6896</c:v>
                </c:pt>
                <c:pt idx="160">
                  <c:v>0</c:v>
                </c:pt>
                <c:pt idx="161">
                  <c:v>9.716399999999993</c:v>
                </c:pt>
                <c:pt idx="162">
                  <c:v>3.04</c:v>
                </c:pt>
                <c:pt idx="163">
                  <c:v>1.6399999999999995</c:v>
                </c:pt>
                <c:pt idx="164">
                  <c:v>9.0719999999999992</c:v>
                </c:pt>
                <c:pt idx="165">
                  <c:v>7.1928000000000001</c:v>
                </c:pt>
                <c:pt idx="166">
                  <c:v>-44.155200000000022</c:v>
                </c:pt>
                <c:pt idx="167">
                  <c:v>-35.178000000000004</c:v>
                </c:pt>
                <c:pt idx="168">
                  <c:v>3.6288</c:v>
                </c:pt>
                <c:pt idx="169">
                  <c:v>4.4849999999999994</c:v>
                </c:pt>
                <c:pt idx="170">
                  <c:v>43.197600000000023</c:v>
                </c:pt>
                <c:pt idx="171">
                  <c:v>3.6288</c:v>
                </c:pt>
                <c:pt idx="172">
                  <c:v>12.997800000000003</c:v>
                </c:pt>
                <c:pt idx="173">
                  <c:v>3.2779999999999987</c:v>
                </c:pt>
                <c:pt idx="174">
                  <c:v>-14.638799999999947</c:v>
                </c:pt>
                <c:pt idx="175">
                  <c:v>0.56679999999999997</c:v>
                </c:pt>
                <c:pt idx="176">
                  <c:v>3.9003999999999985</c:v>
                </c:pt>
                <c:pt idx="177">
                  <c:v>5.6111999999999993</c:v>
                </c:pt>
                <c:pt idx="178">
                  <c:v>-46.394600000000011</c:v>
                </c:pt>
                <c:pt idx="179">
                  <c:v>3.8272000000000013</c:v>
                </c:pt>
                <c:pt idx="180">
                  <c:v>1.3068000000000004</c:v>
                </c:pt>
                <c:pt idx="181">
                  <c:v>2.6814000000000004</c:v>
                </c:pt>
                <c:pt idx="182">
                  <c:v>38.572199999999953</c:v>
                </c:pt>
                <c:pt idx="183">
                  <c:v>-14.228999999999997</c:v>
                </c:pt>
                <c:pt idx="184">
                  <c:v>-140.19599999999997</c:v>
                </c:pt>
                <c:pt idx="185">
                  <c:v>-12.979200000000002</c:v>
                </c:pt>
                <c:pt idx="186">
                  <c:v>29.673000000000005</c:v>
                </c:pt>
                <c:pt idx="187">
                  <c:v>-93.989999999999952</c:v>
                </c:pt>
                <c:pt idx="188">
                  <c:v>-1.8270000000000004</c:v>
                </c:pt>
                <c:pt idx="189">
                  <c:v>10.074400000000001</c:v>
                </c:pt>
                <c:pt idx="190">
                  <c:v>1.331599999999999</c:v>
                </c:pt>
                <c:pt idx="191">
                  <c:v>-29.343599999999995</c:v>
                </c:pt>
                <c:pt idx="192">
                  <c:v>-3701.8928000000014</c:v>
                </c:pt>
                <c:pt idx="193">
                  <c:v>-10.060199999999998</c:v>
                </c:pt>
                <c:pt idx="194">
                  <c:v>-26.854400000000012</c:v>
                </c:pt>
                <c:pt idx="195">
                  <c:v>-26.946000000000012</c:v>
                </c:pt>
                <c:pt idx="196">
                  <c:v>-13.32</c:v>
                </c:pt>
                <c:pt idx="197">
                  <c:v>-12.090000000000003</c:v>
                </c:pt>
                <c:pt idx="198">
                  <c:v>12.548999999999999</c:v>
                </c:pt>
                <c:pt idx="199">
                  <c:v>9.1160000000000014</c:v>
                </c:pt>
                <c:pt idx="200">
                  <c:v>226.36260000000004</c:v>
                </c:pt>
                <c:pt idx="201">
                  <c:v>41.933999999999997</c:v>
                </c:pt>
                <c:pt idx="202">
                  <c:v>274.995</c:v>
                </c:pt>
                <c:pt idx="203">
                  <c:v>37.229999999999983</c:v>
                </c:pt>
                <c:pt idx="204">
                  <c:v>17.253</c:v>
                </c:pt>
                <c:pt idx="205">
                  <c:v>22.629600000000003</c:v>
                </c:pt>
                <c:pt idx="206">
                  <c:v>83.994400000000013</c:v>
                </c:pt>
                <c:pt idx="207">
                  <c:v>-52.632000000000019</c:v>
                </c:pt>
                <c:pt idx="208">
                  <c:v>5.4432</c:v>
                </c:pt>
                <c:pt idx="209">
                  <c:v>-6.0196000000000538</c:v>
                </c:pt>
                <c:pt idx="210">
                  <c:v>5.6644000000000005</c:v>
                </c:pt>
                <c:pt idx="211">
                  <c:v>9.5256000000000007</c:v>
                </c:pt>
                <c:pt idx="212">
                  <c:v>-39.804000000000002</c:v>
                </c:pt>
                <c:pt idx="213">
                  <c:v>-19.814400000000003</c:v>
                </c:pt>
                <c:pt idx="214">
                  <c:v>-6.0192000000000032</c:v>
                </c:pt>
                <c:pt idx="215">
                  <c:v>10.8864</c:v>
                </c:pt>
                <c:pt idx="216">
                  <c:v>53.994600000000005</c:v>
                </c:pt>
                <c:pt idx="217">
                  <c:v>-121.27049999999997</c:v>
                </c:pt>
                <c:pt idx="218">
                  <c:v>95.188799999999972</c:v>
                </c:pt>
                <c:pt idx="219">
                  <c:v>-11.52</c:v>
                </c:pt>
                <c:pt idx="220">
                  <c:v>23.652900000000002</c:v>
                </c:pt>
                <c:pt idx="221">
                  <c:v>20.120699999999999</c:v>
                </c:pt>
                <c:pt idx="222">
                  <c:v>6.2208000000000006</c:v>
                </c:pt>
                <c:pt idx="223">
                  <c:v>213.68880000000001</c:v>
                </c:pt>
                <c:pt idx="224">
                  <c:v>28.309500000000007</c:v>
                </c:pt>
                <c:pt idx="225">
                  <c:v>14.758199999999995</c:v>
                </c:pt>
                <c:pt idx="226">
                  <c:v>-4.8180000000000005</c:v>
                </c:pt>
                <c:pt idx="227">
                  <c:v>-22.948000000000008</c:v>
                </c:pt>
                <c:pt idx="228">
                  <c:v>-2.9180000000000028</c:v>
                </c:pt>
                <c:pt idx="229">
                  <c:v>3.5528999999999984</c:v>
                </c:pt>
                <c:pt idx="230">
                  <c:v>111.77400000000003</c:v>
                </c:pt>
                <c:pt idx="231">
                  <c:v>15.3888</c:v>
                </c:pt>
                <c:pt idx="232">
                  <c:v>45.348800000000011</c:v>
                </c:pt>
                <c:pt idx="233">
                  <c:v>5.7593999999999976</c:v>
                </c:pt>
                <c:pt idx="234">
                  <c:v>4.1124999999999998</c:v>
                </c:pt>
                <c:pt idx="235">
                  <c:v>-6.5076000000000018</c:v>
                </c:pt>
                <c:pt idx="236">
                  <c:v>-533.73250000000007</c:v>
                </c:pt>
                <c:pt idx="237">
                  <c:v>2.7324000000000002</c:v>
                </c:pt>
                <c:pt idx="238">
                  <c:v>-1359.992000000002</c:v>
                </c:pt>
                <c:pt idx="239">
                  <c:v>-58.634699999999995</c:v>
                </c:pt>
                <c:pt idx="240">
                  <c:v>-24.858000000000175</c:v>
                </c:pt>
                <c:pt idx="241">
                  <c:v>6.8135999999999974</c:v>
                </c:pt>
                <c:pt idx="242">
                  <c:v>-453.84900000000005</c:v>
                </c:pt>
                <c:pt idx="243">
                  <c:v>8.998500000000007</c:v>
                </c:pt>
                <c:pt idx="244">
                  <c:v>-79.335199999999986</c:v>
                </c:pt>
                <c:pt idx="245">
                  <c:v>6.2664</c:v>
                </c:pt>
                <c:pt idx="246">
                  <c:v>-13.810000000000116</c:v>
                </c:pt>
                <c:pt idx="247">
                  <c:v>61.46279999999998</c:v>
                </c:pt>
                <c:pt idx="248">
                  <c:v>51.800000000000004</c:v>
                </c:pt>
                <c:pt idx="249">
                  <c:v>3.4049999999999994</c:v>
                </c:pt>
                <c:pt idx="250">
                  <c:v>-8.0289999999999999</c:v>
                </c:pt>
                <c:pt idx="251">
                  <c:v>7.158600000000007</c:v>
                </c:pt>
                <c:pt idx="252">
                  <c:v>10.905999999999993</c:v>
                </c:pt>
                <c:pt idx="253">
                  <c:v>149.38199999999998</c:v>
                </c:pt>
                <c:pt idx="254">
                  <c:v>12.979199999999999</c:v>
                </c:pt>
                <c:pt idx="255">
                  <c:v>-9.717599999999976</c:v>
                </c:pt>
                <c:pt idx="256">
                  <c:v>-131.12000000000003</c:v>
                </c:pt>
                <c:pt idx="257">
                  <c:v>6.5519999999999987</c:v>
                </c:pt>
                <c:pt idx="258">
                  <c:v>-1.3607999999999998</c:v>
                </c:pt>
                <c:pt idx="259">
                  <c:v>2.1399999999999992</c:v>
                </c:pt>
                <c:pt idx="260">
                  <c:v>-6.7230000000000008</c:v>
                </c:pt>
                <c:pt idx="261">
                  <c:v>-13.683199999999999</c:v>
                </c:pt>
                <c:pt idx="262">
                  <c:v>-509.99700000000075</c:v>
                </c:pt>
                <c:pt idx="263">
                  <c:v>-251.99579999999992</c:v>
                </c:pt>
                <c:pt idx="264">
                  <c:v>-407.68200000000013</c:v>
                </c:pt>
                <c:pt idx="265">
                  <c:v>-70.489999999999981</c:v>
                </c:pt>
                <c:pt idx="266">
                  <c:v>3.4749999999999996</c:v>
                </c:pt>
                <c:pt idx="267">
                  <c:v>7.5283999999999978</c:v>
                </c:pt>
                <c:pt idx="268">
                  <c:v>10.880999999999997</c:v>
                </c:pt>
                <c:pt idx="269">
                  <c:v>3.1104000000000003</c:v>
                </c:pt>
                <c:pt idx="270">
                  <c:v>-7.4759999999999991</c:v>
                </c:pt>
                <c:pt idx="271">
                  <c:v>-82.884</c:v>
                </c:pt>
                <c:pt idx="272">
                  <c:v>15.552000000000001</c:v>
                </c:pt>
                <c:pt idx="273">
                  <c:v>16.195999999999984</c:v>
                </c:pt>
                <c:pt idx="274">
                  <c:v>4630.4755000000005</c:v>
                </c:pt>
                <c:pt idx="275">
                  <c:v>6.47</c:v>
                </c:pt>
                <c:pt idx="276">
                  <c:v>10.559999999999999</c:v>
                </c:pt>
                <c:pt idx="277">
                  <c:v>-97.23120000000003</c:v>
                </c:pt>
                <c:pt idx="278">
                  <c:v>-4.3584000000000014</c:v>
                </c:pt>
                <c:pt idx="279">
                  <c:v>1.1015999999999997</c:v>
                </c:pt>
                <c:pt idx="280">
                  <c:v>-1.4016000000000002</c:v>
                </c:pt>
                <c:pt idx="281">
                  <c:v>38.456000000000003</c:v>
                </c:pt>
                <c:pt idx="282">
                  <c:v>-70.104300000000023</c:v>
                </c:pt>
                <c:pt idx="283">
                  <c:v>0.86879999999999979</c:v>
                </c:pt>
                <c:pt idx="284">
                  <c:v>-19.065600000000007</c:v>
                </c:pt>
                <c:pt idx="285">
                  <c:v>1.7247999999999997</c:v>
                </c:pt>
                <c:pt idx="286">
                  <c:v>-3.0396000000000001</c:v>
                </c:pt>
                <c:pt idx="287">
                  <c:v>-3.7680000000000002</c:v>
                </c:pt>
                <c:pt idx="288">
                  <c:v>7.68</c:v>
                </c:pt>
                <c:pt idx="289">
                  <c:v>54.087600000000009</c:v>
                </c:pt>
                <c:pt idx="290">
                  <c:v>10.744000000000007</c:v>
                </c:pt>
                <c:pt idx="291">
                  <c:v>71.995200000000011</c:v>
                </c:pt>
                <c:pt idx="292">
                  <c:v>66.145099999999957</c:v>
                </c:pt>
                <c:pt idx="293">
                  <c:v>-19.16800000000001</c:v>
                </c:pt>
                <c:pt idx="294">
                  <c:v>-1.5715000000000008</c:v>
                </c:pt>
                <c:pt idx="295">
                  <c:v>2.5019999999999971</c:v>
                </c:pt>
                <c:pt idx="296">
                  <c:v>-8.532</c:v>
                </c:pt>
                <c:pt idx="297">
                  <c:v>624.98749999999995</c:v>
                </c:pt>
                <c:pt idx="298">
                  <c:v>100.68499999999997</c:v>
                </c:pt>
                <c:pt idx="299">
                  <c:v>-4.8609000000000009</c:v>
                </c:pt>
                <c:pt idx="300">
                  <c:v>6.9367999999999999</c:v>
                </c:pt>
                <c:pt idx="301">
                  <c:v>-17.248000000000008</c:v>
                </c:pt>
                <c:pt idx="302">
                  <c:v>-17.996400000000019</c:v>
                </c:pt>
                <c:pt idx="303">
                  <c:v>-1.5935999999999995</c:v>
                </c:pt>
                <c:pt idx="304">
                  <c:v>8.4783999999999935</c:v>
                </c:pt>
                <c:pt idx="305">
                  <c:v>71.992800000000003</c:v>
                </c:pt>
                <c:pt idx="306">
                  <c:v>31.582499999999953</c:v>
                </c:pt>
                <c:pt idx="307">
                  <c:v>1.2375999999999996</c:v>
                </c:pt>
                <c:pt idx="308">
                  <c:v>-14.759400000000003</c:v>
                </c:pt>
                <c:pt idx="309">
                  <c:v>7.9378000000000002</c:v>
                </c:pt>
                <c:pt idx="310">
                  <c:v>74.8142</c:v>
                </c:pt>
                <c:pt idx="311">
                  <c:v>341.99399999999969</c:v>
                </c:pt>
                <c:pt idx="312">
                  <c:v>0.89100000000000001</c:v>
                </c:pt>
                <c:pt idx="313">
                  <c:v>35.663599999999995</c:v>
                </c:pt>
                <c:pt idx="314">
                  <c:v>5.1011999999999995</c:v>
                </c:pt>
                <c:pt idx="315">
                  <c:v>7.7679000000000009</c:v>
                </c:pt>
                <c:pt idx="316">
                  <c:v>18.893699999999995</c:v>
                </c:pt>
                <c:pt idx="317">
                  <c:v>-44.278199999999998</c:v>
                </c:pt>
                <c:pt idx="318">
                  <c:v>26.952599999999997</c:v>
                </c:pt>
                <c:pt idx="319">
                  <c:v>0</c:v>
                </c:pt>
                <c:pt idx="320">
                  <c:v>-2.214</c:v>
                </c:pt>
                <c:pt idx="321">
                  <c:v>3.5623000000000022</c:v>
                </c:pt>
                <c:pt idx="322">
                  <c:v>68.846399999999988</c:v>
                </c:pt>
                <c:pt idx="323">
                  <c:v>9.8901000000000039</c:v>
                </c:pt>
                <c:pt idx="324">
                  <c:v>5.8707999999999991</c:v>
                </c:pt>
                <c:pt idx="325">
                  <c:v>5.8232999999999997</c:v>
                </c:pt>
                <c:pt idx="326">
                  <c:v>1.5209999999999999</c:v>
                </c:pt>
                <c:pt idx="327">
                  <c:v>5.7779999999999987</c:v>
                </c:pt>
                <c:pt idx="328">
                  <c:v>7.1280000000000001</c:v>
                </c:pt>
                <c:pt idx="329">
                  <c:v>112.78800000000001</c:v>
                </c:pt>
                <c:pt idx="330">
                  <c:v>11.958600000000001</c:v>
                </c:pt>
                <c:pt idx="331">
                  <c:v>160.62299999999993</c:v>
                </c:pt>
                <c:pt idx="332">
                  <c:v>13.317599999999999</c:v>
                </c:pt>
                <c:pt idx="333">
                  <c:v>-1480.0335000000009</c:v>
                </c:pt>
                <c:pt idx="334">
                  <c:v>-1.9744000000000002</c:v>
                </c:pt>
                <c:pt idx="335">
                  <c:v>6.7560000000000038</c:v>
                </c:pt>
                <c:pt idx="336">
                  <c:v>7.8734999999999991</c:v>
                </c:pt>
                <c:pt idx="337">
                  <c:v>95.096800000000002</c:v>
                </c:pt>
                <c:pt idx="338">
                  <c:v>16.703999999999986</c:v>
                </c:pt>
                <c:pt idx="339">
                  <c:v>15.07350000000001</c:v>
                </c:pt>
                <c:pt idx="340">
                  <c:v>-7.9634</c:v>
                </c:pt>
                <c:pt idx="341">
                  <c:v>-56.995999999999981</c:v>
                </c:pt>
                <c:pt idx="342">
                  <c:v>4.9632000000000005</c:v>
                </c:pt>
                <c:pt idx="343">
                  <c:v>0.33399999999999974</c:v>
                </c:pt>
                <c:pt idx="344">
                  <c:v>-3.123000000000002</c:v>
                </c:pt>
                <c:pt idx="345">
                  <c:v>20.8719</c:v>
                </c:pt>
                <c:pt idx="346">
                  <c:v>12.700800000000001</c:v>
                </c:pt>
                <c:pt idx="347">
                  <c:v>-12.998700000000007</c:v>
                </c:pt>
                <c:pt idx="348">
                  <c:v>-6.9101999999999997</c:v>
                </c:pt>
                <c:pt idx="349">
                  <c:v>25.596799999999998</c:v>
                </c:pt>
                <c:pt idx="350">
                  <c:v>6.36</c:v>
                </c:pt>
                <c:pt idx="351">
                  <c:v>5.6448</c:v>
                </c:pt>
                <c:pt idx="352">
                  <c:v>7.2576000000000001</c:v>
                </c:pt>
                <c:pt idx="353">
                  <c:v>204.07139999999995</c:v>
                </c:pt>
                <c:pt idx="354">
                  <c:v>10.958399999999983</c:v>
                </c:pt>
                <c:pt idx="355">
                  <c:v>36.824499999999993</c:v>
                </c:pt>
                <c:pt idx="356">
                  <c:v>14.256</c:v>
                </c:pt>
                <c:pt idx="357">
                  <c:v>14.268800000000001</c:v>
                </c:pt>
                <c:pt idx="358">
                  <c:v>42.362499999999997</c:v>
                </c:pt>
                <c:pt idx="359">
                  <c:v>-1.0656000000000017</c:v>
                </c:pt>
                <c:pt idx="360">
                  <c:v>81.58299999999997</c:v>
                </c:pt>
                <c:pt idx="361">
                  <c:v>2.4779999999999989</c:v>
                </c:pt>
                <c:pt idx="362">
                  <c:v>-23.89200000000001</c:v>
                </c:pt>
                <c:pt idx="363">
                  <c:v>-175.26000000000005</c:v>
                </c:pt>
                <c:pt idx="364">
                  <c:v>-7.4759999999999991</c:v>
                </c:pt>
                <c:pt idx="365">
                  <c:v>-30.293999999999983</c:v>
                </c:pt>
                <c:pt idx="366">
                  <c:v>-4.9164000000000012</c:v>
                </c:pt>
                <c:pt idx="367">
                  <c:v>-66.801000000000045</c:v>
                </c:pt>
                <c:pt idx="368">
                  <c:v>16.787500000000001</c:v>
                </c:pt>
                <c:pt idx="369">
                  <c:v>43.223399999999984</c:v>
                </c:pt>
                <c:pt idx="370">
                  <c:v>57.501599999999996</c:v>
                </c:pt>
                <c:pt idx="371">
                  <c:v>78.951599999999999</c:v>
                </c:pt>
                <c:pt idx="372">
                  <c:v>0.55079999999999985</c:v>
                </c:pt>
                <c:pt idx="373">
                  <c:v>16.747500000000016</c:v>
                </c:pt>
                <c:pt idx="374">
                  <c:v>-11.084800000000005</c:v>
                </c:pt>
                <c:pt idx="375">
                  <c:v>-16.467000000000002</c:v>
                </c:pt>
                <c:pt idx="376">
                  <c:v>8.879999999999999</c:v>
                </c:pt>
                <c:pt idx="377">
                  <c:v>-2.5471999999999984</c:v>
                </c:pt>
                <c:pt idx="378">
                  <c:v>-87.148800000000023</c:v>
                </c:pt>
                <c:pt idx="379">
                  <c:v>1.6632000000000007</c:v>
                </c:pt>
                <c:pt idx="380">
                  <c:v>-35.513599999999997</c:v>
                </c:pt>
                <c:pt idx="381">
                  <c:v>6.7481999999999989</c:v>
                </c:pt>
                <c:pt idx="382">
                  <c:v>43.598100000000002</c:v>
                </c:pt>
                <c:pt idx="383">
                  <c:v>-8.0774999999999864</c:v>
                </c:pt>
                <c:pt idx="384">
                  <c:v>45.575999999999979</c:v>
                </c:pt>
                <c:pt idx="385">
                  <c:v>96.343800000000002</c:v>
                </c:pt>
                <c:pt idx="386">
                  <c:v>69.177599999999984</c:v>
                </c:pt>
                <c:pt idx="387">
                  <c:v>7.98</c:v>
                </c:pt>
                <c:pt idx="388">
                  <c:v>0</c:v>
                </c:pt>
                <c:pt idx="389">
                  <c:v>0.88200000000000001</c:v>
                </c:pt>
                <c:pt idx="390">
                  <c:v>-121.87349999999992</c:v>
                </c:pt>
                <c:pt idx="391">
                  <c:v>1.9925999999999999</c:v>
                </c:pt>
                <c:pt idx="392">
                  <c:v>5.1011999999999995</c:v>
                </c:pt>
                <c:pt idx="393">
                  <c:v>-3.9624000000000006</c:v>
                </c:pt>
                <c:pt idx="394">
                  <c:v>-14.475000000000001</c:v>
                </c:pt>
                <c:pt idx="395">
                  <c:v>-199.7700000000001</c:v>
                </c:pt>
                <c:pt idx="396">
                  <c:v>29.449199999999998</c:v>
                </c:pt>
                <c:pt idx="397">
                  <c:v>3.944999999999999</c:v>
                </c:pt>
                <c:pt idx="398">
                  <c:v>673.88160000000016</c:v>
                </c:pt>
                <c:pt idx="399">
                  <c:v>12.592800000000004</c:v>
                </c:pt>
                <c:pt idx="400">
                  <c:v>-19.258800000000008</c:v>
                </c:pt>
                <c:pt idx="401">
                  <c:v>-24.802999999999997</c:v>
                </c:pt>
                <c:pt idx="402">
                  <c:v>1.4406000000000008</c:v>
                </c:pt>
                <c:pt idx="403">
                  <c:v>-23.975999999999999</c:v>
                </c:pt>
                <c:pt idx="404">
                  <c:v>-6.344100000000001</c:v>
                </c:pt>
                <c:pt idx="405">
                  <c:v>134.3888</c:v>
                </c:pt>
                <c:pt idx="406">
                  <c:v>12.441600000000001</c:v>
                </c:pt>
                <c:pt idx="407">
                  <c:v>1.8612000000000002</c:v>
                </c:pt>
                <c:pt idx="408">
                  <c:v>76.639499999999984</c:v>
                </c:pt>
                <c:pt idx="409">
                  <c:v>-14.385599999999997</c:v>
                </c:pt>
                <c:pt idx="410">
                  <c:v>-31.536000000000001</c:v>
                </c:pt>
                <c:pt idx="411">
                  <c:v>-120.37200000000003</c:v>
                </c:pt>
                <c:pt idx="412">
                  <c:v>-7.0080000000000044</c:v>
                </c:pt>
                <c:pt idx="413">
                  <c:v>-4.8491999999999997</c:v>
                </c:pt>
                <c:pt idx="414">
                  <c:v>-8.0500000000000025</c:v>
                </c:pt>
                <c:pt idx="415">
                  <c:v>-8.3524000000000012</c:v>
                </c:pt>
                <c:pt idx="416">
                  <c:v>6.0416000000000025</c:v>
                </c:pt>
                <c:pt idx="417">
                  <c:v>3.7407999999999997</c:v>
                </c:pt>
                <c:pt idx="418">
                  <c:v>20.745899999999985</c:v>
                </c:pt>
                <c:pt idx="419">
                  <c:v>2.9568000000000003</c:v>
                </c:pt>
                <c:pt idx="420">
                  <c:v>-53.008800000000008</c:v>
                </c:pt>
                <c:pt idx="421">
                  <c:v>-336.62720000000013</c:v>
                </c:pt>
                <c:pt idx="422">
                  <c:v>0.36499999999999977</c:v>
                </c:pt>
                <c:pt idx="423">
                  <c:v>-42.492599999999982</c:v>
                </c:pt>
                <c:pt idx="424">
                  <c:v>-8.6768000000000018</c:v>
                </c:pt>
                <c:pt idx="425">
                  <c:v>0.4705999999999998</c:v>
                </c:pt>
                <c:pt idx="426">
                  <c:v>-2.188500000000003</c:v>
                </c:pt>
                <c:pt idx="427">
                  <c:v>-13.895999999999997</c:v>
                </c:pt>
                <c:pt idx="428">
                  <c:v>-9.153000000000004</c:v>
                </c:pt>
                <c:pt idx="429">
                  <c:v>-21.807999999999993</c:v>
                </c:pt>
                <c:pt idx="430">
                  <c:v>-7.4759999999999991</c:v>
                </c:pt>
                <c:pt idx="431">
                  <c:v>12.700800000000001</c:v>
                </c:pt>
                <c:pt idx="432">
                  <c:v>-74.952600000000004</c:v>
                </c:pt>
                <c:pt idx="433">
                  <c:v>52.531999999999996</c:v>
                </c:pt>
                <c:pt idx="434">
                  <c:v>95.990400000000008</c:v>
                </c:pt>
                <c:pt idx="435">
                  <c:v>-2.5872000000000011</c:v>
                </c:pt>
                <c:pt idx="436">
                  <c:v>36.44729999999997</c:v>
                </c:pt>
                <c:pt idx="437">
                  <c:v>5.4432</c:v>
                </c:pt>
                <c:pt idx="438">
                  <c:v>-7.7406000000000006</c:v>
                </c:pt>
                <c:pt idx="439">
                  <c:v>1.7343</c:v>
                </c:pt>
                <c:pt idx="440">
                  <c:v>496.78649999999993</c:v>
                </c:pt>
                <c:pt idx="441">
                  <c:v>-49.551600000000022</c:v>
                </c:pt>
                <c:pt idx="442">
                  <c:v>-8.1800000000000033</c:v>
                </c:pt>
                <c:pt idx="443">
                  <c:v>9.911999999999999</c:v>
                </c:pt>
                <c:pt idx="444">
                  <c:v>-31.332000000000008</c:v>
                </c:pt>
                <c:pt idx="445">
                  <c:v>44.961600000000004</c:v>
                </c:pt>
                <c:pt idx="446">
                  <c:v>58.027200000000001</c:v>
                </c:pt>
                <c:pt idx="447">
                  <c:v>1.8144</c:v>
                </c:pt>
                <c:pt idx="448">
                  <c:v>-8.5794000000000779</c:v>
                </c:pt>
                <c:pt idx="449">
                  <c:v>-14.773</c:v>
                </c:pt>
                <c:pt idx="450">
                  <c:v>-19.771199999999997</c:v>
                </c:pt>
                <c:pt idx="451">
                  <c:v>3.0015999999999998</c:v>
                </c:pt>
                <c:pt idx="452">
                  <c:v>-8.472800000000003</c:v>
                </c:pt>
                <c:pt idx="453">
                  <c:v>6.8767999999999994</c:v>
                </c:pt>
                <c:pt idx="454">
                  <c:v>47.92</c:v>
                </c:pt>
                <c:pt idx="455">
                  <c:v>-50.66879999999999</c:v>
                </c:pt>
                <c:pt idx="456">
                  <c:v>-4.804800000000002</c:v>
                </c:pt>
                <c:pt idx="457">
                  <c:v>2.8535999999999988</c:v>
                </c:pt>
                <c:pt idx="458">
                  <c:v>4.7066999999999997</c:v>
                </c:pt>
                <c:pt idx="459">
                  <c:v>19.03860000000001</c:v>
                </c:pt>
                <c:pt idx="460">
                  <c:v>28.767899999999997</c:v>
                </c:pt>
                <c:pt idx="461">
                  <c:v>-3.6576000000000004</c:v>
                </c:pt>
                <c:pt idx="462">
                  <c:v>14.395200000000004</c:v>
                </c:pt>
                <c:pt idx="463">
                  <c:v>11.575199999999999</c:v>
                </c:pt>
                <c:pt idx="464">
                  <c:v>16.160200000000003</c:v>
                </c:pt>
                <c:pt idx="465">
                  <c:v>17.968399999999995</c:v>
                </c:pt>
                <c:pt idx="466">
                  <c:v>3.6288</c:v>
                </c:pt>
                <c:pt idx="467">
                  <c:v>84.659999999999982</c:v>
                </c:pt>
                <c:pt idx="468">
                  <c:v>0.79379999999999962</c:v>
                </c:pt>
                <c:pt idx="469">
                  <c:v>-437.5404000000002</c:v>
                </c:pt>
                <c:pt idx="470">
                  <c:v>15.523199999999999</c:v>
                </c:pt>
                <c:pt idx="471">
                  <c:v>19.950000000000003</c:v>
                </c:pt>
                <c:pt idx="472">
                  <c:v>-312.06139999999994</c:v>
                </c:pt>
                <c:pt idx="473">
                  <c:v>-13.170600000000007</c:v>
                </c:pt>
                <c:pt idx="474">
                  <c:v>-8.5416000000000025</c:v>
                </c:pt>
                <c:pt idx="475">
                  <c:v>5.0064000000000002</c:v>
                </c:pt>
                <c:pt idx="476">
                  <c:v>6.2208000000000006</c:v>
                </c:pt>
                <c:pt idx="477">
                  <c:v>16.535399999999996</c:v>
                </c:pt>
                <c:pt idx="478">
                  <c:v>16.150400000000001</c:v>
                </c:pt>
                <c:pt idx="479">
                  <c:v>11.076000000000001</c:v>
                </c:pt>
                <c:pt idx="480">
                  <c:v>50.989800000000002</c:v>
                </c:pt>
                <c:pt idx="481">
                  <c:v>-4.9878000000000018</c:v>
                </c:pt>
                <c:pt idx="482">
                  <c:v>4.4004000000000003</c:v>
                </c:pt>
                <c:pt idx="483">
                  <c:v>-125.76600000000005</c:v>
                </c:pt>
                <c:pt idx="484">
                  <c:v>4.2929999999999993</c:v>
                </c:pt>
                <c:pt idx="485">
                  <c:v>1.8010999999999999</c:v>
                </c:pt>
                <c:pt idx="486">
                  <c:v>1.7279999999999998</c:v>
                </c:pt>
                <c:pt idx="487">
                  <c:v>6.4999999999999991</c:v>
                </c:pt>
                <c:pt idx="488">
                  <c:v>13.532399999999996</c:v>
                </c:pt>
                <c:pt idx="489">
                  <c:v>-30.588000000000001</c:v>
                </c:pt>
                <c:pt idx="490">
                  <c:v>89.990999999999985</c:v>
                </c:pt>
                <c:pt idx="491">
                  <c:v>64.785599999999988</c:v>
                </c:pt>
                <c:pt idx="492">
                  <c:v>195.99440000000004</c:v>
                </c:pt>
                <c:pt idx="493">
                  <c:v>26.590499999999988</c:v>
                </c:pt>
                <c:pt idx="494">
                  <c:v>20.633600000000001</c:v>
                </c:pt>
                <c:pt idx="495">
                  <c:v>6.2243999999999957</c:v>
                </c:pt>
                <c:pt idx="496">
                  <c:v>-36.117600000000152</c:v>
                </c:pt>
                <c:pt idx="497">
                  <c:v>34.741999999999997</c:v>
                </c:pt>
                <c:pt idx="498">
                  <c:v>2.6416000000000004</c:v>
                </c:pt>
                <c:pt idx="499">
                  <c:v>50.94</c:v>
                </c:pt>
                <c:pt idx="500">
                  <c:v>6.6976000000000013</c:v>
                </c:pt>
                <c:pt idx="501">
                  <c:v>16.386300000000002</c:v>
                </c:pt>
                <c:pt idx="502">
                  <c:v>2.3939999999999984</c:v>
                </c:pt>
                <c:pt idx="503">
                  <c:v>2.4863999999999997</c:v>
                </c:pt>
                <c:pt idx="504">
                  <c:v>-16.818000000000005</c:v>
                </c:pt>
                <c:pt idx="505">
                  <c:v>-1.8847999999999994</c:v>
                </c:pt>
                <c:pt idx="506">
                  <c:v>-470.548</c:v>
                </c:pt>
                <c:pt idx="507">
                  <c:v>6.0416000000000025</c:v>
                </c:pt>
                <c:pt idx="508">
                  <c:v>97.45859999999999</c:v>
                </c:pt>
                <c:pt idx="509">
                  <c:v>189.40460000000002</c:v>
                </c:pt>
                <c:pt idx="510">
                  <c:v>223.28549999999993</c:v>
                </c:pt>
                <c:pt idx="511">
                  <c:v>4.4939999999999998</c:v>
                </c:pt>
                <c:pt idx="512">
                  <c:v>82.077600000000004</c:v>
                </c:pt>
                <c:pt idx="513">
                  <c:v>-14.5656</c:v>
                </c:pt>
                <c:pt idx="514">
                  <c:v>29.798999999999999</c:v>
                </c:pt>
                <c:pt idx="515">
                  <c:v>22.492499999999993</c:v>
                </c:pt>
                <c:pt idx="516">
                  <c:v>-1.8904000000000001</c:v>
                </c:pt>
                <c:pt idx="517">
                  <c:v>23.7742</c:v>
                </c:pt>
                <c:pt idx="518">
                  <c:v>-67.670400000000001</c:v>
                </c:pt>
                <c:pt idx="519">
                  <c:v>24.883200000000002</c:v>
                </c:pt>
                <c:pt idx="520">
                  <c:v>-4.3960000000000026</c:v>
                </c:pt>
                <c:pt idx="521">
                  <c:v>6.1307999999999998</c:v>
                </c:pt>
                <c:pt idx="522">
                  <c:v>5.2877000000000001</c:v>
                </c:pt>
                <c:pt idx="523">
                  <c:v>-25.91360000000001</c:v>
                </c:pt>
                <c:pt idx="524">
                  <c:v>-21.167999999999999</c:v>
                </c:pt>
                <c:pt idx="525">
                  <c:v>-29.252400000000009</c:v>
                </c:pt>
                <c:pt idx="526">
                  <c:v>-35.905799999999999</c:v>
                </c:pt>
                <c:pt idx="527">
                  <c:v>8.5259999999999998</c:v>
                </c:pt>
                <c:pt idx="528">
                  <c:v>13.571999999999996</c:v>
                </c:pt>
                <c:pt idx="529">
                  <c:v>-110.02320000000003</c:v>
                </c:pt>
                <c:pt idx="530">
                  <c:v>35.661300000000004</c:v>
                </c:pt>
                <c:pt idx="531">
                  <c:v>-7.8330000000000055</c:v>
                </c:pt>
                <c:pt idx="532">
                  <c:v>-80.48</c:v>
                </c:pt>
                <c:pt idx="533">
                  <c:v>-0.62650000000000716</c:v>
                </c:pt>
                <c:pt idx="534">
                  <c:v>1.7990999999999993</c:v>
                </c:pt>
                <c:pt idx="535">
                  <c:v>-13.734000000000002</c:v>
                </c:pt>
                <c:pt idx="536">
                  <c:v>107.34599999999996</c:v>
                </c:pt>
                <c:pt idx="537">
                  <c:v>2.6279999999999997</c:v>
                </c:pt>
                <c:pt idx="538">
                  <c:v>5.8695999999999993</c:v>
                </c:pt>
                <c:pt idx="539">
                  <c:v>0.43799999999999883</c:v>
                </c:pt>
                <c:pt idx="540">
                  <c:v>209.99299999999999</c:v>
                </c:pt>
                <c:pt idx="541">
                  <c:v>5.2559999999999985</c:v>
                </c:pt>
                <c:pt idx="542">
                  <c:v>4.4603999999999999</c:v>
                </c:pt>
                <c:pt idx="543">
                  <c:v>-12.075000000000003</c:v>
                </c:pt>
                <c:pt idx="544">
                  <c:v>-16.884</c:v>
                </c:pt>
                <c:pt idx="545">
                  <c:v>2.8884000000000007</c:v>
                </c:pt>
                <c:pt idx="546">
                  <c:v>-1181.2824000000003</c:v>
                </c:pt>
                <c:pt idx="547">
                  <c:v>47.993999999999971</c:v>
                </c:pt>
                <c:pt idx="548">
                  <c:v>8.0177999999999994</c:v>
                </c:pt>
                <c:pt idx="549">
                  <c:v>-113.28200000000004</c:v>
                </c:pt>
                <c:pt idx="550">
                  <c:v>-45.294000000000011</c:v>
                </c:pt>
                <c:pt idx="551">
                  <c:v>17.998199999999997</c:v>
                </c:pt>
                <c:pt idx="552">
                  <c:v>485.98919999999993</c:v>
                </c:pt>
                <c:pt idx="553">
                  <c:v>-4.9004999999999974</c:v>
                </c:pt>
                <c:pt idx="554">
                  <c:v>17.9634</c:v>
                </c:pt>
                <c:pt idx="555">
                  <c:v>35.334599999999995</c:v>
                </c:pt>
                <c:pt idx="556">
                  <c:v>2.9567999999999999</c:v>
                </c:pt>
                <c:pt idx="557">
                  <c:v>17.098099999999988</c:v>
                </c:pt>
                <c:pt idx="558">
                  <c:v>8.2847999999999971</c:v>
                </c:pt>
                <c:pt idx="559">
                  <c:v>24.476800000000004</c:v>
                </c:pt>
                <c:pt idx="560">
                  <c:v>6.5057999999999971</c:v>
                </c:pt>
                <c:pt idx="561">
                  <c:v>-6.8992000000000022</c:v>
                </c:pt>
                <c:pt idx="562">
                  <c:v>-20.245000000000008</c:v>
                </c:pt>
                <c:pt idx="563">
                  <c:v>6.122999999999994</c:v>
                </c:pt>
                <c:pt idx="564">
                  <c:v>0.88559999999999883</c:v>
                </c:pt>
                <c:pt idx="565">
                  <c:v>5.4432</c:v>
                </c:pt>
                <c:pt idx="566">
                  <c:v>-2.2877999999999998</c:v>
                </c:pt>
                <c:pt idx="567">
                  <c:v>-52.833600000000004</c:v>
                </c:pt>
                <c:pt idx="568">
                  <c:v>-512.14680000000021</c:v>
                </c:pt>
                <c:pt idx="569">
                  <c:v>44.045999999999992</c:v>
                </c:pt>
                <c:pt idx="570">
                  <c:v>81.432000000000002</c:v>
                </c:pt>
                <c:pt idx="571">
                  <c:v>16.170000000000002</c:v>
                </c:pt>
                <c:pt idx="572">
                  <c:v>76.27200000000002</c:v>
                </c:pt>
                <c:pt idx="573">
                  <c:v>-55.256</c:v>
                </c:pt>
                <c:pt idx="574">
                  <c:v>-23.782199999999996</c:v>
                </c:pt>
                <c:pt idx="575">
                  <c:v>-5.8346000000000231</c:v>
                </c:pt>
                <c:pt idx="576">
                  <c:v>-20.332200000000007</c:v>
                </c:pt>
                <c:pt idx="577">
                  <c:v>2.6810999999999954</c:v>
                </c:pt>
                <c:pt idx="578">
                  <c:v>-18.872800000000009</c:v>
                </c:pt>
                <c:pt idx="579">
                  <c:v>41.495999999999967</c:v>
                </c:pt>
                <c:pt idx="580">
                  <c:v>1906.4850000000001</c:v>
                </c:pt>
                <c:pt idx="581">
                  <c:v>-15.222500000000011</c:v>
                </c:pt>
                <c:pt idx="582">
                  <c:v>2.9888999999999997</c:v>
                </c:pt>
                <c:pt idx="583">
                  <c:v>13.857900000000008</c:v>
                </c:pt>
                <c:pt idx="584">
                  <c:v>-8.9151999999999987</c:v>
                </c:pt>
                <c:pt idx="585">
                  <c:v>118.29299999999989</c:v>
                </c:pt>
                <c:pt idx="586">
                  <c:v>35.260400000000004</c:v>
                </c:pt>
                <c:pt idx="587">
                  <c:v>-31.372200000000007</c:v>
                </c:pt>
                <c:pt idx="588">
                  <c:v>5.378400000000001</c:v>
                </c:pt>
                <c:pt idx="589">
                  <c:v>21.99</c:v>
                </c:pt>
                <c:pt idx="590">
                  <c:v>105.83160000000002</c:v>
                </c:pt>
                <c:pt idx="591">
                  <c:v>11.156400000000005</c:v>
                </c:pt>
                <c:pt idx="592">
                  <c:v>-191.619</c:v>
                </c:pt>
                <c:pt idx="593">
                  <c:v>3.6784000000000017</c:v>
                </c:pt>
                <c:pt idx="594">
                  <c:v>-15.9268</c:v>
                </c:pt>
                <c:pt idx="595">
                  <c:v>69.654599999999988</c:v>
                </c:pt>
                <c:pt idx="596">
                  <c:v>41.568799999999996</c:v>
                </c:pt>
                <c:pt idx="597">
                  <c:v>16.678799999999995</c:v>
                </c:pt>
                <c:pt idx="598">
                  <c:v>5.6</c:v>
                </c:pt>
                <c:pt idx="599">
                  <c:v>-49.92</c:v>
                </c:pt>
                <c:pt idx="600">
                  <c:v>4.9307999999999996</c:v>
                </c:pt>
                <c:pt idx="601">
                  <c:v>-52.958400000000012</c:v>
                </c:pt>
                <c:pt idx="602">
                  <c:v>245.69999999999993</c:v>
                </c:pt>
                <c:pt idx="603">
                  <c:v>19.585799999999999</c:v>
                </c:pt>
                <c:pt idx="604">
                  <c:v>-163.57670000000005</c:v>
                </c:pt>
                <c:pt idx="605">
                  <c:v>-13.015200000000004</c:v>
                </c:pt>
                <c:pt idx="606">
                  <c:v>8.071200000000001</c:v>
                </c:pt>
                <c:pt idx="607">
                  <c:v>60.141199999999998</c:v>
                </c:pt>
                <c:pt idx="608">
                  <c:v>1.6776</c:v>
                </c:pt>
                <c:pt idx="609">
                  <c:v>11.733400000000001</c:v>
                </c:pt>
                <c:pt idx="610">
                  <c:v>36.397199999999998</c:v>
                </c:pt>
                <c:pt idx="611">
                  <c:v>-28.686199999999999</c:v>
                </c:pt>
                <c:pt idx="612">
                  <c:v>-79.908000000000015</c:v>
                </c:pt>
                <c:pt idx="613">
                  <c:v>-4.4969999999999999</c:v>
                </c:pt>
                <c:pt idx="614">
                  <c:v>5.6993999999999998</c:v>
                </c:pt>
                <c:pt idx="615">
                  <c:v>770.35199999999986</c:v>
                </c:pt>
                <c:pt idx="616">
                  <c:v>1.9925999999999999</c:v>
                </c:pt>
                <c:pt idx="617">
                  <c:v>54.214999999999982</c:v>
                </c:pt>
                <c:pt idx="618">
                  <c:v>-61.872</c:v>
                </c:pt>
                <c:pt idx="619">
                  <c:v>-6.2370000000000019</c:v>
                </c:pt>
                <c:pt idx="620">
                  <c:v>-9.1648000000000032</c:v>
                </c:pt>
                <c:pt idx="621">
                  <c:v>13.199999999999998</c:v>
                </c:pt>
                <c:pt idx="622">
                  <c:v>83.994400000000013</c:v>
                </c:pt>
                <c:pt idx="623">
                  <c:v>181.65599999999998</c:v>
                </c:pt>
                <c:pt idx="624">
                  <c:v>11.731999999999999</c:v>
                </c:pt>
                <c:pt idx="625">
                  <c:v>13.2986</c:v>
                </c:pt>
                <c:pt idx="626">
                  <c:v>4.7519999999999998</c:v>
                </c:pt>
                <c:pt idx="627">
                  <c:v>0.74249999999999994</c:v>
                </c:pt>
                <c:pt idx="628">
                  <c:v>-393.60200000000009</c:v>
                </c:pt>
                <c:pt idx="629">
                  <c:v>6.2208000000000006</c:v>
                </c:pt>
                <c:pt idx="630">
                  <c:v>6.8767999999999994</c:v>
                </c:pt>
                <c:pt idx="631">
                  <c:v>9.3443999999999985</c:v>
                </c:pt>
                <c:pt idx="632">
                  <c:v>9.8657999999999983</c:v>
                </c:pt>
                <c:pt idx="633">
                  <c:v>-25.376400000000018</c:v>
                </c:pt>
                <c:pt idx="634">
                  <c:v>-9.5568000000000026</c:v>
                </c:pt>
                <c:pt idx="635">
                  <c:v>14.307499999999997</c:v>
                </c:pt>
                <c:pt idx="636">
                  <c:v>-525.6405000000002</c:v>
                </c:pt>
                <c:pt idx="637">
                  <c:v>16.183799999999998</c:v>
                </c:pt>
                <c:pt idx="638">
                  <c:v>-1.476</c:v>
                </c:pt>
                <c:pt idx="639">
                  <c:v>-20.730599999999995</c:v>
                </c:pt>
                <c:pt idx="640">
                  <c:v>1.6704000000000001</c:v>
                </c:pt>
                <c:pt idx="641">
                  <c:v>8.7989999999999995</c:v>
                </c:pt>
                <c:pt idx="642">
                  <c:v>109.33649999999994</c:v>
                </c:pt>
                <c:pt idx="643">
                  <c:v>72.894599999999997</c:v>
                </c:pt>
                <c:pt idx="644">
                  <c:v>-85.238399999999999</c:v>
                </c:pt>
                <c:pt idx="645">
                  <c:v>-5.8346000000000231</c:v>
                </c:pt>
                <c:pt idx="646">
                  <c:v>-92.799600000000027</c:v>
                </c:pt>
                <c:pt idx="647">
                  <c:v>6.0024999999999977</c:v>
                </c:pt>
                <c:pt idx="648">
                  <c:v>48.994199999999921</c:v>
                </c:pt>
                <c:pt idx="649">
                  <c:v>3.7692000000000001</c:v>
                </c:pt>
                <c:pt idx="650">
                  <c:v>285.9896</c:v>
                </c:pt>
                <c:pt idx="651">
                  <c:v>8.93</c:v>
                </c:pt>
                <c:pt idx="652">
                  <c:v>6.5999999999999988</c:v>
                </c:pt>
                <c:pt idx="653">
                  <c:v>-121.58000000000004</c:v>
                </c:pt>
                <c:pt idx="654">
                  <c:v>-5.4801000000000215</c:v>
                </c:pt>
                <c:pt idx="655">
                  <c:v>16.703999999999986</c:v>
                </c:pt>
                <c:pt idx="656">
                  <c:v>53.754400000000004</c:v>
                </c:pt>
                <c:pt idx="657">
                  <c:v>-2.9884000000000004</c:v>
                </c:pt>
                <c:pt idx="658">
                  <c:v>0.69120000000000026</c:v>
                </c:pt>
                <c:pt idx="659">
                  <c:v>-2.1340000000000003</c:v>
                </c:pt>
                <c:pt idx="660">
                  <c:v>49.437599999999975</c:v>
                </c:pt>
                <c:pt idx="661">
                  <c:v>30.716800000000006</c:v>
                </c:pt>
                <c:pt idx="662">
                  <c:v>-66.508800000000036</c:v>
                </c:pt>
                <c:pt idx="663">
                  <c:v>2.0358000000000001</c:v>
                </c:pt>
                <c:pt idx="664">
                  <c:v>3.4276000000000004</c:v>
                </c:pt>
                <c:pt idx="665">
                  <c:v>9.732800000000001</c:v>
                </c:pt>
                <c:pt idx="666">
                  <c:v>124.68000000000004</c:v>
                </c:pt>
                <c:pt idx="667">
                  <c:v>11.879999999999999</c:v>
                </c:pt>
                <c:pt idx="668">
                  <c:v>49.10499999999999</c:v>
                </c:pt>
                <c:pt idx="669">
                  <c:v>45.975399999999993</c:v>
                </c:pt>
                <c:pt idx="670">
                  <c:v>38.177999999999997</c:v>
                </c:pt>
                <c:pt idx="671">
                  <c:v>-4.4639999999999995</c:v>
                </c:pt>
                <c:pt idx="672">
                  <c:v>-126.48159999999999</c:v>
                </c:pt>
                <c:pt idx="673">
                  <c:v>13.438599999999994</c:v>
                </c:pt>
                <c:pt idx="674">
                  <c:v>-52.195999999999913</c:v>
                </c:pt>
                <c:pt idx="675">
                  <c:v>6.1792000000000016</c:v>
                </c:pt>
                <c:pt idx="676">
                  <c:v>38.970000000000006</c:v>
                </c:pt>
                <c:pt idx="677">
                  <c:v>15.776999999999996</c:v>
                </c:pt>
                <c:pt idx="678">
                  <c:v>-1.2558000000000051</c:v>
                </c:pt>
                <c:pt idx="679">
                  <c:v>-4.895999999999999</c:v>
                </c:pt>
                <c:pt idx="680">
                  <c:v>-2.1792000000000007</c:v>
                </c:pt>
                <c:pt idx="681">
                  <c:v>-11.439000000000004</c:v>
                </c:pt>
                <c:pt idx="682">
                  <c:v>9.8657999999999983</c:v>
                </c:pt>
                <c:pt idx="683">
                  <c:v>13.320000000000002</c:v>
                </c:pt>
                <c:pt idx="684">
                  <c:v>-9.6565000000000047</c:v>
                </c:pt>
                <c:pt idx="685">
                  <c:v>19.137599999999992</c:v>
                </c:pt>
                <c:pt idx="686">
                  <c:v>-114.01739999999995</c:v>
                </c:pt>
                <c:pt idx="687">
                  <c:v>13.063999999999998</c:v>
                </c:pt>
                <c:pt idx="688">
                  <c:v>34.070399999999999</c:v>
                </c:pt>
                <c:pt idx="689">
                  <c:v>0.96800000000000019</c:v>
                </c:pt>
                <c:pt idx="690">
                  <c:v>136.93899999999999</c:v>
                </c:pt>
                <c:pt idx="691">
                  <c:v>0.21979999999999933</c:v>
                </c:pt>
                <c:pt idx="692">
                  <c:v>48.117999999999981</c:v>
                </c:pt>
                <c:pt idx="693">
                  <c:v>1.7999999999999998</c:v>
                </c:pt>
                <c:pt idx="694">
                  <c:v>19.872</c:v>
                </c:pt>
                <c:pt idx="695">
                  <c:v>12.511800000000001</c:v>
                </c:pt>
                <c:pt idx="696">
                  <c:v>29.137499999999996</c:v>
                </c:pt>
                <c:pt idx="697">
                  <c:v>5.5663999999999998</c:v>
                </c:pt>
                <c:pt idx="698">
                  <c:v>2.7719999999999994</c:v>
                </c:pt>
                <c:pt idx="699">
                  <c:v>3.6288</c:v>
                </c:pt>
                <c:pt idx="700">
                  <c:v>2.2559999999999993</c:v>
                </c:pt>
                <c:pt idx="701">
                  <c:v>-13.554800000000004</c:v>
                </c:pt>
                <c:pt idx="702">
                  <c:v>124.92899999999986</c:v>
                </c:pt>
                <c:pt idx="703">
                  <c:v>-135.7650000000001</c:v>
                </c:pt>
                <c:pt idx="704">
                  <c:v>-118.12950000000006</c:v>
                </c:pt>
                <c:pt idx="705">
                  <c:v>-4.2222000000000008</c:v>
                </c:pt>
                <c:pt idx="706">
                  <c:v>-16.585799999999999</c:v>
                </c:pt>
                <c:pt idx="707">
                  <c:v>-6.0768000000000004</c:v>
                </c:pt>
                <c:pt idx="708">
                  <c:v>-3.9399999999999995</c:v>
                </c:pt>
                <c:pt idx="709">
                  <c:v>874.98749999999984</c:v>
                </c:pt>
                <c:pt idx="710">
                  <c:v>82.496999999999957</c:v>
                </c:pt>
                <c:pt idx="711">
                  <c:v>-16.261300000000006</c:v>
                </c:pt>
                <c:pt idx="712">
                  <c:v>35.634600000000006</c:v>
                </c:pt>
                <c:pt idx="713">
                  <c:v>11.451999999999995</c:v>
                </c:pt>
                <c:pt idx="714">
                  <c:v>6.8119999999999994</c:v>
                </c:pt>
                <c:pt idx="715">
                  <c:v>3.5999999999999996</c:v>
                </c:pt>
                <c:pt idx="716">
                  <c:v>6.7188000000000088</c:v>
                </c:pt>
                <c:pt idx="717">
                  <c:v>-25.218500000000006</c:v>
                </c:pt>
                <c:pt idx="718">
                  <c:v>-14.687999999999999</c:v>
                </c:pt>
                <c:pt idx="719">
                  <c:v>-7.8225000000000016</c:v>
                </c:pt>
                <c:pt idx="720">
                  <c:v>2.9567999999999999</c:v>
                </c:pt>
                <c:pt idx="721">
                  <c:v>17.314799999999998</c:v>
                </c:pt>
                <c:pt idx="722">
                  <c:v>-2.0364000000000004</c:v>
                </c:pt>
                <c:pt idx="723">
                  <c:v>7.0218000000000007</c:v>
                </c:pt>
                <c:pt idx="724">
                  <c:v>-2.5698000000000292</c:v>
                </c:pt>
                <c:pt idx="725">
                  <c:v>15.996799999999979</c:v>
                </c:pt>
                <c:pt idx="726">
                  <c:v>394.21199999999999</c:v>
                </c:pt>
                <c:pt idx="727">
                  <c:v>2.9339999999999997</c:v>
                </c:pt>
                <c:pt idx="728">
                  <c:v>-12.147999999999996</c:v>
                </c:pt>
                <c:pt idx="729">
                  <c:v>12.690999999999999</c:v>
                </c:pt>
                <c:pt idx="730">
                  <c:v>11.451599999999985</c:v>
                </c:pt>
                <c:pt idx="731">
                  <c:v>8.2687999999999988</c:v>
                </c:pt>
                <c:pt idx="732">
                  <c:v>-10.419600000000003</c:v>
                </c:pt>
                <c:pt idx="733">
                  <c:v>-10.211400000000005</c:v>
                </c:pt>
                <c:pt idx="734">
                  <c:v>-4.492799999999999</c:v>
                </c:pt>
                <c:pt idx="735">
                  <c:v>118.29299999999989</c:v>
                </c:pt>
                <c:pt idx="736">
                  <c:v>32.130000000000003</c:v>
                </c:pt>
                <c:pt idx="737">
                  <c:v>-1.4783999999999997</c:v>
                </c:pt>
                <c:pt idx="738">
                  <c:v>31.091200000000015</c:v>
                </c:pt>
                <c:pt idx="739">
                  <c:v>7.5370999999999988</c:v>
                </c:pt>
                <c:pt idx="740">
                  <c:v>6.8579999999999988</c:v>
                </c:pt>
                <c:pt idx="741">
                  <c:v>394.26800000000003</c:v>
                </c:pt>
                <c:pt idx="742">
                  <c:v>213.70440000000002</c:v>
                </c:pt>
                <c:pt idx="743">
                  <c:v>12.874400000000001</c:v>
                </c:pt>
                <c:pt idx="744">
                  <c:v>-3.4320000000000004</c:v>
                </c:pt>
                <c:pt idx="745">
                  <c:v>376.11</c:v>
                </c:pt>
                <c:pt idx="746">
                  <c:v>-22.620000000000005</c:v>
                </c:pt>
                <c:pt idx="747">
                  <c:v>-12.751199999999997</c:v>
                </c:pt>
                <c:pt idx="748">
                  <c:v>4.7559999999999985</c:v>
                </c:pt>
                <c:pt idx="749">
                  <c:v>12.441600000000001</c:v>
                </c:pt>
                <c:pt idx="750">
                  <c:v>-4.4880000000000013</c:v>
                </c:pt>
                <c:pt idx="751">
                  <c:v>2.7191999999999901</c:v>
                </c:pt>
                <c:pt idx="752">
                  <c:v>0.55899999999999961</c:v>
                </c:pt>
                <c:pt idx="753">
                  <c:v>-70.960499999999996</c:v>
                </c:pt>
                <c:pt idx="754">
                  <c:v>111.59099999999995</c:v>
                </c:pt>
                <c:pt idx="755">
                  <c:v>8.4563999999999986</c:v>
                </c:pt>
                <c:pt idx="756">
                  <c:v>27.241199999999996</c:v>
                </c:pt>
                <c:pt idx="757">
                  <c:v>5.2272000000000007</c:v>
                </c:pt>
                <c:pt idx="758">
                  <c:v>35.097300000000004</c:v>
                </c:pt>
                <c:pt idx="759">
                  <c:v>53.982000000000006</c:v>
                </c:pt>
                <c:pt idx="760">
                  <c:v>1.0019999999999993</c:v>
                </c:pt>
                <c:pt idx="761">
                  <c:v>35.287199999999999</c:v>
                </c:pt>
                <c:pt idx="762">
                  <c:v>5.6519999999999992</c:v>
                </c:pt>
                <c:pt idx="763">
                  <c:v>71.269200000000012</c:v>
                </c:pt>
                <c:pt idx="764">
                  <c:v>67.991999999999962</c:v>
                </c:pt>
                <c:pt idx="765">
                  <c:v>42.880500000000012</c:v>
                </c:pt>
                <c:pt idx="766">
                  <c:v>-350.4899999999999</c:v>
                </c:pt>
                <c:pt idx="767">
                  <c:v>6.1704000000000008</c:v>
                </c:pt>
                <c:pt idx="768">
                  <c:v>-95.24760000000002</c:v>
                </c:pt>
                <c:pt idx="769">
                  <c:v>1.8703999999999998</c:v>
                </c:pt>
                <c:pt idx="770">
                  <c:v>1.6739999999999999</c:v>
                </c:pt>
                <c:pt idx="771">
                  <c:v>-6.93</c:v>
                </c:pt>
                <c:pt idx="772">
                  <c:v>3.4619999999999997</c:v>
                </c:pt>
                <c:pt idx="773">
                  <c:v>-186.56820000000005</c:v>
                </c:pt>
                <c:pt idx="774">
                  <c:v>17.608799999999999</c:v>
                </c:pt>
                <c:pt idx="775">
                  <c:v>44.984999999999985</c:v>
                </c:pt>
                <c:pt idx="776">
                  <c:v>-2.8380000000000001</c:v>
                </c:pt>
                <c:pt idx="777">
                  <c:v>-7.7640000000000011</c:v>
                </c:pt>
                <c:pt idx="778">
                  <c:v>12.700800000000001</c:v>
                </c:pt>
                <c:pt idx="779">
                  <c:v>15.038400000000003</c:v>
                </c:pt>
                <c:pt idx="780">
                  <c:v>20.4984</c:v>
                </c:pt>
                <c:pt idx="781">
                  <c:v>161.99189999999999</c:v>
                </c:pt>
                <c:pt idx="782">
                  <c:v>-10.336000000000002</c:v>
                </c:pt>
                <c:pt idx="783">
                  <c:v>5.4432</c:v>
                </c:pt>
                <c:pt idx="784">
                  <c:v>-69.472199999999958</c:v>
                </c:pt>
                <c:pt idx="785">
                  <c:v>3.6288</c:v>
                </c:pt>
                <c:pt idx="786">
                  <c:v>-6.2860000000000031</c:v>
                </c:pt>
                <c:pt idx="787">
                  <c:v>74.974999999999994</c:v>
                </c:pt>
                <c:pt idx="788">
                  <c:v>21.035999999999994</c:v>
                </c:pt>
                <c:pt idx="789">
                  <c:v>-46.995200000000025</c:v>
                </c:pt>
                <c:pt idx="790">
                  <c:v>38.779199999999989</c:v>
                </c:pt>
                <c:pt idx="791">
                  <c:v>2.1475999999999997</c:v>
                </c:pt>
                <c:pt idx="792">
                  <c:v>6.4427999999999992</c:v>
                </c:pt>
                <c:pt idx="793">
                  <c:v>26.823999999999995</c:v>
                </c:pt>
                <c:pt idx="794">
                  <c:v>5.3190000000000008</c:v>
                </c:pt>
                <c:pt idx="795">
                  <c:v>-16.956800000000005</c:v>
                </c:pt>
                <c:pt idx="796">
                  <c:v>-84.447999999999993</c:v>
                </c:pt>
                <c:pt idx="797">
                  <c:v>-51.296000000000006</c:v>
                </c:pt>
                <c:pt idx="798">
                  <c:v>-28.867800000000017</c:v>
                </c:pt>
                <c:pt idx="799">
                  <c:v>33.589499999999987</c:v>
                </c:pt>
                <c:pt idx="800">
                  <c:v>-17.285400000000006</c:v>
                </c:pt>
                <c:pt idx="801">
                  <c:v>76.548399999999987</c:v>
                </c:pt>
                <c:pt idx="802">
                  <c:v>7.9212000000000007</c:v>
                </c:pt>
                <c:pt idx="803">
                  <c:v>215.11979999999994</c:v>
                </c:pt>
                <c:pt idx="804">
                  <c:v>12.323399999999999</c:v>
                </c:pt>
                <c:pt idx="805">
                  <c:v>8.4966000000000008</c:v>
                </c:pt>
                <c:pt idx="806">
                  <c:v>5.1551999999999998</c:v>
                </c:pt>
                <c:pt idx="807">
                  <c:v>207.14699999999993</c:v>
                </c:pt>
                <c:pt idx="808">
                  <c:v>178.90999999999997</c:v>
                </c:pt>
                <c:pt idx="809">
                  <c:v>143.19179999999994</c:v>
                </c:pt>
                <c:pt idx="810">
                  <c:v>274.995</c:v>
                </c:pt>
                <c:pt idx="811">
                  <c:v>34.389600000000002</c:v>
                </c:pt>
                <c:pt idx="812">
                  <c:v>12.856800000000002</c:v>
                </c:pt>
                <c:pt idx="813">
                  <c:v>117.12960000000004</c:v>
                </c:pt>
                <c:pt idx="814">
                  <c:v>46.790800000000004</c:v>
                </c:pt>
                <c:pt idx="815">
                  <c:v>-14.576399999999996</c:v>
                </c:pt>
                <c:pt idx="816">
                  <c:v>5.6375999999999999</c:v>
                </c:pt>
                <c:pt idx="817">
                  <c:v>69.964999999999975</c:v>
                </c:pt>
                <c:pt idx="818">
                  <c:v>-7.4357999999999969</c:v>
                </c:pt>
                <c:pt idx="819">
                  <c:v>28.696499999999993</c:v>
                </c:pt>
                <c:pt idx="820">
                  <c:v>13.252199999999997</c:v>
                </c:pt>
                <c:pt idx="821">
                  <c:v>46.118399999999994</c:v>
                </c:pt>
                <c:pt idx="822">
                  <c:v>-18.058800000000076</c:v>
                </c:pt>
                <c:pt idx="823">
                  <c:v>15.641999999999982</c:v>
                </c:pt>
                <c:pt idx="824">
                  <c:v>-17.045999999999999</c:v>
                </c:pt>
                <c:pt idx="825">
                  <c:v>-1.7440000000000015</c:v>
                </c:pt>
                <c:pt idx="826">
                  <c:v>84.5154</c:v>
                </c:pt>
                <c:pt idx="827">
                  <c:v>76.087800000000001</c:v>
                </c:pt>
                <c:pt idx="828">
                  <c:v>36.398699999999977</c:v>
                </c:pt>
                <c:pt idx="829">
                  <c:v>229.99080000000004</c:v>
                </c:pt>
                <c:pt idx="830">
                  <c:v>111.10349999999994</c:v>
                </c:pt>
                <c:pt idx="831">
                  <c:v>1.6115999999999993</c:v>
                </c:pt>
                <c:pt idx="832">
                  <c:v>26.997299999999967</c:v>
                </c:pt>
                <c:pt idx="833">
                  <c:v>-15.526799999999994</c:v>
                </c:pt>
                <c:pt idx="834">
                  <c:v>3.0690000000000026</c:v>
                </c:pt>
                <c:pt idx="835">
                  <c:v>5.4124000000000478</c:v>
                </c:pt>
                <c:pt idx="836">
                  <c:v>49.970399999999991</c:v>
                </c:pt>
                <c:pt idx="837">
                  <c:v>383.93099999999993</c:v>
                </c:pt>
                <c:pt idx="838">
                  <c:v>55.998599999999954</c:v>
                </c:pt>
                <c:pt idx="839">
                  <c:v>-76.011599999999973</c:v>
                </c:pt>
                <c:pt idx="840">
                  <c:v>3.9473999999999996</c:v>
                </c:pt>
                <c:pt idx="841">
                  <c:v>164.99700000000001</c:v>
                </c:pt>
                <c:pt idx="842">
                  <c:v>4.9139999999999997</c:v>
                </c:pt>
                <c:pt idx="843">
                  <c:v>22.653000000000006</c:v>
                </c:pt>
                <c:pt idx="844">
                  <c:v>5.1350000000000007</c:v>
                </c:pt>
                <c:pt idx="845">
                  <c:v>165.28680000000003</c:v>
                </c:pt>
                <c:pt idx="846">
                  <c:v>0.73479999999999923</c:v>
                </c:pt>
                <c:pt idx="847">
                  <c:v>-2.5440000000000005</c:v>
                </c:pt>
                <c:pt idx="848">
                  <c:v>-67.617000000000019</c:v>
                </c:pt>
                <c:pt idx="849">
                  <c:v>-13.167000000000002</c:v>
                </c:pt>
                <c:pt idx="850">
                  <c:v>-123.858</c:v>
                </c:pt>
                <c:pt idx="851">
                  <c:v>-3.8160000000000016</c:v>
                </c:pt>
                <c:pt idx="852">
                  <c:v>-32.522600000000011</c:v>
                </c:pt>
                <c:pt idx="853">
                  <c:v>-1.3583999999999987</c:v>
                </c:pt>
                <c:pt idx="854">
                  <c:v>117.43199999999999</c:v>
                </c:pt>
                <c:pt idx="855">
                  <c:v>-40.650400000000019</c:v>
                </c:pt>
                <c:pt idx="856">
                  <c:v>2.3673999999999991</c:v>
                </c:pt>
                <c:pt idx="857">
                  <c:v>233.99610000000001</c:v>
                </c:pt>
                <c:pt idx="858">
                  <c:v>-8.4923999999999982</c:v>
                </c:pt>
                <c:pt idx="859">
                  <c:v>-19.562399999999997</c:v>
                </c:pt>
                <c:pt idx="860">
                  <c:v>4.0439999999999969</c:v>
                </c:pt>
                <c:pt idx="861">
                  <c:v>56.691599999999966</c:v>
                </c:pt>
                <c:pt idx="862">
                  <c:v>-182.35200000000003</c:v>
                </c:pt>
                <c:pt idx="863">
                  <c:v>117.43199999999999</c:v>
                </c:pt>
                <c:pt idx="864">
                  <c:v>87.568399999999968</c:v>
                </c:pt>
                <c:pt idx="865">
                  <c:v>178.90100000000001</c:v>
                </c:pt>
                <c:pt idx="866">
                  <c:v>130.87</c:v>
                </c:pt>
                <c:pt idx="867">
                  <c:v>46.927799999999984</c:v>
                </c:pt>
                <c:pt idx="868">
                  <c:v>9.3624000000000009</c:v>
                </c:pt>
                <c:pt idx="869">
                  <c:v>121.76009999999994</c:v>
                </c:pt>
                <c:pt idx="870">
                  <c:v>-0.26850000000000307</c:v>
                </c:pt>
                <c:pt idx="871">
                  <c:v>-13.615200000000002</c:v>
                </c:pt>
                <c:pt idx="872">
                  <c:v>-5.8230000000000004</c:v>
                </c:pt>
                <c:pt idx="873">
                  <c:v>-4.0127999999999986</c:v>
                </c:pt>
                <c:pt idx="874">
                  <c:v>9.3312000000000008</c:v>
                </c:pt>
                <c:pt idx="875">
                  <c:v>1.0192000000000001</c:v>
                </c:pt>
                <c:pt idx="876">
                  <c:v>8.7137999999999991</c:v>
                </c:pt>
                <c:pt idx="877">
                  <c:v>40.401199999999996</c:v>
                </c:pt>
                <c:pt idx="878">
                  <c:v>76.399999999999991</c:v>
                </c:pt>
                <c:pt idx="879">
                  <c:v>4.5040000000000031</c:v>
                </c:pt>
                <c:pt idx="880">
                  <c:v>4.4311999999999996</c:v>
                </c:pt>
                <c:pt idx="881">
                  <c:v>-4.8510000000000009</c:v>
                </c:pt>
                <c:pt idx="882">
                  <c:v>449.99099999999999</c:v>
                </c:pt>
                <c:pt idx="883">
                  <c:v>130.75810000000001</c:v>
                </c:pt>
                <c:pt idx="884">
                  <c:v>150.36000000000013</c:v>
                </c:pt>
                <c:pt idx="885">
                  <c:v>11.996000000000002</c:v>
                </c:pt>
                <c:pt idx="886">
                  <c:v>16.669799999999999</c:v>
                </c:pt>
                <c:pt idx="887">
                  <c:v>1.5209999999999999</c:v>
                </c:pt>
                <c:pt idx="888">
                  <c:v>200.49</c:v>
                </c:pt>
                <c:pt idx="889">
                  <c:v>32.633199999999988</c:v>
                </c:pt>
                <c:pt idx="890">
                  <c:v>1.2005999999999999</c:v>
                </c:pt>
                <c:pt idx="891">
                  <c:v>-108.8304</c:v>
                </c:pt>
                <c:pt idx="892">
                  <c:v>35.996400000000001</c:v>
                </c:pt>
                <c:pt idx="893">
                  <c:v>4.6344000000000012</c:v>
                </c:pt>
                <c:pt idx="894">
                  <c:v>61.330500000000001</c:v>
                </c:pt>
                <c:pt idx="895">
                  <c:v>31.497500000000002</c:v>
                </c:pt>
                <c:pt idx="896">
                  <c:v>10.35</c:v>
                </c:pt>
                <c:pt idx="897">
                  <c:v>6.4308000000000014</c:v>
                </c:pt>
                <c:pt idx="898">
                  <c:v>14.4648</c:v>
                </c:pt>
                <c:pt idx="899">
                  <c:v>48.470400000000012</c:v>
                </c:pt>
                <c:pt idx="900">
                  <c:v>38.437200000000004</c:v>
                </c:pt>
                <c:pt idx="901">
                  <c:v>136.66500000000002</c:v>
                </c:pt>
                <c:pt idx="902">
                  <c:v>14.849099999999979</c:v>
                </c:pt>
                <c:pt idx="903">
                  <c:v>-15.751400000000004</c:v>
                </c:pt>
                <c:pt idx="904">
                  <c:v>-19.737199999999994</c:v>
                </c:pt>
                <c:pt idx="905">
                  <c:v>1.4759999999999982</c:v>
                </c:pt>
                <c:pt idx="906">
                  <c:v>3.3087999999999997</c:v>
                </c:pt>
                <c:pt idx="907">
                  <c:v>0.2016</c:v>
                </c:pt>
                <c:pt idx="908">
                  <c:v>56.977199999999996</c:v>
                </c:pt>
                <c:pt idx="909">
                  <c:v>13.857900000000008</c:v>
                </c:pt>
                <c:pt idx="910">
                  <c:v>4.7789999999999999</c:v>
                </c:pt>
                <c:pt idx="911">
                  <c:v>-2.2200000000000131</c:v>
                </c:pt>
                <c:pt idx="912">
                  <c:v>11.998799999999996</c:v>
                </c:pt>
                <c:pt idx="913">
                  <c:v>51.193599999999996</c:v>
                </c:pt>
                <c:pt idx="914">
                  <c:v>-71.811600000000027</c:v>
                </c:pt>
                <c:pt idx="915">
                  <c:v>21.42</c:v>
                </c:pt>
                <c:pt idx="916">
                  <c:v>137.26399999999995</c:v>
                </c:pt>
                <c:pt idx="917">
                  <c:v>14.227200000000003</c:v>
                </c:pt>
                <c:pt idx="918">
                  <c:v>135.45599999999996</c:v>
                </c:pt>
                <c:pt idx="919">
                  <c:v>-33.641399999999997</c:v>
                </c:pt>
                <c:pt idx="920">
                  <c:v>4.9647999999999985</c:v>
                </c:pt>
                <c:pt idx="921">
                  <c:v>3.7751999999999999</c:v>
                </c:pt>
                <c:pt idx="922">
                  <c:v>2302.9670999999998</c:v>
                </c:pt>
                <c:pt idx="923">
                  <c:v>19.974600000000002</c:v>
                </c:pt>
                <c:pt idx="924">
                  <c:v>20.927400000000006</c:v>
                </c:pt>
                <c:pt idx="925">
                  <c:v>8.4966000000000008</c:v>
                </c:pt>
                <c:pt idx="926">
                  <c:v>0.9511999999999996</c:v>
                </c:pt>
                <c:pt idx="927">
                  <c:v>-90.376199999999997</c:v>
                </c:pt>
                <c:pt idx="928">
                  <c:v>35.414999999999999</c:v>
                </c:pt>
                <c:pt idx="929">
                  <c:v>-46.976400000000012</c:v>
                </c:pt>
                <c:pt idx="930">
                  <c:v>-15.146999999999991</c:v>
                </c:pt>
                <c:pt idx="931">
                  <c:v>41.756399999999957</c:v>
                </c:pt>
                <c:pt idx="932">
                  <c:v>-3.1680000000000001</c:v>
                </c:pt>
                <c:pt idx="933">
                  <c:v>91.950799999999987</c:v>
                </c:pt>
                <c:pt idx="934">
                  <c:v>71.97</c:v>
                </c:pt>
                <c:pt idx="935">
                  <c:v>1.5509999999999984</c:v>
                </c:pt>
                <c:pt idx="936">
                  <c:v>-11.439000000000004</c:v>
                </c:pt>
                <c:pt idx="937">
                  <c:v>-5.8496000000000024</c:v>
                </c:pt>
                <c:pt idx="938">
                  <c:v>-26.720400000000019</c:v>
                </c:pt>
                <c:pt idx="939">
                  <c:v>0.56679999999999997</c:v>
                </c:pt>
                <c:pt idx="940">
                  <c:v>-1.3248000000000004</c:v>
                </c:pt>
                <c:pt idx="941">
                  <c:v>52.379999999999995</c:v>
                </c:pt>
                <c:pt idx="942">
                  <c:v>-5.2640000000000002</c:v>
                </c:pt>
                <c:pt idx="943">
                  <c:v>-6.2100000000000151</c:v>
                </c:pt>
                <c:pt idx="944">
                  <c:v>13.571999999999996</c:v>
                </c:pt>
                <c:pt idx="945">
                  <c:v>350.42700000000002</c:v>
                </c:pt>
                <c:pt idx="946">
                  <c:v>5.3460000000000001</c:v>
                </c:pt>
                <c:pt idx="947">
                  <c:v>-10.961100000000002</c:v>
                </c:pt>
                <c:pt idx="948">
                  <c:v>9.0719999999999992</c:v>
                </c:pt>
                <c:pt idx="949">
                  <c:v>407.12880000000007</c:v>
                </c:pt>
                <c:pt idx="950">
                  <c:v>49.843499999999999</c:v>
                </c:pt>
                <c:pt idx="951">
                  <c:v>52.822799999999987</c:v>
                </c:pt>
                <c:pt idx="952">
                  <c:v>143.99680000000006</c:v>
                </c:pt>
                <c:pt idx="953">
                  <c:v>-2.678399999999999</c:v>
                </c:pt>
                <c:pt idx="954">
                  <c:v>-538.44600000000003</c:v>
                </c:pt>
                <c:pt idx="955">
                  <c:v>5.4432</c:v>
                </c:pt>
                <c:pt idx="956">
                  <c:v>-77.473200000000006</c:v>
                </c:pt>
                <c:pt idx="957">
                  <c:v>0</c:v>
                </c:pt>
                <c:pt idx="958">
                  <c:v>0.69929999999999914</c:v>
                </c:pt>
                <c:pt idx="959">
                  <c:v>-225.55680000000007</c:v>
                </c:pt>
                <c:pt idx="960">
                  <c:v>1.8312000000000004</c:v>
                </c:pt>
                <c:pt idx="961">
                  <c:v>-2.6981999999999999</c:v>
                </c:pt>
                <c:pt idx="962">
                  <c:v>1.8144</c:v>
                </c:pt>
                <c:pt idx="963">
                  <c:v>137.28960000000004</c:v>
                </c:pt>
                <c:pt idx="964">
                  <c:v>28.410000000000004</c:v>
                </c:pt>
                <c:pt idx="965">
                  <c:v>-6.8815999999999953</c:v>
                </c:pt>
                <c:pt idx="966">
                  <c:v>15.509199999999998</c:v>
                </c:pt>
                <c:pt idx="967">
                  <c:v>-56.343000000000018</c:v>
                </c:pt>
                <c:pt idx="968">
                  <c:v>37.757999999999996</c:v>
                </c:pt>
                <c:pt idx="969">
                  <c:v>-127.57919999999996</c:v>
                </c:pt>
                <c:pt idx="970">
                  <c:v>33.589499999999987</c:v>
                </c:pt>
                <c:pt idx="971">
                  <c:v>11.894999999999994</c:v>
                </c:pt>
                <c:pt idx="972">
                  <c:v>-786.01440000000025</c:v>
                </c:pt>
                <c:pt idx="973">
                  <c:v>0.77759999999999996</c:v>
                </c:pt>
                <c:pt idx="974">
                  <c:v>32.398200000000017</c:v>
                </c:pt>
                <c:pt idx="975">
                  <c:v>5.7364999999999977</c:v>
                </c:pt>
                <c:pt idx="976">
                  <c:v>64.199999999999989</c:v>
                </c:pt>
                <c:pt idx="977">
                  <c:v>50.40629999999998</c:v>
                </c:pt>
                <c:pt idx="978">
                  <c:v>-0.81199999999999983</c:v>
                </c:pt>
                <c:pt idx="979">
                  <c:v>-6.3018000000000001</c:v>
                </c:pt>
                <c:pt idx="980">
                  <c:v>-2.764800000000001</c:v>
                </c:pt>
                <c:pt idx="981">
                  <c:v>-194.82400000000001</c:v>
                </c:pt>
                <c:pt idx="982">
                  <c:v>-99.266399999999976</c:v>
                </c:pt>
                <c:pt idx="983">
                  <c:v>1.5804</c:v>
                </c:pt>
                <c:pt idx="984">
                  <c:v>-14.169600000000003</c:v>
                </c:pt>
                <c:pt idx="985">
                  <c:v>8.3880000000000035</c:v>
                </c:pt>
                <c:pt idx="986">
                  <c:v>49.393799999999992</c:v>
                </c:pt>
                <c:pt idx="987">
                  <c:v>48.333599999999976</c:v>
                </c:pt>
                <c:pt idx="988">
                  <c:v>3.7529999999999997</c:v>
                </c:pt>
                <c:pt idx="989">
                  <c:v>19.7714</c:v>
                </c:pt>
                <c:pt idx="990">
                  <c:v>8.2061999999999991</c:v>
                </c:pt>
                <c:pt idx="991">
                  <c:v>24.527999999999995</c:v>
                </c:pt>
                <c:pt idx="992">
                  <c:v>-2.1624000000000012</c:v>
                </c:pt>
                <c:pt idx="993">
                  <c:v>0</c:v>
                </c:pt>
                <c:pt idx="994">
                  <c:v>-14.195999999999998</c:v>
                </c:pt>
                <c:pt idx="995">
                  <c:v>1.8792</c:v>
                </c:pt>
                <c:pt idx="996">
                  <c:v>16.373699999999992</c:v>
                </c:pt>
                <c:pt idx="997">
                  <c:v>4.3523999999999994</c:v>
                </c:pt>
                <c:pt idx="998">
                  <c:v>-143.43099999999998</c:v>
                </c:pt>
                <c:pt idx="999">
                  <c:v>-35.817600000000013</c:v>
                </c:pt>
                <c:pt idx="1000">
                  <c:v>0.89939999999999909</c:v>
                </c:pt>
                <c:pt idx="1001">
                  <c:v>146.40359999999998</c:v>
                </c:pt>
                <c:pt idx="1002">
                  <c:v>-4.7520000000000007</c:v>
                </c:pt>
                <c:pt idx="1003">
                  <c:v>0</c:v>
                </c:pt>
                <c:pt idx="1004">
                  <c:v>1.5065999999999975</c:v>
                </c:pt>
                <c:pt idx="1005">
                  <c:v>-1.4196000000000097</c:v>
                </c:pt>
                <c:pt idx="1006">
                  <c:v>0.504</c:v>
                </c:pt>
                <c:pt idx="1007">
                  <c:v>10.3408</c:v>
                </c:pt>
                <c:pt idx="1008">
                  <c:v>244.61549999999988</c:v>
                </c:pt>
                <c:pt idx="1009">
                  <c:v>15.934799999999997</c:v>
                </c:pt>
                <c:pt idx="1010">
                  <c:v>-36.176400000000001</c:v>
                </c:pt>
                <c:pt idx="1011">
                  <c:v>60.955199999999962</c:v>
                </c:pt>
                <c:pt idx="1012">
                  <c:v>0.25980000000000025</c:v>
                </c:pt>
                <c:pt idx="1013">
                  <c:v>378.274</c:v>
                </c:pt>
                <c:pt idx="1014">
                  <c:v>22.047199999999997</c:v>
                </c:pt>
                <c:pt idx="1015">
                  <c:v>124.7808</c:v>
                </c:pt>
                <c:pt idx="1016">
                  <c:v>3.2099999999999982</c:v>
                </c:pt>
                <c:pt idx="1017">
                  <c:v>13.857199999999999</c:v>
                </c:pt>
                <c:pt idx="1018">
                  <c:v>64.789199999999951</c:v>
                </c:pt>
                <c:pt idx="1019">
                  <c:v>-4.1135999999999981</c:v>
                </c:pt>
                <c:pt idx="1020">
                  <c:v>-1850.9464000000007</c:v>
                </c:pt>
                <c:pt idx="1021">
                  <c:v>134.654</c:v>
                </c:pt>
                <c:pt idx="1022">
                  <c:v>2.4287999999999998</c:v>
                </c:pt>
                <c:pt idx="1023">
                  <c:v>3.2223999999999995</c:v>
                </c:pt>
                <c:pt idx="1024">
                  <c:v>5.8603999999999967</c:v>
                </c:pt>
                <c:pt idx="1025">
                  <c:v>2.9144999999999994</c:v>
                </c:pt>
                <c:pt idx="1026">
                  <c:v>9.0054999999999996</c:v>
                </c:pt>
                <c:pt idx="1027">
                  <c:v>-48.954900000000002</c:v>
                </c:pt>
                <c:pt idx="1028">
                  <c:v>3.2615999999999996</c:v>
                </c:pt>
                <c:pt idx="1029">
                  <c:v>-93.472400000000022</c:v>
                </c:pt>
                <c:pt idx="1030">
                  <c:v>77.746800000000007</c:v>
                </c:pt>
                <c:pt idx="1031">
                  <c:v>-67.137</c:v>
                </c:pt>
                <c:pt idx="1032">
                  <c:v>-12.792000000000002</c:v>
                </c:pt>
                <c:pt idx="1033">
                  <c:v>-126.85920000000002</c:v>
                </c:pt>
                <c:pt idx="1034">
                  <c:v>-67.27200000000002</c:v>
                </c:pt>
                <c:pt idx="1035">
                  <c:v>8.6619999999999919</c:v>
                </c:pt>
                <c:pt idx="1036">
                  <c:v>2.3952000000000018</c:v>
                </c:pt>
                <c:pt idx="1037">
                  <c:v>64.674000000000007</c:v>
                </c:pt>
                <c:pt idx="1038">
                  <c:v>41.577299999999951</c:v>
                </c:pt>
                <c:pt idx="1039">
                  <c:v>5.6955999999999989</c:v>
                </c:pt>
                <c:pt idx="1040">
                  <c:v>-31.861200000000004</c:v>
                </c:pt>
                <c:pt idx="1041">
                  <c:v>-10.173599999999997</c:v>
                </c:pt>
                <c:pt idx="1042">
                  <c:v>5.3969999999999914</c:v>
                </c:pt>
                <c:pt idx="1043">
                  <c:v>-3.787200000000003</c:v>
                </c:pt>
                <c:pt idx="1044">
                  <c:v>-3.1680000000000001</c:v>
                </c:pt>
                <c:pt idx="1045">
                  <c:v>1.764</c:v>
                </c:pt>
                <c:pt idx="1046">
                  <c:v>-110.02320000000003</c:v>
                </c:pt>
                <c:pt idx="1047">
                  <c:v>-3.6002999999999998</c:v>
                </c:pt>
                <c:pt idx="1048">
                  <c:v>2.7384000000000022</c:v>
                </c:pt>
                <c:pt idx="1049">
                  <c:v>-71.296199999999999</c:v>
                </c:pt>
                <c:pt idx="1050">
                  <c:v>-5.2932000000000023</c:v>
                </c:pt>
                <c:pt idx="1051">
                  <c:v>-3.272000000000002</c:v>
                </c:pt>
                <c:pt idx="1052">
                  <c:v>15.254400000000004</c:v>
                </c:pt>
                <c:pt idx="1053">
                  <c:v>1.9136000000000006</c:v>
                </c:pt>
                <c:pt idx="1054">
                  <c:v>107.08199999999985</c:v>
                </c:pt>
                <c:pt idx="1055">
                  <c:v>-20.435200000000002</c:v>
                </c:pt>
                <c:pt idx="1056">
                  <c:v>-131.71680000000001</c:v>
                </c:pt>
                <c:pt idx="1057">
                  <c:v>26.823999999999995</c:v>
                </c:pt>
                <c:pt idx="1058">
                  <c:v>-27.791999999999994</c:v>
                </c:pt>
                <c:pt idx="1059">
                  <c:v>2.3868</c:v>
                </c:pt>
                <c:pt idx="1060">
                  <c:v>-4.7685000000000013</c:v>
                </c:pt>
                <c:pt idx="1061">
                  <c:v>2.4674999999999994</c:v>
                </c:pt>
                <c:pt idx="1062">
                  <c:v>-10.173599999999997</c:v>
                </c:pt>
                <c:pt idx="1063">
                  <c:v>9.5399999999999974</c:v>
                </c:pt>
                <c:pt idx="1064">
                  <c:v>6.2059999999999977</c:v>
                </c:pt>
                <c:pt idx="1065">
                  <c:v>-3.2406000000000006</c:v>
                </c:pt>
                <c:pt idx="1066">
                  <c:v>30.996000000000002</c:v>
                </c:pt>
                <c:pt idx="1067">
                  <c:v>-5.8869000000000007</c:v>
                </c:pt>
                <c:pt idx="1068">
                  <c:v>148.49459999999993</c:v>
                </c:pt>
                <c:pt idx="1069">
                  <c:v>3.6288</c:v>
                </c:pt>
                <c:pt idx="1070">
                  <c:v>-88.783999999999978</c:v>
                </c:pt>
                <c:pt idx="1071">
                  <c:v>5.2026000000000003</c:v>
                </c:pt>
                <c:pt idx="1072">
                  <c:v>-7.1990999999999961</c:v>
                </c:pt>
                <c:pt idx="1073">
                  <c:v>11.314800000000002</c:v>
                </c:pt>
                <c:pt idx="1074">
                  <c:v>700.98000000000013</c:v>
                </c:pt>
                <c:pt idx="1075">
                  <c:v>69.177599999999984</c:v>
                </c:pt>
                <c:pt idx="1076">
                  <c:v>150.98399999999998</c:v>
                </c:pt>
                <c:pt idx="1077">
                  <c:v>-33.358199999999997</c:v>
                </c:pt>
                <c:pt idx="1078">
                  <c:v>-1.6751999999999994</c:v>
                </c:pt>
                <c:pt idx="1079">
                  <c:v>97.302599999999984</c:v>
                </c:pt>
                <c:pt idx="1080">
                  <c:v>25.060000000000016</c:v>
                </c:pt>
                <c:pt idx="1081">
                  <c:v>109.42199999999997</c:v>
                </c:pt>
                <c:pt idx="1082">
                  <c:v>21.33</c:v>
                </c:pt>
                <c:pt idx="1083">
                  <c:v>13.9328</c:v>
                </c:pt>
                <c:pt idx="1084">
                  <c:v>1.4455999999999998</c:v>
                </c:pt>
                <c:pt idx="1085">
                  <c:v>301.96799999999996</c:v>
                </c:pt>
                <c:pt idx="1086">
                  <c:v>3.9690000000000003</c:v>
                </c:pt>
                <c:pt idx="1087">
                  <c:v>21.772800000000004</c:v>
                </c:pt>
                <c:pt idx="1088">
                  <c:v>35.277200000000008</c:v>
                </c:pt>
                <c:pt idx="1089">
                  <c:v>7.9960000000000058</c:v>
                </c:pt>
                <c:pt idx="1090">
                  <c:v>11.198000000000015</c:v>
                </c:pt>
                <c:pt idx="1091">
                  <c:v>-12.825599999999994</c:v>
                </c:pt>
                <c:pt idx="1092">
                  <c:v>6.7048000000000005</c:v>
                </c:pt>
                <c:pt idx="1093">
                  <c:v>-38.215799999999973</c:v>
                </c:pt>
                <c:pt idx="1094">
                  <c:v>3.6288</c:v>
                </c:pt>
                <c:pt idx="1095">
                  <c:v>9.3960000000000008</c:v>
                </c:pt>
                <c:pt idx="1096">
                  <c:v>-356.72799999999995</c:v>
                </c:pt>
                <c:pt idx="1097">
                  <c:v>-4.6751999999999985</c:v>
                </c:pt>
                <c:pt idx="1098">
                  <c:v>11.194399999999998</c:v>
                </c:pt>
                <c:pt idx="1099">
                  <c:v>-120.51299999999998</c:v>
                </c:pt>
                <c:pt idx="1100">
                  <c:v>-2.8307999999999995</c:v>
                </c:pt>
                <c:pt idx="1101">
                  <c:v>1.2037999999999995</c:v>
                </c:pt>
                <c:pt idx="1102">
                  <c:v>28.7196</c:v>
                </c:pt>
                <c:pt idx="1103">
                  <c:v>173.23500000000001</c:v>
                </c:pt>
                <c:pt idx="1104">
                  <c:v>-2.1504000000000008</c:v>
                </c:pt>
                <c:pt idx="1105">
                  <c:v>-13.648800000000001</c:v>
                </c:pt>
                <c:pt idx="1106">
                  <c:v>-9.0944000000000038</c:v>
                </c:pt>
                <c:pt idx="1107">
                  <c:v>43.199100000000044</c:v>
                </c:pt>
                <c:pt idx="1108">
                  <c:v>113.63939999999998</c:v>
                </c:pt>
                <c:pt idx="1109">
                  <c:v>8.3810000000000002</c:v>
                </c:pt>
                <c:pt idx="1110">
                  <c:v>-160.96</c:v>
                </c:pt>
                <c:pt idx="1111">
                  <c:v>-4.5396000000000019</c:v>
                </c:pt>
                <c:pt idx="1112">
                  <c:v>3.9423999999999997</c:v>
                </c:pt>
                <c:pt idx="1113">
                  <c:v>5.6375999999999999</c:v>
                </c:pt>
                <c:pt idx="1114">
                  <c:v>-119.23120000000003</c:v>
                </c:pt>
                <c:pt idx="1115">
                  <c:v>6.7535999999999987</c:v>
                </c:pt>
                <c:pt idx="1116">
                  <c:v>-2.6670000000000007</c:v>
                </c:pt>
                <c:pt idx="1117">
                  <c:v>94.492500000000007</c:v>
                </c:pt>
                <c:pt idx="1118">
                  <c:v>8.6939999999999991</c:v>
                </c:pt>
                <c:pt idx="1119">
                  <c:v>54.214999999999982</c:v>
                </c:pt>
                <c:pt idx="1120">
                  <c:v>26.902399999999993</c:v>
                </c:pt>
                <c:pt idx="1121">
                  <c:v>26.391200000000001</c:v>
                </c:pt>
                <c:pt idx="1122">
                  <c:v>3.6288</c:v>
                </c:pt>
                <c:pt idx="1123">
                  <c:v>0.5519999999999996</c:v>
                </c:pt>
                <c:pt idx="1124">
                  <c:v>23.652900000000002</c:v>
                </c:pt>
                <c:pt idx="1125">
                  <c:v>-1.3376000000000001</c:v>
                </c:pt>
                <c:pt idx="1126">
                  <c:v>123.45480000000005</c:v>
                </c:pt>
                <c:pt idx="1127">
                  <c:v>-19.602000000000007</c:v>
                </c:pt>
                <c:pt idx="1128">
                  <c:v>-6.0890000000000057</c:v>
                </c:pt>
                <c:pt idx="1129">
                  <c:v>-26.169599999999996</c:v>
                </c:pt>
                <c:pt idx="1130">
                  <c:v>3.5742000000000012</c:v>
                </c:pt>
                <c:pt idx="1131">
                  <c:v>0.46409999999999996</c:v>
                </c:pt>
                <c:pt idx="1132">
                  <c:v>180.76590000000002</c:v>
                </c:pt>
                <c:pt idx="1133">
                  <c:v>3.7693999999999992</c:v>
                </c:pt>
                <c:pt idx="1134">
                  <c:v>44.470399999999998</c:v>
                </c:pt>
                <c:pt idx="1135">
                  <c:v>12.175799999999999</c:v>
                </c:pt>
                <c:pt idx="1136">
                  <c:v>-7.7094000000001017</c:v>
                </c:pt>
                <c:pt idx="1137">
                  <c:v>35.997600000000006</c:v>
                </c:pt>
                <c:pt idx="1138">
                  <c:v>-0.62650000000000716</c:v>
                </c:pt>
                <c:pt idx="1139">
                  <c:v>0</c:v>
                </c:pt>
                <c:pt idx="1140">
                  <c:v>14.5152</c:v>
                </c:pt>
                <c:pt idx="1141">
                  <c:v>-27.129599999999996</c:v>
                </c:pt>
                <c:pt idx="1142">
                  <c:v>0.8224999999999999</c:v>
                </c:pt>
                <c:pt idx="1143">
                  <c:v>7.698599999999999</c:v>
                </c:pt>
                <c:pt idx="1144">
                  <c:v>-14.478399999999993</c:v>
                </c:pt>
                <c:pt idx="1145">
                  <c:v>107.95499999999998</c:v>
                </c:pt>
                <c:pt idx="1146">
                  <c:v>3.571200000000001</c:v>
                </c:pt>
                <c:pt idx="1147">
                  <c:v>-33.804000000000002</c:v>
                </c:pt>
                <c:pt idx="1148">
                  <c:v>17.351999999999975</c:v>
                </c:pt>
                <c:pt idx="1149">
                  <c:v>52.492999999999967</c:v>
                </c:pt>
                <c:pt idx="1150">
                  <c:v>79.691999999999979</c:v>
                </c:pt>
                <c:pt idx="1151">
                  <c:v>3.7224000000000004</c:v>
                </c:pt>
                <c:pt idx="1152">
                  <c:v>6.2549999999999963</c:v>
                </c:pt>
                <c:pt idx="1153">
                  <c:v>-3.8207999999999984</c:v>
                </c:pt>
                <c:pt idx="1154">
                  <c:v>10.087799999999998</c:v>
                </c:pt>
                <c:pt idx="1155">
                  <c:v>4.8588000000000164</c:v>
                </c:pt>
                <c:pt idx="1156">
                  <c:v>3.7435999999999998</c:v>
                </c:pt>
                <c:pt idx="1157">
                  <c:v>25.401600000000002</c:v>
                </c:pt>
                <c:pt idx="1158">
                  <c:v>47.730599999999981</c:v>
                </c:pt>
                <c:pt idx="1159">
                  <c:v>3.3098999999999998</c:v>
                </c:pt>
                <c:pt idx="1160">
                  <c:v>36.283500000000004</c:v>
                </c:pt>
                <c:pt idx="1161">
                  <c:v>135.21900000000002</c:v>
                </c:pt>
                <c:pt idx="1162">
                  <c:v>10.511999999999999</c:v>
                </c:pt>
                <c:pt idx="1163">
                  <c:v>15.552000000000001</c:v>
                </c:pt>
                <c:pt idx="1164">
                  <c:v>-18.836400000000005</c:v>
                </c:pt>
                <c:pt idx="1165">
                  <c:v>0.3335999999999999</c:v>
                </c:pt>
                <c:pt idx="1166">
                  <c:v>1.8144</c:v>
                </c:pt>
                <c:pt idx="1167">
                  <c:v>15.393000000000008</c:v>
                </c:pt>
                <c:pt idx="1168">
                  <c:v>-8.3160000000000025</c:v>
                </c:pt>
                <c:pt idx="1169">
                  <c:v>1.0007999999999999</c:v>
                </c:pt>
                <c:pt idx="1170">
                  <c:v>11.513600000000004</c:v>
                </c:pt>
                <c:pt idx="1171">
                  <c:v>5.6955999999999989</c:v>
                </c:pt>
                <c:pt idx="1172">
                  <c:v>7.0659000000000001</c:v>
                </c:pt>
                <c:pt idx="1173">
                  <c:v>9.6913999999999998</c:v>
                </c:pt>
                <c:pt idx="1174">
                  <c:v>48.457499999999996</c:v>
                </c:pt>
                <c:pt idx="1175">
                  <c:v>83.314000000000021</c:v>
                </c:pt>
                <c:pt idx="1176">
                  <c:v>96.854399999999998</c:v>
                </c:pt>
                <c:pt idx="1177">
                  <c:v>27.60799999999999</c:v>
                </c:pt>
                <c:pt idx="1178">
                  <c:v>9.1979999999999986</c:v>
                </c:pt>
                <c:pt idx="1179">
                  <c:v>53.860799999999998</c:v>
                </c:pt>
                <c:pt idx="1180">
                  <c:v>-9.8799999999999955</c:v>
                </c:pt>
                <c:pt idx="1181">
                  <c:v>-378.40000000000009</c:v>
                </c:pt>
                <c:pt idx="1182">
                  <c:v>-13.895999999999997</c:v>
                </c:pt>
                <c:pt idx="1183">
                  <c:v>3.1212</c:v>
                </c:pt>
                <c:pt idx="1184">
                  <c:v>51.831200000000024</c:v>
                </c:pt>
                <c:pt idx="1185">
                  <c:v>72.357999999999976</c:v>
                </c:pt>
                <c:pt idx="1186">
                  <c:v>165.34960000000001</c:v>
                </c:pt>
                <c:pt idx="1187">
                  <c:v>33.3172</c:v>
                </c:pt>
                <c:pt idx="1188">
                  <c:v>30.023400000000009</c:v>
                </c:pt>
                <c:pt idx="1189">
                  <c:v>6.6311999999999989</c:v>
                </c:pt>
                <c:pt idx="1190">
                  <c:v>38.323799999999999</c:v>
                </c:pt>
                <c:pt idx="1191">
                  <c:v>23.419200000000011</c:v>
                </c:pt>
                <c:pt idx="1192">
                  <c:v>-6.5670000000000019</c:v>
                </c:pt>
                <c:pt idx="1193">
                  <c:v>3.6295999999999995</c:v>
                </c:pt>
                <c:pt idx="1194">
                  <c:v>17.534399999999998</c:v>
                </c:pt>
                <c:pt idx="1195">
                  <c:v>4.7519999999999998</c:v>
                </c:pt>
                <c:pt idx="1196">
                  <c:v>15.552000000000001</c:v>
                </c:pt>
                <c:pt idx="1197">
                  <c:v>19.255600000000001</c:v>
                </c:pt>
                <c:pt idx="1198">
                  <c:v>35.677599999999998</c:v>
                </c:pt>
                <c:pt idx="1199">
                  <c:v>3.1104000000000003</c:v>
                </c:pt>
                <c:pt idx="1200">
                  <c:v>52.497900000000016</c:v>
                </c:pt>
                <c:pt idx="1201">
                  <c:v>24.195999999999998</c:v>
                </c:pt>
                <c:pt idx="1202">
                  <c:v>4.1747999999999994</c:v>
                </c:pt>
                <c:pt idx="1203">
                  <c:v>-34.758000000000017</c:v>
                </c:pt>
                <c:pt idx="1204">
                  <c:v>-153.20240000000001</c:v>
                </c:pt>
                <c:pt idx="1205">
                  <c:v>-3.4122000000000003</c:v>
                </c:pt>
                <c:pt idx="1206">
                  <c:v>30.391999999999996</c:v>
                </c:pt>
                <c:pt idx="1207">
                  <c:v>-3.8207999999999984</c:v>
                </c:pt>
                <c:pt idx="1208">
                  <c:v>-2.1375999999999991</c:v>
                </c:pt>
                <c:pt idx="1209">
                  <c:v>3.9906000000000006</c:v>
                </c:pt>
                <c:pt idx="1210">
                  <c:v>-6.8992000000000022</c:v>
                </c:pt>
                <c:pt idx="1211">
                  <c:v>-172.73280000000005</c:v>
                </c:pt>
                <c:pt idx="1212">
                  <c:v>-10.173599999999997</c:v>
                </c:pt>
                <c:pt idx="1213">
                  <c:v>-33.319999999999965</c:v>
                </c:pt>
                <c:pt idx="1214">
                  <c:v>11.591999999999999</c:v>
                </c:pt>
                <c:pt idx="1215">
                  <c:v>17.667299999999997</c:v>
                </c:pt>
                <c:pt idx="1216">
                  <c:v>4.1916000000000011</c:v>
                </c:pt>
                <c:pt idx="1217">
                  <c:v>0.89100000000000001</c:v>
                </c:pt>
                <c:pt idx="1218">
                  <c:v>43.995600000000003</c:v>
                </c:pt>
                <c:pt idx="1219">
                  <c:v>-29.277599999999893</c:v>
                </c:pt>
                <c:pt idx="1220">
                  <c:v>14.870699999999998</c:v>
                </c:pt>
                <c:pt idx="1221">
                  <c:v>5.6644000000000005</c:v>
                </c:pt>
                <c:pt idx="1222">
                  <c:v>58.791600000000003</c:v>
                </c:pt>
                <c:pt idx="1223">
                  <c:v>98.524799999999971</c:v>
                </c:pt>
                <c:pt idx="1224">
                  <c:v>163.18979999999999</c:v>
                </c:pt>
                <c:pt idx="1225">
                  <c:v>2.5055999999999998</c:v>
                </c:pt>
                <c:pt idx="1226">
                  <c:v>-10.948000000000002</c:v>
                </c:pt>
                <c:pt idx="1227">
                  <c:v>1.1465999999999998</c:v>
                </c:pt>
                <c:pt idx="1228">
                  <c:v>1.6762000000000001</c:v>
                </c:pt>
                <c:pt idx="1229">
                  <c:v>6.2063999999999897</c:v>
                </c:pt>
                <c:pt idx="1230">
                  <c:v>1.0620000000000003</c:v>
                </c:pt>
                <c:pt idx="1231">
                  <c:v>27.972000000000001</c:v>
                </c:pt>
                <c:pt idx="1232">
                  <c:v>-21.681000000000004</c:v>
                </c:pt>
                <c:pt idx="1233">
                  <c:v>-16.539600000000007</c:v>
                </c:pt>
                <c:pt idx="1234">
                  <c:v>-52.890800000000027</c:v>
                </c:pt>
                <c:pt idx="1235">
                  <c:v>22.618399999999994</c:v>
                </c:pt>
                <c:pt idx="1236">
                  <c:v>-10.797300000000011</c:v>
                </c:pt>
                <c:pt idx="1237">
                  <c:v>-3.0396000000000001</c:v>
                </c:pt>
                <c:pt idx="1238">
                  <c:v>2.3967999999999989</c:v>
                </c:pt>
                <c:pt idx="1239">
                  <c:v>11.086</c:v>
                </c:pt>
                <c:pt idx="1240">
                  <c:v>2.2827999999999999</c:v>
                </c:pt>
                <c:pt idx="1241">
                  <c:v>71.161999999999978</c:v>
                </c:pt>
                <c:pt idx="1242">
                  <c:v>14.4648</c:v>
                </c:pt>
                <c:pt idx="1243">
                  <c:v>2.99</c:v>
                </c:pt>
                <c:pt idx="1244">
                  <c:v>12.672000000000001</c:v>
                </c:pt>
                <c:pt idx="1245">
                  <c:v>0.65159999999999996</c:v>
                </c:pt>
                <c:pt idx="1246">
                  <c:v>3.8822000000000001</c:v>
                </c:pt>
                <c:pt idx="1247">
                  <c:v>9.8685000000000009</c:v>
                </c:pt>
                <c:pt idx="1248">
                  <c:v>-8.3524000000000012</c:v>
                </c:pt>
                <c:pt idx="1249">
                  <c:v>-19.470000000000141</c:v>
                </c:pt>
                <c:pt idx="1250">
                  <c:v>-75.844800000000006</c:v>
                </c:pt>
                <c:pt idx="1251">
                  <c:v>-13.342400000000001</c:v>
                </c:pt>
                <c:pt idx="1252">
                  <c:v>33.906499999999994</c:v>
                </c:pt>
                <c:pt idx="1253">
                  <c:v>-90.24839999999999</c:v>
                </c:pt>
                <c:pt idx="1254">
                  <c:v>-14.973600000000001</c:v>
                </c:pt>
                <c:pt idx="1255">
                  <c:v>14.169999999999998</c:v>
                </c:pt>
                <c:pt idx="1256">
                  <c:v>0</c:v>
                </c:pt>
                <c:pt idx="1257">
                  <c:v>1.0269000000000001</c:v>
                </c:pt>
                <c:pt idx="1258">
                  <c:v>7.0172999999999952</c:v>
                </c:pt>
                <c:pt idx="1259">
                  <c:v>160.62299999999993</c:v>
                </c:pt>
                <c:pt idx="1260">
                  <c:v>7.783199999999999</c:v>
                </c:pt>
                <c:pt idx="1261">
                  <c:v>67.188000000000017</c:v>
                </c:pt>
                <c:pt idx="1262">
                  <c:v>3.6659999999999986</c:v>
                </c:pt>
                <c:pt idx="1263">
                  <c:v>23.392800000000008</c:v>
                </c:pt>
                <c:pt idx="1264">
                  <c:v>20.575499999999998</c:v>
                </c:pt>
                <c:pt idx="1265">
                  <c:v>42.025599999999997</c:v>
                </c:pt>
                <c:pt idx="1266">
                  <c:v>29.152800000000013</c:v>
                </c:pt>
                <c:pt idx="1267">
                  <c:v>10.584</c:v>
                </c:pt>
                <c:pt idx="1268">
                  <c:v>80.735999999999976</c:v>
                </c:pt>
                <c:pt idx="1269">
                  <c:v>26.984999999999992</c:v>
                </c:pt>
                <c:pt idx="1270">
                  <c:v>-24.842999999999961</c:v>
                </c:pt>
                <c:pt idx="1271">
                  <c:v>-166.39350000000002</c:v>
                </c:pt>
                <c:pt idx="1272">
                  <c:v>4.2659999999999973</c:v>
                </c:pt>
                <c:pt idx="1273">
                  <c:v>9.0719999999999992</c:v>
                </c:pt>
                <c:pt idx="1274">
                  <c:v>5.3352000000000004</c:v>
                </c:pt>
                <c:pt idx="1275">
                  <c:v>3.7584</c:v>
                </c:pt>
                <c:pt idx="1276">
                  <c:v>-17.523000000000014</c:v>
                </c:pt>
                <c:pt idx="1277">
                  <c:v>3.3524000000000003</c:v>
                </c:pt>
                <c:pt idx="1278">
                  <c:v>-11.662199999999999</c:v>
                </c:pt>
                <c:pt idx="1279">
                  <c:v>22.585199999999993</c:v>
                </c:pt>
                <c:pt idx="1280">
                  <c:v>0.8087999999999993</c:v>
                </c:pt>
                <c:pt idx="1281">
                  <c:v>15.195999999999998</c:v>
                </c:pt>
                <c:pt idx="1282">
                  <c:v>37.078199999999981</c:v>
                </c:pt>
                <c:pt idx="1283">
                  <c:v>3.5951999999999984</c:v>
                </c:pt>
                <c:pt idx="1284">
                  <c:v>-317.15280000000007</c:v>
                </c:pt>
                <c:pt idx="1285">
                  <c:v>-32.783999999999999</c:v>
                </c:pt>
                <c:pt idx="1286">
                  <c:v>0.71979999999999933</c:v>
                </c:pt>
                <c:pt idx="1287">
                  <c:v>-7.774799999999999</c:v>
                </c:pt>
                <c:pt idx="1288">
                  <c:v>-300.73500000000001</c:v>
                </c:pt>
                <c:pt idx="1289">
                  <c:v>6.1572000000000031</c:v>
                </c:pt>
                <c:pt idx="1290">
                  <c:v>21.735500000000002</c:v>
                </c:pt>
                <c:pt idx="1291">
                  <c:v>-12.006399999999999</c:v>
                </c:pt>
                <c:pt idx="1292">
                  <c:v>-34.39200000000001</c:v>
                </c:pt>
                <c:pt idx="1293">
                  <c:v>53.997000000000043</c:v>
                </c:pt>
                <c:pt idx="1294">
                  <c:v>62.929999999999993</c:v>
                </c:pt>
                <c:pt idx="1295">
                  <c:v>2.0999999999999996</c:v>
                </c:pt>
                <c:pt idx="1296">
                  <c:v>-3.2436000000000016</c:v>
                </c:pt>
                <c:pt idx="1297">
                  <c:v>33.604199999999992</c:v>
                </c:pt>
                <c:pt idx="1298">
                  <c:v>31.519199999999998</c:v>
                </c:pt>
                <c:pt idx="1299">
                  <c:v>0.4073999999999991</c:v>
                </c:pt>
                <c:pt idx="1300">
                  <c:v>7.056</c:v>
                </c:pt>
                <c:pt idx="1301">
                  <c:v>41.986000000000004</c:v>
                </c:pt>
                <c:pt idx="1302">
                  <c:v>5.0699999999999985</c:v>
                </c:pt>
                <c:pt idx="1303">
                  <c:v>8.4527999999999999</c:v>
                </c:pt>
                <c:pt idx="1304">
                  <c:v>136.07999999999998</c:v>
                </c:pt>
                <c:pt idx="1305">
                  <c:v>8.6435999999999993</c:v>
                </c:pt>
                <c:pt idx="1306">
                  <c:v>100.73160000000001</c:v>
                </c:pt>
                <c:pt idx="1307">
                  <c:v>387.56759999999986</c:v>
                </c:pt>
                <c:pt idx="1308">
                  <c:v>0.29969999999999963</c:v>
                </c:pt>
                <c:pt idx="1309">
                  <c:v>12.357999999999997</c:v>
                </c:pt>
                <c:pt idx="1310">
                  <c:v>-50.098000000000013</c:v>
                </c:pt>
                <c:pt idx="1311">
                  <c:v>-3.4619999999999997</c:v>
                </c:pt>
                <c:pt idx="1312">
                  <c:v>41.012999999999991</c:v>
                </c:pt>
                <c:pt idx="1313">
                  <c:v>16.146000000000001</c:v>
                </c:pt>
                <c:pt idx="1314">
                  <c:v>7.5840000000000014</c:v>
                </c:pt>
                <c:pt idx="1315">
                  <c:v>16.713200000000001</c:v>
                </c:pt>
                <c:pt idx="1316">
                  <c:v>27.434400000000011</c:v>
                </c:pt>
                <c:pt idx="1317">
                  <c:v>2.9347999999999996</c:v>
                </c:pt>
                <c:pt idx="1318">
                  <c:v>3.1104000000000003</c:v>
                </c:pt>
                <c:pt idx="1319">
                  <c:v>21.751499999999986</c:v>
                </c:pt>
                <c:pt idx="1320">
                  <c:v>-729.91380000000004</c:v>
                </c:pt>
                <c:pt idx="1321">
                  <c:v>5.1791999999999998</c:v>
                </c:pt>
                <c:pt idx="1322">
                  <c:v>174.98249999999999</c:v>
                </c:pt>
                <c:pt idx="1323">
                  <c:v>1.0335999999999999</c:v>
                </c:pt>
                <c:pt idx="1324">
                  <c:v>50.490000000000009</c:v>
                </c:pt>
                <c:pt idx="1325">
                  <c:v>17.160000000000004</c:v>
                </c:pt>
                <c:pt idx="1326">
                  <c:v>-96.11460000000011</c:v>
                </c:pt>
                <c:pt idx="1327">
                  <c:v>3.3479999999999999</c:v>
                </c:pt>
                <c:pt idx="1328">
                  <c:v>4.4954999999999998</c:v>
                </c:pt>
                <c:pt idx="1329">
                  <c:v>-24.998400000000011</c:v>
                </c:pt>
                <c:pt idx="1330">
                  <c:v>-251.18640000000005</c:v>
                </c:pt>
                <c:pt idx="1331">
                  <c:v>-136.48950000000002</c:v>
                </c:pt>
                <c:pt idx="1332">
                  <c:v>-11.587200000000003</c:v>
                </c:pt>
                <c:pt idx="1333">
                  <c:v>-225.09759999999991</c:v>
                </c:pt>
                <c:pt idx="1334">
                  <c:v>30.979999999999993</c:v>
                </c:pt>
                <c:pt idx="1335">
                  <c:v>10.628799999999998</c:v>
                </c:pt>
                <c:pt idx="1336">
                  <c:v>-3.2406000000000006</c:v>
                </c:pt>
                <c:pt idx="1337">
                  <c:v>18.873000000000005</c:v>
                </c:pt>
                <c:pt idx="1338">
                  <c:v>10.880999999999998</c:v>
                </c:pt>
                <c:pt idx="1339">
                  <c:v>20.8719</c:v>
                </c:pt>
                <c:pt idx="1340">
                  <c:v>9.568799999999996</c:v>
                </c:pt>
                <c:pt idx="1341">
                  <c:v>4.8719999999999999</c:v>
                </c:pt>
                <c:pt idx="1342">
                  <c:v>8399.9759999999987</c:v>
                </c:pt>
                <c:pt idx="1343">
                  <c:v>331.19099999999997</c:v>
                </c:pt>
                <c:pt idx="1344">
                  <c:v>16.8413</c:v>
                </c:pt>
                <c:pt idx="1345">
                  <c:v>9.5088000000000008</c:v>
                </c:pt>
                <c:pt idx="1346">
                  <c:v>5.0855999999999986</c:v>
                </c:pt>
                <c:pt idx="1347">
                  <c:v>-29.512000000000008</c:v>
                </c:pt>
                <c:pt idx="1348">
                  <c:v>19.4194</c:v>
                </c:pt>
                <c:pt idx="1349">
                  <c:v>14.424999999999999</c:v>
                </c:pt>
                <c:pt idx="1350">
                  <c:v>-32.320000000000007</c:v>
                </c:pt>
                <c:pt idx="1351">
                  <c:v>20.298599999999993</c:v>
                </c:pt>
                <c:pt idx="1352">
                  <c:v>-6.2999999999999972</c:v>
                </c:pt>
                <c:pt idx="1353">
                  <c:v>-26.227200000000003</c:v>
                </c:pt>
                <c:pt idx="1354">
                  <c:v>0.66799999999999948</c:v>
                </c:pt>
                <c:pt idx="1355">
                  <c:v>3.4649999999999999</c:v>
                </c:pt>
                <c:pt idx="1356">
                  <c:v>23.996999999999986</c:v>
                </c:pt>
                <c:pt idx="1357">
                  <c:v>3.0043999999999995</c:v>
                </c:pt>
                <c:pt idx="1358">
                  <c:v>-150.41399999999999</c:v>
                </c:pt>
                <c:pt idx="1359">
                  <c:v>1.1904000000000003</c:v>
                </c:pt>
                <c:pt idx="1360">
                  <c:v>-11.000500000000008</c:v>
                </c:pt>
                <c:pt idx="1361">
                  <c:v>544.41749999999979</c:v>
                </c:pt>
                <c:pt idx="1362">
                  <c:v>9.8783999999999992</c:v>
                </c:pt>
                <c:pt idx="1363">
                  <c:v>14.4354</c:v>
                </c:pt>
                <c:pt idx="1364">
                  <c:v>251.89109999999988</c:v>
                </c:pt>
                <c:pt idx="1365">
                  <c:v>6.2208000000000006</c:v>
                </c:pt>
                <c:pt idx="1366">
                  <c:v>1.375</c:v>
                </c:pt>
                <c:pt idx="1367">
                  <c:v>55.935999999999993</c:v>
                </c:pt>
                <c:pt idx="1368">
                  <c:v>220.48530000000002</c:v>
                </c:pt>
                <c:pt idx="1369">
                  <c:v>751.76010000000008</c:v>
                </c:pt>
                <c:pt idx="1370">
                  <c:v>15.942499999999992</c:v>
                </c:pt>
                <c:pt idx="1371">
                  <c:v>7.8899999999999979</c:v>
                </c:pt>
                <c:pt idx="1372">
                  <c:v>-14.576399999999996</c:v>
                </c:pt>
                <c:pt idx="1373">
                  <c:v>35.195999999999998</c:v>
                </c:pt>
                <c:pt idx="1374">
                  <c:v>51.834599999999995</c:v>
                </c:pt>
                <c:pt idx="1375">
                  <c:v>1.4601999999999977</c:v>
                </c:pt>
                <c:pt idx="1376">
                  <c:v>-9.2819999999999965</c:v>
                </c:pt>
                <c:pt idx="1377">
                  <c:v>10.047999999999998</c:v>
                </c:pt>
                <c:pt idx="1378">
                  <c:v>-12.116999999999999</c:v>
                </c:pt>
                <c:pt idx="1379">
                  <c:v>17.815199999999997</c:v>
                </c:pt>
                <c:pt idx="1380">
                  <c:v>5.4432</c:v>
                </c:pt>
                <c:pt idx="1381">
                  <c:v>32.159999999999997</c:v>
                </c:pt>
                <c:pt idx="1382">
                  <c:v>3.5039999999999996</c:v>
                </c:pt>
                <c:pt idx="1383">
                  <c:v>6.1488000000000014</c:v>
                </c:pt>
                <c:pt idx="1384">
                  <c:v>81.173400000000001</c:v>
                </c:pt>
                <c:pt idx="1385">
                  <c:v>3.4692000000000003</c:v>
                </c:pt>
                <c:pt idx="1386">
                  <c:v>9.9882000000000204</c:v>
                </c:pt>
                <c:pt idx="1387">
                  <c:v>6.9794999999999909</c:v>
                </c:pt>
                <c:pt idx="1388">
                  <c:v>17.879399999999997</c:v>
                </c:pt>
                <c:pt idx="1389">
                  <c:v>22.78799999999999</c:v>
                </c:pt>
                <c:pt idx="1390">
                  <c:v>13.3476</c:v>
                </c:pt>
                <c:pt idx="1391">
                  <c:v>3.3524000000000003</c:v>
                </c:pt>
                <c:pt idx="1392">
                  <c:v>-5.6879999999999988</c:v>
                </c:pt>
                <c:pt idx="1393">
                  <c:v>-84.292799999999986</c:v>
                </c:pt>
                <c:pt idx="1394">
                  <c:v>-160.29520000000008</c:v>
                </c:pt>
                <c:pt idx="1395">
                  <c:v>-6.2370000000000019</c:v>
                </c:pt>
                <c:pt idx="1396">
                  <c:v>-225.09759999999991</c:v>
                </c:pt>
                <c:pt idx="1397">
                  <c:v>-20.140800000000006</c:v>
                </c:pt>
                <c:pt idx="1398">
                  <c:v>45.139500000000005</c:v>
                </c:pt>
                <c:pt idx="1399">
                  <c:v>50.351999999999997</c:v>
                </c:pt>
                <c:pt idx="1400">
                  <c:v>16.268800000000002</c:v>
                </c:pt>
                <c:pt idx="1401">
                  <c:v>24.84</c:v>
                </c:pt>
                <c:pt idx="1402">
                  <c:v>4.4399999999999995</c:v>
                </c:pt>
                <c:pt idx="1403">
                  <c:v>-17.783999999999992</c:v>
                </c:pt>
                <c:pt idx="1404">
                  <c:v>19.630499999999998</c:v>
                </c:pt>
                <c:pt idx="1405">
                  <c:v>48.990200000000002</c:v>
                </c:pt>
                <c:pt idx="1406">
                  <c:v>17.157999999999998</c:v>
                </c:pt>
                <c:pt idx="1407">
                  <c:v>39.340799999999994</c:v>
                </c:pt>
                <c:pt idx="1408">
                  <c:v>62.15440000000001</c:v>
                </c:pt>
                <c:pt idx="1409">
                  <c:v>54.713599999999985</c:v>
                </c:pt>
                <c:pt idx="1410">
                  <c:v>1.1995999999999931</c:v>
                </c:pt>
                <c:pt idx="1411">
                  <c:v>-2.0567999999999991</c:v>
                </c:pt>
                <c:pt idx="1412">
                  <c:v>74.8142</c:v>
                </c:pt>
                <c:pt idx="1413">
                  <c:v>241.1046</c:v>
                </c:pt>
                <c:pt idx="1414">
                  <c:v>1.2348000000000008</c:v>
                </c:pt>
                <c:pt idx="1415">
                  <c:v>129.38399999999999</c:v>
                </c:pt>
                <c:pt idx="1416">
                  <c:v>10.5504</c:v>
                </c:pt>
                <c:pt idx="1417">
                  <c:v>8.9909999999999997</c:v>
                </c:pt>
                <c:pt idx="1418">
                  <c:v>5.5566000000000004</c:v>
                </c:pt>
                <c:pt idx="1419">
                  <c:v>8.69</c:v>
                </c:pt>
                <c:pt idx="1420">
                  <c:v>-8.532</c:v>
                </c:pt>
                <c:pt idx="1421">
                  <c:v>-4.7040000000000006</c:v>
                </c:pt>
                <c:pt idx="1422">
                  <c:v>13.0548</c:v>
                </c:pt>
                <c:pt idx="1423">
                  <c:v>-3.9032000000000009</c:v>
                </c:pt>
                <c:pt idx="1424">
                  <c:v>6.7175999999999974</c:v>
                </c:pt>
                <c:pt idx="1425">
                  <c:v>5.5215999999999994</c:v>
                </c:pt>
                <c:pt idx="1426">
                  <c:v>55.895999999999958</c:v>
                </c:pt>
                <c:pt idx="1427">
                  <c:v>1.0347999999999993</c:v>
                </c:pt>
                <c:pt idx="1428">
                  <c:v>15.8756</c:v>
                </c:pt>
                <c:pt idx="1429">
                  <c:v>6.6311999999999989</c:v>
                </c:pt>
                <c:pt idx="1430">
                  <c:v>-18.221999999999994</c:v>
                </c:pt>
                <c:pt idx="1431">
                  <c:v>33.215599999999995</c:v>
                </c:pt>
                <c:pt idx="1432">
                  <c:v>-16.36440000000001</c:v>
                </c:pt>
                <c:pt idx="1433">
                  <c:v>-0.75660000000000016</c:v>
                </c:pt>
                <c:pt idx="1434">
                  <c:v>-17.248000000000008</c:v>
                </c:pt>
                <c:pt idx="1435">
                  <c:v>21.888000000000002</c:v>
                </c:pt>
                <c:pt idx="1436">
                  <c:v>13.826699999999999</c:v>
                </c:pt>
                <c:pt idx="1437">
                  <c:v>25.185999999999996</c:v>
                </c:pt>
                <c:pt idx="1438">
                  <c:v>3.6288</c:v>
                </c:pt>
                <c:pt idx="1439">
                  <c:v>-2.0264000000000002</c:v>
                </c:pt>
                <c:pt idx="1440">
                  <c:v>15.938399999999998</c:v>
                </c:pt>
                <c:pt idx="1441">
                  <c:v>6.8713999999999995</c:v>
                </c:pt>
                <c:pt idx="1442">
                  <c:v>236.23250000000002</c:v>
                </c:pt>
                <c:pt idx="1443">
                  <c:v>-77.333000000000013</c:v>
                </c:pt>
                <c:pt idx="1444">
                  <c:v>46.095000000000006</c:v>
                </c:pt>
                <c:pt idx="1445">
                  <c:v>-2.8271999999999995</c:v>
                </c:pt>
                <c:pt idx="1446">
                  <c:v>4.0859999999999994</c:v>
                </c:pt>
                <c:pt idx="1447">
                  <c:v>150.98399999999998</c:v>
                </c:pt>
                <c:pt idx="1448">
                  <c:v>2.3077000000000001</c:v>
                </c:pt>
                <c:pt idx="1449">
                  <c:v>13.229299999999995</c:v>
                </c:pt>
                <c:pt idx="1450">
                  <c:v>19.825400000000002</c:v>
                </c:pt>
                <c:pt idx="1451">
                  <c:v>109.33379999999998</c:v>
                </c:pt>
                <c:pt idx="1452">
                  <c:v>13.451199999999996</c:v>
                </c:pt>
                <c:pt idx="1453">
                  <c:v>1.6175999999999986</c:v>
                </c:pt>
                <c:pt idx="1454">
                  <c:v>2.0393999999999934</c:v>
                </c:pt>
                <c:pt idx="1455">
                  <c:v>24.2256</c:v>
                </c:pt>
                <c:pt idx="1456">
                  <c:v>-9.634800000000002</c:v>
                </c:pt>
                <c:pt idx="1457">
                  <c:v>2.6567999999999969</c:v>
                </c:pt>
                <c:pt idx="1458">
                  <c:v>-0.60080000000000044</c:v>
                </c:pt>
                <c:pt idx="1459">
                  <c:v>0.67859999999999987</c:v>
                </c:pt>
                <c:pt idx="1460">
                  <c:v>-6.7320000000000011</c:v>
                </c:pt>
                <c:pt idx="1461">
                  <c:v>3.6679999999999993</c:v>
                </c:pt>
                <c:pt idx="1462">
                  <c:v>-7.4394000000000347</c:v>
                </c:pt>
                <c:pt idx="1463">
                  <c:v>0.86879999999999979</c:v>
                </c:pt>
                <c:pt idx="1464">
                  <c:v>-2.374800000000004</c:v>
                </c:pt>
                <c:pt idx="1465">
                  <c:v>23.234999999999992</c:v>
                </c:pt>
                <c:pt idx="1466">
                  <c:v>1.5794999999999986</c:v>
                </c:pt>
                <c:pt idx="1467">
                  <c:v>49.316399999999987</c:v>
                </c:pt>
                <c:pt idx="1468">
                  <c:v>329.40809999999999</c:v>
                </c:pt>
                <c:pt idx="1469">
                  <c:v>8.3040000000000003</c:v>
                </c:pt>
                <c:pt idx="1470">
                  <c:v>62.400000000000006</c:v>
                </c:pt>
                <c:pt idx="1471">
                  <c:v>4.2408000000000001</c:v>
                </c:pt>
                <c:pt idx="1472">
                  <c:v>-24.496000000000002</c:v>
                </c:pt>
                <c:pt idx="1473">
                  <c:v>19.499999999999993</c:v>
                </c:pt>
                <c:pt idx="1474">
                  <c:v>29.7408</c:v>
                </c:pt>
                <c:pt idx="1475">
                  <c:v>15.378000000000004</c:v>
                </c:pt>
                <c:pt idx="1476">
                  <c:v>69.919999999999987</c:v>
                </c:pt>
                <c:pt idx="1477">
                  <c:v>16.794600000000003</c:v>
                </c:pt>
                <c:pt idx="1478">
                  <c:v>-302.72000000000003</c:v>
                </c:pt>
                <c:pt idx="1479">
                  <c:v>16.68</c:v>
                </c:pt>
                <c:pt idx="1480">
                  <c:v>6.3295999999999992</c:v>
                </c:pt>
                <c:pt idx="1481">
                  <c:v>24.842999999999947</c:v>
                </c:pt>
                <c:pt idx="1482">
                  <c:v>35.097300000000004</c:v>
                </c:pt>
                <c:pt idx="1483">
                  <c:v>11.720800000000001</c:v>
                </c:pt>
                <c:pt idx="1484">
                  <c:v>5.1929999999999996</c:v>
                </c:pt>
                <c:pt idx="1485">
                  <c:v>-17.744999999999976</c:v>
                </c:pt>
                <c:pt idx="1486">
                  <c:v>-30.867200000000004</c:v>
                </c:pt>
                <c:pt idx="1487">
                  <c:v>-1.217800000000004</c:v>
                </c:pt>
                <c:pt idx="1488">
                  <c:v>54.444800000000001</c:v>
                </c:pt>
                <c:pt idx="1489">
                  <c:v>-137.97600000000008</c:v>
                </c:pt>
                <c:pt idx="1490">
                  <c:v>9.6299999999999955</c:v>
                </c:pt>
                <c:pt idx="1491">
                  <c:v>104.75279999999998</c:v>
                </c:pt>
                <c:pt idx="1492">
                  <c:v>8.0945999999999998</c:v>
                </c:pt>
                <c:pt idx="1493">
                  <c:v>103.80150000000003</c:v>
                </c:pt>
                <c:pt idx="1494">
                  <c:v>5.9987999999999815</c:v>
                </c:pt>
                <c:pt idx="1495">
                  <c:v>585.55199999999991</c:v>
                </c:pt>
                <c:pt idx="1496">
                  <c:v>80.628500000000003</c:v>
                </c:pt>
                <c:pt idx="1497">
                  <c:v>3.8843999999999994</c:v>
                </c:pt>
                <c:pt idx="1498">
                  <c:v>0.30940000000000001</c:v>
                </c:pt>
                <c:pt idx="1499">
                  <c:v>123.47369999999989</c:v>
                </c:pt>
                <c:pt idx="1500">
                  <c:v>-147.96300000000002</c:v>
                </c:pt>
                <c:pt idx="1501">
                  <c:v>2.2990000000000066</c:v>
                </c:pt>
                <c:pt idx="1502">
                  <c:v>32.46879999999998</c:v>
                </c:pt>
                <c:pt idx="1503">
                  <c:v>176.80260000000001</c:v>
                </c:pt>
                <c:pt idx="1504">
                  <c:v>5.0595999999999997</c:v>
                </c:pt>
                <c:pt idx="1505">
                  <c:v>15.688400000000001</c:v>
                </c:pt>
                <c:pt idx="1506">
                  <c:v>3.2871999999999999</c:v>
                </c:pt>
                <c:pt idx="1507">
                  <c:v>0.8162000000000007</c:v>
                </c:pt>
                <c:pt idx="1508">
                  <c:v>3.0520000000000005</c:v>
                </c:pt>
                <c:pt idx="1509">
                  <c:v>25.191600000000001</c:v>
                </c:pt>
                <c:pt idx="1510">
                  <c:v>23.395400000000002</c:v>
                </c:pt>
                <c:pt idx="1511">
                  <c:v>1.5426000000000002</c:v>
                </c:pt>
                <c:pt idx="1512">
                  <c:v>-11.761200000000002</c:v>
                </c:pt>
                <c:pt idx="1513">
                  <c:v>-1.4279999999999999</c:v>
                </c:pt>
                <c:pt idx="1514">
                  <c:v>356.22500000000002</c:v>
                </c:pt>
                <c:pt idx="1515">
                  <c:v>184.22039999999998</c:v>
                </c:pt>
                <c:pt idx="1516">
                  <c:v>8.7047999999999988</c:v>
                </c:pt>
                <c:pt idx="1517">
                  <c:v>3.6139999999999994</c:v>
                </c:pt>
                <c:pt idx="1518">
                  <c:v>6.7149999999999999</c:v>
                </c:pt>
                <c:pt idx="1519">
                  <c:v>24.913200000000003</c:v>
                </c:pt>
                <c:pt idx="1520">
                  <c:v>231.41160000000002</c:v>
                </c:pt>
                <c:pt idx="1521">
                  <c:v>80.019899999999993</c:v>
                </c:pt>
                <c:pt idx="1522">
                  <c:v>-7.9001999999999999</c:v>
                </c:pt>
                <c:pt idx="1523">
                  <c:v>18.143999999999998</c:v>
                </c:pt>
                <c:pt idx="1524">
                  <c:v>-6.2100000000000151</c:v>
                </c:pt>
                <c:pt idx="1525">
                  <c:v>4946.37</c:v>
                </c:pt>
                <c:pt idx="1526">
                  <c:v>6.0287999999999995</c:v>
                </c:pt>
                <c:pt idx="1527">
                  <c:v>112.78800000000001</c:v>
                </c:pt>
                <c:pt idx="1528">
                  <c:v>-2.8800000000000008</c:v>
                </c:pt>
                <c:pt idx="1529">
                  <c:v>15.593999999999999</c:v>
                </c:pt>
                <c:pt idx="1530">
                  <c:v>-14.137200000000014</c:v>
                </c:pt>
                <c:pt idx="1531">
                  <c:v>11.679499999999999</c:v>
                </c:pt>
                <c:pt idx="1532">
                  <c:v>39.687899999999985</c:v>
                </c:pt>
                <c:pt idx="1533">
                  <c:v>14.741999999999997</c:v>
                </c:pt>
                <c:pt idx="1534">
                  <c:v>35.984999999999999</c:v>
                </c:pt>
                <c:pt idx="1535">
                  <c:v>14.836499999999987</c:v>
                </c:pt>
                <c:pt idx="1536">
                  <c:v>-0.75660000000000016</c:v>
                </c:pt>
                <c:pt idx="1537">
                  <c:v>-12.078400000000101</c:v>
                </c:pt>
                <c:pt idx="1538">
                  <c:v>3.6288</c:v>
                </c:pt>
                <c:pt idx="1539">
                  <c:v>7.3999999999999995</c:v>
                </c:pt>
                <c:pt idx="1540">
                  <c:v>60.356000000000023</c:v>
                </c:pt>
                <c:pt idx="1541">
                  <c:v>67.442399999999992</c:v>
                </c:pt>
                <c:pt idx="1542">
                  <c:v>23.990399999999994</c:v>
                </c:pt>
                <c:pt idx="1543">
                  <c:v>22.948799999999999</c:v>
                </c:pt>
                <c:pt idx="1544">
                  <c:v>-10.385999999999999</c:v>
                </c:pt>
                <c:pt idx="1545">
                  <c:v>1.728</c:v>
                </c:pt>
                <c:pt idx="1546">
                  <c:v>-107.95800000000004</c:v>
                </c:pt>
                <c:pt idx="1547">
                  <c:v>-187.38150000000002</c:v>
                </c:pt>
                <c:pt idx="1548">
                  <c:v>-26.635199999999998</c:v>
                </c:pt>
                <c:pt idx="1549">
                  <c:v>2.2287999999999988</c:v>
                </c:pt>
                <c:pt idx="1550">
                  <c:v>-9.7050000000000018</c:v>
                </c:pt>
                <c:pt idx="1551">
                  <c:v>-22.684200000000004</c:v>
                </c:pt>
                <c:pt idx="1552">
                  <c:v>-38.821200000000012</c:v>
                </c:pt>
                <c:pt idx="1553">
                  <c:v>3.9679999999999964</c:v>
                </c:pt>
                <c:pt idx="1554">
                  <c:v>-13.580000000000002</c:v>
                </c:pt>
                <c:pt idx="1555">
                  <c:v>-169.63700000000009</c:v>
                </c:pt>
                <c:pt idx="1556">
                  <c:v>27.910800000000009</c:v>
                </c:pt>
                <c:pt idx="1557">
                  <c:v>679.99599999999964</c:v>
                </c:pt>
                <c:pt idx="1558">
                  <c:v>-1141.47</c:v>
                </c:pt>
                <c:pt idx="1559">
                  <c:v>15.552000000000001</c:v>
                </c:pt>
                <c:pt idx="1560">
                  <c:v>54.584400000000002</c:v>
                </c:pt>
                <c:pt idx="1561">
                  <c:v>83.281000000000063</c:v>
                </c:pt>
                <c:pt idx="1562">
                  <c:v>53.235000000000014</c:v>
                </c:pt>
                <c:pt idx="1563">
                  <c:v>17.523999999999997</c:v>
                </c:pt>
                <c:pt idx="1564">
                  <c:v>0.1008</c:v>
                </c:pt>
                <c:pt idx="1565">
                  <c:v>1.3559999999999945</c:v>
                </c:pt>
                <c:pt idx="1566">
                  <c:v>5.2528000000000006</c:v>
                </c:pt>
                <c:pt idx="1567">
                  <c:v>2.5451999999999995</c:v>
                </c:pt>
                <c:pt idx="1568">
                  <c:v>5.5565999999999995</c:v>
                </c:pt>
                <c:pt idx="1569">
                  <c:v>70.312000000000012</c:v>
                </c:pt>
                <c:pt idx="1570">
                  <c:v>8.532</c:v>
                </c:pt>
                <c:pt idx="1571">
                  <c:v>-52.454400000000007</c:v>
                </c:pt>
                <c:pt idx="1572">
                  <c:v>14.395200000000004</c:v>
                </c:pt>
                <c:pt idx="1573">
                  <c:v>13.300799999999999</c:v>
                </c:pt>
                <c:pt idx="1574">
                  <c:v>-6.6278000000000006</c:v>
                </c:pt>
                <c:pt idx="1575">
                  <c:v>2504.2215999999999</c:v>
                </c:pt>
                <c:pt idx="1576">
                  <c:v>72.640799999999999</c:v>
                </c:pt>
                <c:pt idx="1577">
                  <c:v>25.231499999999997</c:v>
                </c:pt>
                <c:pt idx="1578">
                  <c:v>2.0999999999999996</c:v>
                </c:pt>
                <c:pt idx="1579">
                  <c:v>4.1760000000000002</c:v>
                </c:pt>
                <c:pt idx="1580">
                  <c:v>7.056</c:v>
                </c:pt>
                <c:pt idx="1581">
                  <c:v>111.59099999999995</c:v>
                </c:pt>
                <c:pt idx="1582">
                  <c:v>42.074399999999997</c:v>
                </c:pt>
                <c:pt idx="1583">
                  <c:v>152.08829999999998</c:v>
                </c:pt>
                <c:pt idx="1584">
                  <c:v>49.496999999999986</c:v>
                </c:pt>
                <c:pt idx="1585">
                  <c:v>90.64439999999999</c:v>
                </c:pt>
                <c:pt idx="1586">
                  <c:v>4.9139999999999988</c:v>
                </c:pt>
                <c:pt idx="1587">
                  <c:v>0.88559999999999883</c:v>
                </c:pt>
                <c:pt idx="1588">
                  <c:v>21.097999999999985</c:v>
                </c:pt>
                <c:pt idx="1589">
                  <c:v>1.8160000000000016</c:v>
                </c:pt>
                <c:pt idx="1590">
                  <c:v>137.15100000000001</c:v>
                </c:pt>
                <c:pt idx="1591">
                  <c:v>-20.617600000000003</c:v>
                </c:pt>
                <c:pt idx="1592">
                  <c:v>6.2208000000000006</c:v>
                </c:pt>
                <c:pt idx="1593">
                  <c:v>45.527999999999992</c:v>
                </c:pt>
                <c:pt idx="1594">
                  <c:v>3.5047999999999995</c:v>
                </c:pt>
                <c:pt idx="1595">
                  <c:v>4.6220999999999997</c:v>
                </c:pt>
                <c:pt idx="1596">
                  <c:v>9.14</c:v>
                </c:pt>
                <c:pt idx="1597">
                  <c:v>51.75</c:v>
                </c:pt>
                <c:pt idx="1598">
                  <c:v>16.175000000000001</c:v>
                </c:pt>
                <c:pt idx="1599">
                  <c:v>3.4695</c:v>
                </c:pt>
                <c:pt idx="1600">
                  <c:v>10.881</c:v>
                </c:pt>
                <c:pt idx="1601">
                  <c:v>14.523600000000002</c:v>
                </c:pt>
                <c:pt idx="1602">
                  <c:v>-47.174999999999997</c:v>
                </c:pt>
                <c:pt idx="1603">
                  <c:v>2.7719999999999994</c:v>
                </c:pt>
                <c:pt idx="1604">
                  <c:v>250.39599999999984</c:v>
                </c:pt>
                <c:pt idx="1605">
                  <c:v>3.1535999999999995</c:v>
                </c:pt>
                <c:pt idx="1606">
                  <c:v>1.8144</c:v>
                </c:pt>
                <c:pt idx="1607">
                  <c:v>23.7742</c:v>
                </c:pt>
                <c:pt idx="1608">
                  <c:v>-26.084999999999994</c:v>
                </c:pt>
                <c:pt idx="1609">
                  <c:v>146.79</c:v>
                </c:pt>
                <c:pt idx="1610">
                  <c:v>-426.9860000000001</c:v>
                </c:pt>
                <c:pt idx="1611">
                  <c:v>0.71199999999999974</c:v>
                </c:pt>
                <c:pt idx="1612">
                  <c:v>-417.09360000000004</c:v>
                </c:pt>
                <c:pt idx="1613">
                  <c:v>15.997999999999987</c:v>
                </c:pt>
                <c:pt idx="1614">
                  <c:v>-2.6892000000000005</c:v>
                </c:pt>
                <c:pt idx="1615">
                  <c:v>-32.480000000000004</c:v>
                </c:pt>
                <c:pt idx="1616">
                  <c:v>38.975200000000008</c:v>
                </c:pt>
                <c:pt idx="1617">
                  <c:v>6.1991999999999994</c:v>
                </c:pt>
                <c:pt idx="1618">
                  <c:v>-8.5794000000000779</c:v>
                </c:pt>
                <c:pt idx="1619">
                  <c:v>-8.1822000000000052</c:v>
                </c:pt>
                <c:pt idx="1620">
                  <c:v>3.5039999999999996</c:v>
                </c:pt>
                <c:pt idx="1621">
                  <c:v>-3.6536999999999988</c:v>
                </c:pt>
                <c:pt idx="1622">
                  <c:v>-269.33760000000001</c:v>
                </c:pt>
                <c:pt idx="1623">
                  <c:v>10.919299999999996</c:v>
                </c:pt>
                <c:pt idx="1624">
                  <c:v>-17.027400000000007</c:v>
                </c:pt>
                <c:pt idx="1625">
                  <c:v>52.632000000000005</c:v>
                </c:pt>
                <c:pt idx="1626">
                  <c:v>-87.667200000000037</c:v>
                </c:pt>
                <c:pt idx="1627">
                  <c:v>1.9023999999999992</c:v>
                </c:pt>
                <c:pt idx="1628">
                  <c:v>3.4086000000000003</c:v>
                </c:pt>
                <c:pt idx="1629">
                  <c:v>-2.9940000000000015</c:v>
                </c:pt>
                <c:pt idx="1630">
                  <c:v>-3.0396000000000001</c:v>
                </c:pt>
                <c:pt idx="1631">
                  <c:v>-1.3952000000000013</c:v>
                </c:pt>
                <c:pt idx="1632">
                  <c:v>-20.166300000000007</c:v>
                </c:pt>
                <c:pt idx="1633">
                  <c:v>-0.94520000000000004</c:v>
                </c:pt>
                <c:pt idx="1634">
                  <c:v>9.743999999999998</c:v>
                </c:pt>
                <c:pt idx="1635">
                  <c:v>47.0548</c:v>
                </c:pt>
                <c:pt idx="1636">
                  <c:v>42.991400000000006</c:v>
                </c:pt>
                <c:pt idx="1637">
                  <c:v>32.468400000000003</c:v>
                </c:pt>
                <c:pt idx="1638">
                  <c:v>-77.625</c:v>
                </c:pt>
                <c:pt idx="1639">
                  <c:v>0.86239999999999983</c:v>
                </c:pt>
                <c:pt idx="1640">
                  <c:v>0.65399999999999947</c:v>
                </c:pt>
                <c:pt idx="1641">
                  <c:v>11.778199999999998</c:v>
                </c:pt>
                <c:pt idx="1642">
                  <c:v>2.5279999999999996</c:v>
                </c:pt>
                <c:pt idx="1643">
                  <c:v>57.501599999999996</c:v>
                </c:pt>
                <c:pt idx="1644">
                  <c:v>62.700400000000002</c:v>
                </c:pt>
                <c:pt idx="1645">
                  <c:v>9.158100000000001</c:v>
                </c:pt>
                <c:pt idx="1646">
                  <c:v>1.7247999999999997</c:v>
                </c:pt>
                <c:pt idx="1647">
                  <c:v>4.7616000000000014</c:v>
                </c:pt>
                <c:pt idx="1648">
                  <c:v>-173.34719999999999</c:v>
                </c:pt>
                <c:pt idx="1649">
                  <c:v>421.08239999999995</c:v>
                </c:pt>
                <c:pt idx="1650">
                  <c:v>2.188799999999997</c:v>
                </c:pt>
                <c:pt idx="1651">
                  <c:v>8.9993999999999801</c:v>
                </c:pt>
                <c:pt idx="1652">
                  <c:v>1.8599999999999994</c:v>
                </c:pt>
                <c:pt idx="1653">
                  <c:v>-2.5647999999999982</c:v>
                </c:pt>
                <c:pt idx="1654">
                  <c:v>335.99440000000004</c:v>
                </c:pt>
                <c:pt idx="1655">
                  <c:v>5.6375999999999999</c:v>
                </c:pt>
                <c:pt idx="1656">
                  <c:v>-7.3015000000000025</c:v>
                </c:pt>
                <c:pt idx="1657">
                  <c:v>2.5973999999999995</c:v>
                </c:pt>
                <c:pt idx="1658">
                  <c:v>4.9615999999999989</c:v>
                </c:pt>
                <c:pt idx="1659">
                  <c:v>-22.04160000000001</c:v>
                </c:pt>
                <c:pt idx="1660">
                  <c:v>3.2099999999999982</c:v>
                </c:pt>
                <c:pt idx="1661">
                  <c:v>-7.3920000000000021</c:v>
                </c:pt>
                <c:pt idx="1662">
                  <c:v>4.5200999999999958</c:v>
                </c:pt>
                <c:pt idx="1663">
                  <c:v>-41.261999999999972</c:v>
                </c:pt>
                <c:pt idx="1664">
                  <c:v>-320.23950000000013</c:v>
                </c:pt>
                <c:pt idx="1665">
                  <c:v>6.5538000000000007</c:v>
                </c:pt>
                <c:pt idx="1666">
                  <c:v>47.035099999999971</c:v>
                </c:pt>
                <c:pt idx="1667">
                  <c:v>1.3676999999999999</c:v>
                </c:pt>
                <c:pt idx="1668">
                  <c:v>19.137599999999992</c:v>
                </c:pt>
                <c:pt idx="1669">
                  <c:v>102.77399999999999</c:v>
                </c:pt>
                <c:pt idx="1670">
                  <c:v>133.15199999999999</c:v>
                </c:pt>
                <c:pt idx="1671">
                  <c:v>2.8322000000000003</c:v>
                </c:pt>
                <c:pt idx="1672">
                  <c:v>523.70519999999988</c:v>
                </c:pt>
                <c:pt idx="1673">
                  <c:v>-32.338800000000006</c:v>
                </c:pt>
                <c:pt idx="1674">
                  <c:v>0.95759999999999934</c:v>
                </c:pt>
                <c:pt idx="1675">
                  <c:v>47.037600000000026</c:v>
                </c:pt>
                <c:pt idx="1676">
                  <c:v>14.558400000000006</c:v>
                </c:pt>
                <c:pt idx="1677">
                  <c:v>427.43679999999995</c:v>
                </c:pt>
                <c:pt idx="1678">
                  <c:v>40.586699999999979</c:v>
                </c:pt>
                <c:pt idx="1679">
                  <c:v>2.1399999999999992</c:v>
                </c:pt>
                <c:pt idx="1680">
                  <c:v>23.119199999999999</c:v>
                </c:pt>
                <c:pt idx="1681">
                  <c:v>1.7995000000000019</c:v>
                </c:pt>
                <c:pt idx="1682">
                  <c:v>569.99050000000011</c:v>
                </c:pt>
                <c:pt idx="1683">
                  <c:v>23.234999999999992</c:v>
                </c:pt>
                <c:pt idx="1684">
                  <c:v>-226.63679999999999</c:v>
                </c:pt>
                <c:pt idx="1685">
                  <c:v>2.4173999999999989</c:v>
                </c:pt>
                <c:pt idx="1686">
                  <c:v>-30.098000000000127</c:v>
                </c:pt>
                <c:pt idx="1687">
                  <c:v>-8.5794000000000779</c:v>
                </c:pt>
                <c:pt idx="1688">
                  <c:v>6.9985999999999997</c:v>
                </c:pt>
                <c:pt idx="1689">
                  <c:v>-66.391599999999983</c:v>
                </c:pt>
                <c:pt idx="1690">
                  <c:v>21.164000000000005</c:v>
                </c:pt>
                <c:pt idx="1691">
                  <c:v>149.8956</c:v>
                </c:pt>
                <c:pt idx="1692">
                  <c:v>-36.235200000000006</c:v>
                </c:pt>
                <c:pt idx="1693">
                  <c:v>-22.895600000000005</c:v>
                </c:pt>
                <c:pt idx="1694">
                  <c:v>-90.774000000000029</c:v>
                </c:pt>
                <c:pt idx="1695">
                  <c:v>23.550000000000004</c:v>
                </c:pt>
                <c:pt idx="1696">
                  <c:v>13.347999999999997</c:v>
                </c:pt>
                <c:pt idx="1697">
                  <c:v>2.2050000000000001</c:v>
                </c:pt>
                <c:pt idx="1698">
                  <c:v>47.97999999999999</c:v>
                </c:pt>
                <c:pt idx="1699">
                  <c:v>49.970399999999991</c:v>
                </c:pt>
                <c:pt idx="1700">
                  <c:v>71.229600000000005</c:v>
                </c:pt>
                <c:pt idx="1701">
                  <c:v>79.793999999999997</c:v>
                </c:pt>
                <c:pt idx="1702">
                  <c:v>219.99039999999997</c:v>
                </c:pt>
                <c:pt idx="1703">
                  <c:v>3.6288</c:v>
                </c:pt>
                <c:pt idx="1704">
                  <c:v>20.343900000000001</c:v>
                </c:pt>
                <c:pt idx="1705">
                  <c:v>-17.045999999999999</c:v>
                </c:pt>
                <c:pt idx="1706">
                  <c:v>4.2047999999999996</c:v>
                </c:pt>
                <c:pt idx="1707">
                  <c:v>7.2576000000000001</c:v>
                </c:pt>
                <c:pt idx="1708">
                  <c:v>2.0649999999999986</c:v>
                </c:pt>
                <c:pt idx="1709">
                  <c:v>-44.278199999999998</c:v>
                </c:pt>
                <c:pt idx="1710">
                  <c:v>-4.7784000000000013</c:v>
                </c:pt>
                <c:pt idx="1711">
                  <c:v>-7.7292000000000041</c:v>
                </c:pt>
                <c:pt idx="1712">
                  <c:v>-43.9056</c:v>
                </c:pt>
                <c:pt idx="1713">
                  <c:v>-52.169999999999987</c:v>
                </c:pt>
                <c:pt idx="1714">
                  <c:v>-18.117599999999996</c:v>
                </c:pt>
                <c:pt idx="1715">
                  <c:v>3.5460000000000007</c:v>
                </c:pt>
                <c:pt idx="1716">
                  <c:v>-6.1879999999999988</c:v>
                </c:pt>
                <c:pt idx="1717">
                  <c:v>70.492799999999988</c:v>
                </c:pt>
                <c:pt idx="1718">
                  <c:v>18.28</c:v>
                </c:pt>
                <c:pt idx="1719">
                  <c:v>-243.16000000000008</c:v>
                </c:pt>
                <c:pt idx="1720">
                  <c:v>-4.7145000000000028</c:v>
                </c:pt>
                <c:pt idx="1721">
                  <c:v>-4.9878000000000018</c:v>
                </c:pt>
                <c:pt idx="1722">
                  <c:v>8.3957999999999942</c:v>
                </c:pt>
                <c:pt idx="1723">
                  <c:v>7.2576000000000001</c:v>
                </c:pt>
                <c:pt idx="1724">
                  <c:v>55.922399999999996</c:v>
                </c:pt>
                <c:pt idx="1725">
                  <c:v>-18.252500000000001</c:v>
                </c:pt>
                <c:pt idx="1726">
                  <c:v>-18.196000000000002</c:v>
                </c:pt>
                <c:pt idx="1727">
                  <c:v>-1.4413</c:v>
                </c:pt>
                <c:pt idx="1728">
                  <c:v>11.592000000000001</c:v>
                </c:pt>
                <c:pt idx="1729">
                  <c:v>-42.1096</c:v>
                </c:pt>
                <c:pt idx="1730">
                  <c:v>-69.395200000000031</c:v>
                </c:pt>
                <c:pt idx="1731">
                  <c:v>0.64079999999999981</c:v>
                </c:pt>
                <c:pt idx="1732">
                  <c:v>76.639499999999984</c:v>
                </c:pt>
                <c:pt idx="1733">
                  <c:v>-18.802</c:v>
                </c:pt>
                <c:pt idx="1734">
                  <c:v>-119.19180000000006</c:v>
                </c:pt>
                <c:pt idx="1735">
                  <c:v>-57.950999999999993</c:v>
                </c:pt>
                <c:pt idx="1736">
                  <c:v>28.79519999999998</c:v>
                </c:pt>
                <c:pt idx="1737">
                  <c:v>423.00849999999997</c:v>
                </c:pt>
                <c:pt idx="1738">
                  <c:v>7.4591999999999992</c:v>
                </c:pt>
                <c:pt idx="1739">
                  <c:v>119.19999999999999</c:v>
                </c:pt>
                <c:pt idx="1740">
                  <c:v>18.460399999999986</c:v>
                </c:pt>
                <c:pt idx="1741">
                  <c:v>14.5152</c:v>
                </c:pt>
                <c:pt idx="1742">
                  <c:v>0.59039999999999915</c:v>
                </c:pt>
                <c:pt idx="1743">
                  <c:v>-14.883200000000002</c:v>
                </c:pt>
                <c:pt idx="1744">
                  <c:v>2.1399999999999992</c:v>
                </c:pt>
                <c:pt idx="1745">
                  <c:v>-6.9964999999999993</c:v>
                </c:pt>
                <c:pt idx="1746">
                  <c:v>-15.990000000000002</c:v>
                </c:pt>
                <c:pt idx="1747">
                  <c:v>-53.072000000000017</c:v>
                </c:pt>
                <c:pt idx="1748">
                  <c:v>81.432000000000002</c:v>
                </c:pt>
                <c:pt idx="1749">
                  <c:v>411.73649999999998</c:v>
                </c:pt>
                <c:pt idx="1750">
                  <c:v>158.75190000000003</c:v>
                </c:pt>
                <c:pt idx="1751">
                  <c:v>95.461199999999963</c:v>
                </c:pt>
                <c:pt idx="1752">
                  <c:v>7.3206000000000007</c:v>
                </c:pt>
                <c:pt idx="1753">
                  <c:v>-12.84900000000016</c:v>
                </c:pt>
                <c:pt idx="1754">
                  <c:v>5.7749999999999986</c:v>
                </c:pt>
                <c:pt idx="1755">
                  <c:v>16.183799999999998</c:v>
                </c:pt>
                <c:pt idx="1756">
                  <c:v>0.69930000000000003</c:v>
                </c:pt>
                <c:pt idx="1757">
                  <c:v>26.902399999999993</c:v>
                </c:pt>
                <c:pt idx="1758">
                  <c:v>19.137599999999992</c:v>
                </c:pt>
                <c:pt idx="1759">
                  <c:v>3.4749999999999996</c:v>
                </c:pt>
                <c:pt idx="1760">
                  <c:v>-10.654700000000002</c:v>
                </c:pt>
                <c:pt idx="1761">
                  <c:v>-3.293400000000001</c:v>
                </c:pt>
                <c:pt idx="1762">
                  <c:v>0.66959999999999997</c:v>
                </c:pt>
                <c:pt idx="1763">
                  <c:v>197.92079999999999</c:v>
                </c:pt>
                <c:pt idx="1764">
                  <c:v>2.2990000000000066</c:v>
                </c:pt>
                <c:pt idx="1765">
                  <c:v>20.731199999999998</c:v>
                </c:pt>
                <c:pt idx="1766">
                  <c:v>-10.173599999999997</c:v>
                </c:pt>
                <c:pt idx="1767">
                  <c:v>-0.99329999999999963</c:v>
                </c:pt>
                <c:pt idx="1768">
                  <c:v>13.780799999999996</c:v>
                </c:pt>
                <c:pt idx="1769">
                  <c:v>9.5991999999999997</c:v>
                </c:pt>
                <c:pt idx="1770">
                  <c:v>4.2951999999999995</c:v>
                </c:pt>
                <c:pt idx="1771">
                  <c:v>35.623800000000003</c:v>
                </c:pt>
                <c:pt idx="1772">
                  <c:v>8.2943999999999996</c:v>
                </c:pt>
                <c:pt idx="1773">
                  <c:v>162.09479999999996</c:v>
                </c:pt>
                <c:pt idx="1774">
                  <c:v>3.4827000000000004</c:v>
                </c:pt>
                <c:pt idx="1775">
                  <c:v>7.094999999999998</c:v>
                </c:pt>
                <c:pt idx="1776">
                  <c:v>19.814399999999999</c:v>
                </c:pt>
                <c:pt idx="1777">
                  <c:v>-54.595799999999997</c:v>
                </c:pt>
                <c:pt idx="1778">
                  <c:v>-2.6268000000000002</c:v>
                </c:pt>
                <c:pt idx="1779">
                  <c:v>2.5136999999999983</c:v>
                </c:pt>
                <c:pt idx="1780">
                  <c:v>0.61559999999999993</c:v>
                </c:pt>
                <c:pt idx="1781">
                  <c:v>-46.716000000000008</c:v>
                </c:pt>
                <c:pt idx="1782">
                  <c:v>-11.593800000000005</c:v>
                </c:pt>
                <c:pt idx="1783">
                  <c:v>-1.9602000000000008</c:v>
                </c:pt>
                <c:pt idx="1784">
                  <c:v>-11.2806</c:v>
                </c:pt>
                <c:pt idx="1785">
                  <c:v>138.41699999999997</c:v>
                </c:pt>
                <c:pt idx="1786">
                  <c:v>4.0775999999999968</c:v>
                </c:pt>
                <c:pt idx="1787">
                  <c:v>-29.007299999999994</c:v>
                </c:pt>
                <c:pt idx="1788">
                  <c:v>-6.2370000000000019</c:v>
                </c:pt>
                <c:pt idx="1789">
                  <c:v>9.3960000000000008</c:v>
                </c:pt>
                <c:pt idx="1790">
                  <c:v>4.6746000000000016</c:v>
                </c:pt>
                <c:pt idx="1791">
                  <c:v>-52.339199999999991</c:v>
                </c:pt>
                <c:pt idx="1792">
                  <c:v>1.1775000000000002</c:v>
                </c:pt>
                <c:pt idx="1793">
                  <c:v>19.968599999999999</c:v>
                </c:pt>
                <c:pt idx="1794">
                  <c:v>2.6208000000000005</c:v>
                </c:pt>
                <c:pt idx="1795">
                  <c:v>120.94159999999999</c:v>
                </c:pt>
                <c:pt idx="1796">
                  <c:v>3.99</c:v>
                </c:pt>
                <c:pt idx="1797">
                  <c:v>-6.0196000000000254</c:v>
                </c:pt>
                <c:pt idx="1798">
                  <c:v>25.871999999999996</c:v>
                </c:pt>
                <c:pt idx="1799">
                  <c:v>539.24639999999999</c:v>
                </c:pt>
                <c:pt idx="1800">
                  <c:v>793.71599999999989</c:v>
                </c:pt>
                <c:pt idx="1801">
                  <c:v>15.954299999999993</c:v>
                </c:pt>
                <c:pt idx="1802">
                  <c:v>14.7593</c:v>
                </c:pt>
                <c:pt idx="1803">
                  <c:v>8.69</c:v>
                </c:pt>
                <c:pt idx="1804">
                  <c:v>3.7407999999999997</c:v>
                </c:pt>
                <c:pt idx="1805">
                  <c:v>2.5055999999999998</c:v>
                </c:pt>
                <c:pt idx="1806">
                  <c:v>-9.5550000000000015</c:v>
                </c:pt>
                <c:pt idx="1807">
                  <c:v>-17.443199999999997</c:v>
                </c:pt>
                <c:pt idx="1808">
                  <c:v>52.917299999999955</c:v>
                </c:pt>
                <c:pt idx="1809">
                  <c:v>-4.4660000000000002</c:v>
                </c:pt>
                <c:pt idx="1810">
                  <c:v>2.0789999999999997</c:v>
                </c:pt>
                <c:pt idx="1811">
                  <c:v>28.706399999999991</c:v>
                </c:pt>
                <c:pt idx="1812">
                  <c:v>28.618200000000002</c:v>
                </c:pt>
                <c:pt idx="1813">
                  <c:v>-18.872800000000009</c:v>
                </c:pt>
                <c:pt idx="1814">
                  <c:v>-14.385599999999997</c:v>
                </c:pt>
                <c:pt idx="1815">
                  <c:v>-71.890500000000017</c:v>
                </c:pt>
                <c:pt idx="1816">
                  <c:v>11.359999999999998</c:v>
                </c:pt>
                <c:pt idx="1817">
                  <c:v>54.056999999999988</c:v>
                </c:pt>
                <c:pt idx="1818">
                  <c:v>54.333200000000005</c:v>
                </c:pt>
                <c:pt idx="1819">
                  <c:v>-6.8634000000000013</c:v>
                </c:pt>
                <c:pt idx="1820">
                  <c:v>-39.124799999999993</c:v>
                </c:pt>
                <c:pt idx="1821">
                  <c:v>-87.341800000000035</c:v>
                </c:pt>
                <c:pt idx="1822">
                  <c:v>5.9979999999999922</c:v>
                </c:pt>
                <c:pt idx="1823">
                  <c:v>1.7115</c:v>
                </c:pt>
                <c:pt idx="1824">
                  <c:v>22.200000000000003</c:v>
                </c:pt>
                <c:pt idx="1825">
                  <c:v>22.828499999999998</c:v>
                </c:pt>
                <c:pt idx="1826">
                  <c:v>8.7906000000000013</c:v>
                </c:pt>
                <c:pt idx="1827">
                  <c:v>-8.9040000000000035</c:v>
                </c:pt>
                <c:pt idx="1828">
                  <c:v>4.4311999999999996</c:v>
                </c:pt>
                <c:pt idx="1829">
                  <c:v>-3.5711999999999993</c:v>
                </c:pt>
                <c:pt idx="1830">
                  <c:v>-16.380000000000003</c:v>
                </c:pt>
                <c:pt idx="1831">
                  <c:v>23.234999999999992</c:v>
                </c:pt>
                <c:pt idx="1832">
                  <c:v>0.83879999999999999</c:v>
                </c:pt>
                <c:pt idx="1833">
                  <c:v>-32.636600000000001</c:v>
                </c:pt>
                <c:pt idx="1834">
                  <c:v>-5.2072000000000012</c:v>
                </c:pt>
                <c:pt idx="1835">
                  <c:v>-1.1100000000000003</c:v>
                </c:pt>
                <c:pt idx="1836">
                  <c:v>47.50719999999999</c:v>
                </c:pt>
                <c:pt idx="1837">
                  <c:v>-11.020800000000005</c:v>
                </c:pt>
                <c:pt idx="1838">
                  <c:v>-84.961500000000029</c:v>
                </c:pt>
                <c:pt idx="1839">
                  <c:v>-5.0094000000000012</c:v>
                </c:pt>
                <c:pt idx="1840">
                  <c:v>146.38799999999998</c:v>
                </c:pt>
                <c:pt idx="1841">
                  <c:v>-320.23950000000013</c:v>
                </c:pt>
                <c:pt idx="1842">
                  <c:v>3.2099999999999982</c:v>
                </c:pt>
                <c:pt idx="1843">
                  <c:v>16.703999999999986</c:v>
                </c:pt>
                <c:pt idx="1844">
                  <c:v>2.0429999999999997</c:v>
                </c:pt>
                <c:pt idx="1845">
                  <c:v>5.4127999999999989</c:v>
                </c:pt>
                <c:pt idx="1846">
                  <c:v>135.98000000000002</c:v>
                </c:pt>
                <c:pt idx="1847">
                  <c:v>31.586999999999961</c:v>
                </c:pt>
                <c:pt idx="1848">
                  <c:v>9.2321999999999989</c:v>
                </c:pt>
                <c:pt idx="1849">
                  <c:v>90.735000000000014</c:v>
                </c:pt>
                <c:pt idx="1850">
                  <c:v>5.77</c:v>
                </c:pt>
                <c:pt idx="1851">
                  <c:v>1.8144</c:v>
                </c:pt>
                <c:pt idx="1852">
                  <c:v>-54.549600000000012</c:v>
                </c:pt>
                <c:pt idx="1853">
                  <c:v>-39.511800000000036</c:v>
                </c:pt>
                <c:pt idx="1854">
                  <c:v>-96.470399999999955</c:v>
                </c:pt>
                <c:pt idx="1855">
                  <c:v>125.19799999999992</c:v>
                </c:pt>
                <c:pt idx="1856">
                  <c:v>-178.84680000000006</c:v>
                </c:pt>
                <c:pt idx="1857">
                  <c:v>-10.312400000000004</c:v>
                </c:pt>
                <c:pt idx="1858">
                  <c:v>13.317600000000027</c:v>
                </c:pt>
                <c:pt idx="1859">
                  <c:v>78.195399999999992</c:v>
                </c:pt>
                <c:pt idx="1860">
                  <c:v>12.441600000000001</c:v>
                </c:pt>
                <c:pt idx="1861">
                  <c:v>59.435499999999998</c:v>
                </c:pt>
                <c:pt idx="1862">
                  <c:v>-8.1096000000000004</c:v>
                </c:pt>
                <c:pt idx="1863">
                  <c:v>62.988</c:v>
                </c:pt>
                <c:pt idx="1864">
                  <c:v>92.43989999999998</c:v>
                </c:pt>
                <c:pt idx="1865">
                  <c:v>49.760999999999967</c:v>
                </c:pt>
                <c:pt idx="1866">
                  <c:v>-348.62940000000003</c:v>
                </c:pt>
                <c:pt idx="1867">
                  <c:v>-17.660699999999999</c:v>
                </c:pt>
                <c:pt idx="1868">
                  <c:v>5.6375999999999999</c:v>
                </c:pt>
                <c:pt idx="1869">
                  <c:v>11.2752</c:v>
                </c:pt>
                <c:pt idx="1870">
                  <c:v>-10.421400000000002</c:v>
                </c:pt>
                <c:pt idx="1871">
                  <c:v>22.388800000000003</c:v>
                </c:pt>
                <c:pt idx="1872">
                  <c:v>2.9835000000000003</c:v>
                </c:pt>
                <c:pt idx="1873">
                  <c:v>-146.16000000000003</c:v>
                </c:pt>
                <c:pt idx="1874">
                  <c:v>14.307499999999997</c:v>
                </c:pt>
                <c:pt idx="1875">
                  <c:v>31.586999999999961</c:v>
                </c:pt>
                <c:pt idx="1876">
                  <c:v>26.115600000000015</c:v>
                </c:pt>
                <c:pt idx="1877">
                  <c:v>11.8248</c:v>
                </c:pt>
                <c:pt idx="1878">
                  <c:v>93.698800000000006</c:v>
                </c:pt>
                <c:pt idx="1879">
                  <c:v>6.2375999999999996</c:v>
                </c:pt>
                <c:pt idx="1880">
                  <c:v>0.90999999999999981</c:v>
                </c:pt>
                <c:pt idx="1881">
                  <c:v>8.7139999999999951</c:v>
                </c:pt>
                <c:pt idx="1882">
                  <c:v>-5.7148000000000003</c:v>
                </c:pt>
                <c:pt idx="1883">
                  <c:v>6.8713999999999995</c:v>
                </c:pt>
                <c:pt idx="1884">
                  <c:v>112.40640000000002</c:v>
                </c:pt>
                <c:pt idx="1885">
                  <c:v>20.21</c:v>
                </c:pt>
                <c:pt idx="1886">
                  <c:v>27.440999999999995</c:v>
                </c:pt>
                <c:pt idx="1887">
                  <c:v>30.414999999999999</c:v>
                </c:pt>
                <c:pt idx="1888">
                  <c:v>132.58980000000003</c:v>
                </c:pt>
                <c:pt idx="1889">
                  <c:v>331.19099999999997</c:v>
                </c:pt>
                <c:pt idx="1890">
                  <c:v>-21.3264</c:v>
                </c:pt>
                <c:pt idx="1891">
                  <c:v>-4.5824000000000016</c:v>
                </c:pt>
                <c:pt idx="1892">
                  <c:v>-164.83600000000007</c:v>
                </c:pt>
                <c:pt idx="1893">
                  <c:v>-3.3792</c:v>
                </c:pt>
                <c:pt idx="1894">
                  <c:v>-75.191999999999979</c:v>
                </c:pt>
                <c:pt idx="1895">
                  <c:v>5.4895999999999994</c:v>
                </c:pt>
                <c:pt idx="1896">
                  <c:v>11.182499999999997</c:v>
                </c:pt>
                <c:pt idx="1897">
                  <c:v>20.576399999999996</c:v>
                </c:pt>
                <c:pt idx="1898">
                  <c:v>143.982</c:v>
                </c:pt>
                <c:pt idx="1899">
                  <c:v>15.191999999999979</c:v>
                </c:pt>
                <c:pt idx="1900">
                  <c:v>9.5081000000000007</c:v>
                </c:pt>
                <c:pt idx="1901">
                  <c:v>-4.2588000000000363</c:v>
                </c:pt>
                <c:pt idx="1902">
                  <c:v>0.4705999999999998</c:v>
                </c:pt>
                <c:pt idx="1903">
                  <c:v>15.598999999999993</c:v>
                </c:pt>
                <c:pt idx="1904">
                  <c:v>16.405199999999997</c:v>
                </c:pt>
                <c:pt idx="1905">
                  <c:v>133.97129999999996</c:v>
                </c:pt>
                <c:pt idx="1906">
                  <c:v>60.552800000000005</c:v>
                </c:pt>
                <c:pt idx="1907">
                  <c:v>72.640799999999999</c:v>
                </c:pt>
                <c:pt idx="1908">
                  <c:v>4.1390999999999991</c:v>
                </c:pt>
                <c:pt idx="1909">
                  <c:v>8.4095999999999993</c:v>
                </c:pt>
                <c:pt idx="1910">
                  <c:v>54.558</c:v>
                </c:pt>
                <c:pt idx="1911">
                  <c:v>5.9990000000000023</c:v>
                </c:pt>
                <c:pt idx="1912">
                  <c:v>-263.99670000000026</c:v>
                </c:pt>
                <c:pt idx="1913">
                  <c:v>12.700800000000001</c:v>
                </c:pt>
                <c:pt idx="1914">
                  <c:v>-36.674399999999991</c:v>
                </c:pt>
                <c:pt idx="1915">
                  <c:v>7.4654999999999987</c:v>
                </c:pt>
                <c:pt idx="1916">
                  <c:v>-5.6406000000000018</c:v>
                </c:pt>
                <c:pt idx="1917">
                  <c:v>7.5527999999999977</c:v>
                </c:pt>
                <c:pt idx="1918">
                  <c:v>60.422399999999996</c:v>
                </c:pt>
                <c:pt idx="1919">
                  <c:v>29.518599999999999</c:v>
                </c:pt>
                <c:pt idx="1920">
                  <c:v>66.600000000000009</c:v>
                </c:pt>
                <c:pt idx="1921">
                  <c:v>40.353599999999986</c:v>
                </c:pt>
                <c:pt idx="1922">
                  <c:v>19.827599999999997</c:v>
                </c:pt>
                <c:pt idx="1923">
                  <c:v>-13.437900000000006</c:v>
                </c:pt>
                <c:pt idx="1924">
                  <c:v>-25.108999999999988</c:v>
                </c:pt>
                <c:pt idx="1925">
                  <c:v>35.04</c:v>
                </c:pt>
                <c:pt idx="1926">
                  <c:v>25.472999999999999</c:v>
                </c:pt>
                <c:pt idx="1927">
                  <c:v>378.16740000000004</c:v>
                </c:pt>
                <c:pt idx="1928">
                  <c:v>83.283999999999992</c:v>
                </c:pt>
                <c:pt idx="1929">
                  <c:v>10.011599999999998</c:v>
                </c:pt>
                <c:pt idx="1930">
                  <c:v>2.8699999999999992</c:v>
                </c:pt>
                <c:pt idx="1931">
                  <c:v>13.438599999999994</c:v>
                </c:pt>
                <c:pt idx="1932">
                  <c:v>-22.512</c:v>
                </c:pt>
                <c:pt idx="1933">
                  <c:v>23.183999999999997</c:v>
                </c:pt>
                <c:pt idx="1934">
                  <c:v>-1.0410000000000006</c:v>
                </c:pt>
                <c:pt idx="1935">
                  <c:v>1.0019999999999993</c:v>
                </c:pt>
                <c:pt idx="1936">
                  <c:v>-2.1312000000000033</c:v>
                </c:pt>
                <c:pt idx="1937">
                  <c:v>-22.238800000000001</c:v>
                </c:pt>
                <c:pt idx="1938">
                  <c:v>-99.103200000000044</c:v>
                </c:pt>
                <c:pt idx="1939">
                  <c:v>12.504000000000005</c:v>
                </c:pt>
                <c:pt idx="1940">
                  <c:v>-33.139000000000003</c:v>
                </c:pt>
                <c:pt idx="1941">
                  <c:v>-11.4648</c:v>
                </c:pt>
                <c:pt idx="1942">
                  <c:v>-3.9032000000000009</c:v>
                </c:pt>
                <c:pt idx="1943">
                  <c:v>16.8</c:v>
                </c:pt>
                <c:pt idx="1944">
                  <c:v>10.799599999999998</c:v>
                </c:pt>
                <c:pt idx="1945">
                  <c:v>7.4871999999999996</c:v>
                </c:pt>
                <c:pt idx="1946">
                  <c:v>-43.847999999999985</c:v>
                </c:pt>
                <c:pt idx="1947">
                  <c:v>13.967199999999998</c:v>
                </c:pt>
                <c:pt idx="1948">
                  <c:v>0.37200000000000011</c:v>
                </c:pt>
                <c:pt idx="1949">
                  <c:v>7.92</c:v>
                </c:pt>
                <c:pt idx="1950">
                  <c:v>9.3520000000000003</c:v>
                </c:pt>
                <c:pt idx="1951">
                  <c:v>5.8887000000000009</c:v>
                </c:pt>
                <c:pt idx="1952">
                  <c:v>26.563999999999997</c:v>
                </c:pt>
                <c:pt idx="1953">
                  <c:v>17.759999999999998</c:v>
                </c:pt>
                <c:pt idx="1954">
                  <c:v>2.4009999999999998</c:v>
                </c:pt>
                <c:pt idx="1955">
                  <c:v>-5.1840000000000011</c:v>
                </c:pt>
                <c:pt idx="1956">
                  <c:v>166.06979999999999</c:v>
                </c:pt>
                <c:pt idx="1957">
                  <c:v>134.53020000000001</c:v>
                </c:pt>
                <c:pt idx="1958">
                  <c:v>323.94600000000003</c:v>
                </c:pt>
                <c:pt idx="1959">
                  <c:v>829.37540000000024</c:v>
                </c:pt>
                <c:pt idx="1960">
                  <c:v>81.047399999999982</c:v>
                </c:pt>
                <c:pt idx="1961">
                  <c:v>5.6</c:v>
                </c:pt>
                <c:pt idx="1962">
                  <c:v>-15.087600000000002</c:v>
                </c:pt>
                <c:pt idx="1963">
                  <c:v>-44.235000000000007</c:v>
                </c:pt>
                <c:pt idx="1964">
                  <c:v>-7.1190000000000015</c:v>
                </c:pt>
                <c:pt idx="1965">
                  <c:v>-68.185600000000022</c:v>
                </c:pt>
                <c:pt idx="1966">
                  <c:v>-105.69000000000003</c:v>
                </c:pt>
                <c:pt idx="1967">
                  <c:v>3.3389999999999995</c:v>
                </c:pt>
                <c:pt idx="1968">
                  <c:v>21.42</c:v>
                </c:pt>
                <c:pt idx="1969">
                  <c:v>3.1849999999999992</c:v>
                </c:pt>
                <c:pt idx="1970">
                  <c:v>-0.20980000000000043</c:v>
                </c:pt>
                <c:pt idx="1971">
                  <c:v>3.7720000000000002</c:v>
                </c:pt>
                <c:pt idx="1972">
                  <c:v>-117.88199999999998</c:v>
                </c:pt>
                <c:pt idx="1973">
                  <c:v>5.55</c:v>
                </c:pt>
                <c:pt idx="1974">
                  <c:v>0.86399999999999988</c:v>
                </c:pt>
                <c:pt idx="1975">
                  <c:v>3.7979999999999947</c:v>
                </c:pt>
                <c:pt idx="1976">
                  <c:v>26.465400000000006</c:v>
                </c:pt>
                <c:pt idx="1977">
                  <c:v>757.41120000000001</c:v>
                </c:pt>
                <c:pt idx="1978">
                  <c:v>1.8872</c:v>
                </c:pt>
                <c:pt idx="1979">
                  <c:v>46.543199999999999</c:v>
                </c:pt>
                <c:pt idx="1980">
                  <c:v>37.883999999999993</c:v>
                </c:pt>
                <c:pt idx="1981">
                  <c:v>-566.5625</c:v>
                </c:pt>
                <c:pt idx="1982">
                  <c:v>20.234999999999996</c:v>
                </c:pt>
                <c:pt idx="1983">
                  <c:v>-68.185600000000022</c:v>
                </c:pt>
                <c:pt idx="1984">
                  <c:v>107.99459999999999</c:v>
                </c:pt>
                <c:pt idx="1985">
                  <c:v>15.498000000000001</c:v>
                </c:pt>
                <c:pt idx="1986">
                  <c:v>-11.651199999999999</c:v>
                </c:pt>
                <c:pt idx="1987">
                  <c:v>7.2576000000000001</c:v>
                </c:pt>
                <c:pt idx="1988">
                  <c:v>-39.636999999999993</c:v>
                </c:pt>
                <c:pt idx="1989">
                  <c:v>8.2156000000000002</c:v>
                </c:pt>
                <c:pt idx="1990">
                  <c:v>3.4495999999999993</c:v>
                </c:pt>
                <c:pt idx="1991">
                  <c:v>16.556399999999996</c:v>
                </c:pt>
                <c:pt idx="1992">
                  <c:v>7.7759999999999998</c:v>
                </c:pt>
                <c:pt idx="1993">
                  <c:v>14.615700000000004</c:v>
                </c:pt>
                <c:pt idx="1994">
                  <c:v>53.432999999999993</c:v>
                </c:pt>
                <c:pt idx="1995">
                  <c:v>6.7680000000000007</c:v>
                </c:pt>
                <c:pt idx="1996">
                  <c:v>6.5808</c:v>
                </c:pt>
                <c:pt idx="1997">
                  <c:v>11.703000000000001</c:v>
                </c:pt>
                <c:pt idx="1998">
                  <c:v>17.177399999999977</c:v>
                </c:pt>
                <c:pt idx="1999">
                  <c:v>7.2539999999999978</c:v>
                </c:pt>
                <c:pt idx="2000">
                  <c:v>-1143.8910000000001</c:v>
                </c:pt>
                <c:pt idx="2001">
                  <c:v>3.2899999999999996</c:v>
                </c:pt>
                <c:pt idx="2002">
                  <c:v>6.4199999999999964</c:v>
                </c:pt>
                <c:pt idx="2003">
                  <c:v>3.2099999999999982</c:v>
                </c:pt>
                <c:pt idx="2004">
                  <c:v>-65.853000000000009</c:v>
                </c:pt>
                <c:pt idx="2005">
                  <c:v>-4.2012</c:v>
                </c:pt>
                <c:pt idx="2006">
                  <c:v>8.7629999999999999</c:v>
                </c:pt>
                <c:pt idx="2007">
                  <c:v>11.553600000000003</c:v>
                </c:pt>
                <c:pt idx="2008">
                  <c:v>20.248499999999993</c:v>
                </c:pt>
                <c:pt idx="2009">
                  <c:v>8.3328000000000024</c:v>
                </c:pt>
                <c:pt idx="2010">
                  <c:v>6.3684000000000003</c:v>
                </c:pt>
                <c:pt idx="2011">
                  <c:v>5.5992000000000015</c:v>
                </c:pt>
                <c:pt idx="2012">
                  <c:v>3.2213999999999996</c:v>
                </c:pt>
                <c:pt idx="2013">
                  <c:v>-77.333000000000013</c:v>
                </c:pt>
                <c:pt idx="2014">
                  <c:v>-10.15</c:v>
                </c:pt>
                <c:pt idx="2015">
                  <c:v>88.48500000000007</c:v>
                </c:pt>
                <c:pt idx="2016">
                  <c:v>10.223999999999998</c:v>
                </c:pt>
                <c:pt idx="2017">
                  <c:v>0.55799999999999894</c:v>
                </c:pt>
                <c:pt idx="2018">
                  <c:v>-2.9739999999999966</c:v>
                </c:pt>
                <c:pt idx="2019">
                  <c:v>7.98</c:v>
                </c:pt>
                <c:pt idx="2020">
                  <c:v>35.889999999999986</c:v>
                </c:pt>
                <c:pt idx="2021">
                  <c:v>9.8783999999999992</c:v>
                </c:pt>
                <c:pt idx="2022">
                  <c:v>107.7216</c:v>
                </c:pt>
                <c:pt idx="2023">
                  <c:v>9.8159999999999954</c:v>
                </c:pt>
                <c:pt idx="2024">
                  <c:v>15.5288</c:v>
                </c:pt>
                <c:pt idx="2025">
                  <c:v>25.221299999999989</c:v>
                </c:pt>
                <c:pt idx="2026">
                  <c:v>41.133199999999988</c:v>
                </c:pt>
                <c:pt idx="2027">
                  <c:v>13.3056</c:v>
                </c:pt>
                <c:pt idx="2028">
                  <c:v>5.0220000000000002</c:v>
                </c:pt>
                <c:pt idx="2029">
                  <c:v>-18.52620000000001</c:v>
                </c:pt>
                <c:pt idx="2030">
                  <c:v>102.18599999999998</c:v>
                </c:pt>
                <c:pt idx="2031">
                  <c:v>-197.57520000000002</c:v>
                </c:pt>
                <c:pt idx="2032">
                  <c:v>7.2576000000000001</c:v>
                </c:pt>
                <c:pt idx="2033">
                  <c:v>-8.9963999999999995</c:v>
                </c:pt>
                <c:pt idx="2034">
                  <c:v>3.3524000000000003</c:v>
                </c:pt>
                <c:pt idx="2035">
                  <c:v>12.959999999999994</c:v>
                </c:pt>
                <c:pt idx="2036">
                  <c:v>275.47800000000001</c:v>
                </c:pt>
                <c:pt idx="2037">
                  <c:v>181.17599999999993</c:v>
                </c:pt>
                <c:pt idx="2038">
                  <c:v>-14.870399999999961</c:v>
                </c:pt>
                <c:pt idx="2039">
                  <c:v>3.7127999999999988</c:v>
                </c:pt>
                <c:pt idx="2040">
                  <c:v>3.8822000000000001</c:v>
                </c:pt>
                <c:pt idx="2041">
                  <c:v>51.294299999999964</c:v>
                </c:pt>
                <c:pt idx="2042">
                  <c:v>-0.34880000000000033</c:v>
                </c:pt>
                <c:pt idx="2043">
                  <c:v>2.5895999999999999</c:v>
                </c:pt>
                <c:pt idx="2044">
                  <c:v>9.4391999999999996</c:v>
                </c:pt>
                <c:pt idx="2045">
                  <c:v>44.867999999999967</c:v>
                </c:pt>
                <c:pt idx="2046">
                  <c:v>-17.469000000000005</c:v>
                </c:pt>
                <c:pt idx="2047">
                  <c:v>0.50039999999999996</c:v>
                </c:pt>
                <c:pt idx="2048">
                  <c:v>50.327999999999996</c:v>
                </c:pt>
                <c:pt idx="2049">
                  <c:v>26.702999999999999</c:v>
                </c:pt>
                <c:pt idx="2050">
                  <c:v>56.7864</c:v>
                </c:pt>
                <c:pt idx="2051">
                  <c:v>22.792000000000002</c:v>
                </c:pt>
                <c:pt idx="2052">
                  <c:v>1.4112</c:v>
                </c:pt>
                <c:pt idx="2053">
                  <c:v>-38.821200000000012</c:v>
                </c:pt>
                <c:pt idx="2054">
                  <c:v>-56.059200000000011</c:v>
                </c:pt>
                <c:pt idx="2055">
                  <c:v>843.17059999999992</c:v>
                </c:pt>
                <c:pt idx="2056">
                  <c:v>2.3219999999999974</c:v>
                </c:pt>
                <c:pt idx="2057">
                  <c:v>32.662799999999947</c:v>
                </c:pt>
                <c:pt idx="2058">
                  <c:v>1.1969999999999992</c:v>
                </c:pt>
                <c:pt idx="2059">
                  <c:v>-6.3599999999999994</c:v>
                </c:pt>
                <c:pt idx="2060">
                  <c:v>22.235199999999999</c:v>
                </c:pt>
                <c:pt idx="2061">
                  <c:v>-430.61700000000019</c:v>
                </c:pt>
                <c:pt idx="2062">
                  <c:v>-42.652799999999999</c:v>
                </c:pt>
                <c:pt idx="2063">
                  <c:v>5.8750999999999962</c:v>
                </c:pt>
                <c:pt idx="2064">
                  <c:v>-32.664599999999993</c:v>
                </c:pt>
                <c:pt idx="2065">
                  <c:v>-47.871600000000001</c:v>
                </c:pt>
                <c:pt idx="2066">
                  <c:v>-18.185999999999993</c:v>
                </c:pt>
                <c:pt idx="2067">
                  <c:v>-1.4994000000000067</c:v>
                </c:pt>
                <c:pt idx="2068">
                  <c:v>27.71580000000003</c:v>
                </c:pt>
                <c:pt idx="2069">
                  <c:v>3.7584</c:v>
                </c:pt>
                <c:pt idx="2070">
                  <c:v>128.68049999999994</c:v>
                </c:pt>
                <c:pt idx="2071">
                  <c:v>20.576399999999996</c:v>
                </c:pt>
                <c:pt idx="2072">
                  <c:v>-145.17600000000002</c:v>
                </c:pt>
                <c:pt idx="2073">
                  <c:v>-6.8094000000000037</c:v>
                </c:pt>
                <c:pt idx="2074">
                  <c:v>-42.46380000000002</c:v>
                </c:pt>
                <c:pt idx="2075">
                  <c:v>-23.548000000000009</c:v>
                </c:pt>
                <c:pt idx="2076">
                  <c:v>9.9467999999999979</c:v>
                </c:pt>
                <c:pt idx="2077">
                  <c:v>5.2125000000000004</c:v>
                </c:pt>
                <c:pt idx="2078">
                  <c:v>-67.543499999999995</c:v>
                </c:pt>
                <c:pt idx="2079">
                  <c:v>-3.5224000000000011</c:v>
                </c:pt>
                <c:pt idx="2080">
                  <c:v>-91.758599999999973</c:v>
                </c:pt>
                <c:pt idx="2081">
                  <c:v>374.37920000000008</c:v>
                </c:pt>
                <c:pt idx="2082">
                  <c:v>62.906399999999991</c:v>
                </c:pt>
                <c:pt idx="2083">
                  <c:v>9.091199999999958</c:v>
                </c:pt>
                <c:pt idx="2084">
                  <c:v>-62.379199999999997</c:v>
                </c:pt>
                <c:pt idx="2085">
                  <c:v>19.41</c:v>
                </c:pt>
                <c:pt idx="2086">
                  <c:v>10.511999999999999</c:v>
                </c:pt>
                <c:pt idx="2087">
                  <c:v>23.316299999999984</c:v>
                </c:pt>
                <c:pt idx="2088">
                  <c:v>54.775599999999997</c:v>
                </c:pt>
                <c:pt idx="2089">
                  <c:v>12.025199999999998</c:v>
                </c:pt>
                <c:pt idx="2090">
                  <c:v>-6.2370000000000019</c:v>
                </c:pt>
                <c:pt idx="2091">
                  <c:v>51.497499999999974</c:v>
                </c:pt>
                <c:pt idx="2092">
                  <c:v>0.89880000000000004</c:v>
                </c:pt>
                <c:pt idx="2093">
                  <c:v>-15.131100000000004</c:v>
                </c:pt>
                <c:pt idx="2094">
                  <c:v>1.2004999999999999</c:v>
                </c:pt>
                <c:pt idx="2095">
                  <c:v>-2.0700000000000038</c:v>
                </c:pt>
                <c:pt idx="2096">
                  <c:v>-58.305599999999984</c:v>
                </c:pt>
                <c:pt idx="2097">
                  <c:v>-81.306500000000028</c:v>
                </c:pt>
                <c:pt idx="2098">
                  <c:v>6.796599999999998</c:v>
                </c:pt>
                <c:pt idx="2099">
                  <c:v>2.9567999999999999</c:v>
                </c:pt>
                <c:pt idx="2100">
                  <c:v>5.5616000000000021</c:v>
                </c:pt>
                <c:pt idx="2101">
                  <c:v>2.2050000000000001</c:v>
                </c:pt>
                <c:pt idx="2102">
                  <c:v>2.0387999999999984</c:v>
                </c:pt>
                <c:pt idx="2103">
                  <c:v>5.5439999999999987</c:v>
                </c:pt>
                <c:pt idx="2104">
                  <c:v>2.6399999999999997</c:v>
                </c:pt>
                <c:pt idx="2105">
                  <c:v>-2.6999999999999993</c:v>
                </c:pt>
                <c:pt idx="2106">
                  <c:v>5.4432</c:v>
                </c:pt>
                <c:pt idx="2107">
                  <c:v>-3.272000000000002</c:v>
                </c:pt>
                <c:pt idx="2108">
                  <c:v>-8.5007999999999981</c:v>
                </c:pt>
                <c:pt idx="2109">
                  <c:v>-68.130199999999988</c:v>
                </c:pt>
                <c:pt idx="2110">
                  <c:v>4.0643999999999973</c:v>
                </c:pt>
                <c:pt idx="2111">
                  <c:v>0.59039999999999915</c:v>
                </c:pt>
                <c:pt idx="2112">
                  <c:v>38.157600000000002</c:v>
                </c:pt>
                <c:pt idx="2113">
                  <c:v>3.2213999999999996</c:v>
                </c:pt>
                <c:pt idx="2114">
                  <c:v>9.120000000000001</c:v>
                </c:pt>
                <c:pt idx="2115">
                  <c:v>9.1673999999999989</c:v>
                </c:pt>
                <c:pt idx="2116">
                  <c:v>5.4336000000000002</c:v>
                </c:pt>
                <c:pt idx="2117">
                  <c:v>20.975000000000001</c:v>
                </c:pt>
                <c:pt idx="2118">
                  <c:v>5.7623999999999995</c:v>
                </c:pt>
                <c:pt idx="2119">
                  <c:v>3.8519999999999994</c:v>
                </c:pt>
                <c:pt idx="2120">
                  <c:v>14.148</c:v>
                </c:pt>
                <c:pt idx="2121">
                  <c:v>6.8723999999999998</c:v>
                </c:pt>
                <c:pt idx="2122">
                  <c:v>8.879999999999999</c:v>
                </c:pt>
                <c:pt idx="2123">
                  <c:v>-13.188000000000009</c:v>
                </c:pt>
                <c:pt idx="2124">
                  <c:v>-2.3232000000000008</c:v>
                </c:pt>
                <c:pt idx="2125">
                  <c:v>-6.4232000000000014</c:v>
                </c:pt>
                <c:pt idx="2126">
                  <c:v>-12.528600000000001</c:v>
                </c:pt>
                <c:pt idx="2127">
                  <c:v>-25.648000000000003</c:v>
                </c:pt>
                <c:pt idx="2128">
                  <c:v>55.436399999999935</c:v>
                </c:pt>
                <c:pt idx="2129">
                  <c:v>2.0286</c:v>
                </c:pt>
                <c:pt idx="2130">
                  <c:v>82.290599999999998</c:v>
                </c:pt>
                <c:pt idx="2131">
                  <c:v>31.187999999999999</c:v>
                </c:pt>
                <c:pt idx="2132">
                  <c:v>3.6139999999999994</c:v>
                </c:pt>
                <c:pt idx="2133">
                  <c:v>12.134799999999998</c:v>
                </c:pt>
                <c:pt idx="2134">
                  <c:v>-19.863999999999997</c:v>
                </c:pt>
                <c:pt idx="2135">
                  <c:v>-1.934400000000001</c:v>
                </c:pt>
                <c:pt idx="2136">
                  <c:v>1.8160000000000016</c:v>
                </c:pt>
                <c:pt idx="2137">
                  <c:v>19.080000000000002</c:v>
                </c:pt>
                <c:pt idx="2138">
                  <c:v>-427.45000000000005</c:v>
                </c:pt>
                <c:pt idx="2139">
                  <c:v>3.3929999999999989</c:v>
                </c:pt>
                <c:pt idx="2140">
                  <c:v>-32.088000000000008</c:v>
                </c:pt>
                <c:pt idx="2141">
                  <c:v>50.9208</c:v>
                </c:pt>
                <c:pt idx="2142">
                  <c:v>21.5824</c:v>
                </c:pt>
                <c:pt idx="2143">
                  <c:v>8.5727999999999991</c:v>
                </c:pt>
                <c:pt idx="2144">
                  <c:v>12.314399999999999</c:v>
                </c:pt>
                <c:pt idx="2145">
                  <c:v>6.63</c:v>
                </c:pt>
                <c:pt idx="2146">
                  <c:v>5.8203000000000005</c:v>
                </c:pt>
                <c:pt idx="2147">
                  <c:v>69.704999999999984</c:v>
                </c:pt>
                <c:pt idx="2148">
                  <c:v>-47.254199999999997</c:v>
                </c:pt>
                <c:pt idx="2149">
                  <c:v>-45.840000000000018</c:v>
                </c:pt>
                <c:pt idx="2150">
                  <c:v>-15.590400000000002</c:v>
                </c:pt>
                <c:pt idx="2151">
                  <c:v>8.4989999999999917</c:v>
                </c:pt>
                <c:pt idx="2152">
                  <c:v>4.4311999999999996</c:v>
                </c:pt>
                <c:pt idx="2153">
                  <c:v>-0.55980000000000452</c:v>
                </c:pt>
                <c:pt idx="2154">
                  <c:v>-17.707200000000007</c:v>
                </c:pt>
                <c:pt idx="2155">
                  <c:v>-48.954900000000002</c:v>
                </c:pt>
                <c:pt idx="2156">
                  <c:v>-24.708599999999997</c:v>
                </c:pt>
                <c:pt idx="2157">
                  <c:v>6.1792000000000016</c:v>
                </c:pt>
                <c:pt idx="2158">
                  <c:v>-27.264600000000016</c:v>
                </c:pt>
                <c:pt idx="2159">
                  <c:v>-27.292200000000001</c:v>
                </c:pt>
                <c:pt idx="2160">
                  <c:v>4.5040000000000031</c:v>
                </c:pt>
                <c:pt idx="2161">
                  <c:v>-32.984999999999999</c:v>
                </c:pt>
                <c:pt idx="2162">
                  <c:v>7.4871999999999996</c:v>
                </c:pt>
                <c:pt idx="2163">
                  <c:v>-14.458800000000025</c:v>
                </c:pt>
                <c:pt idx="2164">
                  <c:v>83.98599999999999</c:v>
                </c:pt>
                <c:pt idx="2165">
                  <c:v>8.2992000000000008</c:v>
                </c:pt>
                <c:pt idx="2166">
                  <c:v>20.844000000000001</c:v>
                </c:pt>
                <c:pt idx="2167">
                  <c:v>-25.477199999999982</c:v>
                </c:pt>
                <c:pt idx="2168">
                  <c:v>24.980400000000007</c:v>
                </c:pt>
                <c:pt idx="2169">
                  <c:v>10.572800000000001</c:v>
                </c:pt>
                <c:pt idx="2170">
                  <c:v>3.4685999999999999</c:v>
                </c:pt>
                <c:pt idx="2171">
                  <c:v>2.7353999999999998</c:v>
                </c:pt>
                <c:pt idx="2172">
                  <c:v>-131.44500000000005</c:v>
                </c:pt>
                <c:pt idx="2173">
                  <c:v>5.2799999999999994</c:v>
                </c:pt>
                <c:pt idx="2174">
                  <c:v>0.50039999999999996</c:v>
                </c:pt>
                <c:pt idx="2175">
                  <c:v>8.674399999999995</c:v>
                </c:pt>
                <c:pt idx="2176">
                  <c:v>-13.992999999999999</c:v>
                </c:pt>
                <c:pt idx="2177">
                  <c:v>-53.270399999999995</c:v>
                </c:pt>
                <c:pt idx="2178">
                  <c:v>-8.7232000000000198</c:v>
                </c:pt>
                <c:pt idx="2179">
                  <c:v>-71.811599999999999</c:v>
                </c:pt>
                <c:pt idx="2180">
                  <c:v>8.7384000000000022</c:v>
                </c:pt>
                <c:pt idx="2181">
                  <c:v>-46.399800000000013</c:v>
                </c:pt>
                <c:pt idx="2182">
                  <c:v>3.9120000000000004</c:v>
                </c:pt>
                <c:pt idx="2183">
                  <c:v>-2287.7820000000002</c:v>
                </c:pt>
                <c:pt idx="2184">
                  <c:v>9.6800000000000015</c:v>
                </c:pt>
                <c:pt idx="2185">
                  <c:v>-12.414599999999997</c:v>
                </c:pt>
                <c:pt idx="2186">
                  <c:v>2.2319999999999958</c:v>
                </c:pt>
                <c:pt idx="2187">
                  <c:v>11.076000000000001</c:v>
                </c:pt>
                <c:pt idx="2188">
                  <c:v>138.20160000000001</c:v>
                </c:pt>
                <c:pt idx="2189">
                  <c:v>-4.0400000000000009</c:v>
                </c:pt>
                <c:pt idx="2190">
                  <c:v>4.1760000000000002</c:v>
                </c:pt>
                <c:pt idx="2191">
                  <c:v>16.678799999999995</c:v>
                </c:pt>
                <c:pt idx="2192">
                  <c:v>19.596000000000018</c:v>
                </c:pt>
                <c:pt idx="2193">
                  <c:v>0.17439999999999944</c:v>
                </c:pt>
                <c:pt idx="2194">
                  <c:v>3.7407999999999997</c:v>
                </c:pt>
                <c:pt idx="2195">
                  <c:v>12.700800000000001</c:v>
                </c:pt>
                <c:pt idx="2196">
                  <c:v>29.363999999999997</c:v>
                </c:pt>
                <c:pt idx="2197">
                  <c:v>-31.033499999999989</c:v>
                </c:pt>
                <c:pt idx="2198">
                  <c:v>-9.1560000000000006</c:v>
                </c:pt>
                <c:pt idx="2199">
                  <c:v>2.5707</c:v>
                </c:pt>
                <c:pt idx="2200">
                  <c:v>7.9895999999999994</c:v>
                </c:pt>
                <c:pt idx="2201">
                  <c:v>-24.771599999999999</c:v>
                </c:pt>
                <c:pt idx="2202">
                  <c:v>0</c:v>
                </c:pt>
                <c:pt idx="2203">
                  <c:v>37.494999999999962</c:v>
                </c:pt>
                <c:pt idx="2204">
                  <c:v>-179.77600000000001</c:v>
                </c:pt>
                <c:pt idx="2205">
                  <c:v>-24.397999999999911</c:v>
                </c:pt>
                <c:pt idx="2206">
                  <c:v>3.7375999999999996</c:v>
                </c:pt>
                <c:pt idx="2207">
                  <c:v>40.415999999999997</c:v>
                </c:pt>
                <c:pt idx="2208">
                  <c:v>12.172799999999999</c:v>
                </c:pt>
                <c:pt idx="2209">
                  <c:v>-53.708800000000025</c:v>
                </c:pt>
                <c:pt idx="2210">
                  <c:v>67.064400000000006</c:v>
                </c:pt>
                <c:pt idx="2211">
                  <c:v>545.18839999999977</c:v>
                </c:pt>
                <c:pt idx="2212">
                  <c:v>9.8856000000000002</c:v>
                </c:pt>
                <c:pt idx="2213">
                  <c:v>43.190399999999997</c:v>
                </c:pt>
                <c:pt idx="2214">
                  <c:v>240.29399999999995</c:v>
                </c:pt>
                <c:pt idx="2215">
                  <c:v>19.2454</c:v>
                </c:pt>
                <c:pt idx="2216">
                  <c:v>56.054700000000011</c:v>
                </c:pt>
                <c:pt idx="2217">
                  <c:v>72.808799999999991</c:v>
                </c:pt>
                <c:pt idx="2218">
                  <c:v>224.07299999999998</c:v>
                </c:pt>
                <c:pt idx="2219">
                  <c:v>0.82879999999999987</c:v>
                </c:pt>
                <c:pt idx="2220">
                  <c:v>-10.797300000000011</c:v>
                </c:pt>
                <c:pt idx="2221">
                  <c:v>5.8743999999999943</c:v>
                </c:pt>
                <c:pt idx="2222">
                  <c:v>35.634600000000006</c:v>
                </c:pt>
                <c:pt idx="2223">
                  <c:v>7.4824000000000002</c:v>
                </c:pt>
                <c:pt idx="2224">
                  <c:v>16.209899999999998</c:v>
                </c:pt>
                <c:pt idx="2225">
                  <c:v>3.6795999999999935</c:v>
                </c:pt>
                <c:pt idx="2226">
                  <c:v>24.727499999999971</c:v>
                </c:pt>
                <c:pt idx="2227">
                  <c:v>-18.117599999999996</c:v>
                </c:pt>
                <c:pt idx="2228">
                  <c:v>3.6288</c:v>
                </c:pt>
                <c:pt idx="2229">
                  <c:v>-766.01199999999994</c:v>
                </c:pt>
                <c:pt idx="2230">
                  <c:v>-3.719599999999998</c:v>
                </c:pt>
                <c:pt idx="2231">
                  <c:v>743.98799999999983</c:v>
                </c:pt>
                <c:pt idx="2232">
                  <c:v>2.1279999999999988</c:v>
                </c:pt>
                <c:pt idx="2233">
                  <c:v>-14.271599999999999</c:v>
                </c:pt>
                <c:pt idx="2234">
                  <c:v>3.6288</c:v>
                </c:pt>
                <c:pt idx="2235">
                  <c:v>4.6175999999999995</c:v>
                </c:pt>
                <c:pt idx="2236">
                  <c:v>2.5519999999999996</c:v>
                </c:pt>
                <c:pt idx="2237">
                  <c:v>29.988</c:v>
                </c:pt>
                <c:pt idx="2238">
                  <c:v>143.982</c:v>
                </c:pt>
                <c:pt idx="2239">
                  <c:v>16.588799999999999</c:v>
                </c:pt>
                <c:pt idx="2240">
                  <c:v>17.504999999999995</c:v>
                </c:pt>
                <c:pt idx="2241">
                  <c:v>40.749900000000004</c:v>
                </c:pt>
                <c:pt idx="2242">
                  <c:v>1.2431999999999999</c:v>
                </c:pt>
                <c:pt idx="2243">
                  <c:v>5.4432</c:v>
                </c:pt>
                <c:pt idx="2244">
                  <c:v>-2929.4845000000005</c:v>
                </c:pt>
                <c:pt idx="2245">
                  <c:v>32.059799999999996</c:v>
                </c:pt>
                <c:pt idx="2246">
                  <c:v>305.13000000000011</c:v>
                </c:pt>
                <c:pt idx="2247">
                  <c:v>28.087600000000002</c:v>
                </c:pt>
                <c:pt idx="2248">
                  <c:v>41.392799999999966</c:v>
                </c:pt>
                <c:pt idx="2249">
                  <c:v>12.659199999999998</c:v>
                </c:pt>
                <c:pt idx="2250">
                  <c:v>-1.9344000000000006</c:v>
                </c:pt>
                <c:pt idx="2251">
                  <c:v>-5.8248000000000015</c:v>
                </c:pt>
                <c:pt idx="2252">
                  <c:v>2.724000000000002</c:v>
                </c:pt>
                <c:pt idx="2253">
                  <c:v>226.96439999999998</c:v>
                </c:pt>
                <c:pt idx="2254">
                  <c:v>19.523799999999998</c:v>
                </c:pt>
                <c:pt idx="2255">
                  <c:v>6.2208000000000006</c:v>
                </c:pt>
                <c:pt idx="2256">
                  <c:v>15.387</c:v>
                </c:pt>
                <c:pt idx="2257">
                  <c:v>5.0960000000000001</c:v>
                </c:pt>
                <c:pt idx="2258">
                  <c:v>41.952000000000005</c:v>
                </c:pt>
                <c:pt idx="2259">
                  <c:v>12.492000000000001</c:v>
                </c:pt>
                <c:pt idx="2260">
                  <c:v>15.511199999999999</c:v>
                </c:pt>
                <c:pt idx="2261">
                  <c:v>7.0218000000000007</c:v>
                </c:pt>
                <c:pt idx="2262">
                  <c:v>4.9949999999999992</c:v>
                </c:pt>
                <c:pt idx="2263">
                  <c:v>48.551399999999994</c:v>
                </c:pt>
                <c:pt idx="2264">
                  <c:v>26.901000000000003</c:v>
                </c:pt>
                <c:pt idx="2265">
                  <c:v>15.524999999999999</c:v>
                </c:pt>
                <c:pt idx="2266">
                  <c:v>3.6288</c:v>
                </c:pt>
                <c:pt idx="2267">
                  <c:v>-66.061999999999998</c:v>
                </c:pt>
                <c:pt idx="2268">
                  <c:v>-14.870399999999961</c:v>
                </c:pt>
                <c:pt idx="2269">
                  <c:v>23.262400000000003</c:v>
                </c:pt>
                <c:pt idx="2270">
                  <c:v>-3.7584000000000009</c:v>
                </c:pt>
                <c:pt idx="2271">
                  <c:v>3.4944000000000002</c:v>
                </c:pt>
                <c:pt idx="2272">
                  <c:v>2.5920000000000001</c:v>
                </c:pt>
                <c:pt idx="2273">
                  <c:v>28.496999999999957</c:v>
                </c:pt>
                <c:pt idx="2274">
                  <c:v>19.754999999999999</c:v>
                </c:pt>
                <c:pt idx="2275">
                  <c:v>-1.3208000000000002</c:v>
                </c:pt>
                <c:pt idx="2276">
                  <c:v>-97.49879999999996</c:v>
                </c:pt>
                <c:pt idx="2277">
                  <c:v>-292.98719999999997</c:v>
                </c:pt>
                <c:pt idx="2278">
                  <c:v>-26.755799999999994</c:v>
                </c:pt>
                <c:pt idx="2279">
                  <c:v>-4.908000000000003</c:v>
                </c:pt>
                <c:pt idx="2280">
                  <c:v>24.998400000000011</c:v>
                </c:pt>
                <c:pt idx="2281">
                  <c:v>1.0192000000000001</c:v>
                </c:pt>
                <c:pt idx="2282">
                  <c:v>5.1839999999999993</c:v>
                </c:pt>
                <c:pt idx="2283">
                  <c:v>-178.96680000000001</c:v>
                </c:pt>
                <c:pt idx="2284">
                  <c:v>13.235199999999999</c:v>
                </c:pt>
                <c:pt idx="2285">
                  <c:v>8.465600000000002</c:v>
                </c:pt>
                <c:pt idx="2286">
                  <c:v>22.988499999999998</c:v>
                </c:pt>
                <c:pt idx="2287">
                  <c:v>10.855799999999999</c:v>
                </c:pt>
                <c:pt idx="2288">
                  <c:v>7.0048000000000012</c:v>
                </c:pt>
                <c:pt idx="2289">
                  <c:v>18.766999999999996</c:v>
                </c:pt>
                <c:pt idx="2290">
                  <c:v>218.25179999999997</c:v>
                </c:pt>
                <c:pt idx="2291">
                  <c:v>63.983999999999988</c:v>
                </c:pt>
                <c:pt idx="2292">
                  <c:v>412.5394</c:v>
                </c:pt>
                <c:pt idx="2293">
                  <c:v>30.596399999999996</c:v>
                </c:pt>
                <c:pt idx="2294">
                  <c:v>70.005999999999972</c:v>
                </c:pt>
                <c:pt idx="2295">
                  <c:v>9.0719999999999992</c:v>
                </c:pt>
                <c:pt idx="2296">
                  <c:v>-9.8114999999999988</c:v>
                </c:pt>
                <c:pt idx="2297">
                  <c:v>26.557999999999993</c:v>
                </c:pt>
                <c:pt idx="2298">
                  <c:v>97.203200000000038</c:v>
                </c:pt>
                <c:pt idx="2299">
                  <c:v>7.7899999999999991</c:v>
                </c:pt>
                <c:pt idx="2300">
                  <c:v>10.393600000000001</c:v>
                </c:pt>
                <c:pt idx="2301">
                  <c:v>-74.74560000000001</c:v>
                </c:pt>
                <c:pt idx="2302">
                  <c:v>-22.144000000000005</c:v>
                </c:pt>
                <c:pt idx="2303">
                  <c:v>63.753599999999992</c:v>
                </c:pt>
                <c:pt idx="2304">
                  <c:v>19.823999999999998</c:v>
                </c:pt>
                <c:pt idx="2305">
                  <c:v>-59.372999999999976</c:v>
                </c:pt>
                <c:pt idx="2306">
                  <c:v>5.0273999999999965</c:v>
                </c:pt>
                <c:pt idx="2307">
                  <c:v>2.3808000000000007</c:v>
                </c:pt>
                <c:pt idx="2308">
                  <c:v>-65.567999999999998</c:v>
                </c:pt>
                <c:pt idx="2309">
                  <c:v>-5.0687999999999995</c:v>
                </c:pt>
                <c:pt idx="2310">
                  <c:v>20.584999999999994</c:v>
                </c:pt>
                <c:pt idx="2311">
                  <c:v>37.533999999999992</c:v>
                </c:pt>
                <c:pt idx="2312">
                  <c:v>5.6111999999999993</c:v>
                </c:pt>
                <c:pt idx="2313">
                  <c:v>2.7168000000000001</c:v>
                </c:pt>
                <c:pt idx="2314">
                  <c:v>-11.595999999999997</c:v>
                </c:pt>
                <c:pt idx="2315">
                  <c:v>-2.6880000000000015</c:v>
                </c:pt>
                <c:pt idx="2316">
                  <c:v>-2.3903999999999996</c:v>
                </c:pt>
                <c:pt idx="2317">
                  <c:v>-3.2391999999999896</c:v>
                </c:pt>
                <c:pt idx="2318">
                  <c:v>-1.4059999999999997</c:v>
                </c:pt>
                <c:pt idx="2319">
                  <c:v>0.86799999999999988</c:v>
                </c:pt>
                <c:pt idx="2320">
                  <c:v>12.690999999999999</c:v>
                </c:pt>
                <c:pt idx="2321">
                  <c:v>100.65599999999999</c:v>
                </c:pt>
                <c:pt idx="2322">
                  <c:v>56.510999999999996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61-4FFD-B190-D59195ED9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8015"/>
        <c:axId val="99670415"/>
      </c:scatterChart>
      <c:valAx>
        <c:axId val="99668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Row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0415"/>
        <c:crosses val="autoZero"/>
        <c:crossBetween val="midCat"/>
      </c:valAx>
      <c:valAx>
        <c:axId val="9967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8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Sales</a:t>
            </a:r>
            <a:r>
              <a:rPr lang="en-US"/>
              <a:t> appears highly determined by Field: </a:t>
            </a:r>
            <a:r>
              <a:rPr lang="en-US">
                <a:solidFill>
                  <a:srgbClr val="DD5A13"/>
                </a:solidFill>
              </a:rPr>
              <a:t>Quantity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Central_Region!$S$1</c:f>
              <c:strCache>
                <c:ptCount val="1"/>
                <c:pt idx="0">
                  <c:v>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Central_Region!$T$2:$T$2324</c:f>
              <c:numCache>
                <c:formatCode>General</c:formatCode>
                <c:ptCount val="2323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6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2</c:v>
                </c:pt>
                <c:pt idx="32">
                  <c:v>14</c:v>
                </c:pt>
                <c:pt idx="33">
                  <c:v>5</c:v>
                </c:pt>
                <c:pt idx="34">
                  <c:v>2</c:v>
                </c:pt>
                <c:pt idx="35">
                  <c:v>3</c:v>
                </c:pt>
                <c:pt idx="36">
                  <c:v>4</c:v>
                </c:pt>
                <c:pt idx="37">
                  <c:v>5</c:v>
                </c:pt>
                <c:pt idx="38">
                  <c:v>3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5</c:v>
                </c:pt>
                <c:pt idx="43">
                  <c:v>6</c:v>
                </c:pt>
                <c:pt idx="44">
                  <c:v>6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7</c:v>
                </c:pt>
                <c:pt idx="54">
                  <c:v>6</c:v>
                </c:pt>
                <c:pt idx="55">
                  <c:v>10</c:v>
                </c:pt>
                <c:pt idx="56">
                  <c:v>6</c:v>
                </c:pt>
                <c:pt idx="57">
                  <c:v>2</c:v>
                </c:pt>
                <c:pt idx="58">
                  <c:v>1</c:v>
                </c:pt>
                <c:pt idx="59">
                  <c:v>3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2</c:v>
                </c:pt>
                <c:pt idx="68">
                  <c:v>7</c:v>
                </c:pt>
                <c:pt idx="69">
                  <c:v>2</c:v>
                </c:pt>
                <c:pt idx="70">
                  <c:v>5</c:v>
                </c:pt>
                <c:pt idx="71">
                  <c:v>7</c:v>
                </c:pt>
                <c:pt idx="72">
                  <c:v>1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3</c:v>
                </c:pt>
                <c:pt idx="79">
                  <c:v>6</c:v>
                </c:pt>
                <c:pt idx="80">
                  <c:v>6</c:v>
                </c:pt>
                <c:pt idx="81">
                  <c:v>5</c:v>
                </c:pt>
                <c:pt idx="82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2</c:v>
                </c:pt>
                <c:pt idx="89">
                  <c:v>2</c:v>
                </c:pt>
                <c:pt idx="90">
                  <c:v>3</c:v>
                </c:pt>
                <c:pt idx="91">
                  <c:v>7</c:v>
                </c:pt>
                <c:pt idx="92">
                  <c:v>4</c:v>
                </c:pt>
                <c:pt idx="93">
                  <c:v>2</c:v>
                </c:pt>
                <c:pt idx="94">
                  <c:v>6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4</c:v>
                </c:pt>
                <c:pt idx="100">
                  <c:v>2</c:v>
                </c:pt>
                <c:pt idx="101">
                  <c:v>8</c:v>
                </c:pt>
                <c:pt idx="102">
                  <c:v>3</c:v>
                </c:pt>
                <c:pt idx="103">
                  <c:v>9</c:v>
                </c:pt>
                <c:pt idx="104">
                  <c:v>7</c:v>
                </c:pt>
                <c:pt idx="105">
                  <c:v>3</c:v>
                </c:pt>
                <c:pt idx="106">
                  <c:v>1</c:v>
                </c:pt>
                <c:pt idx="107">
                  <c:v>9</c:v>
                </c:pt>
                <c:pt idx="108">
                  <c:v>3</c:v>
                </c:pt>
                <c:pt idx="109">
                  <c:v>2</c:v>
                </c:pt>
                <c:pt idx="110">
                  <c:v>2</c:v>
                </c:pt>
                <c:pt idx="111">
                  <c:v>5</c:v>
                </c:pt>
                <c:pt idx="112">
                  <c:v>6</c:v>
                </c:pt>
                <c:pt idx="113">
                  <c:v>2</c:v>
                </c:pt>
                <c:pt idx="114">
                  <c:v>1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3</c:v>
                </c:pt>
                <c:pt idx="119">
                  <c:v>2</c:v>
                </c:pt>
                <c:pt idx="120">
                  <c:v>3</c:v>
                </c:pt>
                <c:pt idx="121">
                  <c:v>6</c:v>
                </c:pt>
                <c:pt idx="122">
                  <c:v>3</c:v>
                </c:pt>
                <c:pt idx="123">
                  <c:v>3</c:v>
                </c:pt>
                <c:pt idx="124">
                  <c:v>7</c:v>
                </c:pt>
                <c:pt idx="125">
                  <c:v>2</c:v>
                </c:pt>
                <c:pt idx="126">
                  <c:v>6</c:v>
                </c:pt>
                <c:pt idx="127">
                  <c:v>5</c:v>
                </c:pt>
                <c:pt idx="128">
                  <c:v>4</c:v>
                </c:pt>
                <c:pt idx="129">
                  <c:v>4</c:v>
                </c:pt>
                <c:pt idx="130">
                  <c:v>5</c:v>
                </c:pt>
                <c:pt idx="131">
                  <c:v>2</c:v>
                </c:pt>
                <c:pt idx="132">
                  <c:v>4</c:v>
                </c:pt>
                <c:pt idx="133">
                  <c:v>7</c:v>
                </c:pt>
                <c:pt idx="134">
                  <c:v>3</c:v>
                </c:pt>
                <c:pt idx="135">
                  <c:v>3</c:v>
                </c:pt>
                <c:pt idx="136">
                  <c:v>2</c:v>
                </c:pt>
                <c:pt idx="137">
                  <c:v>10</c:v>
                </c:pt>
                <c:pt idx="138">
                  <c:v>3</c:v>
                </c:pt>
                <c:pt idx="139">
                  <c:v>3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5</c:v>
                </c:pt>
                <c:pt idx="144">
                  <c:v>3</c:v>
                </c:pt>
                <c:pt idx="145">
                  <c:v>2</c:v>
                </c:pt>
                <c:pt idx="146">
                  <c:v>4</c:v>
                </c:pt>
                <c:pt idx="147">
                  <c:v>3</c:v>
                </c:pt>
                <c:pt idx="148">
                  <c:v>2</c:v>
                </c:pt>
                <c:pt idx="149">
                  <c:v>8</c:v>
                </c:pt>
                <c:pt idx="150">
                  <c:v>2</c:v>
                </c:pt>
                <c:pt idx="151">
                  <c:v>2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2</c:v>
                </c:pt>
                <c:pt idx="156">
                  <c:v>2</c:v>
                </c:pt>
                <c:pt idx="157">
                  <c:v>7</c:v>
                </c:pt>
                <c:pt idx="158">
                  <c:v>6</c:v>
                </c:pt>
                <c:pt idx="159">
                  <c:v>2</c:v>
                </c:pt>
                <c:pt idx="160">
                  <c:v>3</c:v>
                </c:pt>
                <c:pt idx="161">
                  <c:v>3</c:v>
                </c:pt>
                <c:pt idx="162">
                  <c:v>1</c:v>
                </c:pt>
                <c:pt idx="163">
                  <c:v>4</c:v>
                </c:pt>
                <c:pt idx="164">
                  <c:v>5</c:v>
                </c:pt>
                <c:pt idx="165">
                  <c:v>6</c:v>
                </c:pt>
                <c:pt idx="166">
                  <c:v>3</c:v>
                </c:pt>
                <c:pt idx="167">
                  <c:v>11</c:v>
                </c:pt>
                <c:pt idx="168">
                  <c:v>2</c:v>
                </c:pt>
                <c:pt idx="169">
                  <c:v>3</c:v>
                </c:pt>
                <c:pt idx="170">
                  <c:v>4</c:v>
                </c:pt>
                <c:pt idx="171">
                  <c:v>2</c:v>
                </c:pt>
                <c:pt idx="172">
                  <c:v>9</c:v>
                </c:pt>
                <c:pt idx="173">
                  <c:v>4</c:v>
                </c:pt>
                <c:pt idx="174">
                  <c:v>3</c:v>
                </c:pt>
                <c:pt idx="175">
                  <c:v>2</c:v>
                </c:pt>
                <c:pt idx="176">
                  <c:v>7</c:v>
                </c:pt>
                <c:pt idx="177">
                  <c:v>3</c:v>
                </c:pt>
                <c:pt idx="178">
                  <c:v>7</c:v>
                </c:pt>
                <c:pt idx="179">
                  <c:v>4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5</c:v>
                </c:pt>
                <c:pt idx="184">
                  <c:v>2</c:v>
                </c:pt>
                <c:pt idx="185">
                  <c:v>3</c:v>
                </c:pt>
                <c:pt idx="186">
                  <c:v>5</c:v>
                </c:pt>
                <c:pt idx="187">
                  <c:v>5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3</c:v>
                </c:pt>
                <c:pt idx="192">
                  <c:v>8</c:v>
                </c:pt>
                <c:pt idx="193">
                  <c:v>3</c:v>
                </c:pt>
                <c:pt idx="194">
                  <c:v>4</c:v>
                </c:pt>
                <c:pt idx="195">
                  <c:v>9</c:v>
                </c:pt>
                <c:pt idx="196">
                  <c:v>5</c:v>
                </c:pt>
                <c:pt idx="197">
                  <c:v>2</c:v>
                </c:pt>
                <c:pt idx="198">
                  <c:v>5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1</c:v>
                </c:pt>
                <c:pt idx="203">
                  <c:v>3</c:v>
                </c:pt>
                <c:pt idx="204">
                  <c:v>3</c:v>
                </c:pt>
                <c:pt idx="205">
                  <c:v>6</c:v>
                </c:pt>
                <c:pt idx="206">
                  <c:v>2</c:v>
                </c:pt>
                <c:pt idx="207">
                  <c:v>8</c:v>
                </c:pt>
                <c:pt idx="208">
                  <c:v>3</c:v>
                </c:pt>
                <c:pt idx="209">
                  <c:v>2</c:v>
                </c:pt>
                <c:pt idx="210">
                  <c:v>2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6</c:v>
                </c:pt>
                <c:pt idx="216">
                  <c:v>3</c:v>
                </c:pt>
                <c:pt idx="217">
                  <c:v>3</c:v>
                </c:pt>
                <c:pt idx="218">
                  <c:v>7</c:v>
                </c:pt>
                <c:pt idx="219">
                  <c:v>5</c:v>
                </c:pt>
                <c:pt idx="220">
                  <c:v>3</c:v>
                </c:pt>
                <c:pt idx="221">
                  <c:v>3</c:v>
                </c:pt>
                <c:pt idx="222">
                  <c:v>2</c:v>
                </c:pt>
                <c:pt idx="223">
                  <c:v>6</c:v>
                </c:pt>
                <c:pt idx="224">
                  <c:v>3</c:v>
                </c:pt>
                <c:pt idx="225">
                  <c:v>3</c:v>
                </c:pt>
                <c:pt idx="226">
                  <c:v>2</c:v>
                </c:pt>
                <c:pt idx="227">
                  <c:v>1</c:v>
                </c:pt>
                <c:pt idx="228">
                  <c:v>4</c:v>
                </c:pt>
                <c:pt idx="229">
                  <c:v>3</c:v>
                </c:pt>
                <c:pt idx="230">
                  <c:v>5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5</c:v>
                </c:pt>
                <c:pt idx="235">
                  <c:v>3</c:v>
                </c:pt>
                <c:pt idx="236">
                  <c:v>5</c:v>
                </c:pt>
                <c:pt idx="237">
                  <c:v>3</c:v>
                </c:pt>
                <c:pt idx="238">
                  <c:v>8</c:v>
                </c:pt>
                <c:pt idx="239">
                  <c:v>3</c:v>
                </c:pt>
                <c:pt idx="240">
                  <c:v>9</c:v>
                </c:pt>
                <c:pt idx="241">
                  <c:v>6</c:v>
                </c:pt>
                <c:pt idx="242">
                  <c:v>5</c:v>
                </c:pt>
                <c:pt idx="243">
                  <c:v>3</c:v>
                </c:pt>
                <c:pt idx="244">
                  <c:v>4</c:v>
                </c:pt>
                <c:pt idx="245">
                  <c:v>2</c:v>
                </c:pt>
                <c:pt idx="246">
                  <c:v>5</c:v>
                </c:pt>
                <c:pt idx="247">
                  <c:v>6</c:v>
                </c:pt>
                <c:pt idx="248">
                  <c:v>7</c:v>
                </c:pt>
                <c:pt idx="249">
                  <c:v>3</c:v>
                </c:pt>
                <c:pt idx="250">
                  <c:v>5</c:v>
                </c:pt>
                <c:pt idx="251">
                  <c:v>3</c:v>
                </c:pt>
                <c:pt idx="252">
                  <c:v>5</c:v>
                </c:pt>
                <c:pt idx="253">
                  <c:v>2</c:v>
                </c:pt>
                <c:pt idx="254">
                  <c:v>2</c:v>
                </c:pt>
                <c:pt idx="255">
                  <c:v>6</c:v>
                </c:pt>
                <c:pt idx="256">
                  <c:v>2</c:v>
                </c:pt>
                <c:pt idx="257">
                  <c:v>4</c:v>
                </c:pt>
                <c:pt idx="258">
                  <c:v>4</c:v>
                </c:pt>
                <c:pt idx="259">
                  <c:v>2</c:v>
                </c:pt>
                <c:pt idx="260">
                  <c:v>5</c:v>
                </c:pt>
                <c:pt idx="261">
                  <c:v>2</c:v>
                </c:pt>
                <c:pt idx="262">
                  <c:v>3</c:v>
                </c:pt>
                <c:pt idx="263">
                  <c:v>7</c:v>
                </c:pt>
                <c:pt idx="264">
                  <c:v>6</c:v>
                </c:pt>
                <c:pt idx="265">
                  <c:v>5</c:v>
                </c:pt>
                <c:pt idx="266">
                  <c:v>2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2</c:v>
                </c:pt>
                <c:pt idx="271">
                  <c:v>3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2</c:v>
                </c:pt>
                <c:pt idx="276">
                  <c:v>8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1</c:v>
                </c:pt>
                <c:pt idx="281">
                  <c:v>11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2</c:v>
                </c:pt>
                <c:pt idx="286">
                  <c:v>3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10</c:v>
                </c:pt>
                <c:pt idx="291">
                  <c:v>6</c:v>
                </c:pt>
                <c:pt idx="292">
                  <c:v>7</c:v>
                </c:pt>
                <c:pt idx="293">
                  <c:v>5</c:v>
                </c:pt>
                <c:pt idx="294">
                  <c:v>1</c:v>
                </c:pt>
                <c:pt idx="295">
                  <c:v>2</c:v>
                </c:pt>
                <c:pt idx="296">
                  <c:v>4</c:v>
                </c:pt>
                <c:pt idx="297">
                  <c:v>5</c:v>
                </c:pt>
                <c:pt idx="298">
                  <c:v>13</c:v>
                </c:pt>
                <c:pt idx="299">
                  <c:v>3</c:v>
                </c:pt>
                <c:pt idx="300">
                  <c:v>4</c:v>
                </c:pt>
                <c:pt idx="301">
                  <c:v>5</c:v>
                </c:pt>
                <c:pt idx="302">
                  <c:v>3</c:v>
                </c:pt>
                <c:pt idx="303">
                  <c:v>2</c:v>
                </c:pt>
                <c:pt idx="304">
                  <c:v>4</c:v>
                </c:pt>
                <c:pt idx="305">
                  <c:v>4</c:v>
                </c:pt>
                <c:pt idx="306">
                  <c:v>3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2</c:v>
                </c:pt>
                <c:pt idx="311">
                  <c:v>6</c:v>
                </c:pt>
                <c:pt idx="312">
                  <c:v>2</c:v>
                </c:pt>
                <c:pt idx="313">
                  <c:v>2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4</c:v>
                </c:pt>
                <c:pt idx="320">
                  <c:v>3</c:v>
                </c:pt>
                <c:pt idx="321">
                  <c:v>7</c:v>
                </c:pt>
                <c:pt idx="322">
                  <c:v>6</c:v>
                </c:pt>
                <c:pt idx="323">
                  <c:v>3</c:v>
                </c:pt>
                <c:pt idx="324">
                  <c:v>2</c:v>
                </c:pt>
                <c:pt idx="325">
                  <c:v>3</c:v>
                </c:pt>
                <c:pt idx="326">
                  <c:v>2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6</c:v>
                </c:pt>
                <c:pt idx="333">
                  <c:v>5</c:v>
                </c:pt>
                <c:pt idx="334">
                  <c:v>1</c:v>
                </c:pt>
                <c:pt idx="335">
                  <c:v>3</c:v>
                </c:pt>
                <c:pt idx="336">
                  <c:v>5</c:v>
                </c:pt>
                <c:pt idx="337">
                  <c:v>8</c:v>
                </c:pt>
                <c:pt idx="338">
                  <c:v>2</c:v>
                </c:pt>
                <c:pt idx="339">
                  <c:v>3</c:v>
                </c:pt>
                <c:pt idx="340">
                  <c:v>2</c:v>
                </c:pt>
                <c:pt idx="341">
                  <c:v>4</c:v>
                </c:pt>
                <c:pt idx="342">
                  <c:v>4</c:v>
                </c:pt>
                <c:pt idx="343">
                  <c:v>1</c:v>
                </c:pt>
                <c:pt idx="344">
                  <c:v>6</c:v>
                </c:pt>
                <c:pt idx="345">
                  <c:v>3</c:v>
                </c:pt>
                <c:pt idx="346">
                  <c:v>7</c:v>
                </c:pt>
                <c:pt idx="347">
                  <c:v>1</c:v>
                </c:pt>
                <c:pt idx="348">
                  <c:v>3</c:v>
                </c:pt>
                <c:pt idx="349">
                  <c:v>2</c:v>
                </c:pt>
                <c:pt idx="350">
                  <c:v>3</c:v>
                </c:pt>
                <c:pt idx="351">
                  <c:v>4</c:v>
                </c:pt>
                <c:pt idx="352">
                  <c:v>4</c:v>
                </c:pt>
                <c:pt idx="353">
                  <c:v>9</c:v>
                </c:pt>
                <c:pt idx="354">
                  <c:v>2</c:v>
                </c:pt>
                <c:pt idx="355">
                  <c:v>5</c:v>
                </c:pt>
                <c:pt idx="356">
                  <c:v>6</c:v>
                </c:pt>
                <c:pt idx="357">
                  <c:v>4</c:v>
                </c:pt>
                <c:pt idx="358">
                  <c:v>5</c:v>
                </c:pt>
                <c:pt idx="359">
                  <c:v>2</c:v>
                </c:pt>
                <c:pt idx="360">
                  <c:v>5</c:v>
                </c:pt>
                <c:pt idx="361">
                  <c:v>3</c:v>
                </c:pt>
                <c:pt idx="362">
                  <c:v>5</c:v>
                </c:pt>
                <c:pt idx="363">
                  <c:v>4</c:v>
                </c:pt>
                <c:pt idx="364">
                  <c:v>2</c:v>
                </c:pt>
                <c:pt idx="365">
                  <c:v>6</c:v>
                </c:pt>
                <c:pt idx="366">
                  <c:v>3</c:v>
                </c:pt>
                <c:pt idx="367">
                  <c:v>5</c:v>
                </c:pt>
                <c:pt idx="368">
                  <c:v>5</c:v>
                </c:pt>
                <c:pt idx="369">
                  <c:v>3</c:v>
                </c:pt>
                <c:pt idx="370">
                  <c:v>4</c:v>
                </c:pt>
                <c:pt idx="371">
                  <c:v>3</c:v>
                </c:pt>
                <c:pt idx="372">
                  <c:v>1</c:v>
                </c:pt>
                <c:pt idx="373">
                  <c:v>5</c:v>
                </c:pt>
                <c:pt idx="374">
                  <c:v>1</c:v>
                </c:pt>
                <c:pt idx="375">
                  <c:v>5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7</c:v>
                </c:pt>
                <c:pt idx="380">
                  <c:v>2</c:v>
                </c:pt>
                <c:pt idx="381">
                  <c:v>3</c:v>
                </c:pt>
                <c:pt idx="382">
                  <c:v>7</c:v>
                </c:pt>
                <c:pt idx="383">
                  <c:v>5</c:v>
                </c:pt>
                <c:pt idx="384">
                  <c:v>4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3</c:v>
                </c:pt>
                <c:pt idx="389">
                  <c:v>1</c:v>
                </c:pt>
                <c:pt idx="390">
                  <c:v>5</c:v>
                </c:pt>
                <c:pt idx="391">
                  <c:v>2</c:v>
                </c:pt>
                <c:pt idx="392">
                  <c:v>3</c:v>
                </c:pt>
                <c:pt idx="393">
                  <c:v>3</c:v>
                </c:pt>
                <c:pt idx="394">
                  <c:v>5</c:v>
                </c:pt>
                <c:pt idx="395">
                  <c:v>5</c:v>
                </c:pt>
                <c:pt idx="396">
                  <c:v>6</c:v>
                </c:pt>
                <c:pt idx="397">
                  <c:v>2</c:v>
                </c:pt>
                <c:pt idx="398">
                  <c:v>8</c:v>
                </c:pt>
                <c:pt idx="399">
                  <c:v>4</c:v>
                </c:pt>
                <c:pt idx="400">
                  <c:v>3</c:v>
                </c:pt>
                <c:pt idx="401">
                  <c:v>5</c:v>
                </c:pt>
                <c:pt idx="402">
                  <c:v>7</c:v>
                </c:pt>
                <c:pt idx="403">
                  <c:v>5</c:v>
                </c:pt>
                <c:pt idx="404">
                  <c:v>1</c:v>
                </c:pt>
                <c:pt idx="405">
                  <c:v>4</c:v>
                </c:pt>
                <c:pt idx="406">
                  <c:v>4</c:v>
                </c:pt>
                <c:pt idx="407">
                  <c:v>2</c:v>
                </c:pt>
                <c:pt idx="408">
                  <c:v>7</c:v>
                </c:pt>
                <c:pt idx="409">
                  <c:v>3</c:v>
                </c:pt>
                <c:pt idx="410">
                  <c:v>4</c:v>
                </c:pt>
                <c:pt idx="411">
                  <c:v>5</c:v>
                </c:pt>
                <c:pt idx="412">
                  <c:v>4</c:v>
                </c:pt>
                <c:pt idx="413">
                  <c:v>3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1</c:v>
                </c:pt>
                <c:pt idx="423">
                  <c:v>3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5</c:v>
                </c:pt>
                <c:pt idx="430">
                  <c:v>2</c:v>
                </c:pt>
                <c:pt idx="431">
                  <c:v>7</c:v>
                </c:pt>
                <c:pt idx="432">
                  <c:v>2</c:v>
                </c:pt>
                <c:pt idx="433">
                  <c:v>5</c:v>
                </c:pt>
                <c:pt idx="434">
                  <c:v>4</c:v>
                </c:pt>
                <c:pt idx="435">
                  <c:v>7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1</c:v>
                </c:pt>
                <c:pt idx="440">
                  <c:v>3</c:v>
                </c:pt>
                <c:pt idx="441">
                  <c:v>2</c:v>
                </c:pt>
                <c:pt idx="442">
                  <c:v>5</c:v>
                </c:pt>
                <c:pt idx="443">
                  <c:v>1</c:v>
                </c:pt>
                <c:pt idx="444">
                  <c:v>6</c:v>
                </c:pt>
                <c:pt idx="445">
                  <c:v>4</c:v>
                </c:pt>
                <c:pt idx="446">
                  <c:v>11</c:v>
                </c:pt>
                <c:pt idx="447">
                  <c:v>1</c:v>
                </c:pt>
                <c:pt idx="448">
                  <c:v>3</c:v>
                </c:pt>
                <c:pt idx="449">
                  <c:v>5</c:v>
                </c:pt>
                <c:pt idx="450">
                  <c:v>6</c:v>
                </c:pt>
                <c:pt idx="451">
                  <c:v>4</c:v>
                </c:pt>
                <c:pt idx="452">
                  <c:v>1</c:v>
                </c:pt>
                <c:pt idx="453">
                  <c:v>2</c:v>
                </c:pt>
                <c:pt idx="454">
                  <c:v>4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2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7</c:v>
                </c:pt>
                <c:pt idx="464">
                  <c:v>7</c:v>
                </c:pt>
                <c:pt idx="465">
                  <c:v>2</c:v>
                </c:pt>
                <c:pt idx="466">
                  <c:v>2</c:v>
                </c:pt>
                <c:pt idx="467">
                  <c:v>5</c:v>
                </c:pt>
                <c:pt idx="468">
                  <c:v>3</c:v>
                </c:pt>
                <c:pt idx="469">
                  <c:v>9</c:v>
                </c:pt>
                <c:pt idx="470">
                  <c:v>3</c:v>
                </c:pt>
                <c:pt idx="471">
                  <c:v>5</c:v>
                </c:pt>
                <c:pt idx="472">
                  <c:v>7</c:v>
                </c:pt>
                <c:pt idx="473">
                  <c:v>1</c:v>
                </c:pt>
                <c:pt idx="474">
                  <c:v>4</c:v>
                </c:pt>
                <c:pt idx="475">
                  <c:v>6</c:v>
                </c:pt>
                <c:pt idx="476">
                  <c:v>2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2</c:v>
                </c:pt>
                <c:pt idx="483">
                  <c:v>3</c:v>
                </c:pt>
                <c:pt idx="484">
                  <c:v>2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4</c:v>
                </c:pt>
                <c:pt idx="489">
                  <c:v>2</c:v>
                </c:pt>
                <c:pt idx="490">
                  <c:v>6</c:v>
                </c:pt>
                <c:pt idx="491">
                  <c:v>3</c:v>
                </c:pt>
                <c:pt idx="492">
                  <c:v>2</c:v>
                </c:pt>
                <c:pt idx="493">
                  <c:v>5</c:v>
                </c:pt>
                <c:pt idx="494">
                  <c:v>4</c:v>
                </c:pt>
                <c:pt idx="495">
                  <c:v>2</c:v>
                </c:pt>
                <c:pt idx="496">
                  <c:v>6</c:v>
                </c:pt>
                <c:pt idx="497">
                  <c:v>4</c:v>
                </c:pt>
                <c:pt idx="498">
                  <c:v>1</c:v>
                </c:pt>
                <c:pt idx="499">
                  <c:v>6</c:v>
                </c:pt>
                <c:pt idx="500">
                  <c:v>2</c:v>
                </c:pt>
                <c:pt idx="501">
                  <c:v>7</c:v>
                </c:pt>
                <c:pt idx="502">
                  <c:v>2</c:v>
                </c:pt>
                <c:pt idx="503">
                  <c:v>6</c:v>
                </c:pt>
                <c:pt idx="504">
                  <c:v>2</c:v>
                </c:pt>
                <c:pt idx="505">
                  <c:v>2</c:v>
                </c:pt>
                <c:pt idx="506">
                  <c:v>5</c:v>
                </c:pt>
                <c:pt idx="507">
                  <c:v>2</c:v>
                </c:pt>
                <c:pt idx="508">
                  <c:v>3</c:v>
                </c:pt>
                <c:pt idx="509">
                  <c:v>7</c:v>
                </c:pt>
                <c:pt idx="510">
                  <c:v>5</c:v>
                </c:pt>
                <c:pt idx="511">
                  <c:v>1</c:v>
                </c:pt>
                <c:pt idx="512">
                  <c:v>6</c:v>
                </c:pt>
                <c:pt idx="513">
                  <c:v>3</c:v>
                </c:pt>
                <c:pt idx="514">
                  <c:v>5</c:v>
                </c:pt>
                <c:pt idx="515">
                  <c:v>3</c:v>
                </c:pt>
                <c:pt idx="516">
                  <c:v>2</c:v>
                </c:pt>
                <c:pt idx="517">
                  <c:v>2</c:v>
                </c:pt>
                <c:pt idx="518">
                  <c:v>4</c:v>
                </c:pt>
                <c:pt idx="519">
                  <c:v>8</c:v>
                </c:pt>
                <c:pt idx="520">
                  <c:v>2</c:v>
                </c:pt>
                <c:pt idx="521">
                  <c:v>9</c:v>
                </c:pt>
                <c:pt idx="522">
                  <c:v>1</c:v>
                </c:pt>
                <c:pt idx="523">
                  <c:v>2</c:v>
                </c:pt>
                <c:pt idx="524">
                  <c:v>9</c:v>
                </c:pt>
                <c:pt idx="525">
                  <c:v>2</c:v>
                </c:pt>
                <c:pt idx="526">
                  <c:v>3</c:v>
                </c:pt>
                <c:pt idx="527">
                  <c:v>5</c:v>
                </c:pt>
                <c:pt idx="528">
                  <c:v>5</c:v>
                </c:pt>
                <c:pt idx="529">
                  <c:v>4</c:v>
                </c:pt>
                <c:pt idx="530">
                  <c:v>3</c:v>
                </c:pt>
                <c:pt idx="531">
                  <c:v>3</c:v>
                </c:pt>
                <c:pt idx="532">
                  <c:v>2</c:v>
                </c:pt>
                <c:pt idx="533">
                  <c:v>7</c:v>
                </c:pt>
                <c:pt idx="534">
                  <c:v>3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2</c:v>
                </c:pt>
                <c:pt idx="541">
                  <c:v>9</c:v>
                </c:pt>
                <c:pt idx="542">
                  <c:v>2</c:v>
                </c:pt>
                <c:pt idx="543">
                  <c:v>3</c:v>
                </c:pt>
                <c:pt idx="544">
                  <c:v>6</c:v>
                </c:pt>
                <c:pt idx="545">
                  <c:v>2</c:v>
                </c:pt>
                <c:pt idx="546">
                  <c:v>8</c:v>
                </c:pt>
                <c:pt idx="547">
                  <c:v>6</c:v>
                </c:pt>
                <c:pt idx="548">
                  <c:v>3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4</c:v>
                </c:pt>
                <c:pt idx="553">
                  <c:v>3</c:v>
                </c:pt>
                <c:pt idx="554">
                  <c:v>6</c:v>
                </c:pt>
                <c:pt idx="555">
                  <c:v>6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3</c:v>
                </c:pt>
                <c:pt idx="561">
                  <c:v>2</c:v>
                </c:pt>
                <c:pt idx="562">
                  <c:v>1</c:v>
                </c:pt>
                <c:pt idx="563">
                  <c:v>2</c:v>
                </c:pt>
                <c:pt idx="564">
                  <c:v>3</c:v>
                </c:pt>
                <c:pt idx="565">
                  <c:v>3</c:v>
                </c:pt>
                <c:pt idx="566">
                  <c:v>1</c:v>
                </c:pt>
                <c:pt idx="567">
                  <c:v>2</c:v>
                </c:pt>
                <c:pt idx="568">
                  <c:v>4</c:v>
                </c:pt>
                <c:pt idx="569">
                  <c:v>3</c:v>
                </c:pt>
                <c:pt idx="570">
                  <c:v>2</c:v>
                </c:pt>
                <c:pt idx="571">
                  <c:v>5</c:v>
                </c:pt>
                <c:pt idx="572">
                  <c:v>5</c:v>
                </c:pt>
                <c:pt idx="573">
                  <c:v>2</c:v>
                </c:pt>
                <c:pt idx="574">
                  <c:v>3</c:v>
                </c:pt>
                <c:pt idx="575">
                  <c:v>2</c:v>
                </c:pt>
                <c:pt idx="576">
                  <c:v>3</c:v>
                </c:pt>
                <c:pt idx="577">
                  <c:v>3</c:v>
                </c:pt>
                <c:pt idx="578">
                  <c:v>4</c:v>
                </c:pt>
                <c:pt idx="579">
                  <c:v>1</c:v>
                </c:pt>
                <c:pt idx="580">
                  <c:v>3</c:v>
                </c:pt>
                <c:pt idx="581">
                  <c:v>5</c:v>
                </c:pt>
                <c:pt idx="582">
                  <c:v>3</c:v>
                </c:pt>
                <c:pt idx="583">
                  <c:v>3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2</c:v>
                </c:pt>
                <c:pt idx="588">
                  <c:v>4</c:v>
                </c:pt>
                <c:pt idx="589">
                  <c:v>2</c:v>
                </c:pt>
                <c:pt idx="590">
                  <c:v>3</c:v>
                </c:pt>
                <c:pt idx="591">
                  <c:v>3</c:v>
                </c:pt>
                <c:pt idx="592">
                  <c:v>5</c:v>
                </c:pt>
                <c:pt idx="593">
                  <c:v>2</c:v>
                </c:pt>
                <c:pt idx="594">
                  <c:v>4</c:v>
                </c:pt>
                <c:pt idx="595">
                  <c:v>6</c:v>
                </c:pt>
                <c:pt idx="596">
                  <c:v>7</c:v>
                </c:pt>
                <c:pt idx="597">
                  <c:v>2</c:v>
                </c:pt>
                <c:pt idx="598">
                  <c:v>4</c:v>
                </c:pt>
                <c:pt idx="599">
                  <c:v>5</c:v>
                </c:pt>
                <c:pt idx="600">
                  <c:v>3</c:v>
                </c:pt>
                <c:pt idx="601">
                  <c:v>8</c:v>
                </c:pt>
                <c:pt idx="602">
                  <c:v>5</c:v>
                </c:pt>
                <c:pt idx="603">
                  <c:v>9</c:v>
                </c:pt>
                <c:pt idx="604">
                  <c:v>7</c:v>
                </c:pt>
                <c:pt idx="605">
                  <c:v>6</c:v>
                </c:pt>
                <c:pt idx="606">
                  <c:v>3</c:v>
                </c:pt>
                <c:pt idx="607">
                  <c:v>2</c:v>
                </c:pt>
                <c:pt idx="608">
                  <c:v>2</c:v>
                </c:pt>
                <c:pt idx="609">
                  <c:v>7</c:v>
                </c:pt>
                <c:pt idx="610">
                  <c:v>2</c:v>
                </c:pt>
                <c:pt idx="611">
                  <c:v>1</c:v>
                </c:pt>
                <c:pt idx="612">
                  <c:v>2</c:v>
                </c:pt>
                <c:pt idx="613">
                  <c:v>5</c:v>
                </c:pt>
                <c:pt idx="614">
                  <c:v>3</c:v>
                </c:pt>
                <c:pt idx="615">
                  <c:v>8</c:v>
                </c:pt>
                <c:pt idx="616">
                  <c:v>2</c:v>
                </c:pt>
                <c:pt idx="617">
                  <c:v>7</c:v>
                </c:pt>
                <c:pt idx="618">
                  <c:v>2</c:v>
                </c:pt>
                <c:pt idx="619">
                  <c:v>3</c:v>
                </c:pt>
                <c:pt idx="620">
                  <c:v>8</c:v>
                </c:pt>
                <c:pt idx="621">
                  <c:v>10</c:v>
                </c:pt>
                <c:pt idx="622">
                  <c:v>2</c:v>
                </c:pt>
                <c:pt idx="623">
                  <c:v>6</c:v>
                </c:pt>
                <c:pt idx="624">
                  <c:v>2</c:v>
                </c:pt>
                <c:pt idx="625">
                  <c:v>7</c:v>
                </c:pt>
                <c:pt idx="626">
                  <c:v>2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5</c:v>
                </c:pt>
                <c:pt idx="636">
                  <c:v>7</c:v>
                </c:pt>
                <c:pt idx="637">
                  <c:v>3</c:v>
                </c:pt>
                <c:pt idx="638">
                  <c:v>2</c:v>
                </c:pt>
                <c:pt idx="639">
                  <c:v>9</c:v>
                </c:pt>
                <c:pt idx="640">
                  <c:v>2</c:v>
                </c:pt>
                <c:pt idx="641">
                  <c:v>2</c:v>
                </c:pt>
                <c:pt idx="642">
                  <c:v>3</c:v>
                </c:pt>
                <c:pt idx="643">
                  <c:v>2</c:v>
                </c:pt>
                <c:pt idx="644">
                  <c:v>4</c:v>
                </c:pt>
                <c:pt idx="645">
                  <c:v>2</c:v>
                </c:pt>
                <c:pt idx="646">
                  <c:v>6</c:v>
                </c:pt>
                <c:pt idx="647">
                  <c:v>5</c:v>
                </c:pt>
                <c:pt idx="648">
                  <c:v>3</c:v>
                </c:pt>
                <c:pt idx="649">
                  <c:v>2</c:v>
                </c:pt>
                <c:pt idx="650">
                  <c:v>4</c:v>
                </c:pt>
                <c:pt idx="651">
                  <c:v>5</c:v>
                </c:pt>
                <c:pt idx="652">
                  <c:v>5</c:v>
                </c:pt>
                <c:pt idx="653">
                  <c:v>2</c:v>
                </c:pt>
                <c:pt idx="654">
                  <c:v>9</c:v>
                </c:pt>
                <c:pt idx="655">
                  <c:v>2</c:v>
                </c:pt>
                <c:pt idx="656">
                  <c:v>7</c:v>
                </c:pt>
                <c:pt idx="657">
                  <c:v>2</c:v>
                </c:pt>
                <c:pt idx="658">
                  <c:v>3</c:v>
                </c:pt>
                <c:pt idx="659">
                  <c:v>1</c:v>
                </c:pt>
                <c:pt idx="660">
                  <c:v>4</c:v>
                </c:pt>
                <c:pt idx="661">
                  <c:v>4</c:v>
                </c:pt>
                <c:pt idx="662">
                  <c:v>6</c:v>
                </c:pt>
                <c:pt idx="663">
                  <c:v>3</c:v>
                </c:pt>
                <c:pt idx="664">
                  <c:v>4</c:v>
                </c:pt>
                <c:pt idx="665">
                  <c:v>1</c:v>
                </c:pt>
                <c:pt idx="666">
                  <c:v>5</c:v>
                </c:pt>
                <c:pt idx="667">
                  <c:v>5</c:v>
                </c:pt>
                <c:pt idx="668">
                  <c:v>7</c:v>
                </c:pt>
                <c:pt idx="669">
                  <c:v>2</c:v>
                </c:pt>
                <c:pt idx="670">
                  <c:v>5</c:v>
                </c:pt>
                <c:pt idx="671">
                  <c:v>5</c:v>
                </c:pt>
                <c:pt idx="672">
                  <c:v>4</c:v>
                </c:pt>
                <c:pt idx="673">
                  <c:v>2</c:v>
                </c:pt>
                <c:pt idx="674">
                  <c:v>5</c:v>
                </c:pt>
                <c:pt idx="675">
                  <c:v>4</c:v>
                </c:pt>
                <c:pt idx="676">
                  <c:v>6</c:v>
                </c:pt>
                <c:pt idx="677">
                  <c:v>3</c:v>
                </c:pt>
                <c:pt idx="678">
                  <c:v>7</c:v>
                </c:pt>
                <c:pt idx="679">
                  <c:v>3</c:v>
                </c:pt>
                <c:pt idx="680">
                  <c:v>1</c:v>
                </c:pt>
                <c:pt idx="681">
                  <c:v>5</c:v>
                </c:pt>
                <c:pt idx="682">
                  <c:v>3</c:v>
                </c:pt>
                <c:pt idx="683">
                  <c:v>3</c:v>
                </c:pt>
                <c:pt idx="684">
                  <c:v>5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1</c:v>
                </c:pt>
                <c:pt idx="690">
                  <c:v>5</c:v>
                </c:pt>
                <c:pt idx="691">
                  <c:v>1</c:v>
                </c:pt>
                <c:pt idx="692">
                  <c:v>5</c:v>
                </c:pt>
                <c:pt idx="693">
                  <c:v>1</c:v>
                </c:pt>
                <c:pt idx="694">
                  <c:v>4</c:v>
                </c:pt>
                <c:pt idx="695">
                  <c:v>3</c:v>
                </c:pt>
                <c:pt idx="696">
                  <c:v>5</c:v>
                </c:pt>
                <c:pt idx="697">
                  <c:v>4</c:v>
                </c:pt>
                <c:pt idx="698">
                  <c:v>4</c:v>
                </c:pt>
                <c:pt idx="699">
                  <c:v>2</c:v>
                </c:pt>
                <c:pt idx="700">
                  <c:v>8</c:v>
                </c:pt>
                <c:pt idx="701">
                  <c:v>2</c:v>
                </c:pt>
                <c:pt idx="702">
                  <c:v>7</c:v>
                </c:pt>
                <c:pt idx="703">
                  <c:v>14</c:v>
                </c:pt>
                <c:pt idx="704">
                  <c:v>5</c:v>
                </c:pt>
                <c:pt idx="705">
                  <c:v>3</c:v>
                </c:pt>
                <c:pt idx="706">
                  <c:v>2</c:v>
                </c:pt>
                <c:pt idx="707">
                  <c:v>1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1</c:v>
                </c:pt>
                <c:pt idx="712">
                  <c:v>2</c:v>
                </c:pt>
                <c:pt idx="713">
                  <c:v>7</c:v>
                </c:pt>
                <c:pt idx="714">
                  <c:v>4</c:v>
                </c:pt>
                <c:pt idx="715">
                  <c:v>2</c:v>
                </c:pt>
                <c:pt idx="716">
                  <c:v>3</c:v>
                </c:pt>
                <c:pt idx="717">
                  <c:v>5</c:v>
                </c:pt>
                <c:pt idx="718">
                  <c:v>9</c:v>
                </c:pt>
                <c:pt idx="719">
                  <c:v>3</c:v>
                </c:pt>
                <c:pt idx="720">
                  <c:v>2</c:v>
                </c:pt>
                <c:pt idx="721">
                  <c:v>3</c:v>
                </c:pt>
                <c:pt idx="722">
                  <c:v>2</c:v>
                </c:pt>
                <c:pt idx="723">
                  <c:v>3</c:v>
                </c:pt>
                <c:pt idx="724">
                  <c:v>1</c:v>
                </c:pt>
                <c:pt idx="725">
                  <c:v>4</c:v>
                </c:pt>
                <c:pt idx="726">
                  <c:v>7</c:v>
                </c:pt>
                <c:pt idx="727">
                  <c:v>1</c:v>
                </c:pt>
                <c:pt idx="728">
                  <c:v>4</c:v>
                </c:pt>
                <c:pt idx="729">
                  <c:v>5</c:v>
                </c:pt>
                <c:pt idx="730">
                  <c:v>2</c:v>
                </c:pt>
                <c:pt idx="731">
                  <c:v>8</c:v>
                </c:pt>
                <c:pt idx="732">
                  <c:v>2</c:v>
                </c:pt>
                <c:pt idx="733">
                  <c:v>3</c:v>
                </c:pt>
                <c:pt idx="734">
                  <c:v>3</c:v>
                </c:pt>
                <c:pt idx="735">
                  <c:v>7</c:v>
                </c:pt>
                <c:pt idx="736">
                  <c:v>3</c:v>
                </c:pt>
                <c:pt idx="737">
                  <c:v>4</c:v>
                </c:pt>
                <c:pt idx="738">
                  <c:v>4</c:v>
                </c:pt>
                <c:pt idx="739">
                  <c:v>1</c:v>
                </c:pt>
                <c:pt idx="740">
                  <c:v>4</c:v>
                </c:pt>
                <c:pt idx="741">
                  <c:v>10</c:v>
                </c:pt>
                <c:pt idx="742">
                  <c:v>6</c:v>
                </c:pt>
                <c:pt idx="743">
                  <c:v>7</c:v>
                </c:pt>
                <c:pt idx="744">
                  <c:v>5</c:v>
                </c:pt>
                <c:pt idx="745">
                  <c:v>7</c:v>
                </c:pt>
                <c:pt idx="746">
                  <c:v>2</c:v>
                </c:pt>
                <c:pt idx="747">
                  <c:v>3</c:v>
                </c:pt>
                <c:pt idx="748">
                  <c:v>5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2</c:v>
                </c:pt>
                <c:pt idx="753">
                  <c:v>3</c:v>
                </c:pt>
                <c:pt idx="754">
                  <c:v>5</c:v>
                </c:pt>
                <c:pt idx="755">
                  <c:v>3</c:v>
                </c:pt>
                <c:pt idx="756">
                  <c:v>7</c:v>
                </c:pt>
                <c:pt idx="757">
                  <c:v>3</c:v>
                </c:pt>
                <c:pt idx="758">
                  <c:v>3</c:v>
                </c:pt>
                <c:pt idx="759">
                  <c:v>5</c:v>
                </c:pt>
                <c:pt idx="760">
                  <c:v>3</c:v>
                </c:pt>
                <c:pt idx="761">
                  <c:v>3</c:v>
                </c:pt>
                <c:pt idx="762">
                  <c:v>2</c:v>
                </c:pt>
                <c:pt idx="763">
                  <c:v>4</c:v>
                </c:pt>
                <c:pt idx="764">
                  <c:v>5</c:v>
                </c:pt>
                <c:pt idx="765">
                  <c:v>3</c:v>
                </c:pt>
                <c:pt idx="766">
                  <c:v>5</c:v>
                </c:pt>
                <c:pt idx="767">
                  <c:v>2</c:v>
                </c:pt>
                <c:pt idx="768">
                  <c:v>6</c:v>
                </c:pt>
                <c:pt idx="769">
                  <c:v>1</c:v>
                </c:pt>
                <c:pt idx="770">
                  <c:v>1</c:v>
                </c:pt>
                <c:pt idx="771">
                  <c:v>10</c:v>
                </c:pt>
                <c:pt idx="772">
                  <c:v>3</c:v>
                </c:pt>
                <c:pt idx="773">
                  <c:v>6</c:v>
                </c:pt>
                <c:pt idx="774">
                  <c:v>6</c:v>
                </c:pt>
                <c:pt idx="775">
                  <c:v>5</c:v>
                </c:pt>
                <c:pt idx="776">
                  <c:v>1</c:v>
                </c:pt>
                <c:pt idx="777">
                  <c:v>4</c:v>
                </c:pt>
                <c:pt idx="778">
                  <c:v>7</c:v>
                </c:pt>
                <c:pt idx="779">
                  <c:v>2</c:v>
                </c:pt>
                <c:pt idx="780">
                  <c:v>8</c:v>
                </c:pt>
                <c:pt idx="781">
                  <c:v>3</c:v>
                </c:pt>
                <c:pt idx="782">
                  <c:v>1</c:v>
                </c:pt>
                <c:pt idx="783">
                  <c:v>3</c:v>
                </c:pt>
                <c:pt idx="784">
                  <c:v>7</c:v>
                </c:pt>
                <c:pt idx="785">
                  <c:v>2</c:v>
                </c:pt>
                <c:pt idx="786">
                  <c:v>4</c:v>
                </c:pt>
                <c:pt idx="787">
                  <c:v>2</c:v>
                </c:pt>
                <c:pt idx="788">
                  <c:v>4</c:v>
                </c:pt>
                <c:pt idx="789">
                  <c:v>7</c:v>
                </c:pt>
                <c:pt idx="790">
                  <c:v>2</c:v>
                </c:pt>
                <c:pt idx="791">
                  <c:v>2</c:v>
                </c:pt>
                <c:pt idx="792">
                  <c:v>6</c:v>
                </c:pt>
                <c:pt idx="793">
                  <c:v>2</c:v>
                </c:pt>
                <c:pt idx="794">
                  <c:v>3</c:v>
                </c:pt>
                <c:pt idx="795">
                  <c:v>2</c:v>
                </c:pt>
                <c:pt idx="796">
                  <c:v>5</c:v>
                </c:pt>
                <c:pt idx="797">
                  <c:v>10</c:v>
                </c:pt>
                <c:pt idx="798">
                  <c:v>2</c:v>
                </c:pt>
                <c:pt idx="799">
                  <c:v>3</c:v>
                </c:pt>
                <c:pt idx="800">
                  <c:v>6</c:v>
                </c:pt>
                <c:pt idx="801">
                  <c:v>4</c:v>
                </c:pt>
                <c:pt idx="802">
                  <c:v>3</c:v>
                </c:pt>
                <c:pt idx="803">
                  <c:v>7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5</c:v>
                </c:pt>
                <c:pt idx="808">
                  <c:v>2</c:v>
                </c:pt>
                <c:pt idx="809">
                  <c:v>3</c:v>
                </c:pt>
                <c:pt idx="810">
                  <c:v>1</c:v>
                </c:pt>
                <c:pt idx="811">
                  <c:v>3</c:v>
                </c:pt>
                <c:pt idx="812">
                  <c:v>3</c:v>
                </c:pt>
                <c:pt idx="813">
                  <c:v>7</c:v>
                </c:pt>
                <c:pt idx="814">
                  <c:v>2</c:v>
                </c:pt>
                <c:pt idx="815">
                  <c:v>1</c:v>
                </c:pt>
                <c:pt idx="816">
                  <c:v>3</c:v>
                </c:pt>
                <c:pt idx="817">
                  <c:v>7</c:v>
                </c:pt>
                <c:pt idx="818">
                  <c:v>9</c:v>
                </c:pt>
                <c:pt idx="819">
                  <c:v>7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9</c:v>
                </c:pt>
                <c:pt idx="824">
                  <c:v>3</c:v>
                </c:pt>
                <c:pt idx="825">
                  <c:v>5</c:v>
                </c:pt>
                <c:pt idx="826">
                  <c:v>9</c:v>
                </c:pt>
                <c:pt idx="827">
                  <c:v>6</c:v>
                </c:pt>
                <c:pt idx="828">
                  <c:v>3</c:v>
                </c:pt>
                <c:pt idx="829">
                  <c:v>4</c:v>
                </c:pt>
                <c:pt idx="830">
                  <c:v>3</c:v>
                </c:pt>
                <c:pt idx="831">
                  <c:v>2</c:v>
                </c:pt>
                <c:pt idx="832">
                  <c:v>3</c:v>
                </c:pt>
                <c:pt idx="833">
                  <c:v>2</c:v>
                </c:pt>
                <c:pt idx="834">
                  <c:v>5</c:v>
                </c:pt>
                <c:pt idx="835">
                  <c:v>4</c:v>
                </c:pt>
                <c:pt idx="836">
                  <c:v>3</c:v>
                </c:pt>
                <c:pt idx="837">
                  <c:v>5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1</c:v>
                </c:pt>
                <c:pt idx="842">
                  <c:v>6</c:v>
                </c:pt>
                <c:pt idx="843">
                  <c:v>2</c:v>
                </c:pt>
                <c:pt idx="844">
                  <c:v>5</c:v>
                </c:pt>
                <c:pt idx="845">
                  <c:v>3</c:v>
                </c:pt>
                <c:pt idx="846">
                  <c:v>2</c:v>
                </c:pt>
                <c:pt idx="847">
                  <c:v>2</c:v>
                </c:pt>
                <c:pt idx="848">
                  <c:v>3</c:v>
                </c:pt>
                <c:pt idx="849">
                  <c:v>5</c:v>
                </c:pt>
                <c:pt idx="850">
                  <c:v>5</c:v>
                </c:pt>
                <c:pt idx="851">
                  <c:v>3</c:v>
                </c:pt>
                <c:pt idx="852">
                  <c:v>2</c:v>
                </c:pt>
                <c:pt idx="853">
                  <c:v>4</c:v>
                </c:pt>
                <c:pt idx="854">
                  <c:v>4</c:v>
                </c:pt>
                <c:pt idx="855">
                  <c:v>2</c:v>
                </c:pt>
                <c:pt idx="856">
                  <c:v>2</c:v>
                </c:pt>
                <c:pt idx="857">
                  <c:v>1</c:v>
                </c:pt>
                <c:pt idx="858">
                  <c:v>9</c:v>
                </c:pt>
                <c:pt idx="859">
                  <c:v>2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4</c:v>
                </c:pt>
                <c:pt idx="864">
                  <c:v>2</c:v>
                </c:pt>
                <c:pt idx="865">
                  <c:v>5</c:v>
                </c:pt>
                <c:pt idx="866">
                  <c:v>4</c:v>
                </c:pt>
                <c:pt idx="867">
                  <c:v>9</c:v>
                </c:pt>
                <c:pt idx="868">
                  <c:v>4</c:v>
                </c:pt>
                <c:pt idx="869">
                  <c:v>9</c:v>
                </c:pt>
                <c:pt idx="870">
                  <c:v>3</c:v>
                </c:pt>
                <c:pt idx="871">
                  <c:v>4</c:v>
                </c:pt>
                <c:pt idx="872">
                  <c:v>3</c:v>
                </c:pt>
                <c:pt idx="873">
                  <c:v>4</c:v>
                </c:pt>
                <c:pt idx="874">
                  <c:v>3</c:v>
                </c:pt>
                <c:pt idx="875">
                  <c:v>2</c:v>
                </c:pt>
                <c:pt idx="876">
                  <c:v>2</c:v>
                </c:pt>
                <c:pt idx="877">
                  <c:v>7</c:v>
                </c:pt>
                <c:pt idx="878">
                  <c:v>5</c:v>
                </c:pt>
                <c:pt idx="879">
                  <c:v>2</c:v>
                </c:pt>
                <c:pt idx="880">
                  <c:v>2</c:v>
                </c:pt>
                <c:pt idx="881">
                  <c:v>7</c:v>
                </c:pt>
                <c:pt idx="882">
                  <c:v>2</c:v>
                </c:pt>
                <c:pt idx="883">
                  <c:v>11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1</c:v>
                </c:pt>
                <c:pt idx="891">
                  <c:v>7</c:v>
                </c:pt>
                <c:pt idx="892">
                  <c:v>2</c:v>
                </c:pt>
                <c:pt idx="893">
                  <c:v>3</c:v>
                </c:pt>
                <c:pt idx="894">
                  <c:v>11</c:v>
                </c:pt>
                <c:pt idx="895">
                  <c:v>1</c:v>
                </c:pt>
                <c:pt idx="896">
                  <c:v>2</c:v>
                </c:pt>
                <c:pt idx="897">
                  <c:v>4</c:v>
                </c:pt>
                <c:pt idx="898">
                  <c:v>4</c:v>
                </c:pt>
                <c:pt idx="899">
                  <c:v>3</c:v>
                </c:pt>
                <c:pt idx="900">
                  <c:v>2</c:v>
                </c:pt>
                <c:pt idx="901">
                  <c:v>9</c:v>
                </c:pt>
                <c:pt idx="902">
                  <c:v>3</c:v>
                </c:pt>
                <c:pt idx="903">
                  <c:v>1</c:v>
                </c:pt>
                <c:pt idx="904">
                  <c:v>2</c:v>
                </c:pt>
                <c:pt idx="905">
                  <c:v>5</c:v>
                </c:pt>
                <c:pt idx="906">
                  <c:v>2</c:v>
                </c:pt>
                <c:pt idx="907">
                  <c:v>4</c:v>
                </c:pt>
                <c:pt idx="908">
                  <c:v>3</c:v>
                </c:pt>
                <c:pt idx="909">
                  <c:v>3</c:v>
                </c:pt>
                <c:pt idx="910">
                  <c:v>2</c:v>
                </c:pt>
                <c:pt idx="911">
                  <c:v>4</c:v>
                </c:pt>
                <c:pt idx="912">
                  <c:v>2</c:v>
                </c:pt>
                <c:pt idx="913">
                  <c:v>4</c:v>
                </c:pt>
                <c:pt idx="914">
                  <c:v>3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8</c:v>
                </c:pt>
                <c:pt idx="919">
                  <c:v>3</c:v>
                </c:pt>
                <c:pt idx="920">
                  <c:v>4</c:v>
                </c:pt>
                <c:pt idx="921">
                  <c:v>2</c:v>
                </c:pt>
                <c:pt idx="922">
                  <c:v>7</c:v>
                </c:pt>
                <c:pt idx="923">
                  <c:v>2</c:v>
                </c:pt>
                <c:pt idx="924">
                  <c:v>1</c:v>
                </c:pt>
                <c:pt idx="925">
                  <c:v>3</c:v>
                </c:pt>
                <c:pt idx="926">
                  <c:v>1</c:v>
                </c:pt>
                <c:pt idx="927">
                  <c:v>3</c:v>
                </c:pt>
                <c:pt idx="928">
                  <c:v>9</c:v>
                </c:pt>
                <c:pt idx="929">
                  <c:v>3</c:v>
                </c:pt>
                <c:pt idx="930">
                  <c:v>3</c:v>
                </c:pt>
                <c:pt idx="931">
                  <c:v>4</c:v>
                </c:pt>
                <c:pt idx="932">
                  <c:v>3</c:v>
                </c:pt>
                <c:pt idx="933">
                  <c:v>4</c:v>
                </c:pt>
                <c:pt idx="934">
                  <c:v>2</c:v>
                </c:pt>
                <c:pt idx="935">
                  <c:v>2</c:v>
                </c:pt>
                <c:pt idx="936">
                  <c:v>5</c:v>
                </c:pt>
                <c:pt idx="937">
                  <c:v>4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8</c:v>
                </c:pt>
                <c:pt idx="942">
                  <c:v>2</c:v>
                </c:pt>
                <c:pt idx="943">
                  <c:v>3</c:v>
                </c:pt>
                <c:pt idx="944">
                  <c:v>5</c:v>
                </c:pt>
                <c:pt idx="945">
                  <c:v>7</c:v>
                </c:pt>
                <c:pt idx="946">
                  <c:v>2</c:v>
                </c:pt>
                <c:pt idx="947">
                  <c:v>3</c:v>
                </c:pt>
                <c:pt idx="948">
                  <c:v>5</c:v>
                </c:pt>
                <c:pt idx="949">
                  <c:v>6</c:v>
                </c:pt>
                <c:pt idx="950">
                  <c:v>7</c:v>
                </c:pt>
                <c:pt idx="951">
                  <c:v>4</c:v>
                </c:pt>
                <c:pt idx="952">
                  <c:v>4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2</c:v>
                </c:pt>
                <c:pt idx="957">
                  <c:v>4</c:v>
                </c:pt>
                <c:pt idx="958">
                  <c:v>7</c:v>
                </c:pt>
                <c:pt idx="959">
                  <c:v>6</c:v>
                </c:pt>
                <c:pt idx="960">
                  <c:v>4</c:v>
                </c:pt>
                <c:pt idx="961">
                  <c:v>3</c:v>
                </c:pt>
                <c:pt idx="962">
                  <c:v>1</c:v>
                </c:pt>
                <c:pt idx="963">
                  <c:v>9</c:v>
                </c:pt>
                <c:pt idx="964">
                  <c:v>3</c:v>
                </c:pt>
                <c:pt idx="965">
                  <c:v>2</c:v>
                </c:pt>
                <c:pt idx="966">
                  <c:v>7</c:v>
                </c:pt>
                <c:pt idx="967">
                  <c:v>5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1</c:v>
                </c:pt>
                <c:pt idx="974">
                  <c:v>3</c:v>
                </c:pt>
                <c:pt idx="975">
                  <c:v>7</c:v>
                </c:pt>
                <c:pt idx="976">
                  <c:v>3</c:v>
                </c:pt>
                <c:pt idx="977">
                  <c:v>3</c:v>
                </c:pt>
                <c:pt idx="978">
                  <c:v>1</c:v>
                </c:pt>
                <c:pt idx="979">
                  <c:v>3</c:v>
                </c:pt>
                <c:pt idx="980">
                  <c:v>4</c:v>
                </c:pt>
                <c:pt idx="981">
                  <c:v>5</c:v>
                </c:pt>
                <c:pt idx="982">
                  <c:v>2</c:v>
                </c:pt>
                <c:pt idx="983">
                  <c:v>3</c:v>
                </c:pt>
                <c:pt idx="984">
                  <c:v>9</c:v>
                </c:pt>
                <c:pt idx="985">
                  <c:v>5</c:v>
                </c:pt>
                <c:pt idx="986">
                  <c:v>3</c:v>
                </c:pt>
                <c:pt idx="987">
                  <c:v>3</c:v>
                </c:pt>
                <c:pt idx="988">
                  <c:v>5</c:v>
                </c:pt>
                <c:pt idx="989">
                  <c:v>2</c:v>
                </c:pt>
                <c:pt idx="990">
                  <c:v>2</c:v>
                </c:pt>
                <c:pt idx="991">
                  <c:v>5</c:v>
                </c:pt>
                <c:pt idx="992">
                  <c:v>2</c:v>
                </c:pt>
                <c:pt idx="993">
                  <c:v>5</c:v>
                </c:pt>
                <c:pt idx="994">
                  <c:v>5</c:v>
                </c:pt>
                <c:pt idx="995">
                  <c:v>1</c:v>
                </c:pt>
                <c:pt idx="996">
                  <c:v>7</c:v>
                </c:pt>
                <c:pt idx="997">
                  <c:v>2</c:v>
                </c:pt>
                <c:pt idx="998">
                  <c:v>5</c:v>
                </c:pt>
                <c:pt idx="999">
                  <c:v>7</c:v>
                </c:pt>
                <c:pt idx="1000">
                  <c:v>1</c:v>
                </c:pt>
                <c:pt idx="1001">
                  <c:v>4</c:v>
                </c:pt>
                <c:pt idx="1002">
                  <c:v>2</c:v>
                </c:pt>
                <c:pt idx="1003">
                  <c:v>5</c:v>
                </c:pt>
                <c:pt idx="1004">
                  <c:v>3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5</c:v>
                </c:pt>
                <c:pt idx="1009">
                  <c:v>3</c:v>
                </c:pt>
                <c:pt idx="1010">
                  <c:v>6</c:v>
                </c:pt>
                <c:pt idx="1011">
                  <c:v>8</c:v>
                </c:pt>
                <c:pt idx="1012">
                  <c:v>1</c:v>
                </c:pt>
                <c:pt idx="1013">
                  <c:v>5</c:v>
                </c:pt>
                <c:pt idx="1014">
                  <c:v>4</c:v>
                </c:pt>
                <c:pt idx="1015">
                  <c:v>4</c:v>
                </c:pt>
                <c:pt idx="1016">
                  <c:v>3</c:v>
                </c:pt>
                <c:pt idx="1017">
                  <c:v>7</c:v>
                </c:pt>
                <c:pt idx="1018">
                  <c:v>9</c:v>
                </c:pt>
                <c:pt idx="1019">
                  <c:v>4</c:v>
                </c:pt>
                <c:pt idx="1020">
                  <c:v>4</c:v>
                </c:pt>
                <c:pt idx="1021">
                  <c:v>2</c:v>
                </c:pt>
                <c:pt idx="1022">
                  <c:v>2</c:v>
                </c:pt>
                <c:pt idx="1023">
                  <c:v>4</c:v>
                </c:pt>
                <c:pt idx="1024">
                  <c:v>7</c:v>
                </c:pt>
                <c:pt idx="1025">
                  <c:v>5</c:v>
                </c:pt>
                <c:pt idx="1026">
                  <c:v>5</c:v>
                </c:pt>
                <c:pt idx="1027">
                  <c:v>3</c:v>
                </c:pt>
                <c:pt idx="1028">
                  <c:v>2</c:v>
                </c:pt>
                <c:pt idx="1029">
                  <c:v>4</c:v>
                </c:pt>
                <c:pt idx="1030">
                  <c:v>3</c:v>
                </c:pt>
                <c:pt idx="1031">
                  <c:v>5</c:v>
                </c:pt>
                <c:pt idx="1032">
                  <c:v>4</c:v>
                </c:pt>
                <c:pt idx="1033">
                  <c:v>3</c:v>
                </c:pt>
                <c:pt idx="1034">
                  <c:v>8</c:v>
                </c:pt>
                <c:pt idx="1035">
                  <c:v>2</c:v>
                </c:pt>
                <c:pt idx="1036">
                  <c:v>2</c:v>
                </c:pt>
                <c:pt idx="1037">
                  <c:v>3</c:v>
                </c:pt>
                <c:pt idx="1038">
                  <c:v>3</c:v>
                </c:pt>
                <c:pt idx="1039">
                  <c:v>4</c:v>
                </c:pt>
                <c:pt idx="1040">
                  <c:v>2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2</c:v>
                </c:pt>
                <c:pt idx="1046">
                  <c:v>4</c:v>
                </c:pt>
                <c:pt idx="1047">
                  <c:v>1</c:v>
                </c:pt>
                <c:pt idx="1048">
                  <c:v>7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1</c:v>
                </c:pt>
                <c:pt idx="1053">
                  <c:v>2</c:v>
                </c:pt>
                <c:pt idx="1054">
                  <c:v>6</c:v>
                </c:pt>
                <c:pt idx="1055">
                  <c:v>4</c:v>
                </c:pt>
                <c:pt idx="1056">
                  <c:v>4</c:v>
                </c:pt>
                <c:pt idx="1057">
                  <c:v>2</c:v>
                </c:pt>
                <c:pt idx="1058">
                  <c:v>6</c:v>
                </c:pt>
                <c:pt idx="1059">
                  <c:v>2</c:v>
                </c:pt>
                <c:pt idx="1060">
                  <c:v>1</c:v>
                </c:pt>
                <c:pt idx="1061">
                  <c:v>3</c:v>
                </c:pt>
                <c:pt idx="1062">
                  <c:v>3</c:v>
                </c:pt>
                <c:pt idx="1063">
                  <c:v>8</c:v>
                </c:pt>
                <c:pt idx="1064">
                  <c:v>5</c:v>
                </c:pt>
                <c:pt idx="1065">
                  <c:v>2</c:v>
                </c:pt>
                <c:pt idx="1066">
                  <c:v>9</c:v>
                </c:pt>
                <c:pt idx="1067">
                  <c:v>3</c:v>
                </c:pt>
                <c:pt idx="1068">
                  <c:v>9</c:v>
                </c:pt>
                <c:pt idx="1069">
                  <c:v>2</c:v>
                </c:pt>
                <c:pt idx="1070">
                  <c:v>5</c:v>
                </c:pt>
                <c:pt idx="1071">
                  <c:v>3</c:v>
                </c:pt>
                <c:pt idx="1072">
                  <c:v>1</c:v>
                </c:pt>
                <c:pt idx="1073">
                  <c:v>3</c:v>
                </c:pt>
                <c:pt idx="1074">
                  <c:v>5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2</c:v>
                </c:pt>
                <c:pt idx="1079">
                  <c:v>9</c:v>
                </c:pt>
                <c:pt idx="1080">
                  <c:v>1</c:v>
                </c:pt>
                <c:pt idx="1081">
                  <c:v>3</c:v>
                </c:pt>
                <c:pt idx="1082">
                  <c:v>5</c:v>
                </c:pt>
                <c:pt idx="1083">
                  <c:v>4</c:v>
                </c:pt>
                <c:pt idx="1084">
                  <c:v>2</c:v>
                </c:pt>
                <c:pt idx="1085">
                  <c:v>6</c:v>
                </c:pt>
                <c:pt idx="1086">
                  <c:v>5</c:v>
                </c:pt>
                <c:pt idx="1087">
                  <c:v>7</c:v>
                </c:pt>
                <c:pt idx="1088">
                  <c:v>1</c:v>
                </c:pt>
                <c:pt idx="1089">
                  <c:v>5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2</c:v>
                </c:pt>
                <c:pt idx="1095">
                  <c:v>5</c:v>
                </c:pt>
                <c:pt idx="1096">
                  <c:v>5</c:v>
                </c:pt>
                <c:pt idx="1097">
                  <c:v>3</c:v>
                </c:pt>
                <c:pt idx="1098">
                  <c:v>2</c:v>
                </c:pt>
                <c:pt idx="1099">
                  <c:v>5</c:v>
                </c:pt>
                <c:pt idx="1100">
                  <c:v>3</c:v>
                </c:pt>
                <c:pt idx="1101">
                  <c:v>2</c:v>
                </c:pt>
                <c:pt idx="1102">
                  <c:v>4</c:v>
                </c:pt>
                <c:pt idx="1103">
                  <c:v>3</c:v>
                </c:pt>
                <c:pt idx="1104">
                  <c:v>4</c:v>
                </c:pt>
                <c:pt idx="1105">
                  <c:v>4</c:v>
                </c:pt>
                <c:pt idx="1106">
                  <c:v>7</c:v>
                </c:pt>
                <c:pt idx="1107">
                  <c:v>3</c:v>
                </c:pt>
                <c:pt idx="1108">
                  <c:v>7</c:v>
                </c:pt>
                <c:pt idx="1109">
                  <c:v>5</c:v>
                </c:pt>
                <c:pt idx="1110">
                  <c:v>4</c:v>
                </c:pt>
                <c:pt idx="1111">
                  <c:v>2</c:v>
                </c:pt>
                <c:pt idx="1112">
                  <c:v>8</c:v>
                </c:pt>
                <c:pt idx="1113">
                  <c:v>3</c:v>
                </c:pt>
                <c:pt idx="1114">
                  <c:v>2</c:v>
                </c:pt>
                <c:pt idx="1115">
                  <c:v>9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7</c:v>
                </c:pt>
                <c:pt idx="1120">
                  <c:v>2</c:v>
                </c:pt>
                <c:pt idx="1121">
                  <c:v>4</c:v>
                </c:pt>
                <c:pt idx="1122">
                  <c:v>2</c:v>
                </c:pt>
                <c:pt idx="1123">
                  <c:v>1</c:v>
                </c:pt>
                <c:pt idx="1124">
                  <c:v>3</c:v>
                </c:pt>
                <c:pt idx="1125">
                  <c:v>1</c:v>
                </c:pt>
                <c:pt idx="1126">
                  <c:v>9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3</c:v>
                </c:pt>
                <c:pt idx="1132">
                  <c:v>9</c:v>
                </c:pt>
                <c:pt idx="1133">
                  <c:v>1</c:v>
                </c:pt>
                <c:pt idx="1134">
                  <c:v>4</c:v>
                </c:pt>
                <c:pt idx="1135">
                  <c:v>7</c:v>
                </c:pt>
                <c:pt idx="1136">
                  <c:v>3</c:v>
                </c:pt>
                <c:pt idx="1137">
                  <c:v>3</c:v>
                </c:pt>
                <c:pt idx="1138">
                  <c:v>7</c:v>
                </c:pt>
                <c:pt idx="1139">
                  <c:v>5</c:v>
                </c:pt>
                <c:pt idx="1140">
                  <c:v>8</c:v>
                </c:pt>
                <c:pt idx="1141">
                  <c:v>8</c:v>
                </c:pt>
                <c:pt idx="1142">
                  <c:v>1</c:v>
                </c:pt>
                <c:pt idx="1143">
                  <c:v>9</c:v>
                </c:pt>
                <c:pt idx="1144">
                  <c:v>2</c:v>
                </c:pt>
                <c:pt idx="1145">
                  <c:v>9</c:v>
                </c:pt>
                <c:pt idx="1146">
                  <c:v>3</c:v>
                </c:pt>
                <c:pt idx="1147">
                  <c:v>3</c:v>
                </c:pt>
                <c:pt idx="1148">
                  <c:v>4</c:v>
                </c:pt>
                <c:pt idx="1149">
                  <c:v>7</c:v>
                </c:pt>
                <c:pt idx="1150">
                  <c:v>5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1</c:v>
                </c:pt>
                <c:pt idx="1157">
                  <c:v>8</c:v>
                </c:pt>
                <c:pt idx="1158">
                  <c:v>1</c:v>
                </c:pt>
                <c:pt idx="1159">
                  <c:v>3</c:v>
                </c:pt>
                <c:pt idx="1160">
                  <c:v>1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4</c:v>
                </c:pt>
                <c:pt idx="1165">
                  <c:v>2</c:v>
                </c:pt>
                <c:pt idx="1166">
                  <c:v>1</c:v>
                </c:pt>
                <c:pt idx="1167">
                  <c:v>5</c:v>
                </c:pt>
                <c:pt idx="1168">
                  <c:v>4</c:v>
                </c:pt>
                <c:pt idx="1169">
                  <c:v>2</c:v>
                </c:pt>
                <c:pt idx="1170">
                  <c:v>8</c:v>
                </c:pt>
                <c:pt idx="1171">
                  <c:v>4</c:v>
                </c:pt>
                <c:pt idx="1172">
                  <c:v>1</c:v>
                </c:pt>
                <c:pt idx="1173">
                  <c:v>2</c:v>
                </c:pt>
                <c:pt idx="1174">
                  <c:v>7</c:v>
                </c:pt>
                <c:pt idx="1175">
                  <c:v>5</c:v>
                </c:pt>
                <c:pt idx="1176">
                  <c:v>4</c:v>
                </c:pt>
                <c:pt idx="1177">
                  <c:v>5</c:v>
                </c:pt>
                <c:pt idx="1178">
                  <c:v>7</c:v>
                </c:pt>
                <c:pt idx="1179">
                  <c:v>2</c:v>
                </c:pt>
                <c:pt idx="1180">
                  <c:v>5</c:v>
                </c:pt>
                <c:pt idx="1181">
                  <c:v>5</c:v>
                </c:pt>
                <c:pt idx="1182">
                  <c:v>3</c:v>
                </c:pt>
                <c:pt idx="1183">
                  <c:v>4</c:v>
                </c:pt>
                <c:pt idx="1184">
                  <c:v>2</c:v>
                </c:pt>
                <c:pt idx="1185">
                  <c:v>4</c:v>
                </c:pt>
                <c:pt idx="1186">
                  <c:v>4</c:v>
                </c:pt>
                <c:pt idx="1187">
                  <c:v>1</c:v>
                </c:pt>
                <c:pt idx="1188">
                  <c:v>3</c:v>
                </c:pt>
                <c:pt idx="1189">
                  <c:v>2</c:v>
                </c:pt>
                <c:pt idx="1190">
                  <c:v>3</c:v>
                </c:pt>
                <c:pt idx="1191">
                  <c:v>12</c:v>
                </c:pt>
                <c:pt idx="1192">
                  <c:v>5</c:v>
                </c:pt>
                <c:pt idx="1193">
                  <c:v>4</c:v>
                </c:pt>
                <c:pt idx="1194">
                  <c:v>3</c:v>
                </c:pt>
                <c:pt idx="1195">
                  <c:v>2</c:v>
                </c:pt>
                <c:pt idx="1196">
                  <c:v>5</c:v>
                </c:pt>
                <c:pt idx="1197">
                  <c:v>7</c:v>
                </c:pt>
                <c:pt idx="1198">
                  <c:v>2</c:v>
                </c:pt>
                <c:pt idx="1199">
                  <c:v>1</c:v>
                </c:pt>
                <c:pt idx="1200">
                  <c:v>7</c:v>
                </c:pt>
                <c:pt idx="1201">
                  <c:v>2</c:v>
                </c:pt>
                <c:pt idx="1202">
                  <c:v>3</c:v>
                </c:pt>
                <c:pt idx="1203">
                  <c:v>2</c:v>
                </c:pt>
                <c:pt idx="1204">
                  <c:v>1</c:v>
                </c:pt>
                <c:pt idx="1205">
                  <c:v>1</c:v>
                </c:pt>
                <c:pt idx="1206">
                  <c:v>8</c:v>
                </c:pt>
                <c:pt idx="1207">
                  <c:v>3</c:v>
                </c:pt>
                <c:pt idx="1208">
                  <c:v>4</c:v>
                </c:pt>
                <c:pt idx="1209">
                  <c:v>2</c:v>
                </c:pt>
                <c:pt idx="1210">
                  <c:v>2</c:v>
                </c:pt>
                <c:pt idx="1211">
                  <c:v>8</c:v>
                </c:pt>
                <c:pt idx="1212">
                  <c:v>3</c:v>
                </c:pt>
                <c:pt idx="1213">
                  <c:v>7</c:v>
                </c:pt>
                <c:pt idx="1214">
                  <c:v>4</c:v>
                </c:pt>
                <c:pt idx="1215">
                  <c:v>3</c:v>
                </c:pt>
                <c:pt idx="1216">
                  <c:v>1</c:v>
                </c:pt>
                <c:pt idx="1217">
                  <c:v>2</c:v>
                </c:pt>
                <c:pt idx="1218">
                  <c:v>2</c:v>
                </c:pt>
                <c:pt idx="1219">
                  <c:v>6</c:v>
                </c:pt>
                <c:pt idx="1220">
                  <c:v>3</c:v>
                </c:pt>
                <c:pt idx="1221">
                  <c:v>2</c:v>
                </c:pt>
                <c:pt idx="1222">
                  <c:v>3</c:v>
                </c:pt>
                <c:pt idx="1223">
                  <c:v>4</c:v>
                </c:pt>
                <c:pt idx="1224">
                  <c:v>3</c:v>
                </c:pt>
                <c:pt idx="1225">
                  <c:v>3</c:v>
                </c:pt>
                <c:pt idx="1226">
                  <c:v>5</c:v>
                </c:pt>
                <c:pt idx="1227">
                  <c:v>1</c:v>
                </c:pt>
                <c:pt idx="1228">
                  <c:v>1</c:v>
                </c:pt>
                <c:pt idx="1229">
                  <c:v>4</c:v>
                </c:pt>
                <c:pt idx="1230">
                  <c:v>1</c:v>
                </c:pt>
                <c:pt idx="1231">
                  <c:v>5</c:v>
                </c:pt>
                <c:pt idx="1232">
                  <c:v>9</c:v>
                </c:pt>
                <c:pt idx="1233">
                  <c:v>4</c:v>
                </c:pt>
                <c:pt idx="1234">
                  <c:v>2</c:v>
                </c:pt>
                <c:pt idx="1235">
                  <c:v>7</c:v>
                </c:pt>
                <c:pt idx="1236">
                  <c:v>3</c:v>
                </c:pt>
                <c:pt idx="1237">
                  <c:v>3</c:v>
                </c:pt>
                <c:pt idx="1238">
                  <c:v>2</c:v>
                </c:pt>
                <c:pt idx="1239">
                  <c:v>5</c:v>
                </c:pt>
                <c:pt idx="1240">
                  <c:v>1</c:v>
                </c:pt>
                <c:pt idx="1241">
                  <c:v>4</c:v>
                </c:pt>
                <c:pt idx="1242">
                  <c:v>4</c:v>
                </c:pt>
                <c:pt idx="1243">
                  <c:v>2</c:v>
                </c:pt>
                <c:pt idx="1244">
                  <c:v>5</c:v>
                </c:pt>
                <c:pt idx="1245">
                  <c:v>1</c:v>
                </c:pt>
                <c:pt idx="1246">
                  <c:v>2</c:v>
                </c:pt>
                <c:pt idx="1247">
                  <c:v>5</c:v>
                </c:pt>
                <c:pt idx="1248">
                  <c:v>2</c:v>
                </c:pt>
                <c:pt idx="1249">
                  <c:v>3</c:v>
                </c:pt>
                <c:pt idx="1250">
                  <c:v>2</c:v>
                </c:pt>
                <c:pt idx="1251">
                  <c:v>8</c:v>
                </c:pt>
                <c:pt idx="1252">
                  <c:v>5</c:v>
                </c:pt>
                <c:pt idx="1253">
                  <c:v>3</c:v>
                </c:pt>
                <c:pt idx="1254">
                  <c:v>3</c:v>
                </c:pt>
                <c:pt idx="1255">
                  <c:v>5</c:v>
                </c:pt>
                <c:pt idx="1256">
                  <c:v>4</c:v>
                </c:pt>
                <c:pt idx="1257">
                  <c:v>1</c:v>
                </c:pt>
                <c:pt idx="1258">
                  <c:v>3</c:v>
                </c:pt>
                <c:pt idx="1259">
                  <c:v>3</c:v>
                </c:pt>
                <c:pt idx="1260">
                  <c:v>2</c:v>
                </c:pt>
                <c:pt idx="1261">
                  <c:v>5</c:v>
                </c:pt>
                <c:pt idx="1262">
                  <c:v>1</c:v>
                </c:pt>
                <c:pt idx="1263">
                  <c:v>3</c:v>
                </c:pt>
                <c:pt idx="1264">
                  <c:v>3</c:v>
                </c:pt>
                <c:pt idx="1265">
                  <c:v>4</c:v>
                </c:pt>
                <c:pt idx="1266">
                  <c:v>3</c:v>
                </c:pt>
                <c:pt idx="1267">
                  <c:v>7</c:v>
                </c:pt>
                <c:pt idx="1268">
                  <c:v>3</c:v>
                </c:pt>
                <c:pt idx="1269">
                  <c:v>3</c:v>
                </c:pt>
                <c:pt idx="1270">
                  <c:v>7</c:v>
                </c:pt>
                <c:pt idx="1271">
                  <c:v>3</c:v>
                </c:pt>
                <c:pt idx="1272">
                  <c:v>9</c:v>
                </c:pt>
                <c:pt idx="1273">
                  <c:v>5</c:v>
                </c:pt>
                <c:pt idx="1274">
                  <c:v>8</c:v>
                </c:pt>
                <c:pt idx="1275">
                  <c:v>2</c:v>
                </c:pt>
                <c:pt idx="1276">
                  <c:v>3</c:v>
                </c:pt>
                <c:pt idx="1277">
                  <c:v>2</c:v>
                </c:pt>
                <c:pt idx="1278">
                  <c:v>3</c:v>
                </c:pt>
                <c:pt idx="1279">
                  <c:v>6</c:v>
                </c:pt>
                <c:pt idx="1280">
                  <c:v>1</c:v>
                </c:pt>
                <c:pt idx="1281">
                  <c:v>4</c:v>
                </c:pt>
                <c:pt idx="1282">
                  <c:v>2</c:v>
                </c:pt>
                <c:pt idx="1283">
                  <c:v>3</c:v>
                </c:pt>
                <c:pt idx="1284">
                  <c:v>4</c:v>
                </c:pt>
                <c:pt idx="1285">
                  <c:v>4</c:v>
                </c:pt>
                <c:pt idx="1286">
                  <c:v>2</c:v>
                </c:pt>
                <c:pt idx="1287">
                  <c:v>2</c:v>
                </c:pt>
                <c:pt idx="1288">
                  <c:v>3</c:v>
                </c:pt>
                <c:pt idx="1289">
                  <c:v>2</c:v>
                </c:pt>
                <c:pt idx="1290">
                  <c:v>5</c:v>
                </c:pt>
                <c:pt idx="1291">
                  <c:v>4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2</c:v>
                </c:pt>
                <c:pt idx="1296">
                  <c:v>3</c:v>
                </c:pt>
                <c:pt idx="1297">
                  <c:v>2</c:v>
                </c:pt>
                <c:pt idx="1298">
                  <c:v>3</c:v>
                </c:pt>
                <c:pt idx="1299">
                  <c:v>3</c:v>
                </c:pt>
                <c:pt idx="1300">
                  <c:v>5</c:v>
                </c:pt>
                <c:pt idx="1301">
                  <c:v>5</c:v>
                </c:pt>
                <c:pt idx="1302">
                  <c:v>2</c:v>
                </c:pt>
                <c:pt idx="1303">
                  <c:v>3</c:v>
                </c:pt>
                <c:pt idx="1304">
                  <c:v>2</c:v>
                </c:pt>
                <c:pt idx="1305">
                  <c:v>3</c:v>
                </c:pt>
                <c:pt idx="1306">
                  <c:v>6</c:v>
                </c:pt>
                <c:pt idx="1307">
                  <c:v>14</c:v>
                </c:pt>
                <c:pt idx="1308">
                  <c:v>3</c:v>
                </c:pt>
                <c:pt idx="1309">
                  <c:v>5</c:v>
                </c:pt>
                <c:pt idx="1310">
                  <c:v>2</c:v>
                </c:pt>
                <c:pt idx="1311">
                  <c:v>2</c:v>
                </c:pt>
                <c:pt idx="1312">
                  <c:v>5</c:v>
                </c:pt>
                <c:pt idx="1313">
                  <c:v>6</c:v>
                </c:pt>
                <c:pt idx="1314">
                  <c:v>2</c:v>
                </c:pt>
                <c:pt idx="1315">
                  <c:v>7</c:v>
                </c:pt>
                <c:pt idx="1316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3</c:v>
                </c:pt>
                <c:pt idx="1320">
                  <c:v>7</c:v>
                </c:pt>
                <c:pt idx="1321">
                  <c:v>4</c:v>
                </c:pt>
                <c:pt idx="1322">
                  <c:v>5</c:v>
                </c:pt>
                <c:pt idx="1323">
                  <c:v>1</c:v>
                </c:pt>
                <c:pt idx="1324">
                  <c:v>2</c:v>
                </c:pt>
                <c:pt idx="1325">
                  <c:v>11</c:v>
                </c:pt>
                <c:pt idx="1326">
                  <c:v>3</c:v>
                </c:pt>
                <c:pt idx="1327">
                  <c:v>2</c:v>
                </c:pt>
                <c:pt idx="1328">
                  <c:v>1</c:v>
                </c:pt>
                <c:pt idx="1329">
                  <c:v>2</c:v>
                </c:pt>
                <c:pt idx="1330">
                  <c:v>2</c:v>
                </c:pt>
                <c:pt idx="1331">
                  <c:v>5</c:v>
                </c:pt>
                <c:pt idx="1332">
                  <c:v>2</c:v>
                </c:pt>
                <c:pt idx="1333">
                  <c:v>7</c:v>
                </c:pt>
                <c:pt idx="1334">
                  <c:v>4</c:v>
                </c:pt>
                <c:pt idx="1335">
                  <c:v>7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3</c:v>
                </c:pt>
                <c:pt idx="1340">
                  <c:v>1</c:v>
                </c:pt>
                <c:pt idx="1341">
                  <c:v>2</c:v>
                </c:pt>
                <c:pt idx="1342">
                  <c:v>5</c:v>
                </c:pt>
                <c:pt idx="1343">
                  <c:v>2</c:v>
                </c:pt>
                <c:pt idx="1344">
                  <c:v>7</c:v>
                </c:pt>
                <c:pt idx="1345">
                  <c:v>2</c:v>
                </c:pt>
                <c:pt idx="1346">
                  <c:v>2</c:v>
                </c:pt>
                <c:pt idx="1347">
                  <c:v>5</c:v>
                </c:pt>
                <c:pt idx="1348">
                  <c:v>7</c:v>
                </c:pt>
                <c:pt idx="1349">
                  <c:v>5</c:v>
                </c:pt>
                <c:pt idx="1350">
                  <c:v>8</c:v>
                </c:pt>
                <c:pt idx="1351">
                  <c:v>6</c:v>
                </c:pt>
                <c:pt idx="1352">
                  <c:v>4</c:v>
                </c:pt>
                <c:pt idx="1353">
                  <c:v>2</c:v>
                </c:pt>
                <c:pt idx="1354">
                  <c:v>2</c:v>
                </c:pt>
                <c:pt idx="1355">
                  <c:v>3</c:v>
                </c:pt>
                <c:pt idx="1356">
                  <c:v>3</c:v>
                </c:pt>
                <c:pt idx="1357">
                  <c:v>2</c:v>
                </c:pt>
                <c:pt idx="1358">
                  <c:v>5</c:v>
                </c:pt>
                <c:pt idx="1359">
                  <c:v>1</c:v>
                </c:pt>
                <c:pt idx="1360">
                  <c:v>7</c:v>
                </c:pt>
                <c:pt idx="1361">
                  <c:v>5</c:v>
                </c:pt>
                <c:pt idx="1362">
                  <c:v>7</c:v>
                </c:pt>
                <c:pt idx="1363">
                  <c:v>6</c:v>
                </c:pt>
                <c:pt idx="1364">
                  <c:v>3</c:v>
                </c:pt>
                <c:pt idx="1365">
                  <c:v>2</c:v>
                </c:pt>
                <c:pt idx="1366">
                  <c:v>1</c:v>
                </c:pt>
                <c:pt idx="1367">
                  <c:v>4</c:v>
                </c:pt>
                <c:pt idx="1368">
                  <c:v>3</c:v>
                </c:pt>
                <c:pt idx="1369">
                  <c:v>7</c:v>
                </c:pt>
                <c:pt idx="1370">
                  <c:v>7</c:v>
                </c:pt>
                <c:pt idx="1371">
                  <c:v>4</c:v>
                </c:pt>
                <c:pt idx="1372">
                  <c:v>1</c:v>
                </c:pt>
                <c:pt idx="1373">
                  <c:v>6</c:v>
                </c:pt>
                <c:pt idx="1374">
                  <c:v>2</c:v>
                </c:pt>
                <c:pt idx="1375">
                  <c:v>7</c:v>
                </c:pt>
                <c:pt idx="1376">
                  <c:v>6</c:v>
                </c:pt>
                <c:pt idx="1377">
                  <c:v>5</c:v>
                </c:pt>
                <c:pt idx="1378">
                  <c:v>7</c:v>
                </c:pt>
                <c:pt idx="1379">
                  <c:v>3</c:v>
                </c:pt>
                <c:pt idx="1380">
                  <c:v>3</c:v>
                </c:pt>
                <c:pt idx="1381">
                  <c:v>5</c:v>
                </c:pt>
                <c:pt idx="1382">
                  <c:v>2</c:v>
                </c:pt>
                <c:pt idx="1383">
                  <c:v>2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9</c:v>
                </c:pt>
                <c:pt idx="1388">
                  <c:v>3</c:v>
                </c:pt>
                <c:pt idx="1389">
                  <c:v>2</c:v>
                </c:pt>
                <c:pt idx="1390">
                  <c:v>6</c:v>
                </c:pt>
                <c:pt idx="1391">
                  <c:v>2</c:v>
                </c:pt>
                <c:pt idx="1392">
                  <c:v>3</c:v>
                </c:pt>
                <c:pt idx="1393">
                  <c:v>4</c:v>
                </c:pt>
                <c:pt idx="1394">
                  <c:v>8</c:v>
                </c:pt>
                <c:pt idx="1395">
                  <c:v>3</c:v>
                </c:pt>
                <c:pt idx="1396">
                  <c:v>7</c:v>
                </c:pt>
                <c:pt idx="1397">
                  <c:v>3</c:v>
                </c:pt>
                <c:pt idx="1398">
                  <c:v>5</c:v>
                </c:pt>
                <c:pt idx="1399">
                  <c:v>5</c:v>
                </c:pt>
                <c:pt idx="1400">
                  <c:v>2</c:v>
                </c:pt>
                <c:pt idx="1401">
                  <c:v>5</c:v>
                </c:pt>
                <c:pt idx="1402">
                  <c:v>1</c:v>
                </c:pt>
                <c:pt idx="1403">
                  <c:v>5</c:v>
                </c:pt>
                <c:pt idx="1404">
                  <c:v>3</c:v>
                </c:pt>
                <c:pt idx="1405">
                  <c:v>7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4</c:v>
                </c:pt>
                <c:pt idx="1411">
                  <c:v>2</c:v>
                </c:pt>
                <c:pt idx="1412">
                  <c:v>2</c:v>
                </c:pt>
                <c:pt idx="1413">
                  <c:v>6</c:v>
                </c:pt>
                <c:pt idx="1414">
                  <c:v>6</c:v>
                </c:pt>
                <c:pt idx="1415">
                  <c:v>8</c:v>
                </c:pt>
                <c:pt idx="1416">
                  <c:v>2</c:v>
                </c:pt>
                <c:pt idx="1417">
                  <c:v>2</c:v>
                </c:pt>
                <c:pt idx="1418">
                  <c:v>7</c:v>
                </c:pt>
                <c:pt idx="1419">
                  <c:v>2</c:v>
                </c:pt>
                <c:pt idx="1420">
                  <c:v>6</c:v>
                </c:pt>
                <c:pt idx="1421">
                  <c:v>2</c:v>
                </c:pt>
                <c:pt idx="1422">
                  <c:v>4</c:v>
                </c:pt>
                <c:pt idx="1423">
                  <c:v>2</c:v>
                </c:pt>
                <c:pt idx="1424">
                  <c:v>3</c:v>
                </c:pt>
                <c:pt idx="1425">
                  <c:v>4</c:v>
                </c:pt>
                <c:pt idx="1426">
                  <c:v>4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6</c:v>
                </c:pt>
                <c:pt idx="1431">
                  <c:v>2</c:v>
                </c:pt>
                <c:pt idx="1432">
                  <c:v>6</c:v>
                </c:pt>
                <c:pt idx="1433">
                  <c:v>2</c:v>
                </c:pt>
                <c:pt idx="1434">
                  <c:v>5</c:v>
                </c:pt>
                <c:pt idx="1435">
                  <c:v>12</c:v>
                </c:pt>
                <c:pt idx="1436">
                  <c:v>3</c:v>
                </c:pt>
                <c:pt idx="1437">
                  <c:v>5</c:v>
                </c:pt>
                <c:pt idx="1438">
                  <c:v>2</c:v>
                </c:pt>
                <c:pt idx="1439">
                  <c:v>2</c:v>
                </c:pt>
                <c:pt idx="1440">
                  <c:v>3</c:v>
                </c:pt>
                <c:pt idx="1441">
                  <c:v>2</c:v>
                </c:pt>
                <c:pt idx="1442">
                  <c:v>7</c:v>
                </c:pt>
                <c:pt idx="1443">
                  <c:v>5</c:v>
                </c:pt>
                <c:pt idx="1444">
                  <c:v>7</c:v>
                </c:pt>
                <c:pt idx="1445">
                  <c:v>3</c:v>
                </c:pt>
                <c:pt idx="1446">
                  <c:v>2</c:v>
                </c:pt>
                <c:pt idx="1447">
                  <c:v>3</c:v>
                </c:pt>
                <c:pt idx="1448">
                  <c:v>1</c:v>
                </c:pt>
                <c:pt idx="1449">
                  <c:v>1</c:v>
                </c:pt>
                <c:pt idx="1450">
                  <c:v>7</c:v>
                </c:pt>
                <c:pt idx="1451">
                  <c:v>3</c:v>
                </c:pt>
                <c:pt idx="1452">
                  <c:v>1</c:v>
                </c:pt>
                <c:pt idx="1453">
                  <c:v>2</c:v>
                </c:pt>
                <c:pt idx="1454">
                  <c:v>3</c:v>
                </c:pt>
                <c:pt idx="1455">
                  <c:v>3</c:v>
                </c:pt>
                <c:pt idx="1456">
                  <c:v>6</c:v>
                </c:pt>
                <c:pt idx="1457">
                  <c:v>9</c:v>
                </c:pt>
                <c:pt idx="1458">
                  <c:v>2</c:v>
                </c:pt>
                <c:pt idx="1459">
                  <c:v>1</c:v>
                </c:pt>
                <c:pt idx="1460">
                  <c:v>6</c:v>
                </c:pt>
                <c:pt idx="1461">
                  <c:v>5</c:v>
                </c:pt>
                <c:pt idx="1462">
                  <c:v>3</c:v>
                </c:pt>
                <c:pt idx="1463">
                  <c:v>3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6</c:v>
                </c:pt>
                <c:pt idx="1468">
                  <c:v>9</c:v>
                </c:pt>
                <c:pt idx="1469">
                  <c:v>1</c:v>
                </c:pt>
                <c:pt idx="1470">
                  <c:v>8</c:v>
                </c:pt>
                <c:pt idx="1471">
                  <c:v>4</c:v>
                </c:pt>
                <c:pt idx="1472">
                  <c:v>2</c:v>
                </c:pt>
                <c:pt idx="1473">
                  <c:v>6</c:v>
                </c:pt>
                <c:pt idx="1474">
                  <c:v>6</c:v>
                </c:pt>
                <c:pt idx="1475">
                  <c:v>5</c:v>
                </c:pt>
                <c:pt idx="1476">
                  <c:v>5</c:v>
                </c:pt>
                <c:pt idx="1477">
                  <c:v>2</c:v>
                </c:pt>
                <c:pt idx="1478">
                  <c:v>4</c:v>
                </c:pt>
                <c:pt idx="1479">
                  <c:v>4</c:v>
                </c:pt>
                <c:pt idx="1480">
                  <c:v>2</c:v>
                </c:pt>
                <c:pt idx="1481">
                  <c:v>7</c:v>
                </c:pt>
                <c:pt idx="1482">
                  <c:v>3</c:v>
                </c:pt>
                <c:pt idx="1483">
                  <c:v>4</c:v>
                </c:pt>
                <c:pt idx="1484">
                  <c:v>3</c:v>
                </c:pt>
                <c:pt idx="1485">
                  <c:v>5</c:v>
                </c:pt>
                <c:pt idx="1486">
                  <c:v>4</c:v>
                </c:pt>
                <c:pt idx="1487">
                  <c:v>2</c:v>
                </c:pt>
                <c:pt idx="1488">
                  <c:v>8</c:v>
                </c:pt>
                <c:pt idx="1489">
                  <c:v>10</c:v>
                </c:pt>
                <c:pt idx="1490">
                  <c:v>9</c:v>
                </c:pt>
                <c:pt idx="1491">
                  <c:v>2</c:v>
                </c:pt>
                <c:pt idx="1492">
                  <c:v>1</c:v>
                </c:pt>
                <c:pt idx="1493">
                  <c:v>11</c:v>
                </c:pt>
                <c:pt idx="1494">
                  <c:v>3</c:v>
                </c:pt>
                <c:pt idx="1495">
                  <c:v>8</c:v>
                </c:pt>
                <c:pt idx="1496">
                  <c:v>5</c:v>
                </c:pt>
                <c:pt idx="1497">
                  <c:v>3</c:v>
                </c:pt>
                <c:pt idx="1498">
                  <c:v>2</c:v>
                </c:pt>
                <c:pt idx="1499">
                  <c:v>7</c:v>
                </c:pt>
                <c:pt idx="1500">
                  <c:v>5</c:v>
                </c:pt>
                <c:pt idx="1501">
                  <c:v>5</c:v>
                </c:pt>
                <c:pt idx="1502">
                  <c:v>7</c:v>
                </c:pt>
                <c:pt idx="1503">
                  <c:v>3</c:v>
                </c:pt>
                <c:pt idx="1504">
                  <c:v>7</c:v>
                </c:pt>
                <c:pt idx="1505">
                  <c:v>7</c:v>
                </c:pt>
                <c:pt idx="1506">
                  <c:v>2</c:v>
                </c:pt>
                <c:pt idx="1507">
                  <c:v>1</c:v>
                </c:pt>
                <c:pt idx="1508">
                  <c:v>1</c:v>
                </c:pt>
                <c:pt idx="1509">
                  <c:v>2</c:v>
                </c:pt>
                <c:pt idx="1510">
                  <c:v>1</c:v>
                </c:pt>
                <c:pt idx="1511">
                  <c:v>3</c:v>
                </c:pt>
                <c:pt idx="1512">
                  <c:v>2</c:v>
                </c:pt>
                <c:pt idx="1513">
                  <c:v>4</c:v>
                </c:pt>
                <c:pt idx="1514">
                  <c:v>5</c:v>
                </c:pt>
                <c:pt idx="1515">
                  <c:v>7</c:v>
                </c:pt>
                <c:pt idx="1516">
                  <c:v>4</c:v>
                </c:pt>
                <c:pt idx="1517">
                  <c:v>5</c:v>
                </c:pt>
                <c:pt idx="1518">
                  <c:v>2</c:v>
                </c:pt>
                <c:pt idx="1519">
                  <c:v>4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10</c:v>
                </c:pt>
                <c:pt idx="1524">
                  <c:v>3</c:v>
                </c:pt>
                <c:pt idx="1525">
                  <c:v>13</c:v>
                </c:pt>
                <c:pt idx="1526">
                  <c:v>3</c:v>
                </c:pt>
                <c:pt idx="1527">
                  <c:v>3</c:v>
                </c:pt>
                <c:pt idx="1528">
                  <c:v>5</c:v>
                </c:pt>
                <c:pt idx="1529">
                  <c:v>5</c:v>
                </c:pt>
                <c:pt idx="1530">
                  <c:v>2</c:v>
                </c:pt>
                <c:pt idx="1531">
                  <c:v>7</c:v>
                </c:pt>
                <c:pt idx="1532">
                  <c:v>3</c:v>
                </c:pt>
                <c:pt idx="1533">
                  <c:v>9</c:v>
                </c:pt>
                <c:pt idx="1534">
                  <c:v>3</c:v>
                </c:pt>
                <c:pt idx="1535">
                  <c:v>3</c:v>
                </c:pt>
                <c:pt idx="1536">
                  <c:v>2</c:v>
                </c:pt>
                <c:pt idx="1537">
                  <c:v>8</c:v>
                </c:pt>
                <c:pt idx="1538">
                  <c:v>2</c:v>
                </c:pt>
                <c:pt idx="1539">
                  <c:v>4</c:v>
                </c:pt>
                <c:pt idx="1540">
                  <c:v>5</c:v>
                </c:pt>
                <c:pt idx="1541">
                  <c:v>6</c:v>
                </c:pt>
                <c:pt idx="1542">
                  <c:v>6</c:v>
                </c:pt>
                <c:pt idx="1543">
                  <c:v>2</c:v>
                </c:pt>
                <c:pt idx="1544">
                  <c:v>6</c:v>
                </c:pt>
                <c:pt idx="1545">
                  <c:v>2</c:v>
                </c:pt>
                <c:pt idx="1546">
                  <c:v>5</c:v>
                </c:pt>
                <c:pt idx="1547">
                  <c:v>5</c:v>
                </c:pt>
                <c:pt idx="1548">
                  <c:v>4</c:v>
                </c:pt>
                <c:pt idx="1549">
                  <c:v>4</c:v>
                </c:pt>
                <c:pt idx="1550">
                  <c:v>5</c:v>
                </c:pt>
                <c:pt idx="1551">
                  <c:v>14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5</c:v>
                </c:pt>
                <c:pt idx="1556">
                  <c:v>3</c:v>
                </c:pt>
                <c:pt idx="1557">
                  <c:v>2</c:v>
                </c:pt>
                <c:pt idx="1558">
                  <c:v>5</c:v>
                </c:pt>
                <c:pt idx="1559">
                  <c:v>5</c:v>
                </c:pt>
                <c:pt idx="1560">
                  <c:v>6</c:v>
                </c:pt>
                <c:pt idx="1561">
                  <c:v>5</c:v>
                </c:pt>
                <c:pt idx="1562">
                  <c:v>3</c:v>
                </c:pt>
                <c:pt idx="1563">
                  <c:v>5</c:v>
                </c:pt>
                <c:pt idx="1564">
                  <c:v>2</c:v>
                </c:pt>
                <c:pt idx="1565">
                  <c:v>4</c:v>
                </c:pt>
                <c:pt idx="1566">
                  <c:v>2</c:v>
                </c:pt>
                <c:pt idx="1567">
                  <c:v>4</c:v>
                </c:pt>
                <c:pt idx="1568">
                  <c:v>1</c:v>
                </c:pt>
                <c:pt idx="1569">
                  <c:v>4</c:v>
                </c:pt>
                <c:pt idx="1570">
                  <c:v>2</c:v>
                </c:pt>
                <c:pt idx="1571">
                  <c:v>4</c:v>
                </c:pt>
                <c:pt idx="1572">
                  <c:v>2</c:v>
                </c:pt>
                <c:pt idx="1573">
                  <c:v>8</c:v>
                </c:pt>
                <c:pt idx="1574">
                  <c:v>1</c:v>
                </c:pt>
                <c:pt idx="1575">
                  <c:v>4</c:v>
                </c:pt>
                <c:pt idx="1576">
                  <c:v>3</c:v>
                </c:pt>
                <c:pt idx="1577">
                  <c:v>7</c:v>
                </c:pt>
                <c:pt idx="1578">
                  <c:v>2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4</c:v>
                </c:pt>
                <c:pt idx="1583">
                  <c:v>3</c:v>
                </c:pt>
                <c:pt idx="1584">
                  <c:v>1</c:v>
                </c:pt>
                <c:pt idx="1585">
                  <c:v>4</c:v>
                </c:pt>
                <c:pt idx="1586">
                  <c:v>5</c:v>
                </c:pt>
                <c:pt idx="1587">
                  <c:v>3</c:v>
                </c:pt>
                <c:pt idx="1588">
                  <c:v>2</c:v>
                </c:pt>
                <c:pt idx="1589">
                  <c:v>2</c:v>
                </c:pt>
                <c:pt idx="1590">
                  <c:v>5</c:v>
                </c:pt>
                <c:pt idx="1591">
                  <c:v>4</c:v>
                </c:pt>
                <c:pt idx="1592">
                  <c:v>2</c:v>
                </c:pt>
                <c:pt idx="1593">
                  <c:v>5</c:v>
                </c:pt>
                <c:pt idx="1594">
                  <c:v>1</c:v>
                </c:pt>
                <c:pt idx="1595">
                  <c:v>3</c:v>
                </c:pt>
                <c:pt idx="1596">
                  <c:v>2</c:v>
                </c:pt>
                <c:pt idx="1597">
                  <c:v>3</c:v>
                </c:pt>
                <c:pt idx="1598">
                  <c:v>5</c:v>
                </c:pt>
                <c:pt idx="1599">
                  <c:v>1</c:v>
                </c:pt>
                <c:pt idx="1600">
                  <c:v>2</c:v>
                </c:pt>
                <c:pt idx="1601">
                  <c:v>7</c:v>
                </c:pt>
                <c:pt idx="1602">
                  <c:v>1</c:v>
                </c:pt>
                <c:pt idx="1603">
                  <c:v>4</c:v>
                </c:pt>
                <c:pt idx="1604">
                  <c:v>4</c:v>
                </c:pt>
                <c:pt idx="1605">
                  <c:v>2</c:v>
                </c:pt>
                <c:pt idx="1606">
                  <c:v>1</c:v>
                </c:pt>
                <c:pt idx="1607">
                  <c:v>2</c:v>
                </c:pt>
                <c:pt idx="1608">
                  <c:v>1</c:v>
                </c:pt>
                <c:pt idx="1609">
                  <c:v>5</c:v>
                </c:pt>
                <c:pt idx="1610">
                  <c:v>4</c:v>
                </c:pt>
                <c:pt idx="1611">
                  <c:v>5</c:v>
                </c:pt>
                <c:pt idx="1612">
                  <c:v>4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8</c:v>
                </c:pt>
                <c:pt idx="1617">
                  <c:v>2</c:v>
                </c:pt>
                <c:pt idx="1618">
                  <c:v>3</c:v>
                </c:pt>
                <c:pt idx="1619">
                  <c:v>3</c:v>
                </c:pt>
                <c:pt idx="1620">
                  <c:v>6</c:v>
                </c:pt>
                <c:pt idx="1621">
                  <c:v>1</c:v>
                </c:pt>
                <c:pt idx="1622">
                  <c:v>3</c:v>
                </c:pt>
                <c:pt idx="1623">
                  <c:v>1</c:v>
                </c:pt>
                <c:pt idx="1624">
                  <c:v>1</c:v>
                </c:pt>
                <c:pt idx="1625">
                  <c:v>6</c:v>
                </c:pt>
                <c:pt idx="1626">
                  <c:v>4</c:v>
                </c:pt>
                <c:pt idx="1627">
                  <c:v>2</c:v>
                </c:pt>
                <c:pt idx="1628">
                  <c:v>3</c:v>
                </c:pt>
                <c:pt idx="1629">
                  <c:v>1</c:v>
                </c:pt>
                <c:pt idx="1630">
                  <c:v>3</c:v>
                </c:pt>
                <c:pt idx="1631">
                  <c:v>4</c:v>
                </c:pt>
                <c:pt idx="1632">
                  <c:v>7</c:v>
                </c:pt>
                <c:pt idx="1633">
                  <c:v>1</c:v>
                </c:pt>
                <c:pt idx="1634">
                  <c:v>8</c:v>
                </c:pt>
                <c:pt idx="1635">
                  <c:v>1</c:v>
                </c:pt>
                <c:pt idx="1636">
                  <c:v>2</c:v>
                </c:pt>
                <c:pt idx="1637">
                  <c:v>2</c:v>
                </c:pt>
                <c:pt idx="1638">
                  <c:v>5</c:v>
                </c:pt>
                <c:pt idx="1639">
                  <c:v>1</c:v>
                </c:pt>
                <c:pt idx="1640">
                  <c:v>1</c:v>
                </c:pt>
                <c:pt idx="1641">
                  <c:v>2</c:v>
                </c:pt>
                <c:pt idx="1642">
                  <c:v>2</c:v>
                </c:pt>
                <c:pt idx="1643">
                  <c:v>4</c:v>
                </c:pt>
                <c:pt idx="1644">
                  <c:v>2</c:v>
                </c:pt>
                <c:pt idx="1645">
                  <c:v>3</c:v>
                </c:pt>
                <c:pt idx="1646">
                  <c:v>2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2</c:v>
                </c:pt>
                <c:pt idx="1652">
                  <c:v>5</c:v>
                </c:pt>
                <c:pt idx="1653">
                  <c:v>1</c:v>
                </c:pt>
                <c:pt idx="1654">
                  <c:v>2</c:v>
                </c:pt>
                <c:pt idx="1655">
                  <c:v>3</c:v>
                </c:pt>
                <c:pt idx="1656">
                  <c:v>1</c:v>
                </c:pt>
                <c:pt idx="1657">
                  <c:v>1</c:v>
                </c:pt>
                <c:pt idx="1658">
                  <c:v>2</c:v>
                </c:pt>
                <c:pt idx="1659">
                  <c:v>6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7</c:v>
                </c:pt>
                <c:pt idx="1667">
                  <c:v>1</c:v>
                </c:pt>
                <c:pt idx="1668">
                  <c:v>2</c:v>
                </c:pt>
                <c:pt idx="1669">
                  <c:v>7</c:v>
                </c:pt>
                <c:pt idx="1670">
                  <c:v>5</c:v>
                </c:pt>
                <c:pt idx="1671">
                  <c:v>1</c:v>
                </c:pt>
                <c:pt idx="1672">
                  <c:v>6</c:v>
                </c:pt>
                <c:pt idx="1673">
                  <c:v>2</c:v>
                </c:pt>
                <c:pt idx="1674">
                  <c:v>2</c:v>
                </c:pt>
                <c:pt idx="1675">
                  <c:v>3</c:v>
                </c:pt>
                <c:pt idx="1676">
                  <c:v>1</c:v>
                </c:pt>
                <c:pt idx="1677">
                  <c:v>7</c:v>
                </c:pt>
                <c:pt idx="1678">
                  <c:v>3</c:v>
                </c:pt>
                <c:pt idx="1679">
                  <c:v>2</c:v>
                </c:pt>
                <c:pt idx="1680">
                  <c:v>3</c:v>
                </c:pt>
                <c:pt idx="1681">
                  <c:v>5</c:v>
                </c:pt>
                <c:pt idx="1682">
                  <c:v>5</c:v>
                </c:pt>
                <c:pt idx="1683">
                  <c:v>3</c:v>
                </c:pt>
                <c:pt idx="1684">
                  <c:v>8</c:v>
                </c:pt>
                <c:pt idx="1685">
                  <c:v>3</c:v>
                </c:pt>
                <c:pt idx="1686">
                  <c:v>5</c:v>
                </c:pt>
                <c:pt idx="1687">
                  <c:v>3</c:v>
                </c:pt>
                <c:pt idx="1688">
                  <c:v>1</c:v>
                </c:pt>
                <c:pt idx="1689">
                  <c:v>2</c:v>
                </c:pt>
                <c:pt idx="1690">
                  <c:v>5</c:v>
                </c:pt>
                <c:pt idx="1691">
                  <c:v>2</c:v>
                </c:pt>
                <c:pt idx="1692">
                  <c:v>2</c:v>
                </c:pt>
                <c:pt idx="1693">
                  <c:v>13</c:v>
                </c:pt>
                <c:pt idx="1694">
                  <c:v>5</c:v>
                </c:pt>
                <c:pt idx="1695">
                  <c:v>6</c:v>
                </c:pt>
                <c:pt idx="1696">
                  <c:v>5</c:v>
                </c:pt>
                <c:pt idx="1697">
                  <c:v>3</c:v>
                </c:pt>
                <c:pt idx="1698">
                  <c:v>4</c:v>
                </c:pt>
                <c:pt idx="1699">
                  <c:v>3</c:v>
                </c:pt>
                <c:pt idx="1700">
                  <c:v>2</c:v>
                </c:pt>
                <c:pt idx="1701">
                  <c:v>3</c:v>
                </c:pt>
                <c:pt idx="1702">
                  <c:v>8</c:v>
                </c:pt>
                <c:pt idx="1703">
                  <c:v>2</c:v>
                </c:pt>
                <c:pt idx="1704">
                  <c:v>3</c:v>
                </c:pt>
                <c:pt idx="1705">
                  <c:v>3</c:v>
                </c:pt>
                <c:pt idx="1706">
                  <c:v>2</c:v>
                </c:pt>
                <c:pt idx="1707">
                  <c:v>4</c:v>
                </c:pt>
                <c:pt idx="1708">
                  <c:v>5</c:v>
                </c:pt>
                <c:pt idx="1709">
                  <c:v>3</c:v>
                </c:pt>
                <c:pt idx="1710">
                  <c:v>1</c:v>
                </c:pt>
                <c:pt idx="1711">
                  <c:v>2</c:v>
                </c:pt>
                <c:pt idx="1712">
                  <c:v>4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5</c:v>
                </c:pt>
                <c:pt idx="1717">
                  <c:v>7</c:v>
                </c:pt>
                <c:pt idx="1718">
                  <c:v>4</c:v>
                </c:pt>
                <c:pt idx="1719">
                  <c:v>4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4</c:v>
                </c:pt>
                <c:pt idx="1724">
                  <c:v>6</c:v>
                </c:pt>
                <c:pt idx="1725">
                  <c:v>5</c:v>
                </c:pt>
                <c:pt idx="1726">
                  <c:v>1</c:v>
                </c:pt>
                <c:pt idx="1727">
                  <c:v>1</c:v>
                </c:pt>
                <c:pt idx="1728">
                  <c:v>4</c:v>
                </c:pt>
                <c:pt idx="1729">
                  <c:v>4</c:v>
                </c:pt>
                <c:pt idx="1730">
                  <c:v>7</c:v>
                </c:pt>
                <c:pt idx="1731">
                  <c:v>3</c:v>
                </c:pt>
                <c:pt idx="1732">
                  <c:v>7</c:v>
                </c:pt>
                <c:pt idx="1733">
                  <c:v>10</c:v>
                </c:pt>
                <c:pt idx="1734">
                  <c:v>7</c:v>
                </c:pt>
                <c:pt idx="1735">
                  <c:v>5</c:v>
                </c:pt>
                <c:pt idx="1736">
                  <c:v>4</c:v>
                </c:pt>
                <c:pt idx="1737">
                  <c:v>5</c:v>
                </c:pt>
                <c:pt idx="1738">
                  <c:v>1</c:v>
                </c:pt>
                <c:pt idx="1739">
                  <c:v>2</c:v>
                </c:pt>
                <c:pt idx="1740">
                  <c:v>2</c:v>
                </c:pt>
                <c:pt idx="1741">
                  <c:v>8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1</c:v>
                </c:pt>
                <c:pt idx="1746">
                  <c:v>5</c:v>
                </c:pt>
                <c:pt idx="1747">
                  <c:v>4</c:v>
                </c:pt>
                <c:pt idx="1748">
                  <c:v>2</c:v>
                </c:pt>
                <c:pt idx="1749">
                  <c:v>3</c:v>
                </c:pt>
                <c:pt idx="1750">
                  <c:v>3</c:v>
                </c:pt>
                <c:pt idx="1751">
                  <c:v>2</c:v>
                </c:pt>
                <c:pt idx="1752">
                  <c:v>3</c:v>
                </c:pt>
                <c:pt idx="1753">
                  <c:v>5</c:v>
                </c:pt>
                <c:pt idx="1754">
                  <c:v>5</c:v>
                </c:pt>
                <c:pt idx="1755">
                  <c:v>3</c:v>
                </c:pt>
                <c:pt idx="1756">
                  <c:v>1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7</c:v>
                </c:pt>
                <c:pt idx="1761">
                  <c:v>1</c:v>
                </c:pt>
                <c:pt idx="1762">
                  <c:v>2</c:v>
                </c:pt>
                <c:pt idx="1763">
                  <c:v>7</c:v>
                </c:pt>
                <c:pt idx="1764">
                  <c:v>5</c:v>
                </c:pt>
                <c:pt idx="1765">
                  <c:v>7</c:v>
                </c:pt>
                <c:pt idx="1766">
                  <c:v>3</c:v>
                </c:pt>
                <c:pt idx="1767">
                  <c:v>1</c:v>
                </c:pt>
                <c:pt idx="1768">
                  <c:v>6</c:v>
                </c:pt>
                <c:pt idx="1769">
                  <c:v>1</c:v>
                </c:pt>
                <c:pt idx="1770">
                  <c:v>4</c:v>
                </c:pt>
                <c:pt idx="1771">
                  <c:v>3</c:v>
                </c:pt>
                <c:pt idx="1772">
                  <c:v>4</c:v>
                </c:pt>
                <c:pt idx="1773">
                  <c:v>4</c:v>
                </c:pt>
                <c:pt idx="1774">
                  <c:v>3</c:v>
                </c:pt>
                <c:pt idx="1775">
                  <c:v>10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3</c:v>
                </c:pt>
                <c:pt idx="1780">
                  <c:v>2</c:v>
                </c:pt>
                <c:pt idx="1781">
                  <c:v>5</c:v>
                </c:pt>
                <c:pt idx="1782">
                  <c:v>3</c:v>
                </c:pt>
                <c:pt idx="1783">
                  <c:v>1</c:v>
                </c:pt>
                <c:pt idx="1784">
                  <c:v>3</c:v>
                </c:pt>
                <c:pt idx="1785">
                  <c:v>5</c:v>
                </c:pt>
                <c:pt idx="1786">
                  <c:v>4</c:v>
                </c:pt>
                <c:pt idx="1787">
                  <c:v>3</c:v>
                </c:pt>
                <c:pt idx="1788">
                  <c:v>3</c:v>
                </c:pt>
                <c:pt idx="1789">
                  <c:v>5</c:v>
                </c:pt>
                <c:pt idx="1790">
                  <c:v>3</c:v>
                </c:pt>
                <c:pt idx="1791">
                  <c:v>4</c:v>
                </c:pt>
                <c:pt idx="1792">
                  <c:v>5</c:v>
                </c:pt>
                <c:pt idx="1793">
                  <c:v>1</c:v>
                </c:pt>
                <c:pt idx="1794">
                  <c:v>3</c:v>
                </c:pt>
                <c:pt idx="1795">
                  <c:v>2</c:v>
                </c:pt>
                <c:pt idx="1796">
                  <c:v>1</c:v>
                </c:pt>
                <c:pt idx="1797">
                  <c:v>1</c:v>
                </c:pt>
                <c:pt idx="1798">
                  <c:v>5</c:v>
                </c:pt>
                <c:pt idx="1799">
                  <c:v>6</c:v>
                </c:pt>
                <c:pt idx="1800">
                  <c:v>8</c:v>
                </c:pt>
                <c:pt idx="1801">
                  <c:v>3</c:v>
                </c:pt>
                <c:pt idx="1802">
                  <c:v>1</c:v>
                </c:pt>
                <c:pt idx="1803">
                  <c:v>2</c:v>
                </c:pt>
                <c:pt idx="1804">
                  <c:v>2</c:v>
                </c:pt>
                <c:pt idx="1805">
                  <c:v>3</c:v>
                </c:pt>
                <c:pt idx="1806">
                  <c:v>7</c:v>
                </c:pt>
                <c:pt idx="1807">
                  <c:v>6</c:v>
                </c:pt>
                <c:pt idx="1808">
                  <c:v>3</c:v>
                </c:pt>
                <c:pt idx="1809">
                  <c:v>2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4</c:v>
                </c:pt>
                <c:pt idx="1814">
                  <c:v>3</c:v>
                </c:pt>
                <c:pt idx="1815">
                  <c:v>1</c:v>
                </c:pt>
                <c:pt idx="1816">
                  <c:v>8</c:v>
                </c:pt>
                <c:pt idx="1817">
                  <c:v>5</c:v>
                </c:pt>
                <c:pt idx="1818">
                  <c:v>4</c:v>
                </c:pt>
                <c:pt idx="1819">
                  <c:v>3</c:v>
                </c:pt>
                <c:pt idx="1820">
                  <c:v>4</c:v>
                </c:pt>
                <c:pt idx="1821">
                  <c:v>7</c:v>
                </c:pt>
                <c:pt idx="1822">
                  <c:v>2</c:v>
                </c:pt>
                <c:pt idx="1823">
                  <c:v>5</c:v>
                </c:pt>
                <c:pt idx="1824">
                  <c:v>3</c:v>
                </c:pt>
                <c:pt idx="1825">
                  <c:v>5</c:v>
                </c:pt>
                <c:pt idx="1826">
                  <c:v>3</c:v>
                </c:pt>
                <c:pt idx="1827">
                  <c:v>7</c:v>
                </c:pt>
                <c:pt idx="1828">
                  <c:v>2</c:v>
                </c:pt>
                <c:pt idx="1829">
                  <c:v>4</c:v>
                </c:pt>
                <c:pt idx="1830">
                  <c:v>4</c:v>
                </c:pt>
                <c:pt idx="1831">
                  <c:v>3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8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2</c:v>
                </c:pt>
                <c:pt idx="1841">
                  <c:v>3</c:v>
                </c:pt>
                <c:pt idx="1842">
                  <c:v>3</c:v>
                </c:pt>
                <c:pt idx="1843">
                  <c:v>2</c:v>
                </c:pt>
                <c:pt idx="1844">
                  <c:v>1</c:v>
                </c:pt>
                <c:pt idx="1845">
                  <c:v>4</c:v>
                </c:pt>
                <c:pt idx="1846">
                  <c:v>8</c:v>
                </c:pt>
                <c:pt idx="1847">
                  <c:v>5</c:v>
                </c:pt>
                <c:pt idx="1848">
                  <c:v>3</c:v>
                </c:pt>
                <c:pt idx="1849">
                  <c:v>3</c:v>
                </c:pt>
                <c:pt idx="1850">
                  <c:v>2</c:v>
                </c:pt>
                <c:pt idx="1851">
                  <c:v>1</c:v>
                </c:pt>
                <c:pt idx="1852">
                  <c:v>2</c:v>
                </c:pt>
                <c:pt idx="1853">
                  <c:v>3</c:v>
                </c:pt>
                <c:pt idx="1854">
                  <c:v>3</c:v>
                </c:pt>
                <c:pt idx="1855">
                  <c:v>2</c:v>
                </c:pt>
                <c:pt idx="1856">
                  <c:v>3</c:v>
                </c:pt>
                <c:pt idx="1857">
                  <c:v>2</c:v>
                </c:pt>
                <c:pt idx="1858">
                  <c:v>4</c:v>
                </c:pt>
                <c:pt idx="1859">
                  <c:v>1</c:v>
                </c:pt>
                <c:pt idx="1860">
                  <c:v>4</c:v>
                </c:pt>
                <c:pt idx="1861">
                  <c:v>5</c:v>
                </c:pt>
                <c:pt idx="1862">
                  <c:v>4</c:v>
                </c:pt>
                <c:pt idx="1863">
                  <c:v>4</c:v>
                </c:pt>
                <c:pt idx="1864">
                  <c:v>7</c:v>
                </c:pt>
                <c:pt idx="1865">
                  <c:v>3</c:v>
                </c:pt>
                <c:pt idx="1866">
                  <c:v>9</c:v>
                </c:pt>
                <c:pt idx="1867">
                  <c:v>9</c:v>
                </c:pt>
                <c:pt idx="1868">
                  <c:v>3</c:v>
                </c:pt>
                <c:pt idx="1869">
                  <c:v>6</c:v>
                </c:pt>
                <c:pt idx="1870">
                  <c:v>1</c:v>
                </c:pt>
                <c:pt idx="1871">
                  <c:v>4</c:v>
                </c:pt>
                <c:pt idx="1872">
                  <c:v>5</c:v>
                </c:pt>
                <c:pt idx="1873">
                  <c:v>9</c:v>
                </c:pt>
                <c:pt idx="1874">
                  <c:v>5</c:v>
                </c:pt>
                <c:pt idx="1875">
                  <c:v>5</c:v>
                </c:pt>
                <c:pt idx="1876">
                  <c:v>6</c:v>
                </c:pt>
                <c:pt idx="1877">
                  <c:v>4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1</c:v>
                </c:pt>
                <c:pt idx="1883">
                  <c:v>2</c:v>
                </c:pt>
                <c:pt idx="1884">
                  <c:v>2</c:v>
                </c:pt>
                <c:pt idx="1885">
                  <c:v>5</c:v>
                </c:pt>
                <c:pt idx="1886">
                  <c:v>3</c:v>
                </c:pt>
                <c:pt idx="1887">
                  <c:v>7</c:v>
                </c:pt>
                <c:pt idx="1888">
                  <c:v>3</c:v>
                </c:pt>
                <c:pt idx="1889">
                  <c:v>2</c:v>
                </c:pt>
                <c:pt idx="1890">
                  <c:v>4</c:v>
                </c:pt>
                <c:pt idx="1891">
                  <c:v>4</c:v>
                </c:pt>
                <c:pt idx="1892">
                  <c:v>7</c:v>
                </c:pt>
                <c:pt idx="1893">
                  <c:v>2</c:v>
                </c:pt>
                <c:pt idx="1894">
                  <c:v>4</c:v>
                </c:pt>
                <c:pt idx="1895">
                  <c:v>2</c:v>
                </c:pt>
                <c:pt idx="1896">
                  <c:v>5</c:v>
                </c:pt>
                <c:pt idx="1897">
                  <c:v>3</c:v>
                </c:pt>
                <c:pt idx="1898">
                  <c:v>5</c:v>
                </c:pt>
                <c:pt idx="1899">
                  <c:v>4</c:v>
                </c:pt>
                <c:pt idx="1900">
                  <c:v>7</c:v>
                </c:pt>
                <c:pt idx="1901">
                  <c:v>6</c:v>
                </c:pt>
                <c:pt idx="1902">
                  <c:v>2</c:v>
                </c:pt>
                <c:pt idx="1903">
                  <c:v>1</c:v>
                </c:pt>
                <c:pt idx="1904">
                  <c:v>2</c:v>
                </c:pt>
                <c:pt idx="1905">
                  <c:v>3</c:v>
                </c:pt>
                <c:pt idx="1906">
                  <c:v>2</c:v>
                </c:pt>
                <c:pt idx="1907">
                  <c:v>3</c:v>
                </c:pt>
                <c:pt idx="1908">
                  <c:v>1</c:v>
                </c:pt>
                <c:pt idx="1909">
                  <c:v>4</c:v>
                </c:pt>
                <c:pt idx="1910">
                  <c:v>6</c:v>
                </c:pt>
                <c:pt idx="1911">
                  <c:v>2</c:v>
                </c:pt>
                <c:pt idx="1912">
                  <c:v>3</c:v>
                </c:pt>
                <c:pt idx="1913">
                  <c:v>7</c:v>
                </c:pt>
                <c:pt idx="1914">
                  <c:v>2</c:v>
                </c:pt>
                <c:pt idx="1915">
                  <c:v>3</c:v>
                </c:pt>
                <c:pt idx="1916">
                  <c:v>3</c:v>
                </c:pt>
                <c:pt idx="1917">
                  <c:v>9</c:v>
                </c:pt>
                <c:pt idx="1918">
                  <c:v>6</c:v>
                </c:pt>
                <c:pt idx="1919">
                  <c:v>2</c:v>
                </c:pt>
                <c:pt idx="1920">
                  <c:v>9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6</c:v>
                </c:pt>
                <c:pt idx="1926">
                  <c:v>2</c:v>
                </c:pt>
                <c:pt idx="1927">
                  <c:v>9</c:v>
                </c:pt>
                <c:pt idx="1928">
                  <c:v>5</c:v>
                </c:pt>
                <c:pt idx="1929">
                  <c:v>4</c:v>
                </c:pt>
                <c:pt idx="1930">
                  <c:v>7</c:v>
                </c:pt>
                <c:pt idx="1931">
                  <c:v>2</c:v>
                </c:pt>
                <c:pt idx="1932">
                  <c:v>8</c:v>
                </c:pt>
                <c:pt idx="1933">
                  <c:v>8</c:v>
                </c:pt>
                <c:pt idx="1934">
                  <c:v>2</c:v>
                </c:pt>
                <c:pt idx="1935">
                  <c:v>3</c:v>
                </c:pt>
                <c:pt idx="1936">
                  <c:v>4</c:v>
                </c:pt>
                <c:pt idx="1937">
                  <c:v>2</c:v>
                </c:pt>
                <c:pt idx="1938">
                  <c:v>4</c:v>
                </c:pt>
                <c:pt idx="1939">
                  <c:v>3</c:v>
                </c:pt>
                <c:pt idx="1940">
                  <c:v>5</c:v>
                </c:pt>
                <c:pt idx="1941">
                  <c:v>4</c:v>
                </c:pt>
                <c:pt idx="1942">
                  <c:v>2</c:v>
                </c:pt>
                <c:pt idx="1943">
                  <c:v>7</c:v>
                </c:pt>
                <c:pt idx="1944">
                  <c:v>4</c:v>
                </c:pt>
                <c:pt idx="1945">
                  <c:v>2</c:v>
                </c:pt>
                <c:pt idx="1946">
                  <c:v>5</c:v>
                </c:pt>
                <c:pt idx="1947">
                  <c:v>4</c:v>
                </c:pt>
                <c:pt idx="1948">
                  <c:v>1</c:v>
                </c:pt>
                <c:pt idx="1949">
                  <c:v>6</c:v>
                </c:pt>
                <c:pt idx="1950">
                  <c:v>5</c:v>
                </c:pt>
                <c:pt idx="1951">
                  <c:v>3</c:v>
                </c:pt>
                <c:pt idx="1952">
                  <c:v>5</c:v>
                </c:pt>
                <c:pt idx="1953">
                  <c:v>4</c:v>
                </c:pt>
                <c:pt idx="1954">
                  <c:v>2</c:v>
                </c:pt>
                <c:pt idx="1955">
                  <c:v>9</c:v>
                </c:pt>
                <c:pt idx="1956">
                  <c:v>9</c:v>
                </c:pt>
                <c:pt idx="1957">
                  <c:v>7</c:v>
                </c:pt>
                <c:pt idx="1958">
                  <c:v>4</c:v>
                </c:pt>
                <c:pt idx="1959">
                  <c:v>7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5</c:v>
                </c:pt>
                <c:pt idx="1964">
                  <c:v>3</c:v>
                </c:pt>
                <c:pt idx="1965">
                  <c:v>7</c:v>
                </c:pt>
                <c:pt idx="1966">
                  <c:v>5</c:v>
                </c:pt>
                <c:pt idx="1967">
                  <c:v>3</c:v>
                </c:pt>
                <c:pt idx="1968">
                  <c:v>2</c:v>
                </c:pt>
                <c:pt idx="1969">
                  <c:v>7</c:v>
                </c:pt>
                <c:pt idx="1970">
                  <c:v>1</c:v>
                </c:pt>
                <c:pt idx="1971">
                  <c:v>5</c:v>
                </c:pt>
                <c:pt idx="1972">
                  <c:v>9</c:v>
                </c:pt>
                <c:pt idx="1973">
                  <c:v>3</c:v>
                </c:pt>
                <c:pt idx="1974">
                  <c:v>3</c:v>
                </c:pt>
                <c:pt idx="1975">
                  <c:v>1</c:v>
                </c:pt>
                <c:pt idx="1976">
                  <c:v>9</c:v>
                </c:pt>
                <c:pt idx="1977">
                  <c:v>3</c:v>
                </c:pt>
                <c:pt idx="1978">
                  <c:v>1</c:v>
                </c:pt>
                <c:pt idx="1979">
                  <c:v>4</c:v>
                </c:pt>
                <c:pt idx="1980">
                  <c:v>5</c:v>
                </c:pt>
                <c:pt idx="1981">
                  <c:v>7</c:v>
                </c:pt>
                <c:pt idx="1982">
                  <c:v>6</c:v>
                </c:pt>
                <c:pt idx="1983">
                  <c:v>7</c:v>
                </c:pt>
                <c:pt idx="1984">
                  <c:v>2</c:v>
                </c:pt>
                <c:pt idx="1985">
                  <c:v>5</c:v>
                </c:pt>
                <c:pt idx="1986">
                  <c:v>2</c:v>
                </c:pt>
                <c:pt idx="1987">
                  <c:v>4</c:v>
                </c:pt>
                <c:pt idx="1988">
                  <c:v>5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3</c:v>
                </c:pt>
                <c:pt idx="1994">
                  <c:v>5</c:v>
                </c:pt>
                <c:pt idx="1995">
                  <c:v>6</c:v>
                </c:pt>
                <c:pt idx="1996">
                  <c:v>3</c:v>
                </c:pt>
                <c:pt idx="1997">
                  <c:v>5</c:v>
                </c:pt>
                <c:pt idx="1998">
                  <c:v>3</c:v>
                </c:pt>
                <c:pt idx="1999">
                  <c:v>2</c:v>
                </c:pt>
                <c:pt idx="2000">
                  <c:v>3</c:v>
                </c:pt>
                <c:pt idx="2001">
                  <c:v>4</c:v>
                </c:pt>
                <c:pt idx="2002">
                  <c:v>6</c:v>
                </c:pt>
                <c:pt idx="2003">
                  <c:v>3</c:v>
                </c:pt>
                <c:pt idx="2004">
                  <c:v>5</c:v>
                </c:pt>
                <c:pt idx="2005">
                  <c:v>2</c:v>
                </c:pt>
                <c:pt idx="2006">
                  <c:v>3</c:v>
                </c:pt>
                <c:pt idx="2007">
                  <c:v>8</c:v>
                </c:pt>
                <c:pt idx="2008">
                  <c:v>3</c:v>
                </c:pt>
                <c:pt idx="2009">
                  <c:v>2</c:v>
                </c:pt>
                <c:pt idx="2010">
                  <c:v>2</c:v>
                </c:pt>
                <c:pt idx="2011">
                  <c:v>1</c:v>
                </c:pt>
                <c:pt idx="2012">
                  <c:v>3</c:v>
                </c:pt>
                <c:pt idx="2013">
                  <c:v>5</c:v>
                </c:pt>
                <c:pt idx="2014">
                  <c:v>5</c:v>
                </c:pt>
                <c:pt idx="2015">
                  <c:v>6</c:v>
                </c:pt>
                <c:pt idx="2016">
                  <c:v>4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4</c:v>
                </c:pt>
                <c:pt idx="2021">
                  <c:v>7</c:v>
                </c:pt>
                <c:pt idx="2022">
                  <c:v>4</c:v>
                </c:pt>
                <c:pt idx="2023">
                  <c:v>6</c:v>
                </c:pt>
                <c:pt idx="2024">
                  <c:v>8</c:v>
                </c:pt>
                <c:pt idx="2025">
                  <c:v>3</c:v>
                </c:pt>
                <c:pt idx="2026">
                  <c:v>2</c:v>
                </c:pt>
                <c:pt idx="2027">
                  <c:v>9</c:v>
                </c:pt>
                <c:pt idx="2028">
                  <c:v>3</c:v>
                </c:pt>
                <c:pt idx="2029">
                  <c:v>7</c:v>
                </c:pt>
                <c:pt idx="2030">
                  <c:v>4</c:v>
                </c:pt>
                <c:pt idx="2031">
                  <c:v>6</c:v>
                </c:pt>
                <c:pt idx="2032">
                  <c:v>4</c:v>
                </c:pt>
                <c:pt idx="2033">
                  <c:v>2</c:v>
                </c:pt>
                <c:pt idx="2034">
                  <c:v>2</c:v>
                </c:pt>
                <c:pt idx="2035">
                  <c:v>4</c:v>
                </c:pt>
                <c:pt idx="2036">
                  <c:v>5</c:v>
                </c:pt>
                <c:pt idx="2037">
                  <c:v>4</c:v>
                </c:pt>
                <c:pt idx="2038">
                  <c:v>2</c:v>
                </c:pt>
                <c:pt idx="2039">
                  <c:v>3</c:v>
                </c:pt>
                <c:pt idx="2040">
                  <c:v>2</c:v>
                </c:pt>
                <c:pt idx="2041">
                  <c:v>3</c:v>
                </c:pt>
                <c:pt idx="2042">
                  <c:v>1</c:v>
                </c:pt>
                <c:pt idx="2043">
                  <c:v>2</c:v>
                </c:pt>
                <c:pt idx="2044">
                  <c:v>4</c:v>
                </c:pt>
                <c:pt idx="2045">
                  <c:v>3</c:v>
                </c:pt>
                <c:pt idx="2046">
                  <c:v>9</c:v>
                </c:pt>
                <c:pt idx="2047">
                  <c:v>6</c:v>
                </c:pt>
                <c:pt idx="2048">
                  <c:v>1</c:v>
                </c:pt>
                <c:pt idx="2049">
                  <c:v>3</c:v>
                </c:pt>
                <c:pt idx="2050">
                  <c:v>11</c:v>
                </c:pt>
                <c:pt idx="2051">
                  <c:v>7</c:v>
                </c:pt>
                <c:pt idx="2052">
                  <c:v>1</c:v>
                </c:pt>
                <c:pt idx="2053">
                  <c:v>2</c:v>
                </c:pt>
                <c:pt idx="2054">
                  <c:v>6</c:v>
                </c:pt>
                <c:pt idx="2055">
                  <c:v>2</c:v>
                </c:pt>
                <c:pt idx="2056">
                  <c:v>5</c:v>
                </c:pt>
                <c:pt idx="2057">
                  <c:v>2</c:v>
                </c:pt>
                <c:pt idx="2058">
                  <c:v>2</c:v>
                </c:pt>
                <c:pt idx="2059">
                  <c:v>5</c:v>
                </c:pt>
                <c:pt idx="2060">
                  <c:v>2</c:v>
                </c:pt>
                <c:pt idx="2061">
                  <c:v>5</c:v>
                </c:pt>
                <c:pt idx="2062">
                  <c:v>3</c:v>
                </c:pt>
                <c:pt idx="2063">
                  <c:v>7</c:v>
                </c:pt>
                <c:pt idx="2064">
                  <c:v>3</c:v>
                </c:pt>
                <c:pt idx="2065">
                  <c:v>3</c:v>
                </c:pt>
                <c:pt idx="2066">
                  <c:v>14</c:v>
                </c:pt>
                <c:pt idx="2067">
                  <c:v>2</c:v>
                </c:pt>
                <c:pt idx="2068">
                  <c:v>7</c:v>
                </c:pt>
                <c:pt idx="2069">
                  <c:v>2</c:v>
                </c:pt>
                <c:pt idx="2070">
                  <c:v>3</c:v>
                </c:pt>
                <c:pt idx="2071">
                  <c:v>3</c:v>
                </c:pt>
                <c:pt idx="2072">
                  <c:v>4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3</c:v>
                </c:pt>
                <c:pt idx="2077">
                  <c:v>3</c:v>
                </c:pt>
                <c:pt idx="2078">
                  <c:v>1</c:v>
                </c:pt>
                <c:pt idx="2079">
                  <c:v>2</c:v>
                </c:pt>
                <c:pt idx="2080">
                  <c:v>3</c:v>
                </c:pt>
                <c:pt idx="2081">
                  <c:v>8</c:v>
                </c:pt>
                <c:pt idx="2082">
                  <c:v>1</c:v>
                </c:pt>
                <c:pt idx="2083">
                  <c:v>8</c:v>
                </c:pt>
                <c:pt idx="2084">
                  <c:v>2</c:v>
                </c:pt>
                <c:pt idx="2085">
                  <c:v>6</c:v>
                </c:pt>
                <c:pt idx="2086">
                  <c:v>5</c:v>
                </c:pt>
                <c:pt idx="2087">
                  <c:v>3</c:v>
                </c:pt>
                <c:pt idx="2088">
                  <c:v>2</c:v>
                </c:pt>
                <c:pt idx="2089">
                  <c:v>4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3</c:v>
                </c:pt>
                <c:pt idx="2094">
                  <c:v>1</c:v>
                </c:pt>
                <c:pt idx="2095">
                  <c:v>1</c:v>
                </c:pt>
                <c:pt idx="2096">
                  <c:v>4</c:v>
                </c:pt>
                <c:pt idx="2097">
                  <c:v>5</c:v>
                </c:pt>
                <c:pt idx="2098">
                  <c:v>1</c:v>
                </c:pt>
                <c:pt idx="2099">
                  <c:v>2</c:v>
                </c:pt>
                <c:pt idx="2100">
                  <c:v>2</c:v>
                </c:pt>
                <c:pt idx="2101">
                  <c:v>3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3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6</c:v>
                </c:pt>
                <c:pt idx="2111">
                  <c:v>2</c:v>
                </c:pt>
                <c:pt idx="2112">
                  <c:v>4</c:v>
                </c:pt>
                <c:pt idx="2113">
                  <c:v>3</c:v>
                </c:pt>
                <c:pt idx="2114">
                  <c:v>3</c:v>
                </c:pt>
                <c:pt idx="2115">
                  <c:v>6</c:v>
                </c:pt>
                <c:pt idx="2116">
                  <c:v>4</c:v>
                </c:pt>
                <c:pt idx="2117">
                  <c:v>10</c:v>
                </c:pt>
                <c:pt idx="2118">
                  <c:v>2</c:v>
                </c:pt>
                <c:pt idx="2119">
                  <c:v>2</c:v>
                </c:pt>
                <c:pt idx="2120">
                  <c:v>5</c:v>
                </c:pt>
                <c:pt idx="2121">
                  <c:v>3</c:v>
                </c:pt>
                <c:pt idx="2122">
                  <c:v>2</c:v>
                </c:pt>
                <c:pt idx="2123">
                  <c:v>6</c:v>
                </c:pt>
                <c:pt idx="2124">
                  <c:v>2</c:v>
                </c:pt>
                <c:pt idx="2125">
                  <c:v>4</c:v>
                </c:pt>
                <c:pt idx="2126">
                  <c:v>3</c:v>
                </c:pt>
                <c:pt idx="2127">
                  <c:v>5</c:v>
                </c:pt>
                <c:pt idx="2128">
                  <c:v>4</c:v>
                </c:pt>
                <c:pt idx="2129">
                  <c:v>1</c:v>
                </c:pt>
                <c:pt idx="2130">
                  <c:v>3</c:v>
                </c:pt>
                <c:pt idx="2131">
                  <c:v>10</c:v>
                </c:pt>
                <c:pt idx="2132">
                  <c:v>5</c:v>
                </c:pt>
                <c:pt idx="2133">
                  <c:v>1</c:v>
                </c:pt>
                <c:pt idx="2134">
                  <c:v>5</c:v>
                </c:pt>
                <c:pt idx="2135">
                  <c:v>2</c:v>
                </c:pt>
                <c:pt idx="2136">
                  <c:v>2</c:v>
                </c:pt>
                <c:pt idx="2137">
                  <c:v>9</c:v>
                </c:pt>
                <c:pt idx="2138">
                  <c:v>5</c:v>
                </c:pt>
                <c:pt idx="2139">
                  <c:v>5</c:v>
                </c:pt>
                <c:pt idx="2140">
                  <c:v>4</c:v>
                </c:pt>
                <c:pt idx="2141">
                  <c:v>7</c:v>
                </c:pt>
                <c:pt idx="2142">
                  <c:v>4</c:v>
                </c:pt>
                <c:pt idx="2143">
                  <c:v>3</c:v>
                </c:pt>
                <c:pt idx="2144">
                  <c:v>2</c:v>
                </c:pt>
                <c:pt idx="2145">
                  <c:v>3</c:v>
                </c:pt>
                <c:pt idx="2146">
                  <c:v>3</c:v>
                </c:pt>
                <c:pt idx="2147">
                  <c:v>9</c:v>
                </c:pt>
                <c:pt idx="2148">
                  <c:v>3</c:v>
                </c:pt>
                <c:pt idx="2149">
                  <c:v>5</c:v>
                </c:pt>
                <c:pt idx="2150">
                  <c:v>3</c:v>
                </c:pt>
                <c:pt idx="2151">
                  <c:v>1</c:v>
                </c:pt>
                <c:pt idx="2152">
                  <c:v>2</c:v>
                </c:pt>
                <c:pt idx="2153">
                  <c:v>2</c:v>
                </c:pt>
                <c:pt idx="2154">
                  <c:v>3</c:v>
                </c:pt>
                <c:pt idx="2155">
                  <c:v>3</c:v>
                </c:pt>
                <c:pt idx="2156">
                  <c:v>6</c:v>
                </c:pt>
                <c:pt idx="2157">
                  <c:v>4</c:v>
                </c:pt>
                <c:pt idx="2158">
                  <c:v>3</c:v>
                </c:pt>
                <c:pt idx="2159">
                  <c:v>6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2</c:v>
                </c:pt>
                <c:pt idx="2164">
                  <c:v>5</c:v>
                </c:pt>
                <c:pt idx="2165">
                  <c:v>4</c:v>
                </c:pt>
                <c:pt idx="2166">
                  <c:v>6</c:v>
                </c:pt>
                <c:pt idx="2167">
                  <c:v>2</c:v>
                </c:pt>
                <c:pt idx="2168">
                  <c:v>6</c:v>
                </c:pt>
                <c:pt idx="2169">
                  <c:v>1</c:v>
                </c:pt>
                <c:pt idx="2170">
                  <c:v>2</c:v>
                </c:pt>
                <c:pt idx="2171">
                  <c:v>2</c:v>
                </c:pt>
                <c:pt idx="2172">
                  <c:v>3</c:v>
                </c:pt>
                <c:pt idx="2173">
                  <c:v>4</c:v>
                </c:pt>
                <c:pt idx="2174">
                  <c:v>1</c:v>
                </c:pt>
                <c:pt idx="2175">
                  <c:v>4</c:v>
                </c:pt>
                <c:pt idx="2176">
                  <c:v>2</c:v>
                </c:pt>
                <c:pt idx="2177">
                  <c:v>3</c:v>
                </c:pt>
                <c:pt idx="2178">
                  <c:v>2</c:v>
                </c:pt>
                <c:pt idx="2179">
                  <c:v>6</c:v>
                </c:pt>
                <c:pt idx="2180">
                  <c:v>4</c:v>
                </c:pt>
                <c:pt idx="2181">
                  <c:v>3</c:v>
                </c:pt>
                <c:pt idx="2182">
                  <c:v>5</c:v>
                </c:pt>
                <c:pt idx="2183">
                  <c:v>6</c:v>
                </c:pt>
                <c:pt idx="2184">
                  <c:v>10</c:v>
                </c:pt>
                <c:pt idx="2185">
                  <c:v>3</c:v>
                </c:pt>
                <c:pt idx="2186">
                  <c:v>8</c:v>
                </c:pt>
                <c:pt idx="2187">
                  <c:v>2</c:v>
                </c:pt>
                <c:pt idx="2188">
                  <c:v>8</c:v>
                </c:pt>
                <c:pt idx="2189">
                  <c:v>1</c:v>
                </c:pt>
                <c:pt idx="2190">
                  <c:v>5</c:v>
                </c:pt>
                <c:pt idx="2191">
                  <c:v>2</c:v>
                </c:pt>
                <c:pt idx="2192">
                  <c:v>5</c:v>
                </c:pt>
                <c:pt idx="2193">
                  <c:v>2</c:v>
                </c:pt>
                <c:pt idx="2194">
                  <c:v>2</c:v>
                </c:pt>
                <c:pt idx="2195">
                  <c:v>7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3</c:v>
                </c:pt>
                <c:pt idx="2200">
                  <c:v>1</c:v>
                </c:pt>
                <c:pt idx="2201">
                  <c:v>1</c:v>
                </c:pt>
                <c:pt idx="2202">
                  <c:v>3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4</c:v>
                </c:pt>
                <c:pt idx="2207">
                  <c:v>3</c:v>
                </c:pt>
                <c:pt idx="2208">
                  <c:v>2</c:v>
                </c:pt>
                <c:pt idx="2209">
                  <c:v>8</c:v>
                </c:pt>
                <c:pt idx="2210">
                  <c:v>3</c:v>
                </c:pt>
                <c:pt idx="2211">
                  <c:v>4</c:v>
                </c:pt>
                <c:pt idx="2212">
                  <c:v>2</c:v>
                </c:pt>
                <c:pt idx="2213">
                  <c:v>2</c:v>
                </c:pt>
                <c:pt idx="2214">
                  <c:v>3</c:v>
                </c:pt>
                <c:pt idx="2215">
                  <c:v>1</c:v>
                </c:pt>
                <c:pt idx="2216">
                  <c:v>9</c:v>
                </c:pt>
                <c:pt idx="2217">
                  <c:v>6</c:v>
                </c:pt>
                <c:pt idx="2218">
                  <c:v>3</c:v>
                </c:pt>
                <c:pt idx="2219">
                  <c:v>2</c:v>
                </c:pt>
                <c:pt idx="2220">
                  <c:v>3</c:v>
                </c:pt>
                <c:pt idx="2221">
                  <c:v>4</c:v>
                </c:pt>
                <c:pt idx="2222">
                  <c:v>2</c:v>
                </c:pt>
                <c:pt idx="2223">
                  <c:v>4</c:v>
                </c:pt>
                <c:pt idx="2224">
                  <c:v>9</c:v>
                </c:pt>
                <c:pt idx="2225">
                  <c:v>1</c:v>
                </c:pt>
                <c:pt idx="2226">
                  <c:v>5</c:v>
                </c:pt>
                <c:pt idx="2227">
                  <c:v>3</c:v>
                </c:pt>
                <c:pt idx="2228">
                  <c:v>2</c:v>
                </c:pt>
                <c:pt idx="2229">
                  <c:v>5</c:v>
                </c:pt>
                <c:pt idx="2230">
                  <c:v>4</c:v>
                </c:pt>
                <c:pt idx="2231">
                  <c:v>4</c:v>
                </c:pt>
                <c:pt idx="2232">
                  <c:v>5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5</c:v>
                </c:pt>
                <c:pt idx="2237">
                  <c:v>1</c:v>
                </c:pt>
                <c:pt idx="2238">
                  <c:v>5</c:v>
                </c:pt>
                <c:pt idx="2239">
                  <c:v>3</c:v>
                </c:pt>
                <c:pt idx="2240">
                  <c:v>5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5</c:v>
                </c:pt>
                <c:pt idx="2245">
                  <c:v>3</c:v>
                </c:pt>
                <c:pt idx="2246">
                  <c:v>3</c:v>
                </c:pt>
                <c:pt idx="2247">
                  <c:v>2</c:v>
                </c:pt>
                <c:pt idx="2248">
                  <c:v>4</c:v>
                </c:pt>
                <c:pt idx="2249">
                  <c:v>4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2</c:v>
                </c:pt>
                <c:pt idx="2255">
                  <c:v>2</c:v>
                </c:pt>
                <c:pt idx="2256">
                  <c:v>5</c:v>
                </c:pt>
                <c:pt idx="2257">
                  <c:v>5</c:v>
                </c:pt>
                <c:pt idx="2258">
                  <c:v>6</c:v>
                </c:pt>
                <c:pt idx="2259">
                  <c:v>5</c:v>
                </c:pt>
                <c:pt idx="2260">
                  <c:v>4</c:v>
                </c:pt>
                <c:pt idx="2261">
                  <c:v>3</c:v>
                </c:pt>
                <c:pt idx="2262">
                  <c:v>2</c:v>
                </c:pt>
                <c:pt idx="2263">
                  <c:v>9</c:v>
                </c:pt>
                <c:pt idx="2264">
                  <c:v>5</c:v>
                </c:pt>
                <c:pt idx="2265">
                  <c:v>3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7</c:v>
                </c:pt>
                <c:pt idx="2270">
                  <c:v>2</c:v>
                </c:pt>
                <c:pt idx="2271">
                  <c:v>1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1</c:v>
                </c:pt>
                <c:pt idx="2276">
                  <c:v>4</c:v>
                </c:pt>
                <c:pt idx="2277">
                  <c:v>6</c:v>
                </c:pt>
                <c:pt idx="2278">
                  <c:v>3</c:v>
                </c:pt>
                <c:pt idx="2279">
                  <c:v>3</c:v>
                </c:pt>
                <c:pt idx="2280">
                  <c:v>6</c:v>
                </c:pt>
                <c:pt idx="2281">
                  <c:v>7</c:v>
                </c:pt>
                <c:pt idx="2282">
                  <c:v>5</c:v>
                </c:pt>
                <c:pt idx="2283">
                  <c:v>2</c:v>
                </c:pt>
                <c:pt idx="2284">
                  <c:v>4</c:v>
                </c:pt>
                <c:pt idx="2285">
                  <c:v>2</c:v>
                </c:pt>
                <c:pt idx="2286">
                  <c:v>5</c:v>
                </c:pt>
                <c:pt idx="2287">
                  <c:v>3</c:v>
                </c:pt>
                <c:pt idx="2288">
                  <c:v>2</c:v>
                </c:pt>
                <c:pt idx="2289">
                  <c:v>1</c:v>
                </c:pt>
                <c:pt idx="2290">
                  <c:v>3</c:v>
                </c:pt>
                <c:pt idx="2291">
                  <c:v>5</c:v>
                </c:pt>
                <c:pt idx="2292">
                  <c:v>7</c:v>
                </c:pt>
                <c:pt idx="2293">
                  <c:v>1</c:v>
                </c:pt>
                <c:pt idx="2294">
                  <c:v>2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2</c:v>
                </c:pt>
                <c:pt idx="2299">
                  <c:v>2</c:v>
                </c:pt>
                <c:pt idx="2300">
                  <c:v>8</c:v>
                </c:pt>
                <c:pt idx="2301">
                  <c:v>8</c:v>
                </c:pt>
                <c:pt idx="2302">
                  <c:v>4</c:v>
                </c:pt>
                <c:pt idx="2303">
                  <c:v>4</c:v>
                </c:pt>
                <c:pt idx="2304">
                  <c:v>2</c:v>
                </c:pt>
                <c:pt idx="2305">
                  <c:v>9</c:v>
                </c:pt>
                <c:pt idx="2306">
                  <c:v>7</c:v>
                </c:pt>
                <c:pt idx="2307">
                  <c:v>2</c:v>
                </c:pt>
                <c:pt idx="2308">
                  <c:v>5</c:v>
                </c:pt>
                <c:pt idx="2309">
                  <c:v>3</c:v>
                </c:pt>
                <c:pt idx="2310">
                  <c:v>5</c:v>
                </c:pt>
                <c:pt idx="2311">
                  <c:v>2</c:v>
                </c:pt>
                <c:pt idx="2312">
                  <c:v>3</c:v>
                </c:pt>
                <c:pt idx="2313">
                  <c:v>2</c:v>
                </c:pt>
                <c:pt idx="2314">
                  <c:v>2</c:v>
                </c:pt>
                <c:pt idx="2315">
                  <c:v>5</c:v>
                </c:pt>
                <c:pt idx="2316">
                  <c:v>3</c:v>
                </c:pt>
                <c:pt idx="2317">
                  <c:v>2</c:v>
                </c:pt>
                <c:pt idx="2318">
                  <c:v>2</c:v>
                </c:pt>
                <c:pt idx="2319">
                  <c:v>1</c:v>
                </c:pt>
                <c:pt idx="2320">
                  <c:v>5</c:v>
                </c:pt>
                <c:pt idx="2321">
                  <c:v>2</c:v>
                </c:pt>
                <c:pt idx="2322">
                  <c:v>2</c:v>
                </c:pt>
              </c:numCache>
            </c:numRef>
          </c:xVal>
          <c:yVal>
            <c:numRef>
              <c:f>Central_Region!$S$2:$S$2324</c:f>
              <c:numCache>
                <c:formatCode>General</c:formatCode>
                <c:ptCount val="2323"/>
                <c:pt idx="0">
                  <c:v>16.448</c:v>
                </c:pt>
                <c:pt idx="1">
                  <c:v>11.784000000000001</c:v>
                </c:pt>
                <c:pt idx="2">
                  <c:v>272.73599999999999</c:v>
                </c:pt>
                <c:pt idx="3">
                  <c:v>3.5399999999999991</c:v>
                </c:pt>
                <c:pt idx="4">
                  <c:v>76.728000000000009</c:v>
                </c:pt>
                <c:pt idx="5">
                  <c:v>10.429999999999998</c:v>
                </c:pt>
                <c:pt idx="6">
                  <c:v>9.3439999999999994</c:v>
                </c:pt>
                <c:pt idx="7">
                  <c:v>31.200000000000003</c:v>
                </c:pt>
                <c:pt idx="8">
                  <c:v>13.98</c:v>
                </c:pt>
                <c:pt idx="9">
                  <c:v>272.94</c:v>
                </c:pt>
                <c:pt idx="10">
                  <c:v>19.05</c:v>
                </c:pt>
                <c:pt idx="11">
                  <c:v>247.71600000000001</c:v>
                </c:pt>
                <c:pt idx="12">
                  <c:v>66.58</c:v>
                </c:pt>
                <c:pt idx="13">
                  <c:v>43.92</c:v>
                </c:pt>
                <c:pt idx="14">
                  <c:v>14.73</c:v>
                </c:pt>
                <c:pt idx="15">
                  <c:v>29.700000000000003</c:v>
                </c:pt>
                <c:pt idx="16">
                  <c:v>5.9399999999999995</c:v>
                </c:pt>
                <c:pt idx="17">
                  <c:v>10.68</c:v>
                </c:pt>
                <c:pt idx="18">
                  <c:v>141.96</c:v>
                </c:pt>
                <c:pt idx="19">
                  <c:v>10.56</c:v>
                </c:pt>
                <c:pt idx="20">
                  <c:v>229.94</c:v>
                </c:pt>
                <c:pt idx="21">
                  <c:v>468.90000000000003</c:v>
                </c:pt>
                <c:pt idx="22">
                  <c:v>8.9519999999999982</c:v>
                </c:pt>
                <c:pt idx="23">
                  <c:v>60.89</c:v>
                </c:pt>
                <c:pt idx="24">
                  <c:v>14.940000000000001</c:v>
                </c:pt>
                <c:pt idx="25">
                  <c:v>9.64</c:v>
                </c:pt>
                <c:pt idx="26">
                  <c:v>332.94</c:v>
                </c:pt>
                <c:pt idx="27">
                  <c:v>51.900000000000006</c:v>
                </c:pt>
                <c:pt idx="28">
                  <c:v>64.959999999999994</c:v>
                </c:pt>
                <c:pt idx="29">
                  <c:v>16.176000000000002</c:v>
                </c:pt>
                <c:pt idx="30">
                  <c:v>1.0799999999999998</c:v>
                </c:pt>
                <c:pt idx="31">
                  <c:v>7.9599999999999973</c:v>
                </c:pt>
                <c:pt idx="32">
                  <c:v>54.207999999999998</c:v>
                </c:pt>
                <c:pt idx="33">
                  <c:v>25.16</c:v>
                </c:pt>
                <c:pt idx="34">
                  <c:v>12.624000000000001</c:v>
                </c:pt>
                <c:pt idx="35">
                  <c:v>62.31</c:v>
                </c:pt>
                <c:pt idx="36">
                  <c:v>20.32</c:v>
                </c:pt>
                <c:pt idx="37">
                  <c:v>8.8499999999999979</c:v>
                </c:pt>
                <c:pt idx="38">
                  <c:v>6.9360000000000008</c:v>
                </c:pt>
                <c:pt idx="39">
                  <c:v>4.427999999999999</c:v>
                </c:pt>
                <c:pt idx="40">
                  <c:v>634.11599999999999</c:v>
                </c:pt>
                <c:pt idx="41">
                  <c:v>17.472000000000001</c:v>
                </c:pt>
                <c:pt idx="42">
                  <c:v>18.84</c:v>
                </c:pt>
                <c:pt idx="43">
                  <c:v>362.24999999999994</c:v>
                </c:pt>
                <c:pt idx="44">
                  <c:v>63.552000000000007</c:v>
                </c:pt>
                <c:pt idx="45">
                  <c:v>129.55199999999999</c:v>
                </c:pt>
                <c:pt idx="46">
                  <c:v>137.352</c:v>
                </c:pt>
                <c:pt idx="47">
                  <c:v>376.50899999999996</c:v>
                </c:pt>
                <c:pt idx="48">
                  <c:v>176.77199999999996</c:v>
                </c:pt>
                <c:pt idx="49">
                  <c:v>22.38</c:v>
                </c:pt>
                <c:pt idx="50">
                  <c:v>574.91</c:v>
                </c:pt>
                <c:pt idx="51">
                  <c:v>8.4480000000000004</c:v>
                </c:pt>
                <c:pt idx="52">
                  <c:v>93.78</c:v>
                </c:pt>
                <c:pt idx="53">
                  <c:v>47.18</c:v>
                </c:pt>
                <c:pt idx="54">
                  <c:v>19.68</c:v>
                </c:pt>
                <c:pt idx="55">
                  <c:v>53.4</c:v>
                </c:pt>
                <c:pt idx="56">
                  <c:v>35.880000000000003</c:v>
                </c:pt>
                <c:pt idx="57">
                  <c:v>4.4479999999999995</c:v>
                </c:pt>
                <c:pt idx="58">
                  <c:v>5.1840000000000011</c:v>
                </c:pt>
                <c:pt idx="59">
                  <c:v>15.552000000000003</c:v>
                </c:pt>
                <c:pt idx="60">
                  <c:v>16.28</c:v>
                </c:pt>
                <c:pt idx="61">
                  <c:v>6.12</c:v>
                </c:pt>
                <c:pt idx="62">
                  <c:v>1184.72</c:v>
                </c:pt>
                <c:pt idx="63">
                  <c:v>890.84099999999989</c:v>
                </c:pt>
                <c:pt idx="64">
                  <c:v>335.72</c:v>
                </c:pt>
                <c:pt idx="65">
                  <c:v>251.94400000000002</c:v>
                </c:pt>
                <c:pt idx="66">
                  <c:v>127.30199999999999</c:v>
                </c:pt>
                <c:pt idx="67">
                  <c:v>129.30000000000001</c:v>
                </c:pt>
                <c:pt idx="68">
                  <c:v>8.1339999999999986</c:v>
                </c:pt>
                <c:pt idx="69">
                  <c:v>79.984000000000009</c:v>
                </c:pt>
                <c:pt idx="70">
                  <c:v>26.720000000000002</c:v>
                </c:pt>
                <c:pt idx="71">
                  <c:v>33.488000000000007</c:v>
                </c:pt>
                <c:pt idx="72">
                  <c:v>5.47</c:v>
                </c:pt>
                <c:pt idx="73">
                  <c:v>79.36</c:v>
                </c:pt>
                <c:pt idx="74">
                  <c:v>49.632000000000005</c:v>
                </c:pt>
                <c:pt idx="75">
                  <c:v>52.096000000000004</c:v>
                </c:pt>
                <c:pt idx="76">
                  <c:v>26.7</c:v>
                </c:pt>
                <c:pt idx="77">
                  <c:v>40.199999999999996</c:v>
                </c:pt>
                <c:pt idx="78">
                  <c:v>13.89</c:v>
                </c:pt>
                <c:pt idx="79">
                  <c:v>689.81999999999994</c:v>
                </c:pt>
                <c:pt idx="80">
                  <c:v>758.35200000000009</c:v>
                </c:pt>
                <c:pt idx="81">
                  <c:v>32.400000000000006</c:v>
                </c:pt>
                <c:pt idx="82">
                  <c:v>2.6880000000000002</c:v>
                </c:pt>
                <c:pt idx="83">
                  <c:v>317.05799999999999</c:v>
                </c:pt>
                <c:pt idx="84">
                  <c:v>149.352</c:v>
                </c:pt>
                <c:pt idx="85">
                  <c:v>227.976</c:v>
                </c:pt>
                <c:pt idx="86">
                  <c:v>744.09999999999991</c:v>
                </c:pt>
                <c:pt idx="87">
                  <c:v>44.840000000000011</c:v>
                </c:pt>
                <c:pt idx="88">
                  <c:v>401.59000000000003</c:v>
                </c:pt>
                <c:pt idx="89">
                  <c:v>10.368000000000002</c:v>
                </c:pt>
                <c:pt idx="90">
                  <c:v>6.24</c:v>
                </c:pt>
                <c:pt idx="91">
                  <c:v>21.560000000000002</c:v>
                </c:pt>
                <c:pt idx="92">
                  <c:v>46.8</c:v>
                </c:pt>
                <c:pt idx="93">
                  <c:v>37.839999999999996</c:v>
                </c:pt>
                <c:pt idx="94">
                  <c:v>5.4719999999999995</c:v>
                </c:pt>
                <c:pt idx="95">
                  <c:v>127.869</c:v>
                </c:pt>
                <c:pt idx="96">
                  <c:v>45.248000000000005</c:v>
                </c:pt>
                <c:pt idx="97">
                  <c:v>58.112000000000002</c:v>
                </c:pt>
                <c:pt idx="98">
                  <c:v>100.792</c:v>
                </c:pt>
                <c:pt idx="99">
                  <c:v>66.112000000000009</c:v>
                </c:pt>
                <c:pt idx="100">
                  <c:v>46.864000000000004</c:v>
                </c:pt>
                <c:pt idx="101">
                  <c:v>1212.9599999999998</c:v>
                </c:pt>
                <c:pt idx="102">
                  <c:v>17.472000000000001</c:v>
                </c:pt>
                <c:pt idx="103">
                  <c:v>104.57999999999998</c:v>
                </c:pt>
                <c:pt idx="104">
                  <c:v>34.79</c:v>
                </c:pt>
                <c:pt idx="105">
                  <c:v>91.679999999999993</c:v>
                </c:pt>
                <c:pt idx="106">
                  <c:v>3.9840000000000004</c:v>
                </c:pt>
                <c:pt idx="107">
                  <c:v>57.42</c:v>
                </c:pt>
                <c:pt idx="108">
                  <c:v>10.332000000000001</c:v>
                </c:pt>
                <c:pt idx="109">
                  <c:v>10.368000000000002</c:v>
                </c:pt>
                <c:pt idx="110">
                  <c:v>20.784000000000002</c:v>
                </c:pt>
                <c:pt idx="111">
                  <c:v>66.959999999999994</c:v>
                </c:pt>
                <c:pt idx="112">
                  <c:v>56.063999999999993</c:v>
                </c:pt>
                <c:pt idx="113">
                  <c:v>107.77200000000001</c:v>
                </c:pt>
                <c:pt idx="114">
                  <c:v>4.8320000000000007</c:v>
                </c:pt>
                <c:pt idx="115">
                  <c:v>18.239999999999995</c:v>
                </c:pt>
                <c:pt idx="116">
                  <c:v>75.59999999999998</c:v>
                </c:pt>
                <c:pt idx="117">
                  <c:v>29.32</c:v>
                </c:pt>
                <c:pt idx="118">
                  <c:v>102.624</c:v>
                </c:pt>
                <c:pt idx="119">
                  <c:v>359.77199999999999</c:v>
                </c:pt>
                <c:pt idx="120">
                  <c:v>13.392000000000001</c:v>
                </c:pt>
                <c:pt idx="121">
                  <c:v>17.459999999999997</c:v>
                </c:pt>
                <c:pt idx="122">
                  <c:v>355.45499999999998</c:v>
                </c:pt>
                <c:pt idx="123">
                  <c:v>719.97600000000011</c:v>
                </c:pt>
                <c:pt idx="124">
                  <c:v>2001.8600000000001</c:v>
                </c:pt>
                <c:pt idx="125">
                  <c:v>166.72</c:v>
                </c:pt>
                <c:pt idx="126">
                  <c:v>47.88</c:v>
                </c:pt>
                <c:pt idx="127">
                  <c:v>1503.25</c:v>
                </c:pt>
                <c:pt idx="128">
                  <c:v>25.92</c:v>
                </c:pt>
                <c:pt idx="129">
                  <c:v>138.56</c:v>
                </c:pt>
                <c:pt idx="130">
                  <c:v>65.52000000000001</c:v>
                </c:pt>
                <c:pt idx="131">
                  <c:v>15.28</c:v>
                </c:pt>
                <c:pt idx="132">
                  <c:v>15.936000000000002</c:v>
                </c:pt>
                <c:pt idx="133">
                  <c:v>61.543999999999997</c:v>
                </c:pt>
                <c:pt idx="134">
                  <c:v>132.696</c:v>
                </c:pt>
                <c:pt idx="135">
                  <c:v>24.587999999999994</c:v>
                </c:pt>
                <c:pt idx="136">
                  <c:v>13.984000000000002</c:v>
                </c:pt>
                <c:pt idx="137">
                  <c:v>100.24000000000001</c:v>
                </c:pt>
                <c:pt idx="138">
                  <c:v>12.461999999999996</c:v>
                </c:pt>
                <c:pt idx="139">
                  <c:v>268.935</c:v>
                </c:pt>
                <c:pt idx="140">
                  <c:v>7.9920000000000009</c:v>
                </c:pt>
                <c:pt idx="141">
                  <c:v>63.984000000000009</c:v>
                </c:pt>
                <c:pt idx="142">
                  <c:v>70.367999999999995</c:v>
                </c:pt>
                <c:pt idx="143">
                  <c:v>491.55</c:v>
                </c:pt>
                <c:pt idx="144">
                  <c:v>212.94</c:v>
                </c:pt>
                <c:pt idx="145">
                  <c:v>99.918000000000006</c:v>
                </c:pt>
                <c:pt idx="146">
                  <c:v>797.94399999999996</c:v>
                </c:pt>
                <c:pt idx="147">
                  <c:v>8.5679999999999978</c:v>
                </c:pt>
                <c:pt idx="148">
                  <c:v>36.544000000000004</c:v>
                </c:pt>
                <c:pt idx="149">
                  <c:v>647.84</c:v>
                </c:pt>
                <c:pt idx="150">
                  <c:v>62.015999999999998</c:v>
                </c:pt>
                <c:pt idx="151">
                  <c:v>201.584</c:v>
                </c:pt>
                <c:pt idx="152">
                  <c:v>3.3919999999999995</c:v>
                </c:pt>
                <c:pt idx="153">
                  <c:v>193.06559999999999</c:v>
                </c:pt>
                <c:pt idx="154">
                  <c:v>15.552000000000003</c:v>
                </c:pt>
                <c:pt idx="155">
                  <c:v>11.648000000000001</c:v>
                </c:pt>
                <c:pt idx="156">
                  <c:v>418.8</c:v>
                </c:pt>
                <c:pt idx="157">
                  <c:v>509.48800000000006</c:v>
                </c:pt>
                <c:pt idx="158">
                  <c:v>471.90000000000003</c:v>
                </c:pt>
                <c:pt idx="159">
                  <c:v>3.52</c:v>
                </c:pt>
                <c:pt idx="160">
                  <c:v>501.81000000000006</c:v>
                </c:pt>
                <c:pt idx="161">
                  <c:v>161.94</c:v>
                </c:pt>
                <c:pt idx="162">
                  <c:v>6.08</c:v>
                </c:pt>
                <c:pt idx="163">
                  <c:v>5.2480000000000002</c:v>
                </c:pt>
                <c:pt idx="164">
                  <c:v>25.920000000000005</c:v>
                </c:pt>
                <c:pt idx="165">
                  <c:v>21.312000000000005</c:v>
                </c:pt>
                <c:pt idx="166">
                  <c:v>220.77600000000001</c:v>
                </c:pt>
                <c:pt idx="167">
                  <c:v>281.42400000000004</c:v>
                </c:pt>
                <c:pt idx="168">
                  <c:v>10.368000000000002</c:v>
                </c:pt>
                <c:pt idx="169">
                  <c:v>14.352000000000002</c:v>
                </c:pt>
                <c:pt idx="170">
                  <c:v>575.96800000000007</c:v>
                </c:pt>
                <c:pt idx="171">
                  <c:v>10.368000000000002</c:v>
                </c:pt>
                <c:pt idx="172">
                  <c:v>35.856000000000002</c:v>
                </c:pt>
                <c:pt idx="173">
                  <c:v>23.840000000000003</c:v>
                </c:pt>
                <c:pt idx="174">
                  <c:v>512.35799999999995</c:v>
                </c:pt>
                <c:pt idx="175">
                  <c:v>3.4880000000000004</c:v>
                </c:pt>
                <c:pt idx="176">
                  <c:v>22.288</c:v>
                </c:pt>
                <c:pt idx="177">
                  <c:v>16.032</c:v>
                </c:pt>
                <c:pt idx="178">
                  <c:v>29.931999999999992</c:v>
                </c:pt>
                <c:pt idx="179">
                  <c:v>38.272000000000006</c:v>
                </c:pt>
                <c:pt idx="180">
                  <c:v>2.9699999999999998</c:v>
                </c:pt>
                <c:pt idx="181">
                  <c:v>6.5400000000000009</c:v>
                </c:pt>
                <c:pt idx="182">
                  <c:v>342.86400000000003</c:v>
                </c:pt>
                <c:pt idx="183">
                  <c:v>16.739999999999998</c:v>
                </c:pt>
                <c:pt idx="184">
                  <c:v>981.37199999999996</c:v>
                </c:pt>
                <c:pt idx="185">
                  <c:v>4.9919999999999991</c:v>
                </c:pt>
                <c:pt idx="186">
                  <c:v>87.92</c:v>
                </c:pt>
                <c:pt idx="187">
                  <c:v>657.93</c:v>
                </c:pt>
                <c:pt idx="188">
                  <c:v>1.0439999999999998</c:v>
                </c:pt>
                <c:pt idx="189">
                  <c:v>35.979999999999997</c:v>
                </c:pt>
                <c:pt idx="190">
                  <c:v>26.632000000000001</c:v>
                </c:pt>
                <c:pt idx="191">
                  <c:v>123.55199999999999</c:v>
                </c:pt>
                <c:pt idx="192">
                  <c:v>2177.5839999999994</c:v>
                </c:pt>
                <c:pt idx="193">
                  <c:v>17.496000000000002</c:v>
                </c:pt>
                <c:pt idx="194">
                  <c:v>16.783999999999995</c:v>
                </c:pt>
                <c:pt idx="195">
                  <c:v>431.13600000000002</c:v>
                </c:pt>
                <c:pt idx="196">
                  <c:v>8.879999999999999</c:v>
                </c:pt>
                <c:pt idx="197">
                  <c:v>4.8359999999999985</c:v>
                </c:pt>
                <c:pt idx="198">
                  <c:v>26.7</c:v>
                </c:pt>
                <c:pt idx="199">
                  <c:v>21.2</c:v>
                </c:pt>
                <c:pt idx="200">
                  <c:v>838.38</c:v>
                </c:pt>
                <c:pt idx="201">
                  <c:v>489.22999999999996</c:v>
                </c:pt>
                <c:pt idx="202">
                  <c:v>549.99</c:v>
                </c:pt>
                <c:pt idx="203">
                  <c:v>167.535</c:v>
                </c:pt>
                <c:pt idx="204">
                  <c:v>38.339999999999996</c:v>
                </c:pt>
                <c:pt idx="205">
                  <c:v>53.88</c:v>
                </c:pt>
                <c:pt idx="206">
                  <c:v>299.98</c:v>
                </c:pt>
                <c:pt idx="207">
                  <c:v>30.959999999999994</c:v>
                </c:pt>
                <c:pt idx="208">
                  <c:v>15.552000000000003</c:v>
                </c:pt>
                <c:pt idx="209">
                  <c:v>421.37200000000001</c:v>
                </c:pt>
                <c:pt idx="210">
                  <c:v>11.56</c:v>
                </c:pt>
                <c:pt idx="211">
                  <c:v>19.440000000000001</c:v>
                </c:pt>
                <c:pt idx="212">
                  <c:v>25.679999999999993</c:v>
                </c:pt>
                <c:pt idx="213">
                  <c:v>12.383999999999997</c:v>
                </c:pt>
                <c:pt idx="214">
                  <c:v>3.6479999999999992</c:v>
                </c:pt>
                <c:pt idx="215">
                  <c:v>31.104000000000006</c:v>
                </c:pt>
                <c:pt idx="216">
                  <c:v>239.976</c:v>
                </c:pt>
                <c:pt idx="217">
                  <c:v>559.71</c:v>
                </c:pt>
                <c:pt idx="218">
                  <c:v>475.94400000000002</c:v>
                </c:pt>
                <c:pt idx="219">
                  <c:v>7.6799999999999979</c:v>
                </c:pt>
                <c:pt idx="220">
                  <c:v>57.69</c:v>
                </c:pt>
                <c:pt idx="221">
                  <c:v>42.81</c:v>
                </c:pt>
                <c:pt idx="222">
                  <c:v>12.96</c:v>
                </c:pt>
                <c:pt idx="223">
                  <c:v>821.87999999999988</c:v>
                </c:pt>
                <c:pt idx="224">
                  <c:v>104.85000000000001</c:v>
                </c:pt>
                <c:pt idx="225">
                  <c:v>196.77600000000001</c:v>
                </c:pt>
                <c:pt idx="226">
                  <c:v>2.9199999999999995</c:v>
                </c:pt>
                <c:pt idx="227">
                  <c:v>200.79500000000002</c:v>
                </c:pt>
                <c:pt idx="228">
                  <c:v>46.688000000000002</c:v>
                </c:pt>
                <c:pt idx="229">
                  <c:v>21.864000000000001</c:v>
                </c:pt>
                <c:pt idx="230">
                  <c:v>429.90000000000003</c:v>
                </c:pt>
                <c:pt idx="231">
                  <c:v>32.06</c:v>
                </c:pt>
                <c:pt idx="232">
                  <c:v>161.96</c:v>
                </c:pt>
                <c:pt idx="233">
                  <c:v>19.86</c:v>
                </c:pt>
                <c:pt idx="234">
                  <c:v>13.16</c:v>
                </c:pt>
                <c:pt idx="235">
                  <c:v>3.8279999999999994</c:v>
                </c:pt>
                <c:pt idx="236">
                  <c:v>304.98999999999995</c:v>
                </c:pt>
                <c:pt idx="237">
                  <c:v>9.9359999999999999</c:v>
                </c:pt>
                <c:pt idx="238">
                  <c:v>8159.9519999999993</c:v>
                </c:pt>
                <c:pt idx="239">
                  <c:v>275.928</c:v>
                </c:pt>
                <c:pt idx="240">
                  <c:v>1740.0599999999997</c:v>
                </c:pt>
                <c:pt idx="241">
                  <c:v>32.064</c:v>
                </c:pt>
                <c:pt idx="242">
                  <c:v>177.97999999999996</c:v>
                </c:pt>
                <c:pt idx="243">
                  <c:v>143.976</c:v>
                </c:pt>
                <c:pt idx="244">
                  <c:v>51.183999999999983</c:v>
                </c:pt>
                <c:pt idx="245">
                  <c:v>17.904</c:v>
                </c:pt>
                <c:pt idx="246">
                  <c:v>966.69999999999982</c:v>
                </c:pt>
                <c:pt idx="247">
                  <c:v>182.11199999999999</c:v>
                </c:pt>
                <c:pt idx="248">
                  <c:v>103.60000000000001</c:v>
                </c:pt>
                <c:pt idx="249">
                  <c:v>10.896000000000001</c:v>
                </c:pt>
                <c:pt idx="250">
                  <c:v>5.1799999999999988</c:v>
                </c:pt>
                <c:pt idx="251">
                  <c:v>357.93</c:v>
                </c:pt>
                <c:pt idx="252">
                  <c:v>57.400000000000006</c:v>
                </c:pt>
                <c:pt idx="253">
                  <c:v>331.96</c:v>
                </c:pt>
                <c:pt idx="254">
                  <c:v>40.56</c:v>
                </c:pt>
                <c:pt idx="255">
                  <c:v>340.11599999999999</c:v>
                </c:pt>
                <c:pt idx="256">
                  <c:v>52.447999999999993</c:v>
                </c:pt>
                <c:pt idx="257">
                  <c:v>20.16</c:v>
                </c:pt>
                <c:pt idx="258">
                  <c:v>6.048</c:v>
                </c:pt>
                <c:pt idx="259">
                  <c:v>6.8480000000000008</c:v>
                </c:pt>
                <c:pt idx="260">
                  <c:v>9.9600000000000009</c:v>
                </c:pt>
                <c:pt idx="261">
                  <c:v>8.5519999999999978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617.70000000000005</c:v>
                </c:pt>
                <c:pt idx="265">
                  <c:v>493.42999999999995</c:v>
                </c:pt>
                <c:pt idx="266">
                  <c:v>11.120000000000001</c:v>
                </c:pt>
                <c:pt idx="267">
                  <c:v>25.96</c:v>
                </c:pt>
                <c:pt idx="268">
                  <c:v>36.269999999999996</c:v>
                </c:pt>
                <c:pt idx="269">
                  <c:v>6.48</c:v>
                </c:pt>
                <c:pt idx="270">
                  <c:v>8.5440000000000005</c:v>
                </c:pt>
                <c:pt idx="271">
                  <c:v>331.536</c:v>
                </c:pt>
                <c:pt idx="272">
                  <c:v>32.400000000000006</c:v>
                </c:pt>
                <c:pt idx="273">
                  <c:v>404.90000000000003</c:v>
                </c:pt>
                <c:pt idx="274">
                  <c:v>9449.9500000000007</c:v>
                </c:pt>
                <c:pt idx="275">
                  <c:v>12.94</c:v>
                </c:pt>
                <c:pt idx="276">
                  <c:v>33.792000000000002</c:v>
                </c:pt>
                <c:pt idx="277">
                  <c:v>300.53279999999995</c:v>
                </c:pt>
                <c:pt idx="278">
                  <c:v>2.7239999999999993</c:v>
                </c:pt>
                <c:pt idx="279">
                  <c:v>3.2640000000000002</c:v>
                </c:pt>
                <c:pt idx="280">
                  <c:v>0.87599999999999978</c:v>
                </c:pt>
                <c:pt idx="281">
                  <c:v>153.82400000000001</c:v>
                </c:pt>
                <c:pt idx="282">
                  <c:v>258.279</c:v>
                </c:pt>
                <c:pt idx="283">
                  <c:v>4.3440000000000003</c:v>
                </c:pt>
                <c:pt idx="284">
                  <c:v>31.776000000000003</c:v>
                </c:pt>
                <c:pt idx="285">
                  <c:v>4.9280000000000008</c:v>
                </c:pt>
                <c:pt idx="286">
                  <c:v>1.7879999999999996</c:v>
                </c:pt>
                <c:pt idx="287">
                  <c:v>15.072000000000001</c:v>
                </c:pt>
                <c:pt idx="288">
                  <c:v>15.36</c:v>
                </c:pt>
                <c:pt idx="289">
                  <c:v>386.34</c:v>
                </c:pt>
                <c:pt idx="290">
                  <c:v>107.44</c:v>
                </c:pt>
                <c:pt idx="291">
                  <c:v>719.95200000000011</c:v>
                </c:pt>
                <c:pt idx="292">
                  <c:v>755.94400000000019</c:v>
                </c:pt>
                <c:pt idx="293">
                  <c:v>11.979999999999997</c:v>
                </c:pt>
                <c:pt idx="294">
                  <c:v>0.8979999999999998</c:v>
                </c:pt>
                <c:pt idx="295">
                  <c:v>22.240000000000002</c:v>
                </c:pt>
                <c:pt idx="296">
                  <c:v>3.1599999999999993</c:v>
                </c:pt>
                <c:pt idx="297">
                  <c:v>1999.96</c:v>
                </c:pt>
                <c:pt idx="298">
                  <c:v>322.19200000000001</c:v>
                </c:pt>
                <c:pt idx="299">
                  <c:v>2.9459999999999993</c:v>
                </c:pt>
                <c:pt idx="300">
                  <c:v>19.136000000000003</c:v>
                </c:pt>
                <c:pt idx="301">
                  <c:v>10.779999999999996</c:v>
                </c:pt>
                <c:pt idx="302">
                  <c:v>119.97600000000001</c:v>
                </c:pt>
                <c:pt idx="303">
                  <c:v>5.3120000000000003</c:v>
                </c:pt>
                <c:pt idx="304">
                  <c:v>211.96</c:v>
                </c:pt>
                <c:pt idx="305">
                  <c:v>319.96800000000002</c:v>
                </c:pt>
                <c:pt idx="306">
                  <c:v>505.32000000000005</c:v>
                </c:pt>
                <c:pt idx="307">
                  <c:v>3.8079999999999998</c:v>
                </c:pt>
                <c:pt idx="308">
                  <c:v>8.6819999999999968</c:v>
                </c:pt>
                <c:pt idx="309">
                  <c:v>24.424000000000003</c:v>
                </c:pt>
                <c:pt idx="310">
                  <c:v>257.98</c:v>
                </c:pt>
                <c:pt idx="311">
                  <c:v>2735.9520000000002</c:v>
                </c:pt>
                <c:pt idx="312">
                  <c:v>1.98</c:v>
                </c:pt>
                <c:pt idx="313">
                  <c:v>75.88</c:v>
                </c:pt>
                <c:pt idx="314">
                  <c:v>15.696000000000002</c:v>
                </c:pt>
                <c:pt idx="315">
                  <c:v>88.77600000000001</c:v>
                </c:pt>
                <c:pt idx="316">
                  <c:v>89.97</c:v>
                </c:pt>
                <c:pt idx="317">
                  <c:v>26.045999999999992</c:v>
                </c:pt>
                <c:pt idx="318">
                  <c:v>74.352000000000004</c:v>
                </c:pt>
                <c:pt idx="319">
                  <c:v>683.14399999999989</c:v>
                </c:pt>
                <c:pt idx="320">
                  <c:v>1.4759999999999995</c:v>
                </c:pt>
                <c:pt idx="321">
                  <c:v>40.711999999999996</c:v>
                </c:pt>
                <c:pt idx="322">
                  <c:v>245.88</c:v>
                </c:pt>
                <c:pt idx="323">
                  <c:v>36.630000000000003</c:v>
                </c:pt>
                <c:pt idx="324">
                  <c:v>22.58</c:v>
                </c:pt>
                <c:pt idx="325">
                  <c:v>12.39</c:v>
                </c:pt>
                <c:pt idx="326">
                  <c:v>3.9</c:v>
                </c:pt>
                <c:pt idx="327">
                  <c:v>12.84</c:v>
                </c:pt>
                <c:pt idx="328">
                  <c:v>15.84</c:v>
                </c:pt>
                <c:pt idx="329">
                  <c:v>563.93999999999994</c:v>
                </c:pt>
                <c:pt idx="330">
                  <c:v>62.94</c:v>
                </c:pt>
                <c:pt idx="331">
                  <c:v>535.41</c:v>
                </c:pt>
                <c:pt idx="332">
                  <c:v>665.88</c:v>
                </c:pt>
                <c:pt idx="333">
                  <c:v>896.98999999999978</c:v>
                </c:pt>
                <c:pt idx="334">
                  <c:v>1.2339999999999998</c:v>
                </c:pt>
                <c:pt idx="335">
                  <c:v>67.56</c:v>
                </c:pt>
                <c:pt idx="336">
                  <c:v>21.720000000000002</c:v>
                </c:pt>
                <c:pt idx="337">
                  <c:v>262.33600000000001</c:v>
                </c:pt>
                <c:pt idx="338">
                  <c:v>148.47999999999999</c:v>
                </c:pt>
                <c:pt idx="339">
                  <c:v>241.17599999999999</c:v>
                </c:pt>
                <c:pt idx="340">
                  <c:v>10.984000000000002</c:v>
                </c:pt>
                <c:pt idx="341">
                  <c:v>797.94399999999996</c:v>
                </c:pt>
                <c:pt idx="342">
                  <c:v>49.632000000000005</c:v>
                </c:pt>
                <c:pt idx="343">
                  <c:v>2.6720000000000002</c:v>
                </c:pt>
                <c:pt idx="344">
                  <c:v>16.656000000000002</c:v>
                </c:pt>
                <c:pt idx="345">
                  <c:v>79.512000000000015</c:v>
                </c:pt>
                <c:pt idx="346">
                  <c:v>36.288000000000011</c:v>
                </c:pt>
                <c:pt idx="347">
                  <c:v>67.993199999999987</c:v>
                </c:pt>
                <c:pt idx="348">
                  <c:v>25.128000000000004</c:v>
                </c:pt>
                <c:pt idx="349">
                  <c:v>127.98399999999999</c:v>
                </c:pt>
                <c:pt idx="350">
                  <c:v>12.72</c:v>
                </c:pt>
                <c:pt idx="351">
                  <c:v>11.52</c:v>
                </c:pt>
                <c:pt idx="352">
                  <c:v>20.736000000000004</c:v>
                </c:pt>
                <c:pt idx="353">
                  <c:v>604.65600000000006</c:v>
                </c:pt>
                <c:pt idx="354">
                  <c:v>273.95999999999998</c:v>
                </c:pt>
                <c:pt idx="355">
                  <c:v>78.349999999999994</c:v>
                </c:pt>
                <c:pt idx="356">
                  <c:v>31.68</c:v>
                </c:pt>
                <c:pt idx="357">
                  <c:v>29.12</c:v>
                </c:pt>
                <c:pt idx="358">
                  <c:v>169.45</c:v>
                </c:pt>
                <c:pt idx="359">
                  <c:v>37.295999999999999</c:v>
                </c:pt>
                <c:pt idx="360">
                  <c:v>479.90000000000003</c:v>
                </c:pt>
                <c:pt idx="361">
                  <c:v>7.080000000000001</c:v>
                </c:pt>
                <c:pt idx="362">
                  <c:v>14.479999999999997</c:v>
                </c:pt>
                <c:pt idx="363">
                  <c:v>292.10000000000002</c:v>
                </c:pt>
                <c:pt idx="364">
                  <c:v>8.5440000000000005</c:v>
                </c:pt>
                <c:pt idx="365">
                  <c:v>424.11599999999999</c:v>
                </c:pt>
                <c:pt idx="366">
                  <c:v>2.8919999999999995</c:v>
                </c:pt>
                <c:pt idx="367">
                  <c:v>381.72</c:v>
                </c:pt>
                <c:pt idx="368">
                  <c:v>67.150000000000006</c:v>
                </c:pt>
                <c:pt idx="369">
                  <c:v>392.93999999999994</c:v>
                </c:pt>
                <c:pt idx="370">
                  <c:v>221.16</c:v>
                </c:pt>
                <c:pt idx="371">
                  <c:v>281.96999999999997</c:v>
                </c:pt>
                <c:pt idx="372">
                  <c:v>1.6320000000000001</c:v>
                </c:pt>
                <c:pt idx="373">
                  <c:v>267.95999999999998</c:v>
                </c:pt>
                <c:pt idx="374">
                  <c:v>6.9279999999999982</c:v>
                </c:pt>
                <c:pt idx="375">
                  <c:v>9.9799999999999969</c:v>
                </c:pt>
                <c:pt idx="376">
                  <c:v>23.680000000000003</c:v>
                </c:pt>
                <c:pt idx="377">
                  <c:v>6.3680000000000003</c:v>
                </c:pt>
                <c:pt idx="378">
                  <c:v>34.175999999999995</c:v>
                </c:pt>
                <c:pt idx="379">
                  <c:v>5.5440000000000005</c:v>
                </c:pt>
                <c:pt idx="380">
                  <c:v>155.37199999999999</c:v>
                </c:pt>
                <c:pt idx="381">
                  <c:v>14.669999999999998</c:v>
                </c:pt>
                <c:pt idx="382">
                  <c:v>111.79</c:v>
                </c:pt>
                <c:pt idx="383">
                  <c:v>646.20000000000005</c:v>
                </c:pt>
                <c:pt idx="384">
                  <c:v>151.91999999999999</c:v>
                </c:pt>
                <c:pt idx="385">
                  <c:v>196.62</c:v>
                </c:pt>
                <c:pt idx="386">
                  <c:v>144.12</c:v>
                </c:pt>
                <c:pt idx="387">
                  <c:v>15.96</c:v>
                </c:pt>
                <c:pt idx="388">
                  <c:v>24.672000000000001</c:v>
                </c:pt>
                <c:pt idx="389">
                  <c:v>2.52</c:v>
                </c:pt>
                <c:pt idx="390">
                  <c:v>1218.7349999999997</c:v>
                </c:pt>
                <c:pt idx="391">
                  <c:v>5.9039999999999999</c:v>
                </c:pt>
                <c:pt idx="392">
                  <c:v>15.696000000000002</c:v>
                </c:pt>
                <c:pt idx="393">
                  <c:v>6.0960000000000001</c:v>
                </c:pt>
                <c:pt idx="394">
                  <c:v>19.3</c:v>
                </c:pt>
                <c:pt idx="395">
                  <c:v>998.84999999999991</c:v>
                </c:pt>
                <c:pt idx="396">
                  <c:v>64.02</c:v>
                </c:pt>
                <c:pt idx="397">
                  <c:v>12.624000000000001</c:v>
                </c:pt>
                <c:pt idx="398">
                  <c:v>2807.84</c:v>
                </c:pt>
                <c:pt idx="399">
                  <c:v>46.64</c:v>
                </c:pt>
                <c:pt idx="400">
                  <c:v>674.05799999999999</c:v>
                </c:pt>
                <c:pt idx="401">
                  <c:v>58.36</c:v>
                </c:pt>
                <c:pt idx="402">
                  <c:v>16.463999999999999</c:v>
                </c:pt>
                <c:pt idx="403">
                  <c:v>39.960000000000008</c:v>
                </c:pt>
                <c:pt idx="404">
                  <c:v>2.3939999999999997</c:v>
                </c:pt>
                <c:pt idx="405">
                  <c:v>479.96</c:v>
                </c:pt>
                <c:pt idx="406">
                  <c:v>25.92</c:v>
                </c:pt>
                <c:pt idx="407">
                  <c:v>24.816000000000003</c:v>
                </c:pt>
                <c:pt idx="408">
                  <c:v>408.74399999999997</c:v>
                </c:pt>
                <c:pt idx="409">
                  <c:v>23.976000000000003</c:v>
                </c:pt>
                <c:pt idx="410">
                  <c:v>14.015999999999996</c:v>
                </c:pt>
                <c:pt idx="411">
                  <c:v>214.95000000000002</c:v>
                </c:pt>
                <c:pt idx="412">
                  <c:v>35.04</c:v>
                </c:pt>
                <c:pt idx="413">
                  <c:v>10.776000000000002</c:v>
                </c:pt>
                <c:pt idx="414">
                  <c:v>4.5999999999999988</c:v>
                </c:pt>
                <c:pt idx="415">
                  <c:v>35.167999999999999</c:v>
                </c:pt>
                <c:pt idx="416">
                  <c:v>60.415999999999997</c:v>
                </c:pt>
                <c:pt idx="417">
                  <c:v>10.688000000000001</c:v>
                </c:pt>
                <c:pt idx="418">
                  <c:v>237.09600000000003</c:v>
                </c:pt>
                <c:pt idx="419">
                  <c:v>8.4480000000000004</c:v>
                </c:pt>
                <c:pt idx="420">
                  <c:v>20.387999999999995</c:v>
                </c:pt>
                <c:pt idx="421">
                  <c:v>210.39199999999997</c:v>
                </c:pt>
                <c:pt idx="422">
                  <c:v>2.92</c:v>
                </c:pt>
                <c:pt idx="423">
                  <c:v>94.427999999999997</c:v>
                </c:pt>
                <c:pt idx="424">
                  <c:v>5.1039999999999992</c:v>
                </c:pt>
                <c:pt idx="425">
                  <c:v>2.8960000000000004</c:v>
                </c:pt>
                <c:pt idx="426">
                  <c:v>35.016000000000005</c:v>
                </c:pt>
                <c:pt idx="427">
                  <c:v>9.2639999999999976</c:v>
                </c:pt>
                <c:pt idx="428">
                  <c:v>40.68</c:v>
                </c:pt>
                <c:pt idx="429">
                  <c:v>763.28</c:v>
                </c:pt>
                <c:pt idx="430">
                  <c:v>8.5440000000000005</c:v>
                </c:pt>
                <c:pt idx="431">
                  <c:v>36.288000000000011</c:v>
                </c:pt>
                <c:pt idx="432">
                  <c:v>56.567999999999998</c:v>
                </c:pt>
                <c:pt idx="433">
                  <c:v>114.2</c:v>
                </c:pt>
                <c:pt idx="434">
                  <c:v>319.96800000000002</c:v>
                </c:pt>
                <c:pt idx="435">
                  <c:v>8.6240000000000023</c:v>
                </c:pt>
                <c:pt idx="436">
                  <c:v>323.97600000000006</c:v>
                </c:pt>
                <c:pt idx="437">
                  <c:v>15.552000000000003</c:v>
                </c:pt>
                <c:pt idx="438">
                  <c:v>32.591999999999999</c:v>
                </c:pt>
                <c:pt idx="439">
                  <c:v>3.69</c:v>
                </c:pt>
                <c:pt idx="440">
                  <c:v>1103.97</c:v>
                </c:pt>
                <c:pt idx="441">
                  <c:v>19.431999999999995</c:v>
                </c:pt>
                <c:pt idx="442">
                  <c:v>65.44</c:v>
                </c:pt>
                <c:pt idx="443">
                  <c:v>132.16</c:v>
                </c:pt>
                <c:pt idx="444">
                  <c:v>17.903999999999996</c:v>
                </c:pt>
                <c:pt idx="445">
                  <c:v>124.032</c:v>
                </c:pt>
                <c:pt idx="446">
                  <c:v>207.24</c:v>
                </c:pt>
                <c:pt idx="447">
                  <c:v>5.1840000000000011</c:v>
                </c:pt>
                <c:pt idx="448">
                  <c:v>600.55799999999999</c:v>
                </c:pt>
                <c:pt idx="449">
                  <c:v>8.6899999999999977</c:v>
                </c:pt>
                <c:pt idx="450">
                  <c:v>32.952000000000005</c:v>
                </c:pt>
                <c:pt idx="451">
                  <c:v>30.016000000000005</c:v>
                </c:pt>
                <c:pt idx="452">
                  <c:v>4.9839999999999991</c:v>
                </c:pt>
                <c:pt idx="453">
                  <c:v>24.56</c:v>
                </c:pt>
                <c:pt idx="454">
                  <c:v>119.8</c:v>
                </c:pt>
                <c:pt idx="455">
                  <c:v>38.975999999999999</c:v>
                </c:pt>
                <c:pt idx="456">
                  <c:v>8.7360000000000007</c:v>
                </c:pt>
                <c:pt idx="457">
                  <c:v>9.84</c:v>
                </c:pt>
                <c:pt idx="458">
                  <c:v>12.984000000000002</c:v>
                </c:pt>
                <c:pt idx="459">
                  <c:v>217.58400000000003</c:v>
                </c:pt>
                <c:pt idx="460">
                  <c:v>328.77600000000007</c:v>
                </c:pt>
                <c:pt idx="461">
                  <c:v>2.2859999999999996</c:v>
                </c:pt>
                <c:pt idx="462">
                  <c:v>47.984000000000002</c:v>
                </c:pt>
                <c:pt idx="463">
                  <c:v>29.68</c:v>
                </c:pt>
                <c:pt idx="464">
                  <c:v>47.53</c:v>
                </c:pt>
                <c:pt idx="465">
                  <c:v>49.568000000000005</c:v>
                </c:pt>
                <c:pt idx="466">
                  <c:v>10.368000000000002</c:v>
                </c:pt>
                <c:pt idx="467">
                  <c:v>398.40000000000003</c:v>
                </c:pt>
                <c:pt idx="468">
                  <c:v>7.0559999999999992</c:v>
                </c:pt>
                <c:pt idx="469">
                  <c:v>1352.3975999999998</c:v>
                </c:pt>
                <c:pt idx="470">
                  <c:v>32.339999999999996</c:v>
                </c:pt>
                <c:pt idx="471">
                  <c:v>39.900000000000006</c:v>
                </c:pt>
                <c:pt idx="472">
                  <c:v>254.74400000000003</c:v>
                </c:pt>
                <c:pt idx="473">
                  <c:v>102.438</c:v>
                </c:pt>
                <c:pt idx="474">
                  <c:v>199.304</c:v>
                </c:pt>
                <c:pt idx="475">
                  <c:v>14.303999999999998</c:v>
                </c:pt>
                <c:pt idx="476">
                  <c:v>12.96</c:v>
                </c:pt>
                <c:pt idx="477">
                  <c:v>53.34</c:v>
                </c:pt>
                <c:pt idx="478">
                  <c:v>32.96</c:v>
                </c:pt>
                <c:pt idx="479">
                  <c:v>28.4</c:v>
                </c:pt>
                <c:pt idx="480">
                  <c:v>149.97</c:v>
                </c:pt>
                <c:pt idx="481">
                  <c:v>2.9339999999999993</c:v>
                </c:pt>
                <c:pt idx="482">
                  <c:v>18.528000000000002</c:v>
                </c:pt>
                <c:pt idx="483">
                  <c:v>670.75200000000007</c:v>
                </c:pt>
                <c:pt idx="484">
                  <c:v>9.5399999999999991</c:v>
                </c:pt>
                <c:pt idx="485">
                  <c:v>5.81</c:v>
                </c:pt>
                <c:pt idx="486">
                  <c:v>5.76</c:v>
                </c:pt>
                <c:pt idx="487">
                  <c:v>20.8</c:v>
                </c:pt>
                <c:pt idx="488">
                  <c:v>40.096000000000004</c:v>
                </c:pt>
                <c:pt idx="489">
                  <c:v>40.783999999999999</c:v>
                </c:pt>
                <c:pt idx="490">
                  <c:v>479.952</c:v>
                </c:pt>
                <c:pt idx="491">
                  <c:v>134.97</c:v>
                </c:pt>
                <c:pt idx="492">
                  <c:v>699.98</c:v>
                </c:pt>
                <c:pt idx="493">
                  <c:v>139.94999999999999</c:v>
                </c:pt>
                <c:pt idx="494">
                  <c:v>79.36</c:v>
                </c:pt>
                <c:pt idx="495">
                  <c:v>55.328000000000003</c:v>
                </c:pt>
                <c:pt idx="496">
                  <c:v>1227.9983999999999</c:v>
                </c:pt>
                <c:pt idx="497">
                  <c:v>95.84</c:v>
                </c:pt>
                <c:pt idx="498">
                  <c:v>10.16</c:v>
                </c:pt>
                <c:pt idx="499">
                  <c:v>101.88</c:v>
                </c:pt>
                <c:pt idx="500">
                  <c:v>23.92</c:v>
                </c:pt>
                <c:pt idx="501">
                  <c:v>60.69</c:v>
                </c:pt>
                <c:pt idx="502">
                  <c:v>31.92</c:v>
                </c:pt>
                <c:pt idx="503">
                  <c:v>7.1039999999999992</c:v>
                </c:pt>
                <c:pt idx="504">
                  <c:v>11.211999999999998</c:v>
                </c:pt>
                <c:pt idx="505">
                  <c:v>4.7119999999999997</c:v>
                </c:pt>
                <c:pt idx="506">
                  <c:v>180.97999999999996</c:v>
                </c:pt>
                <c:pt idx="507">
                  <c:v>60.415999999999997</c:v>
                </c:pt>
                <c:pt idx="508">
                  <c:v>512.93999999999994</c:v>
                </c:pt>
                <c:pt idx="509">
                  <c:v>860.93</c:v>
                </c:pt>
                <c:pt idx="510">
                  <c:v>769.95</c:v>
                </c:pt>
                <c:pt idx="511">
                  <c:v>14.98</c:v>
                </c:pt>
                <c:pt idx="512">
                  <c:v>373.08</c:v>
                </c:pt>
                <c:pt idx="513">
                  <c:v>8.5679999999999978</c:v>
                </c:pt>
                <c:pt idx="514">
                  <c:v>113.52000000000001</c:v>
                </c:pt>
                <c:pt idx="515">
                  <c:v>359.88</c:v>
                </c:pt>
                <c:pt idx="516">
                  <c:v>1.1119999999999997</c:v>
                </c:pt>
                <c:pt idx="517">
                  <c:v>65.584000000000003</c:v>
                </c:pt>
                <c:pt idx="518">
                  <c:v>383.46559999999994</c:v>
                </c:pt>
                <c:pt idx="519">
                  <c:v>51.84</c:v>
                </c:pt>
                <c:pt idx="520">
                  <c:v>2.5119999999999996</c:v>
                </c:pt>
                <c:pt idx="521">
                  <c:v>18.864000000000001</c:v>
                </c:pt>
                <c:pt idx="522">
                  <c:v>18.391999999999999</c:v>
                </c:pt>
                <c:pt idx="523">
                  <c:v>129.56800000000001</c:v>
                </c:pt>
                <c:pt idx="524">
                  <c:v>14.111999999999997</c:v>
                </c:pt>
                <c:pt idx="525">
                  <c:v>107.77200000000001</c:v>
                </c:pt>
                <c:pt idx="526">
                  <c:v>359.05799999999994</c:v>
                </c:pt>
                <c:pt idx="527">
                  <c:v>23.52</c:v>
                </c:pt>
                <c:pt idx="528">
                  <c:v>180.96</c:v>
                </c:pt>
                <c:pt idx="529">
                  <c:v>366.74399999999997</c:v>
                </c:pt>
                <c:pt idx="530">
                  <c:v>98.376000000000005</c:v>
                </c:pt>
                <c:pt idx="531">
                  <c:v>22.38</c:v>
                </c:pt>
                <c:pt idx="532">
                  <c:v>32.191999999999993</c:v>
                </c:pt>
                <c:pt idx="533">
                  <c:v>50.120000000000005</c:v>
                </c:pt>
                <c:pt idx="534">
                  <c:v>47.975999999999999</c:v>
                </c:pt>
                <c:pt idx="535">
                  <c:v>9.155999999999997</c:v>
                </c:pt>
                <c:pt idx="536">
                  <c:v>644.07600000000002</c:v>
                </c:pt>
                <c:pt idx="537">
                  <c:v>5.84</c:v>
                </c:pt>
                <c:pt idx="538">
                  <c:v>12.76</c:v>
                </c:pt>
                <c:pt idx="539">
                  <c:v>10.95</c:v>
                </c:pt>
                <c:pt idx="540">
                  <c:v>599.98</c:v>
                </c:pt>
                <c:pt idx="541">
                  <c:v>42.047999999999995</c:v>
                </c:pt>
                <c:pt idx="542">
                  <c:v>25.488</c:v>
                </c:pt>
                <c:pt idx="543">
                  <c:v>6.8999999999999986</c:v>
                </c:pt>
                <c:pt idx="544">
                  <c:v>9.6479999999999961</c:v>
                </c:pt>
                <c:pt idx="545">
                  <c:v>7.9680000000000009</c:v>
                </c:pt>
                <c:pt idx="546">
                  <c:v>463.24799999999988</c:v>
                </c:pt>
                <c:pt idx="547">
                  <c:v>383.952</c:v>
                </c:pt>
                <c:pt idx="548">
                  <c:v>17.43</c:v>
                </c:pt>
                <c:pt idx="549">
                  <c:v>609.9799999999999</c:v>
                </c:pt>
                <c:pt idx="550">
                  <c:v>211.37199999999999</c:v>
                </c:pt>
                <c:pt idx="551">
                  <c:v>239.976</c:v>
                </c:pt>
                <c:pt idx="552">
                  <c:v>1439.9680000000001</c:v>
                </c:pt>
                <c:pt idx="553">
                  <c:v>43.56</c:v>
                </c:pt>
                <c:pt idx="554">
                  <c:v>38.22</c:v>
                </c:pt>
                <c:pt idx="555">
                  <c:v>75.179999999999993</c:v>
                </c:pt>
                <c:pt idx="556">
                  <c:v>6.16</c:v>
                </c:pt>
                <c:pt idx="557">
                  <c:v>89.99</c:v>
                </c:pt>
                <c:pt idx="558">
                  <c:v>41.424000000000007</c:v>
                </c:pt>
                <c:pt idx="559">
                  <c:v>244.768</c:v>
                </c:pt>
                <c:pt idx="560">
                  <c:v>74.352000000000004</c:v>
                </c:pt>
                <c:pt idx="561">
                  <c:v>4.3119999999999985</c:v>
                </c:pt>
                <c:pt idx="562">
                  <c:v>56.686</c:v>
                </c:pt>
                <c:pt idx="563">
                  <c:v>97.968000000000004</c:v>
                </c:pt>
                <c:pt idx="564">
                  <c:v>7.8719999999999999</c:v>
                </c:pt>
                <c:pt idx="565">
                  <c:v>15.552000000000003</c:v>
                </c:pt>
                <c:pt idx="566">
                  <c:v>1.4759999999999998</c:v>
                </c:pt>
                <c:pt idx="567">
                  <c:v>19.567999999999998</c:v>
                </c:pt>
                <c:pt idx="568">
                  <c:v>310.39199999999994</c:v>
                </c:pt>
                <c:pt idx="569">
                  <c:v>117.456</c:v>
                </c:pt>
                <c:pt idx="570">
                  <c:v>180.96</c:v>
                </c:pt>
                <c:pt idx="571">
                  <c:v>57.75</c:v>
                </c:pt>
                <c:pt idx="572">
                  <c:v>272.39999999999998</c:v>
                </c:pt>
                <c:pt idx="573">
                  <c:v>221.024</c:v>
                </c:pt>
                <c:pt idx="574">
                  <c:v>128.05799999999999</c:v>
                </c:pt>
                <c:pt idx="575">
                  <c:v>408.42200000000003</c:v>
                </c:pt>
                <c:pt idx="576">
                  <c:v>8.6519999999999975</c:v>
                </c:pt>
                <c:pt idx="577">
                  <c:v>23.832000000000001</c:v>
                </c:pt>
                <c:pt idx="578">
                  <c:v>12.175999999999998</c:v>
                </c:pt>
                <c:pt idx="579">
                  <c:v>186.732</c:v>
                </c:pt>
                <c:pt idx="580">
                  <c:v>3812.9700000000003</c:v>
                </c:pt>
                <c:pt idx="581">
                  <c:v>213.11499999999998</c:v>
                </c:pt>
                <c:pt idx="582">
                  <c:v>8.8559999999999999</c:v>
                </c:pt>
                <c:pt idx="583">
                  <c:v>158.376</c:v>
                </c:pt>
                <c:pt idx="584">
                  <c:v>22.288</c:v>
                </c:pt>
                <c:pt idx="585">
                  <c:v>946.34400000000005</c:v>
                </c:pt>
                <c:pt idx="586">
                  <c:v>125.92999999999999</c:v>
                </c:pt>
                <c:pt idx="587">
                  <c:v>244.00599999999997</c:v>
                </c:pt>
                <c:pt idx="588">
                  <c:v>15.936000000000002</c:v>
                </c:pt>
                <c:pt idx="589">
                  <c:v>43.98</c:v>
                </c:pt>
                <c:pt idx="590">
                  <c:v>377.96999999999997</c:v>
                </c:pt>
                <c:pt idx="591">
                  <c:v>123.96000000000001</c:v>
                </c:pt>
                <c:pt idx="592">
                  <c:v>70.969999999999985</c:v>
                </c:pt>
                <c:pt idx="593">
                  <c:v>36.783999999999999</c:v>
                </c:pt>
                <c:pt idx="594">
                  <c:v>21.968000000000004</c:v>
                </c:pt>
                <c:pt idx="595">
                  <c:v>619.15200000000004</c:v>
                </c:pt>
                <c:pt idx="596">
                  <c:v>127.90400000000001</c:v>
                </c:pt>
                <c:pt idx="597">
                  <c:v>222.38400000000001</c:v>
                </c:pt>
                <c:pt idx="598">
                  <c:v>16</c:v>
                </c:pt>
                <c:pt idx="599">
                  <c:v>33.279999999999994</c:v>
                </c:pt>
                <c:pt idx="600">
                  <c:v>14.088000000000001</c:v>
                </c:pt>
                <c:pt idx="601">
                  <c:v>20.767999999999997</c:v>
                </c:pt>
                <c:pt idx="602">
                  <c:v>850.5</c:v>
                </c:pt>
                <c:pt idx="603">
                  <c:v>75.33</c:v>
                </c:pt>
                <c:pt idx="604">
                  <c:v>602.65099999999995</c:v>
                </c:pt>
                <c:pt idx="605">
                  <c:v>7.6559999999999988</c:v>
                </c:pt>
                <c:pt idx="606">
                  <c:v>21.240000000000002</c:v>
                </c:pt>
                <c:pt idx="607">
                  <c:v>127.96</c:v>
                </c:pt>
                <c:pt idx="608">
                  <c:v>22.368000000000002</c:v>
                </c:pt>
                <c:pt idx="609">
                  <c:v>32.368000000000002</c:v>
                </c:pt>
                <c:pt idx="610">
                  <c:v>207.98400000000004</c:v>
                </c:pt>
                <c:pt idx="611">
                  <c:v>105.68599999999999</c:v>
                </c:pt>
                <c:pt idx="612">
                  <c:v>399.53999999999996</c:v>
                </c:pt>
                <c:pt idx="613">
                  <c:v>104.93</c:v>
                </c:pt>
                <c:pt idx="614">
                  <c:v>12.39</c:v>
                </c:pt>
                <c:pt idx="615">
                  <c:v>2567.84</c:v>
                </c:pt>
                <c:pt idx="616">
                  <c:v>5.9039999999999999</c:v>
                </c:pt>
                <c:pt idx="617">
                  <c:v>173.48800000000003</c:v>
                </c:pt>
                <c:pt idx="618">
                  <c:v>51.56</c:v>
                </c:pt>
                <c:pt idx="619">
                  <c:v>3.5639999999999992</c:v>
                </c:pt>
                <c:pt idx="620">
                  <c:v>5.7279999999999989</c:v>
                </c:pt>
                <c:pt idx="621">
                  <c:v>42.24</c:v>
                </c:pt>
                <c:pt idx="622">
                  <c:v>299.98</c:v>
                </c:pt>
                <c:pt idx="623">
                  <c:v>403.68</c:v>
                </c:pt>
                <c:pt idx="624">
                  <c:v>41.9</c:v>
                </c:pt>
                <c:pt idx="625">
                  <c:v>28.91</c:v>
                </c:pt>
                <c:pt idx="626">
                  <c:v>10.56</c:v>
                </c:pt>
                <c:pt idx="627">
                  <c:v>2.3760000000000003</c:v>
                </c:pt>
                <c:pt idx="628">
                  <c:v>143.12799999999996</c:v>
                </c:pt>
                <c:pt idx="629">
                  <c:v>12.96</c:v>
                </c:pt>
                <c:pt idx="630">
                  <c:v>24.56</c:v>
                </c:pt>
                <c:pt idx="631">
                  <c:v>28.752000000000002</c:v>
                </c:pt>
                <c:pt idx="632">
                  <c:v>27.216000000000001</c:v>
                </c:pt>
                <c:pt idx="633">
                  <c:v>197.37199999999999</c:v>
                </c:pt>
                <c:pt idx="634">
                  <c:v>5.7919999999999989</c:v>
                </c:pt>
                <c:pt idx="635">
                  <c:v>228.92</c:v>
                </c:pt>
                <c:pt idx="636">
                  <c:v>796.42500000000007</c:v>
                </c:pt>
                <c:pt idx="637">
                  <c:v>47.952000000000005</c:v>
                </c:pt>
                <c:pt idx="638">
                  <c:v>0.98399999999999976</c:v>
                </c:pt>
                <c:pt idx="639">
                  <c:v>75.384000000000015</c:v>
                </c:pt>
                <c:pt idx="640">
                  <c:v>4.6079999999999997</c:v>
                </c:pt>
                <c:pt idx="641">
                  <c:v>41.9</c:v>
                </c:pt>
                <c:pt idx="642">
                  <c:v>971.88000000000011</c:v>
                </c:pt>
                <c:pt idx="643">
                  <c:v>269.98</c:v>
                </c:pt>
                <c:pt idx="644">
                  <c:v>32.783999999999992</c:v>
                </c:pt>
                <c:pt idx="645">
                  <c:v>408.42200000000003</c:v>
                </c:pt>
                <c:pt idx="646">
                  <c:v>382.11599999999999</c:v>
                </c:pt>
                <c:pt idx="647">
                  <c:v>68.599999999999994</c:v>
                </c:pt>
                <c:pt idx="648">
                  <c:v>435.50400000000002</c:v>
                </c:pt>
                <c:pt idx="649">
                  <c:v>11.168000000000001</c:v>
                </c:pt>
                <c:pt idx="650">
                  <c:v>1099.96</c:v>
                </c:pt>
                <c:pt idx="651">
                  <c:v>19</c:v>
                </c:pt>
                <c:pt idx="652">
                  <c:v>21.12</c:v>
                </c:pt>
                <c:pt idx="653">
                  <c:v>48.631999999999991</c:v>
                </c:pt>
                <c:pt idx="654">
                  <c:v>383.60699999999997</c:v>
                </c:pt>
                <c:pt idx="655">
                  <c:v>148.47999999999999</c:v>
                </c:pt>
                <c:pt idx="656">
                  <c:v>537.54399999999998</c:v>
                </c:pt>
                <c:pt idx="657">
                  <c:v>1.9279999999999997</c:v>
                </c:pt>
                <c:pt idx="658">
                  <c:v>6.911999999999999</c:v>
                </c:pt>
                <c:pt idx="659">
                  <c:v>7.76</c:v>
                </c:pt>
                <c:pt idx="660">
                  <c:v>659.16800000000012</c:v>
                </c:pt>
                <c:pt idx="661">
                  <c:v>307.16800000000001</c:v>
                </c:pt>
                <c:pt idx="662">
                  <c:v>41.567999999999991</c:v>
                </c:pt>
                <c:pt idx="663">
                  <c:v>6.2640000000000002</c:v>
                </c:pt>
                <c:pt idx="664">
                  <c:v>14.432</c:v>
                </c:pt>
                <c:pt idx="665">
                  <c:v>34.76</c:v>
                </c:pt>
                <c:pt idx="666">
                  <c:v>831.2</c:v>
                </c:pt>
                <c:pt idx="667">
                  <c:v>26.400000000000002</c:v>
                </c:pt>
                <c:pt idx="668">
                  <c:v>106.75</c:v>
                </c:pt>
                <c:pt idx="669">
                  <c:v>97.82</c:v>
                </c:pt>
                <c:pt idx="670">
                  <c:v>141.4</c:v>
                </c:pt>
                <c:pt idx="671">
                  <c:v>2.879999999999999</c:v>
                </c:pt>
                <c:pt idx="672">
                  <c:v>384.94399999999996</c:v>
                </c:pt>
                <c:pt idx="673">
                  <c:v>153.584</c:v>
                </c:pt>
                <c:pt idx="674">
                  <c:v>913.43000000000006</c:v>
                </c:pt>
                <c:pt idx="675">
                  <c:v>61.792000000000002</c:v>
                </c:pt>
                <c:pt idx="676">
                  <c:v>155.88</c:v>
                </c:pt>
                <c:pt idx="677">
                  <c:v>52.59</c:v>
                </c:pt>
                <c:pt idx="678">
                  <c:v>33.488000000000007</c:v>
                </c:pt>
                <c:pt idx="679">
                  <c:v>23.04</c:v>
                </c:pt>
                <c:pt idx="680">
                  <c:v>1.3619999999999997</c:v>
                </c:pt>
                <c:pt idx="681">
                  <c:v>14.76</c:v>
                </c:pt>
                <c:pt idx="682">
                  <c:v>27.216000000000001</c:v>
                </c:pt>
                <c:pt idx="683">
                  <c:v>35.520000000000003</c:v>
                </c:pt>
                <c:pt idx="684">
                  <c:v>6.2299999999999986</c:v>
                </c:pt>
                <c:pt idx="685">
                  <c:v>56.704000000000001</c:v>
                </c:pt>
                <c:pt idx="686">
                  <c:v>369.19919999999996</c:v>
                </c:pt>
                <c:pt idx="687">
                  <c:v>28.4</c:v>
                </c:pt>
                <c:pt idx="688">
                  <c:v>212.94</c:v>
                </c:pt>
                <c:pt idx="689">
                  <c:v>2.2000000000000002</c:v>
                </c:pt>
                <c:pt idx="690">
                  <c:v>622.44999999999993</c:v>
                </c:pt>
                <c:pt idx="691">
                  <c:v>21.98</c:v>
                </c:pt>
                <c:pt idx="692">
                  <c:v>687.4</c:v>
                </c:pt>
                <c:pt idx="693">
                  <c:v>3.75</c:v>
                </c:pt>
                <c:pt idx="694">
                  <c:v>41.4</c:v>
                </c:pt>
                <c:pt idx="695">
                  <c:v>29.79</c:v>
                </c:pt>
                <c:pt idx="696">
                  <c:v>64.75</c:v>
                </c:pt>
                <c:pt idx="697">
                  <c:v>11.36</c:v>
                </c:pt>
                <c:pt idx="698">
                  <c:v>31.680000000000003</c:v>
                </c:pt>
                <c:pt idx="699">
                  <c:v>10.368000000000002</c:v>
                </c:pt>
                <c:pt idx="700">
                  <c:v>12.032</c:v>
                </c:pt>
                <c:pt idx="701">
                  <c:v>5.7679999999999989</c:v>
                </c:pt>
                <c:pt idx="702">
                  <c:v>999.43200000000002</c:v>
                </c:pt>
                <c:pt idx="703">
                  <c:v>724.08</c:v>
                </c:pt>
                <c:pt idx="704">
                  <c:v>918.78499999999985</c:v>
                </c:pt>
                <c:pt idx="705">
                  <c:v>2.7239999999999993</c:v>
                </c:pt>
                <c:pt idx="706">
                  <c:v>20.103999999999999</c:v>
                </c:pt>
                <c:pt idx="707">
                  <c:v>3.7979999999999987</c:v>
                </c:pt>
                <c:pt idx="708">
                  <c:v>7.8800000000000008</c:v>
                </c:pt>
                <c:pt idx="709">
                  <c:v>2799.9600000000005</c:v>
                </c:pt>
                <c:pt idx="710">
                  <c:v>1099.96</c:v>
                </c:pt>
                <c:pt idx="711">
                  <c:v>103.48100000000001</c:v>
                </c:pt>
                <c:pt idx="712">
                  <c:v>131.97999999999999</c:v>
                </c:pt>
                <c:pt idx="713">
                  <c:v>114.52</c:v>
                </c:pt>
                <c:pt idx="714">
                  <c:v>20.96</c:v>
                </c:pt>
                <c:pt idx="715">
                  <c:v>7.5</c:v>
                </c:pt>
                <c:pt idx="716">
                  <c:v>134.376</c:v>
                </c:pt>
                <c:pt idx="717">
                  <c:v>16.269999999999996</c:v>
                </c:pt>
                <c:pt idx="718">
                  <c:v>69.12</c:v>
                </c:pt>
                <c:pt idx="719">
                  <c:v>4.4699999999999989</c:v>
                </c:pt>
                <c:pt idx="720">
                  <c:v>6.16</c:v>
                </c:pt>
                <c:pt idx="721">
                  <c:v>36.839999999999996</c:v>
                </c:pt>
                <c:pt idx="722">
                  <c:v>47.515999999999991</c:v>
                </c:pt>
                <c:pt idx="723">
                  <c:v>14.940000000000001</c:v>
                </c:pt>
                <c:pt idx="724">
                  <c:v>179.886</c:v>
                </c:pt>
                <c:pt idx="725">
                  <c:v>199.96</c:v>
                </c:pt>
                <c:pt idx="726">
                  <c:v>1516.2</c:v>
                </c:pt>
                <c:pt idx="727">
                  <c:v>7.8239999999999998</c:v>
                </c:pt>
                <c:pt idx="728">
                  <c:v>170.072</c:v>
                </c:pt>
                <c:pt idx="729">
                  <c:v>25.9</c:v>
                </c:pt>
                <c:pt idx="730">
                  <c:v>190.86</c:v>
                </c:pt>
                <c:pt idx="731">
                  <c:v>24.32</c:v>
                </c:pt>
                <c:pt idx="732">
                  <c:v>21.936000000000003</c:v>
                </c:pt>
                <c:pt idx="733">
                  <c:v>6.5879999999999992</c:v>
                </c:pt>
                <c:pt idx="734">
                  <c:v>2.8079999999999989</c:v>
                </c:pt>
                <c:pt idx="735">
                  <c:v>946.34400000000005</c:v>
                </c:pt>
                <c:pt idx="736">
                  <c:v>151.20000000000002</c:v>
                </c:pt>
                <c:pt idx="737">
                  <c:v>4.9280000000000008</c:v>
                </c:pt>
                <c:pt idx="738">
                  <c:v>194.32</c:v>
                </c:pt>
                <c:pt idx="739">
                  <c:v>25.99</c:v>
                </c:pt>
                <c:pt idx="740">
                  <c:v>15.24</c:v>
                </c:pt>
                <c:pt idx="741">
                  <c:v>1408.1</c:v>
                </c:pt>
                <c:pt idx="742">
                  <c:v>821.94</c:v>
                </c:pt>
                <c:pt idx="743">
                  <c:v>128.744</c:v>
                </c:pt>
                <c:pt idx="744">
                  <c:v>2.0799999999999996</c:v>
                </c:pt>
                <c:pt idx="745">
                  <c:v>1114.4000000000001</c:v>
                </c:pt>
                <c:pt idx="746">
                  <c:v>15.079999999999998</c:v>
                </c:pt>
                <c:pt idx="747">
                  <c:v>24.288</c:v>
                </c:pt>
                <c:pt idx="748">
                  <c:v>16.399999999999999</c:v>
                </c:pt>
                <c:pt idx="749">
                  <c:v>25.92</c:v>
                </c:pt>
                <c:pt idx="750">
                  <c:v>2.9919999999999995</c:v>
                </c:pt>
                <c:pt idx="751">
                  <c:v>108.76800000000001</c:v>
                </c:pt>
                <c:pt idx="752">
                  <c:v>3.44</c:v>
                </c:pt>
                <c:pt idx="753">
                  <c:v>72.78</c:v>
                </c:pt>
                <c:pt idx="754">
                  <c:v>619.94999999999993</c:v>
                </c:pt>
                <c:pt idx="755">
                  <c:v>29.160000000000004</c:v>
                </c:pt>
                <c:pt idx="756">
                  <c:v>57.959999999999994</c:v>
                </c:pt>
                <c:pt idx="757">
                  <c:v>29.402999999999999</c:v>
                </c:pt>
                <c:pt idx="758">
                  <c:v>389.97</c:v>
                </c:pt>
                <c:pt idx="759">
                  <c:v>269.90999999999997</c:v>
                </c:pt>
                <c:pt idx="760">
                  <c:v>8.016</c:v>
                </c:pt>
                <c:pt idx="761">
                  <c:v>135.72</c:v>
                </c:pt>
                <c:pt idx="762">
                  <c:v>12.56</c:v>
                </c:pt>
                <c:pt idx="763">
                  <c:v>263.95999999999998</c:v>
                </c:pt>
                <c:pt idx="764">
                  <c:v>339.96000000000004</c:v>
                </c:pt>
                <c:pt idx="765">
                  <c:v>263.88</c:v>
                </c:pt>
                <c:pt idx="766">
                  <c:v>2453.4299999999998</c:v>
                </c:pt>
                <c:pt idx="767">
                  <c:v>17.14</c:v>
                </c:pt>
                <c:pt idx="768">
                  <c:v>131.376</c:v>
                </c:pt>
                <c:pt idx="769">
                  <c:v>5.3440000000000003</c:v>
                </c:pt>
                <c:pt idx="770">
                  <c:v>4.4640000000000004</c:v>
                </c:pt>
                <c:pt idx="771">
                  <c:v>3.9599999999999991</c:v>
                </c:pt>
                <c:pt idx="772">
                  <c:v>27.695999999999998</c:v>
                </c:pt>
                <c:pt idx="773">
                  <c:v>73.163999999999987</c:v>
                </c:pt>
                <c:pt idx="774">
                  <c:v>38.28</c:v>
                </c:pt>
                <c:pt idx="775">
                  <c:v>149.94999999999999</c:v>
                </c:pt>
                <c:pt idx="776">
                  <c:v>1.7199999999999995</c:v>
                </c:pt>
                <c:pt idx="777">
                  <c:v>5.1759999999999984</c:v>
                </c:pt>
                <c:pt idx="778">
                  <c:v>36.288000000000011</c:v>
                </c:pt>
                <c:pt idx="779">
                  <c:v>150.38399999999999</c:v>
                </c:pt>
                <c:pt idx="780">
                  <c:v>60.736000000000004</c:v>
                </c:pt>
                <c:pt idx="781">
                  <c:v>479.97600000000006</c:v>
                </c:pt>
                <c:pt idx="782">
                  <c:v>6.0799999999999983</c:v>
                </c:pt>
                <c:pt idx="783">
                  <c:v>15.552000000000003</c:v>
                </c:pt>
                <c:pt idx="784">
                  <c:v>347.36099999999999</c:v>
                </c:pt>
                <c:pt idx="785">
                  <c:v>10.368000000000002</c:v>
                </c:pt>
                <c:pt idx="786">
                  <c:v>3.5919999999999992</c:v>
                </c:pt>
                <c:pt idx="787">
                  <c:v>299.89999999999998</c:v>
                </c:pt>
                <c:pt idx="788">
                  <c:v>70.12</c:v>
                </c:pt>
                <c:pt idx="789">
                  <c:v>29.371999999999993</c:v>
                </c:pt>
                <c:pt idx="790">
                  <c:v>344.70400000000001</c:v>
                </c:pt>
                <c:pt idx="791">
                  <c:v>6.6080000000000005</c:v>
                </c:pt>
                <c:pt idx="792">
                  <c:v>19.824000000000002</c:v>
                </c:pt>
                <c:pt idx="793">
                  <c:v>76.64</c:v>
                </c:pt>
                <c:pt idx="794">
                  <c:v>23.64</c:v>
                </c:pt>
                <c:pt idx="795">
                  <c:v>84.784000000000006</c:v>
                </c:pt>
                <c:pt idx="796">
                  <c:v>64.959999999999994</c:v>
                </c:pt>
                <c:pt idx="797">
                  <c:v>32.059999999999995</c:v>
                </c:pt>
                <c:pt idx="798">
                  <c:v>177.64800000000002</c:v>
                </c:pt>
                <c:pt idx="799">
                  <c:v>287.90999999999997</c:v>
                </c:pt>
                <c:pt idx="800">
                  <c:v>10.475999999999999</c:v>
                </c:pt>
                <c:pt idx="801">
                  <c:v>263.95999999999998</c:v>
                </c:pt>
                <c:pt idx="802">
                  <c:v>17.22</c:v>
                </c:pt>
                <c:pt idx="803">
                  <c:v>1024.3800000000001</c:v>
                </c:pt>
                <c:pt idx="804">
                  <c:v>26.22</c:v>
                </c:pt>
                <c:pt idx="805">
                  <c:v>17.34</c:v>
                </c:pt>
                <c:pt idx="806">
                  <c:v>10.74</c:v>
                </c:pt>
                <c:pt idx="807">
                  <c:v>714.30000000000007</c:v>
                </c:pt>
                <c:pt idx="808">
                  <c:v>715.64</c:v>
                </c:pt>
                <c:pt idx="809">
                  <c:v>795.51</c:v>
                </c:pt>
                <c:pt idx="810">
                  <c:v>549.99</c:v>
                </c:pt>
                <c:pt idx="811">
                  <c:v>74.760000000000005</c:v>
                </c:pt>
                <c:pt idx="812">
                  <c:v>29.22</c:v>
                </c:pt>
                <c:pt idx="813">
                  <c:v>418.32</c:v>
                </c:pt>
                <c:pt idx="814">
                  <c:v>123.858</c:v>
                </c:pt>
                <c:pt idx="815">
                  <c:v>64.784000000000006</c:v>
                </c:pt>
                <c:pt idx="816">
                  <c:v>15.552000000000003</c:v>
                </c:pt>
                <c:pt idx="817">
                  <c:v>223.88799999999998</c:v>
                </c:pt>
                <c:pt idx="818">
                  <c:v>17.496000000000002</c:v>
                </c:pt>
                <c:pt idx="819">
                  <c:v>63.769999999999996</c:v>
                </c:pt>
                <c:pt idx="820">
                  <c:v>50.97</c:v>
                </c:pt>
                <c:pt idx="821">
                  <c:v>96.08</c:v>
                </c:pt>
                <c:pt idx="822">
                  <c:v>613.99919999999997</c:v>
                </c:pt>
                <c:pt idx="823">
                  <c:v>250.27199999999999</c:v>
                </c:pt>
                <c:pt idx="824">
                  <c:v>11.363999999999997</c:v>
                </c:pt>
                <c:pt idx="825">
                  <c:v>8.7200000000000006</c:v>
                </c:pt>
                <c:pt idx="826">
                  <c:v>179.82</c:v>
                </c:pt>
                <c:pt idx="827">
                  <c:v>185.57999999999998</c:v>
                </c:pt>
                <c:pt idx="828">
                  <c:v>214.11</c:v>
                </c:pt>
                <c:pt idx="829">
                  <c:v>999.96</c:v>
                </c:pt>
                <c:pt idx="830">
                  <c:v>653.54999999999995</c:v>
                </c:pt>
                <c:pt idx="831">
                  <c:v>21.488</c:v>
                </c:pt>
                <c:pt idx="832">
                  <c:v>239.976</c:v>
                </c:pt>
                <c:pt idx="833">
                  <c:v>34.504000000000005</c:v>
                </c:pt>
                <c:pt idx="834">
                  <c:v>40.92</c:v>
                </c:pt>
                <c:pt idx="835">
                  <c:v>541.24</c:v>
                </c:pt>
                <c:pt idx="836">
                  <c:v>106.32</c:v>
                </c:pt>
                <c:pt idx="837">
                  <c:v>1323.8999999999999</c:v>
                </c:pt>
                <c:pt idx="838">
                  <c:v>479.988</c:v>
                </c:pt>
                <c:pt idx="839">
                  <c:v>246.13279999999997</c:v>
                </c:pt>
                <c:pt idx="840">
                  <c:v>11.696</c:v>
                </c:pt>
                <c:pt idx="841">
                  <c:v>439.99200000000002</c:v>
                </c:pt>
                <c:pt idx="842">
                  <c:v>10.92</c:v>
                </c:pt>
                <c:pt idx="843">
                  <c:v>83.9</c:v>
                </c:pt>
                <c:pt idx="844">
                  <c:v>19.75</c:v>
                </c:pt>
                <c:pt idx="845">
                  <c:v>393.54</c:v>
                </c:pt>
                <c:pt idx="846">
                  <c:v>5.3440000000000003</c:v>
                </c:pt>
                <c:pt idx="847">
                  <c:v>1.6959999999999997</c:v>
                </c:pt>
                <c:pt idx="848">
                  <c:v>24.587999999999994</c:v>
                </c:pt>
                <c:pt idx="849">
                  <c:v>7.9799999999999986</c:v>
                </c:pt>
                <c:pt idx="850">
                  <c:v>68.809999999999988</c:v>
                </c:pt>
                <c:pt idx="851">
                  <c:v>2.5439999999999996</c:v>
                </c:pt>
                <c:pt idx="852">
                  <c:v>206.96200000000002</c:v>
                </c:pt>
                <c:pt idx="853">
                  <c:v>27.168000000000003</c:v>
                </c:pt>
                <c:pt idx="854">
                  <c:v>335.52</c:v>
                </c:pt>
                <c:pt idx="855">
                  <c:v>23.911999999999995</c:v>
                </c:pt>
                <c:pt idx="856">
                  <c:v>27.056000000000001</c:v>
                </c:pt>
                <c:pt idx="857">
                  <c:v>599.99</c:v>
                </c:pt>
                <c:pt idx="858">
                  <c:v>12.132000000000001</c:v>
                </c:pt>
                <c:pt idx="859">
                  <c:v>82.367999999999995</c:v>
                </c:pt>
                <c:pt idx="860">
                  <c:v>53.92</c:v>
                </c:pt>
                <c:pt idx="861">
                  <c:v>647.904</c:v>
                </c:pt>
                <c:pt idx="862">
                  <c:v>151.96</c:v>
                </c:pt>
                <c:pt idx="863">
                  <c:v>335.52</c:v>
                </c:pt>
                <c:pt idx="864">
                  <c:v>301.95999999999998</c:v>
                </c:pt>
                <c:pt idx="865">
                  <c:v>555.21</c:v>
                </c:pt>
                <c:pt idx="866">
                  <c:v>523.48</c:v>
                </c:pt>
                <c:pt idx="867">
                  <c:v>161.82</c:v>
                </c:pt>
                <c:pt idx="868">
                  <c:v>19.920000000000002</c:v>
                </c:pt>
                <c:pt idx="869">
                  <c:v>1106.9099999999999</c:v>
                </c:pt>
                <c:pt idx="870">
                  <c:v>21.48</c:v>
                </c:pt>
                <c:pt idx="871">
                  <c:v>8.7839999999999989</c:v>
                </c:pt>
                <c:pt idx="872">
                  <c:v>3.8819999999999988</c:v>
                </c:pt>
                <c:pt idx="873">
                  <c:v>6.6879999999999997</c:v>
                </c:pt>
                <c:pt idx="874">
                  <c:v>19.440000000000001</c:v>
                </c:pt>
                <c:pt idx="875">
                  <c:v>3.64</c:v>
                </c:pt>
                <c:pt idx="876">
                  <c:v>18.54</c:v>
                </c:pt>
                <c:pt idx="877">
                  <c:v>85.96</c:v>
                </c:pt>
                <c:pt idx="878">
                  <c:v>152.79999999999998</c:v>
                </c:pt>
                <c:pt idx="879">
                  <c:v>45.04</c:v>
                </c:pt>
                <c:pt idx="880">
                  <c:v>12.224</c:v>
                </c:pt>
                <c:pt idx="881">
                  <c:v>2.7719999999999994</c:v>
                </c:pt>
                <c:pt idx="882">
                  <c:v>999.98</c:v>
                </c:pt>
                <c:pt idx="883">
                  <c:v>360.71199999999999</c:v>
                </c:pt>
                <c:pt idx="884">
                  <c:v>1718.4</c:v>
                </c:pt>
                <c:pt idx="885">
                  <c:v>119.96000000000001</c:v>
                </c:pt>
                <c:pt idx="886">
                  <c:v>34.019999999999996</c:v>
                </c:pt>
                <c:pt idx="887">
                  <c:v>3.9</c:v>
                </c:pt>
                <c:pt idx="888">
                  <c:v>801.96</c:v>
                </c:pt>
                <c:pt idx="889">
                  <c:v>191.96</c:v>
                </c:pt>
                <c:pt idx="890">
                  <c:v>2.61</c:v>
                </c:pt>
                <c:pt idx="891">
                  <c:v>53.087999999999994</c:v>
                </c:pt>
                <c:pt idx="892">
                  <c:v>159.98400000000001</c:v>
                </c:pt>
                <c:pt idx="893">
                  <c:v>46.344000000000001</c:v>
                </c:pt>
                <c:pt idx="894">
                  <c:v>175.23</c:v>
                </c:pt>
                <c:pt idx="895">
                  <c:v>125.99</c:v>
                </c:pt>
                <c:pt idx="896">
                  <c:v>23</c:v>
                </c:pt>
                <c:pt idx="897">
                  <c:v>22.368000000000002</c:v>
                </c:pt>
                <c:pt idx="898">
                  <c:v>29.52</c:v>
                </c:pt>
                <c:pt idx="899">
                  <c:v>302.94</c:v>
                </c:pt>
                <c:pt idx="900">
                  <c:v>142.36000000000001</c:v>
                </c:pt>
                <c:pt idx="901">
                  <c:v>546.66</c:v>
                </c:pt>
                <c:pt idx="902">
                  <c:v>212.13</c:v>
                </c:pt>
                <c:pt idx="903">
                  <c:v>180.01600000000002</c:v>
                </c:pt>
                <c:pt idx="904">
                  <c:v>41.552</c:v>
                </c:pt>
                <c:pt idx="905">
                  <c:v>13.120000000000001</c:v>
                </c:pt>
                <c:pt idx="906">
                  <c:v>7.04</c:v>
                </c:pt>
                <c:pt idx="907">
                  <c:v>5.04</c:v>
                </c:pt>
                <c:pt idx="908">
                  <c:v>116.28</c:v>
                </c:pt>
                <c:pt idx="909">
                  <c:v>158.376</c:v>
                </c:pt>
                <c:pt idx="910">
                  <c:v>25.488</c:v>
                </c:pt>
                <c:pt idx="911">
                  <c:v>88.800000000000011</c:v>
                </c:pt>
                <c:pt idx="912">
                  <c:v>159.98400000000001</c:v>
                </c:pt>
                <c:pt idx="913">
                  <c:v>255.96799999999999</c:v>
                </c:pt>
                <c:pt idx="914">
                  <c:v>359.05799999999994</c:v>
                </c:pt>
                <c:pt idx="915">
                  <c:v>100.80000000000001</c:v>
                </c:pt>
                <c:pt idx="916">
                  <c:v>600.53</c:v>
                </c:pt>
                <c:pt idx="917">
                  <c:v>59.903999999999996</c:v>
                </c:pt>
                <c:pt idx="918">
                  <c:v>637.44000000000005</c:v>
                </c:pt>
                <c:pt idx="919">
                  <c:v>51.756000000000007</c:v>
                </c:pt>
                <c:pt idx="920">
                  <c:v>17.12</c:v>
                </c:pt>
                <c:pt idx="921">
                  <c:v>9.68</c:v>
                </c:pt>
                <c:pt idx="922">
                  <c:v>4899.93</c:v>
                </c:pt>
                <c:pt idx="923">
                  <c:v>73.98</c:v>
                </c:pt>
                <c:pt idx="924">
                  <c:v>160.97999999999999</c:v>
                </c:pt>
                <c:pt idx="925">
                  <c:v>17.34</c:v>
                </c:pt>
                <c:pt idx="926">
                  <c:v>3.28</c:v>
                </c:pt>
                <c:pt idx="927">
                  <c:v>275.05799999999999</c:v>
                </c:pt>
                <c:pt idx="928">
                  <c:v>113.328</c:v>
                </c:pt>
                <c:pt idx="929">
                  <c:v>532.39919999999995</c:v>
                </c:pt>
                <c:pt idx="930">
                  <c:v>212.05799999999999</c:v>
                </c:pt>
                <c:pt idx="931">
                  <c:v>371.16800000000001</c:v>
                </c:pt>
                <c:pt idx="932">
                  <c:v>12.672000000000001</c:v>
                </c:pt>
                <c:pt idx="933">
                  <c:v>195.64</c:v>
                </c:pt>
                <c:pt idx="934">
                  <c:v>239.9</c:v>
                </c:pt>
                <c:pt idx="935">
                  <c:v>24.816000000000003</c:v>
                </c:pt>
                <c:pt idx="936">
                  <c:v>14.76</c:v>
                </c:pt>
                <c:pt idx="937">
                  <c:v>3.6559999999999993</c:v>
                </c:pt>
                <c:pt idx="938">
                  <c:v>152.68800000000002</c:v>
                </c:pt>
                <c:pt idx="939">
                  <c:v>3.4880000000000004</c:v>
                </c:pt>
                <c:pt idx="940">
                  <c:v>5.8880000000000008</c:v>
                </c:pt>
                <c:pt idx="941">
                  <c:v>116.4</c:v>
                </c:pt>
                <c:pt idx="942">
                  <c:v>30.080000000000002</c:v>
                </c:pt>
                <c:pt idx="943">
                  <c:v>165.60000000000002</c:v>
                </c:pt>
                <c:pt idx="944">
                  <c:v>180.96</c:v>
                </c:pt>
                <c:pt idx="945">
                  <c:v>1592.8500000000001</c:v>
                </c:pt>
                <c:pt idx="946">
                  <c:v>11.88</c:v>
                </c:pt>
                <c:pt idx="947">
                  <c:v>23.076000000000001</c:v>
                </c:pt>
                <c:pt idx="948">
                  <c:v>25.920000000000005</c:v>
                </c:pt>
                <c:pt idx="949">
                  <c:v>1565.88</c:v>
                </c:pt>
                <c:pt idx="950">
                  <c:v>106.05</c:v>
                </c:pt>
                <c:pt idx="951">
                  <c:v>156.512</c:v>
                </c:pt>
                <c:pt idx="952">
                  <c:v>1439.9680000000001</c:v>
                </c:pt>
                <c:pt idx="953">
                  <c:v>1.7279999999999995</c:v>
                </c:pt>
                <c:pt idx="954">
                  <c:v>626.09999999999991</c:v>
                </c:pt>
                <c:pt idx="955">
                  <c:v>15.552000000000003</c:v>
                </c:pt>
                <c:pt idx="956">
                  <c:v>73.784000000000006</c:v>
                </c:pt>
                <c:pt idx="957">
                  <c:v>241.49999999999997</c:v>
                </c:pt>
                <c:pt idx="958">
                  <c:v>69.930000000000007</c:v>
                </c:pt>
                <c:pt idx="959">
                  <c:v>92.063999999999979</c:v>
                </c:pt>
                <c:pt idx="960">
                  <c:v>6.9760000000000009</c:v>
                </c:pt>
                <c:pt idx="961">
                  <c:v>62.957999999999998</c:v>
                </c:pt>
                <c:pt idx="962">
                  <c:v>5.1840000000000011</c:v>
                </c:pt>
                <c:pt idx="963">
                  <c:v>490.32</c:v>
                </c:pt>
                <c:pt idx="964">
                  <c:v>56.820000000000007</c:v>
                </c:pt>
                <c:pt idx="965">
                  <c:v>16.192</c:v>
                </c:pt>
                <c:pt idx="966">
                  <c:v>42.783999999999999</c:v>
                </c:pt>
                <c:pt idx="967">
                  <c:v>563.42999999999984</c:v>
                </c:pt>
                <c:pt idx="968">
                  <c:v>134.85000000000002</c:v>
                </c:pt>
                <c:pt idx="969">
                  <c:v>637.89599999999996</c:v>
                </c:pt>
                <c:pt idx="970">
                  <c:v>287.90999999999997</c:v>
                </c:pt>
                <c:pt idx="971">
                  <c:v>36.6</c:v>
                </c:pt>
                <c:pt idx="972">
                  <c:v>3930.0720000000001</c:v>
                </c:pt>
                <c:pt idx="973">
                  <c:v>2.3039999999999998</c:v>
                </c:pt>
                <c:pt idx="974">
                  <c:v>431.97600000000006</c:v>
                </c:pt>
                <c:pt idx="975">
                  <c:v>41.720000000000006</c:v>
                </c:pt>
                <c:pt idx="976">
                  <c:v>128.39999999999998</c:v>
                </c:pt>
                <c:pt idx="977">
                  <c:v>149.352</c:v>
                </c:pt>
                <c:pt idx="978">
                  <c:v>12.991999999999999</c:v>
                </c:pt>
                <c:pt idx="979">
                  <c:v>2.3339999999999996</c:v>
                </c:pt>
                <c:pt idx="980">
                  <c:v>1.7279999999999998</c:v>
                </c:pt>
                <c:pt idx="981">
                  <c:v>159.04</c:v>
                </c:pt>
                <c:pt idx="982">
                  <c:v>145.97999999999999</c:v>
                </c:pt>
                <c:pt idx="983">
                  <c:v>21.071999999999999</c:v>
                </c:pt>
                <c:pt idx="984">
                  <c:v>8.8559999999999981</c:v>
                </c:pt>
                <c:pt idx="985">
                  <c:v>27.96</c:v>
                </c:pt>
                <c:pt idx="986">
                  <c:v>146.352</c:v>
                </c:pt>
                <c:pt idx="987">
                  <c:v>207.14400000000001</c:v>
                </c:pt>
                <c:pt idx="988">
                  <c:v>13.899999999999999</c:v>
                </c:pt>
                <c:pt idx="989">
                  <c:v>45.98</c:v>
                </c:pt>
                <c:pt idx="990">
                  <c:v>17.46</c:v>
                </c:pt>
                <c:pt idx="991">
                  <c:v>70.08</c:v>
                </c:pt>
                <c:pt idx="992">
                  <c:v>1.2719999999999998</c:v>
                </c:pt>
                <c:pt idx="993">
                  <c:v>557.58500000000004</c:v>
                </c:pt>
                <c:pt idx="994">
                  <c:v>241.33199999999999</c:v>
                </c:pt>
                <c:pt idx="995">
                  <c:v>5.1840000000000011</c:v>
                </c:pt>
                <c:pt idx="996">
                  <c:v>145.54400000000001</c:v>
                </c:pt>
                <c:pt idx="997">
                  <c:v>16.739999999999998</c:v>
                </c:pt>
                <c:pt idx="998">
                  <c:v>528.42999999999995</c:v>
                </c:pt>
                <c:pt idx="999">
                  <c:v>22.385999999999996</c:v>
                </c:pt>
                <c:pt idx="1000">
                  <c:v>11.992000000000001</c:v>
                </c:pt>
                <c:pt idx="1001">
                  <c:v>697.16</c:v>
                </c:pt>
                <c:pt idx="1002">
                  <c:v>3.1679999999999993</c:v>
                </c:pt>
                <c:pt idx="1003">
                  <c:v>528.42999999999995</c:v>
                </c:pt>
                <c:pt idx="1004">
                  <c:v>13.392000000000001</c:v>
                </c:pt>
                <c:pt idx="1005">
                  <c:v>99.372</c:v>
                </c:pt>
                <c:pt idx="1006">
                  <c:v>1.3440000000000001</c:v>
                </c:pt>
                <c:pt idx="1007">
                  <c:v>22.48</c:v>
                </c:pt>
                <c:pt idx="1008">
                  <c:v>1287.45</c:v>
                </c:pt>
                <c:pt idx="1009">
                  <c:v>45.527999999999999</c:v>
                </c:pt>
                <c:pt idx="1010">
                  <c:v>844.11599999999987</c:v>
                </c:pt>
                <c:pt idx="1011">
                  <c:v>812.73599999999999</c:v>
                </c:pt>
                <c:pt idx="1012">
                  <c:v>12.99</c:v>
                </c:pt>
                <c:pt idx="1013">
                  <c:v>1454.9</c:v>
                </c:pt>
                <c:pt idx="1014">
                  <c:v>71.12</c:v>
                </c:pt>
                <c:pt idx="1015">
                  <c:v>259.95999999999998</c:v>
                </c:pt>
                <c:pt idx="1016">
                  <c:v>10.272000000000002</c:v>
                </c:pt>
                <c:pt idx="1017">
                  <c:v>158.36800000000002</c:v>
                </c:pt>
                <c:pt idx="1018">
                  <c:v>431.92800000000005</c:v>
                </c:pt>
                <c:pt idx="1019">
                  <c:v>95.983999999999995</c:v>
                </c:pt>
                <c:pt idx="1020">
                  <c:v>1088.7919999999997</c:v>
                </c:pt>
                <c:pt idx="1021">
                  <c:v>517.9</c:v>
                </c:pt>
                <c:pt idx="1022">
                  <c:v>5.28</c:v>
                </c:pt>
                <c:pt idx="1023">
                  <c:v>13.568000000000001</c:v>
                </c:pt>
                <c:pt idx="1024">
                  <c:v>33.488000000000007</c:v>
                </c:pt>
                <c:pt idx="1025">
                  <c:v>8.0399999999999991</c:v>
                </c:pt>
                <c:pt idx="1026">
                  <c:v>29.049999999999997</c:v>
                </c:pt>
                <c:pt idx="1027">
                  <c:v>230.376</c:v>
                </c:pt>
                <c:pt idx="1028">
                  <c:v>9.6640000000000015</c:v>
                </c:pt>
                <c:pt idx="1029">
                  <c:v>344.37199999999996</c:v>
                </c:pt>
                <c:pt idx="1030">
                  <c:v>1554.9360000000001</c:v>
                </c:pt>
                <c:pt idx="1031">
                  <c:v>127.88</c:v>
                </c:pt>
                <c:pt idx="1032">
                  <c:v>102.33600000000001</c:v>
                </c:pt>
                <c:pt idx="1033">
                  <c:v>48.791999999999987</c:v>
                </c:pt>
                <c:pt idx="1034">
                  <c:v>44.847999999999992</c:v>
                </c:pt>
                <c:pt idx="1035">
                  <c:v>86.62</c:v>
                </c:pt>
                <c:pt idx="1036">
                  <c:v>23.952000000000002</c:v>
                </c:pt>
                <c:pt idx="1037">
                  <c:v>258.69600000000003</c:v>
                </c:pt>
                <c:pt idx="1038">
                  <c:v>369.57600000000002</c:v>
                </c:pt>
                <c:pt idx="1039">
                  <c:v>15.712000000000002</c:v>
                </c:pt>
                <c:pt idx="1040">
                  <c:v>30.344000000000001</c:v>
                </c:pt>
                <c:pt idx="1041">
                  <c:v>22.608000000000001</c:v>
                </c:pt>
                <c:pt idx="1042">
                  <c:v>86.352000000000004</c:v>
                </c:pt>
                <c:pt idx="1043">
                  <c:v>18.936</c:v>
                </c:pt>
                <c:pt idx="1044">
                  <c:v>12.672000000000001</c:v>
                </c:pt>
                <c:pt idx="1045">
                  <c:v>5.04</c:v>
                </c:pt>
                <c:pt idx="1046">
                  <c:v>366.74399999999997</c:v>
                </c:pt>
                <c:pt idx="1047">
                  <c:v>2.1819999999999995</c:v>
                </c:pt>
                <c:pt idx="1048">
                  <c:v>27.384</c:v>
                </c:pt>
                <c:pt idx="1049">
                  <c:v>26.405999999999992</c:v>
                </c:pt>
                <c:pt idx="1050">
                  <c:v>3.2079999999999993</c:v>
                </c:pt>
                <c:pt idx="1051">
                  <c:v>26.176000000000002</c:v>
                </c:pt>
                <c:pt idx="1052">
                  <c:v>54.48</c:v>
                </c:pt>
                <c:pt idx="1053">
                  <c:v>19.136000000000003</c:v>
                </c:pt>
                <c:pt idx="1054">
                  <c:v>856.65600000000006</c:v>
                </c:pt>
                <c:pt idx="1055">
                  <c:v>13.183999999999997</c:v>
                </c:pt>
                <c:pt idx="1056">
                  <c:v>48.783999999999985</c:v>
                </c:pt>
                <c:pt idx="1057">
                  <c:v>76.64</c:v>
                </c:pt>
                <c:pt idx="1058">
                  <c:v>18.527999999999995</c:v>
                </c:pt>
                <c:pt idx="1059">
                  <c:v>7.0720000000000001</c:v>
                </c:pt>
                <c:pt idx="1060">
                  <c:v>2.8899999999999992</c:v>
                </c:pt>
                <c:pt idx="1061">
                  <c:v>7.8960000000000008</c:v>
                </c:pt>
                <c:pt idx="1062">
                  <c:v>22.608000000000001</c:v>
                </c:pt>
                <c:pt idx="1063">
                  <c:v>30.527999999999999</c:v>
                </c:pt>
                <c:pt idx="1064">
                  <c:v>21.400000000000002</c:v>
                </c:pt>
                <c:pt idx="1065">
                  <c:v>1.9639999999999995</c:v>
                </c:pt>
                <c:pt idx="1066">
                  <c:v>82.656000000000006</c:v>
                </c:pt>
                <c:pt idx="1067">
                  <c:v>3.7979999999999992</c:v>
                </c:pt>
                <c:pt idx="1068">
                  <c:v>1979.9280000000001</c:v>
                </c:pt>
                <c:pt idx="1069">
                  <c:v>10.368000000000002</c:v>
                </c:pt>
                <c:pt idx="1070">
                  <c:v>388.42999999999995</c:v>
                </c:pt>
                <c:pt idx="1071">
                  <c:v>14.352000000000002</c:v>
                </c:pt>
                <c:pt idx="1072">
                  <c:v>63.991999999999997</c:v>
                </c:pt>
                <c:pt idx="1073">
                  <c:v>26.94</c:v>
                </c:pt>
                <c:pt idx="1074">
                  <c:v>3504.9</c:v>
                </c:pt>
                <c:pt idx="1075">
                  <c:v>144.12</c:v>
                </c:pt>
                <c:pt idx="1076">
                  <c:v>314.54999999999995</c:v>
                </c:pt>
                <c:pt idx="1077">
                  <c:v>25.176000000000002</c:v>
                </c:pt>
                <c:pt idx="1078">
                  <c:v>5.5840000000000005</c:v>
                </c:pt>
                <c:pt idx="1079">
                  <c:v>1297.3680000000002</c:v>
                </c:pt>
                <c:pt idx="1080">
                  <c:v>286.40000000000003</c:v>
                </c:pt>
                <c:pt idx="1081">
                  <c:v>364.74</c:v>
                </c:pt>
                <c:pt idx="1082">
                  <c:v>47.400000000000006</c:v>
                </c:pt>
                <c:pt idx="1083">
                  <c:v>49.76</c:v>
                </c:pt>
                <c:pt idx="1084">
                  <c:v>5.56</c:v>
                </c:pt>
                <c:pt idx="1085">
                  <c:v>629.09999999999991</c:v>
                </c:pt>
                <c:pt idx="1086">
                  <c:v>14.7</c:v>
                </c:pt>
                <c:pt idx="1087">
                  <c:v>45.36</c:v>
                </c:pt>
                <c:pt idx="1088">
                  <c:v>125.99</c:v>
                </c:pt>
                <c:pt idx="1089">
                  <c:v>79.959999999999994</c:v>
                </c:pt>
                <c:pt idx="1090">
                  <c:v>223.96</c:v>
                </c:pt>
                <c:pt idx="1091">
                  <c:v>32.064</c:v>
                </c:pt>
                <c:pt idx="1092">
                  <c:v>18.496000000000002</c:v>
                </c:pt>
                <c:pt idx="1093">
                  <c:v>191.07899999999998</c:v>
                </c:pt>
                <c:pt idx="1094">
                  <c:v>10.368000000000002</c:v>
                </c:pt>
                <c:pt idx="1095">
                  <c:v>25.920000000000005</c:v>
                </c:pt>
                <c:pt idx="1096">
                  <c:v>419.68000000000006</c:v>
                </c:pt>
                <c:pt idx="1097">
                  <c:v>11.688000000000001</c:v>
                </c:pt>
                <c:pt idx="1098">
                  <c:v>31.983999999999998</c:v>
                </c:pt>
                <c:pt idx="1099">
                  <c:v>177.22499999999999</c:v>
                </c:pt>
                <c:pt idx="1100">
                  <c:v>4.0440000000000005</c:v>
                </c:pt>
                <c:pt idx="1101">
                  <c:v>7.4080000000000004</c:v>
                </c:pt>
                <c:pt idx="1102">
                  <c:v>328.22399999999999</c:v>
                </c:pt>
                <c:pt idx="1103">
                  <c:v>692.93999999999994</c:v>
                </c:pt>
                <c:pt idx="1104">
                  <c:v>1.3439999999999996</c:v>
                </c:pt>
                <c:pt idx="1105">
                  <c:v>8.2719999999999985</c:v>
                </c:pt>
                <c:pt idx="1106">
                  <c:v>12.544000000000002</c:v>
                </c:pt>
                <c:pt idx="1107">
                  <c:v>1007.979</c:v>
                </c:pt>
                <c:pt idx="1108">
                  <c:v>313.488</c:v>
                </c:pt>
                <c:pt idx="1109">
                  <c:v>23.120000000000005</c:v>
                </c:pt>
                <c:pt idx="1110">
                  <c:v>64.383999999999986</c:v>
                </c:pt>
                <c:pt idx="1111">
                  <c:v>6.9840000000000009</c:v>
                </c:pt>
                <c:pt idx="1112">
                  <c:v>11.264000000000001</c:v>
                </c:pt>
                <c:pt idx="1113">
                  <c:v>15.552000000000003</c:v>
                </c:pt>
                <c:pt idx="1114">
                  <c:v>379.37200000000001</c:v>
                </c:pt>
                <c:pt idx="1115">
                  <c:v>67.536000000000016</c:v>
                </c:pt>
                <c:pt idx="1116">
                  <c:v>1.5239999999999996</c:v>
                </c:pt>
                <c:pt idx="1117">
                  <c:v>377.96999999999997</c:v>
                </c:pt>
                <c:pt idx="1118">
                  <c:v>18.899999999999999</c:v>
                </c:pt>
                <c:pt idx="1119">
                  <c:v>173.48800000000003</c:v>
                </c:pt>
                <c:pt idx="1120">
                  <c:v>76.864000000000004</c:v>
                </c:pt>
                <c:pt idx="1121">
                  <c:v>95.968000000000004</c:v>
                </c:pt>
                <c:pt idx="1122">
                  <c:v>10.368000000000002</c:v>
                </c:pt>
                <c:pt idx="1123">
                  <c:v>6.9</c:v>
                </c:pt>
                <c:pt idx="1124">
                  <c:v>57.69</c:v>
                </c:pt>
                <c:pt idx="1125">
                  <c:v>0.83599999999999974</c:v>
                </c:pt>
                <c:pt idx="1126">
                  <c:v>440.91</c:v>
                </c:pt>
                <c:pt idx="1127">
                  <c:v>8.711999999999998</c:v>
                </c:pt>
                <c:pt idx="1128">
                  <c:v>85.245999999999995</c:v>
                </c:pt>
                <c:pt idx="1129">
                  <c:v>32.712000000000003</c:v>
                </c:pt>
                <c:pt idx="1130">
                  <c:v>13.616</c:v>
                </c:pt>
                <c:pt idx="1131">
                  <c:v>5.3040000000000003</c:v>
                </c:pt>
                <c:pt idx="1132">
                  <c:v>368.91</c:v>
                </c:pt>
                <c:pt idx="1133">
                  <c:v>8.02</c:v>
                </c:pt>
                <c:pt idx="1134">
                  <c:v>171.04</c:v>
                </c:pt>
                <c:pt idx="1135">
                  <c:v>37.463999999999999</c:v>
                </c:pt>
                <c:pt idx="1136">
                  <c:v>539.65800000000002</c:v>
                </c:pt>
                <c:pt idx="1137">
                  <c:v>359.97600000000006</c:v>
                </c:pt>
                <c:pt idx="1138">
                  <c:v>50.120000000000005</c:v>
                </c:pt>
                <c:pt idx="1139">
                  <c:v>528.42999999999995</c:v>
                </c:pt>
                <c:pt idx="1140">
                  <c:v>41.472000000000008</c:v>
                </c:pt>
                <c:pt idx="1141">
                  <c:v>60.288000000000004</c:v>
                </c:pt>
                <c:pt idx="1142">
                  <c:v>2.6320000000000001</c:v>
                </c:pt>
                <c:pt idx="1143">
                  <c:v>23.688000000000002</c:v>
                </c:pt>
                <c:pt idx="1144">
                  <c:v>253.37199999999996</c:v>
                </c:pt>
                <c:pt idx="1145">
                  <c:v>863.6400000000001</c:v>
                </c:pt>
                <c:pt idx="1146">
                  <c:v>47.616</c:v>
                </c:pt>
                <c:pt idx="1147">
                  <c:v>338.04</c:v>
                </c:pt>
                <c:pt idx="1148">
                  <c:v>154.24</c:v>
                </c:pt>
                <c:pt idx="1149">
                  <c:v>419.94399999999996</c:v>
                </c:pt>
                <c:pt idx="1150">
                  <c:v>219.84000000000003</c:v>
                </c:pt>
                <c:pt idx="1151">
                  <c:v>37.224000000000004</c:v>
                </c:pt>
                <c:pt idx="1152">
                  <c:v>20.016000000000002</c:v>
                </c:pt>
                <c:pt idx="1153">
                  <c:v>9.5519999999999996</c:v>
                </c:pt>
                <c:pt idx="1154">
                  <c:v>21.93</c:v>
                </c:pt>
                <c:pt idx="1155">
                  <c:v>242.94</c:v>
                </c:pt>
                <c:pt idx="1156">
                  <c:v>7.64</c:v>
                </c:pt>
                <c:pt idx="1157">
                  <c:v>51.84</c:v>
                </c:pt>
                <c:pt idx="1158">
                  <c:v>265.17</c:v>
                </c:pt>
                <c:pt idx="1159">
                  <c:v>15.576000000000001</c:v>
                </c:pt>
                <c:pt idx="1160">
                  <c:v>109.95</c:v>
                </c:pt>
                <c:pt idx="1161">
                  <c:v>965.84999999999991</c:v>
                </c:pt>
                <c:pt idx="1162">
                  <c:v>29.2</c:v>
                </c:pt>
                <c:pt idx="1163">
                  <c:v>32.400000000000006</c:v>
                </c:pt>
                <c:pt idx="1164">
                  <c:v>11.415999999999997</c:v>
                </c:pt>
                <c:pt idx="1165">
                  <c:v>4.4479999999999995</c:v>
                </c:pt>
                <c:pt idx="1166">
                  <c:v>5.1840000000000011</c:v>
                </c:pt>
                <c:pt idx="1167">
                  <c:v>175.92</c:v>
                </c:pt>
                <c:pt idx="1168">
                  <c:v>4.7519999999999989</c:v>
                </c:pt>
                <c:pt idx="1169">
                  <c:v>13.344000000000001</c:v>
                </c:pt>
                <c:pt idx="1170">
                  <c:v>115.136</c:v>
                </c:pt>
                <c:pt idx="1171">
                  <c:v>15.712000000000002</c:v>
                </c:pt>
                <c:pt idx="1172">
                  <c:v>20.936000000000003</c:v>
                </c:pt>
                <c:pt idx="1173">
                  <c:v>20.62</c:v>
                </c:pt>
                <c:pt idx="1174">
                  <c:v>124.25</c:v>
                </c:pt>
                <c:pt idx="1175">
                  <c:v>297.55</c:v>
                </c:pt>
                <c:pt idx="1176">
                  <c:v>403.56</c:v>
                </c:pt>
                <c:pt idx="1177">
                  <c:v>95.199999999999989</c:v>
                </c:pt>
                <c:pt idx="1178">
                  <c:v>20.439999999999998</c:v>
                </c:pt>
                <c:pt idx="1179">
                  <c:v>109.92</c:v>
                </c:pt>
                <c:pt idx="1180">
                  <c:v>24.700000000000003</c:v>
                </c:pt>
                <c:pt idx="1181">
                  <c:v>302.72000000000003</c:v>
                </c:pt>
                <c:pt idx="1182">
                  <c:v>9.2639999999999976</c:v>
                </c:pt>
                <c:pt idx="1183">
                  <c:v>9.2480000000000011</c:v>
                </c:pt>
                <c:pt idx="1184">
                  <c:v>1036.624</c:v>
                </c:pt>
                <c:pt idx="1185">
                  <c:v>283.14000000000004</c:v>
                </c:pt>
                <c:pt idx="1186">
                  <c:v>635.96</c:v>
                </c:pt>
                <c:pt idx="1187">
                  <c:v>118.99</c:v>
                </c:pt>
                <c:pt idx="1188">
                  <c:v>272.94</c:v>
                </c:pt>
                <c:pt idx="1189">
                  <c:v>19.648</c:v>
                </c:pt>
                <c:pt idx="1190">
                  <c:v>81.539999999999992</c:v>
                </c:pt>
                <c:pt idx="1191">
                  <c:v>167.28</c:v>
                </c:pt>
                <c:pt idx="1192">
                  <c:v>3.9799999999999991</c:v>
                </c:pt>
                <c:pt idx="1193">
                  <c:v>11.168000000000001</c:v>
                </c:pt>
                <c:pt idx="1194">
                  <c:v>53.952000000000005</c:v>
                </c:pt>
                <c:pt idx="1195">
                  <c:v>10.56</c:v>
                </c:pt>
                <c:pt idx="1196">
                  <c:v>32.400000000000006</c:v>
                </c:pt>
                <c:pt idx="1197">
                  <c:v>41.86</c:v>
                </c:pt>
                <c:pt idx="1198">
                  <c:v>77.56</c:v>
                </c:pt>
                <c:pt idx="1199">
                  <c:v>6.48</c:v>
                </c:pt>
                <c:pt idx="1200">
                  <c:v>1399.9440000000002</c:v>
                </c:pt>
                <c:pt idx="1201">
                  <c:v>241.96</c:v>
                </c:pt>
                <c:pt idx="1202">
                  <c:v>8.52</c:v>
                </c:pt>
                <c:pt idx="1203">
                  <c:v>185.376</c:v>
                </c:pt>
                <c:pt idx="1204">
                  <c:v>58.923999999999985</c:v>
                </c:pt>
                <c:pt idx="1205">
                  <c:v>2.0679999999999996</c:v>
                </c:pt>
                <c:pt idx="1206">
                  <c:v>83.84</c:v>
                </c:pt>
                <c:pt idx="1207">
                  <c:v>9.5519999999999996</c:v>
                </c:pt>
                <c:pt idx="1208">
                  <c:v>5.3440000000000003</c:v>
                </c:pt>
                <c:pt idx="1209">
                  <c:v>14.78</c:v>
                </c:pt>
                <c:pt idx="1210">
                  <c:v>4.3119999999999985</c:v>
                </c:pt>
                <c:pt idx="1211">
                  <c:v>727.29600000000005</c:v>
                </c:pt>
                <c:pt idx="1212">
                  <c:v>22.608000000000001</c:v>
                </c:pt>
                <c:pt idx="1213">
                  <c:v>666.4</c:v>
                </c:pt>
                <c:pt idx="1214">
                  <c:v>25.2</c:v>
                </c:pt>
                <c:pt idx="1215">
                  <c:v>37.589999999999996</c:v>
                </c:pt>
                <c:pt idx="1216">
                  <c:v>14.97</c:v>
                </c:pt>
                <c:pt idx="1217">
                  <c:v>1.98</c:v>
                </c:pt>
                <c:pt idx="1218">
                  <c:v>159.98400000000001</c:v>
                </c:pt>
                <c:pt idx="1219">
                  <c:v>1024.7159999999999</c:v>
                </c:pt>
                <c:pt idx="1220">
                  <c:v>47.97</c:v>
                </c:pt>
                <c:pt idx="1221">
                  <c:v>11.56</c:v>
                </c:pt>
                <c:pt idx="1222">
                  <c:v>209.96999999999997</c:v>
                </c:pt>
                <c:pt idx="1223">
                  <c:v>447.84</c:v>
                </c:pt>
                <c:pt idx="1224">
                  <c:v>479.97</c:v>
                </c:pt>
                <c:pt idx="1225">
                  <c:v>8.64</c:v>
                </c:pt>
                <c:pt idx="1226">
                  <c:v>51.52000000000001</c:v>
                </c:pt>
                <c:pt idx="1227">
                  <c:v>3.5280000000000005</c:v>
                </c:pt>
                <c:pt idx="1228">
                  <c:v>4.6240000000000006</c:v>
                </c:pt>
                <c:pt idx="1229">
                  <c:v>55.167999999999999</c:v>
                </c:pt>
                <c:pt idx="1230">
                  <c:v>14.16</c:v>
                </c:pt>
                <c:pt idx="1231">
                  <c:v>79.920000000000016</c:v>
                </c:pt>
                <c:pt idx="1232">
                  <c:v>13.139999999999997</c:v>
                </c:pt>
                <c:pt idx="1233">
                  <c:v>10.023999999999997</c:v>
                </c:pt>
                <c:pt idx="1234">
                  <c:v>156.37279999999998</c:v>
                </c:pt>
                <c:pt idx="1235">
                  <c:v>64.623999999999995</c:v>
                </c:pt>
                <c:pt idx="1236">
                  <c:v>95.976000000000013</c:v>
                </c:pt>
                <c:pt idx="1237">
                  <c:v>1.7879999999999996</c:v>
                </c:pt>
                <c:pt idx="1238">
                  <c:v>23.968000000000004</c:v>
                </c:pt>
                <c:pt idx="1239">
                  <c:v>24.1</c:v>
                </c:pt>
                <c:pt idx="1240">
                  <c:v>8.7799999999999994</c:v>
                </c:pt>
                <c:pt idx="1241">
                  <c:v>376.74</c:v>
                </c:pt>
                <c:pt idx="1242">
                  <c:v>29.52</c:v>
                </c:pt>
                <c:pt idx="1243">
                  <c:v>11.96</c:v>
                </c:pt>
                <c:pt idx="1244">
                  <c:v>26.400000000000002</c:v>
                </c:pt>
                <c:pt idx="1245">
                  <c:v>1.81</c:v>
                </c:pt>
                <c:pt idx="1246">
                  <c:v>8.26</c:v>
                </c:pt>
                <c:pt idx="1247">
                  <c:v>29.24</c:v>
                </c:pt>
                <c:pt idx="1248">
                  <c:v>35.167999999999999</c:v>
                </c:pt>
                <c:pt idx="1249">
                  <c:v>1362.8999999999999</c:v>
                </c:pt>
                <c:pt idx="1250">
                  <c:v>84.272000000000006</c:v>
                </c:pt>
                <c:pt idx="1251">
                  <c:v>8.6079999999999988</c:v>
                </c:pt>
                <c:pt idx="1252">
                  <c:v>159.56</c:v>
                </c:pt>
                <c:pt idx="1253">
                  <c:v>83.951999999999998</c:v>
                </c:pt>
                <c:pt idx="1254">
                  <c:v>8.8079999999999981</c:v>
                </c:pt>
                <c:pt idx="1255">
                  <c:v>54.5</c:v>
                </c:pt>
                <c:pt idx="1256">
                  <c:v>198.744</c:v>
                </c:pt>
                <c:pt idx="1257">
                  <c:v>3.9119999999999999</c:v>
                </c:pt>
                <c:pt idx="1258">
                  <c:v>62.376000000000005</c:v>
                </c:pt>
                <c:pt idx="1259">
                  <c:v>535.41</c:v>
                </c:pt>
                <c:pt idx="1260">
                  <c:v>16.559999999999999</c:v>
                </c:pt>
                <c:pt idx="1261">
                  <c:v>279.95</c:v>
                </c:pt>
                <c:pt idx="1262">
                  <c:v>12.22</c:v>
                </c:pt>
                <c:pt idx="1263">
                  <c:v>194.94</c:v>
                </c:pt>
                <c:pt idx="1264">
                  <c:v>70.949999999999989</c:v>
                </c:pt>
                <c:pt idx="1265">
                  <c:v>91.36</c:v>
                </c:pt>
                <c:pt idx="1266">
                  <c:v>242.94</c:v>
                </c:pt>
                <c:pt idx="1267">
                  <c:v>22.05</c:v>
                </c:pt>
                <c:pt idx="1268">
                  <c:v>278.39999999999998</c:v>
                </c:pt>
                <c:pt idx="1269">
                  <c:v>107.94</c:v>
                </c:pt>
                <c:pt idx="1270">
                  <c:v>347.80200000000002</c:v>
                </c:pt>
                <c:pt idx="1271">
                  <c:v>62.789999999999992</c:v>
                </c:pt>
                <c:pt idx="1272">
                  <c:v>28.44</c:v>
                </c:pt>
                <c:pt idx="1273">
                  <c:v>25.920000000000005</c:v>
                </c:pt>
                <c:pt idx="1274">
                  <c:v>15.808000000000002</c:v>
                </c:pt>
                <c:pt idx="1275">
                  <c:v>10.368000000000002</c:v>
                </c:pt>
                <c:pt idx="1276">
                  <c:v>93.456000000000003</c:v>
                </c:pt>
                <c:pt idx="1277">
                  <c:v>9.2480000000000011</c:v>
                </c:pt>
                <c:pt idx="1278">
                  <c:v>21.204000000000004</c:v>
                </c:pt>
                <c:pt idx="1279">
                  <c:v>77.88</c:v>
                </c:pt>
                <c:pt idx="1280">
                  <c:v>10.784000000000001</c:v>
                </c:pt>
                <c:pt idx="1281">
                  <c:v>41.92</c:v>
                </c:pt>
                <c:pt idx="1282">
                  <c:v>329.58400000000006</c:v>
                </c:pt>
                <c:pt idx="1283">
                  <c:v>35.952000000000005</c:v>
                </c:pt>
                <c:pt idx="1284">
                  <c:v>2396.2655999999997</c:v>
                </c:pt>
                <c:pt idx="1285">
                  <c:v>131.136</c:v>
                </c:pt>
                <c:pt idx="1286">
                  <c:v>57.584000000000003</c:v>
                </c:pt>
                <c:pt idx="1287">
                  <c:v>14.136000000000003</c:v>
                </c:pt>
                <c:pt idx="1288">
                  <c:v>601.47</c:v>
                </c:pt>
                <c:pt idx="1289">
                  <c:v>70.367999999999995</c:v>
                </c:pt>
                <c:pt idx="1290">
                  <c:v>59.960000000000008</c:v>
                </c:pt>
                <c:pt idx="1291">
                  <c:v>15.008000000000003</c:v>
                </c:pt>
                <c:pt idx="1292">
                  <c:v>300.93</c:v>
                </c:pt>
                <c:pt idx="1293">
                  <c:v>719.96</c:v>
                </c:pt>
                <c:pt idx="1294">
                  <c:v>224.75</c:v>
                </c:pt>
                <c:pt idx="1295">
                  <c:v>6</c:v>
                </c:pt>
                <c:pt idx="1296">
                  <c:v>1.9079999999999997</c:v>
                </c:pt>
                <c:pt idx="1297">
                  <c:v>99.567999999999998</c:v>
                </c:pt>
                <c:pt idx="1298">
                  <c:v>68.52</c:v>
                </c:pt>
                <c:pt idx="1299">
                  <c:v>40.74</c:v>
                </c:pt>
                <c:pt idx="1300">
                  <c:v>14.399999999999999</c:v>
                </c:pt>
                <c:pt idx="1301">
                  <c:v>149.94999999999999</c:v>
                </c:pt>
                <c:pt idx="1302">
                  <c:v>16.899999999999999</c:v>
                </c:pt>
                <c:pt idx="1303">
                  <c:v>17.61</c:v>
                </c:pt>
                <c:pt idx="1304">
                  <c:v>378</c:v>
                </c:pt>
                <c:pt idx="1305">
                  <c:v>17.64</c:v>
                </c:pt>
                <c:pt idx="1306">
                  <c:v>373.08</c:v>
                </c:pt>
                <c:pt idx="1307">
                  <c:v>1336.4399999999998</c:v>
                </c:pt>
                <c:pt idx="1308">
                  <c:v>29.97</c:v>
                </c:pt>
                <c:pt idx="1309">
                  <c:v>33.4</c:v>
                </c:pt>
                <c:pt idx="1310">
                  <c:v>701.37199999999996</c:v>
                </c:pt>
                <c:pt idx="1311">
                  <c:v>2.3079999999999994</c:v>
                </c:pt>
                <c:pt idx="1312">
                  <c:v>83.699999999999989</c:v>
                </c:pt>
                <c:pt idx="1313">
                  <c:v>35.880000000000003</c:v>
                </c:pt>
                <c:pt idx="1314">
                  <c:v>18.96</c:v>
                </c:pt>
                <c:pt idx="1315">
                  <c:v>35.56</c:v>
                </c:pt>
                <c:pt idx="1316">
                  <c:v>97.98</c:v>
                </c:pt>
                <c:pt idx="1317">
                  <c:v>6.38</c:v>
                </c:pt>
                <c:pt idx="1318">
                  <c:v>6.48</c:v>
                </c:pt>
                <c:pt idx="1319">
                  <c:v>127.94999999999999</c:v>
                </c:pt>
                <c:pt idx="1320">
                  <c:v>442.37199999999996</c:v>
                </c:pt>
                <c:pt idx="1321">
                  <c:v>15.936000000000002</c:v>
                </c:pt>
                <c:pt idx="1322">
                  <c:v>499.95</c:v>
                </c:pt>
                <c:pt idx="1323">
                  <c:v>3.04</c:v>
                </c:pt>
                <c:pt idx="1324">
                  <c:v>201.96</c:v>
                </c:pt>
                <c:pt idx="1325">
                  <c:v>68.64</c:v>
                </c:pt>
                <c:pt idx="1326">
                  <c:v>747.55799999999999</c:v>
                </c:pt>
                <c:pt idx="1327">
                  <c:v>8.9280000000000008</c:v>
                </c:pt>
                <c:pt idx="1328">
                  <c:v>9.99</c:v>
                </c:pt>
                <c:pt idx="1329">
                  <c:v>15.623999999999997</c:v>
                </c:pt>
                <c:pt idx="1330">
                  <c:v>93.031999999999982</c:v>
                </c:pt>
                <c:pt idx="1331">
                  <c:v>454.96499999999997</c:v>
                </c:pt>
                <c:pt idx="1332">
                  <c:v>6.8159999999999981</c:v>
                </c:pt>
                <c:pt idx="1333">
                  <c:v>956.6647999999999</c:v>
                </c:pt>
                <c:pt idx="1334">
                  <c:v>99.13600000000001</c:v>
                </c:pt>
                <c:pt idx="1335">
                  <c:v>40.879999999999995</c:v>
                </c:pt>
                <c:pt idx="1336">
                  <c:v>1.9639999999999995</c:v>
                </c:pt>
                <c:pt idx="1337">
                  <c:v>69.900000000000006</c:v>
                </c:pt>
                <c:pt idx="1338">
                  <c:v>41.849999999999994</c:v>
                </c:pt>
                <c:pt idx="1339">
                  <c:v>79.512000000000015</c:v>
                </c:pt>
                <c:pt idx="1340">
                  <c:v>28.352</c:v>
                </c:pt>
                <c:pt idx="1341">
                  <c:v>32.479999999999997</c:v>
                </c:pt>
                <c:pt idx="1342">
                  <c:v>17499.949999999997</c:v>
                </c:pt>
                <c:pt idx="1343">
                  <c:v>735.98</c:v>
                </c:pt>
                <c:pt idx="1344">
                  <c:v>34.370000000000005</c:v>
                </c:pt>
                <c:pt idx="1345">
                  <c:v>33.96</c:v>
                </c:pt>
                <c:pt idx="1346">
                  <c:v>15.648</c:v>
                </c:pt>
                <c:pt idx="1347">
                  <c:v>38.08</c:v>
                </c:pt>
                <c:pt idx="1348">
                  <c:v>59.751999999999995</c:v>
                </c:pt>
                <c:pt idx="1349">
                  <c:v>28.849999999999998</c:v>
                </c:pt>
                <c:pt idx="1350">
                  <c:v>51.712000000000003</c:v>
                </c:pt>
                <c:pt idx="1351">
                  <c:v>60.144000000000005</c:v>
                </c:pt>
                <c:pt idx="1352">
                  <c:v>14</c:v>
                </c:pt>
                <c:pt idx="1353">
                  <c:v>16.391999999999996</c:v>
                </c:pt>
                <c:pt idx="1354">
                  <c:v>5.3440000000000003</c:v>
                </c:pt>
                <c:pt idx="1355">
                  <c:v>27.72</c:v>
                </c:pt>
                <c:pt idx="1356">
                  <c:v>191.976</c:v>
                </c:pt>
                <c:pt idx="1357">
                  <c:v>8.2880000000000003</c:v>
                </c:pt>
                <c:pt idx="1358">
                  <c:v>139.91999999999999</c:v>
                </c:pt>
                <c:pt idx="1359">
                  <c:v>15.872</c:v>
                </c:pt>
                <c:pt idx="1360">
                  <c:v>6.2859999999999987</c:v>
                </c:pt>
                <c:pt idx="1361">
                  <c:v>1649.75</c:v>
                </c:pt>
                <c:pt idx="1362">
                  <c:v>20.16</c:v>
                </c:pt>
                <c:pt idx="1363">
                  <c:v>29.46</c:v>
                </c:pt>
                <c:pt idx="1364">
                  <c:v>868.58999999999992</c:v>
                </c:pt>
                <c:pt idx="1365">
                  <c:v>12.96</c:v>
                </c:pt>
                <c:pt idx="1366">
                  <c:v>5.5</c:v>
                </c:pt>
                <c:pt idx="1367">
                  <c:v>121.6</c:v>
                </c:pt>
                <c:pt idx="1368">
                  <c:v>449.97</c:v>
                </c:pt>
                <c:pt idx="1369">
                  <c:v>1927.5900000000001</c:v>
                </c:pt>
                <c:pt idx="1370">
                  <c:v>51.016000000000005</c:v>
                </c:pt>
                <c:pt idx="1371">
                  <c:v>25.248000000000001</c:v>
                </c:pt>
                <c:pt idx="1372">
                  <c:v>56.686</c:v>
                </c:pt>
                <c:pt idx="1373">
                  <c:v>125.69999999999999</c:v>
                </c:pt>
                <c:pt idx="1374">
                  <c:v>191.98</c:v>
                </c:pt>
                <c:pt idx="1375">
                  <c:v>20.86</c:v>
                </c:pt>
                <c:pt idx="1376">
                  <c:v>106.08000000000001</c:v>
                </c:pt>
                <c:pt idx="1377">
                  <c:v>31.400000000000002</c:v>
                </c:pt>
                <c:pt idx="1378">
                  <c:v>16.155999999999999</c:v>
                </c:pt>
                <c:pt idx="1379">
                  <c:v>54.816000000000003</c:v>
                </c:pt>
                <c:pt idx="1380">
                  <c:v>15.552000000000003</c:v>
                </c:pt>
                <c:pt idx="1381">
                  <c:v>67</c:v>
                </c:pt>
                <c:pt idx="1382">
                  <c:v>11.68</c:v>
                </c:pt>
                <c:pt idx="1383">
                  <c:v>21.96</c:v>
                </c:pt>
                <c:pt idx="1384">
                  <c:v>368.96999999999997</c:v>
                </c:pt>
                <c:pt idx="1385">
                  <c:v>12.39</c:v>
                </c:pt>
                <c:pt idx="1386">
                  <c:v>332.94</c:v>
                </c:pt>
                <c:pt idx="1387">
                  <c:v>111.67200000000001</c:v>
                </c:pt>
                <c:pt idx="1388">
                  <c:v>68.111999999999995</c:v>
                </c:pt>
                <c:pt idx="1389">
                  <c:v>75.959999999999994</c:v>
                </c:pt>
                <c:pt idx="1390">
                  <c:v>27.240000000000002</c:v>
                </c:pt>
                <c:pt idx="1391">
                  <c:v>9.2480000000000011</c:v>
                </c:pt>
                <c:pt idx="1392">
                  <c:v>11.376000000000001</c:v>
                </c:pt>
                <c:pt idx="1393">
                  <c:v>66.112000000000009</c:v>
                </c:pt>
                <c:pt idx="1394">
                  <c:v>863.12799999999993</c:v>
                </c:pt>
                <c:pt idx="1395">
                  <c:v>3.5639999999999992</c:v>
                </c:pt>
                <c:pt idx="1396">
                  <c:v>956.6647999999999</c:v>
                </c:pt>
                <c:pt idx="1397">
                  <c:v>12.587999999999997</c:v>
                </c:pt>
                <c:pt idx="1398">
                  <c:v>171.96</c:v>
                </c:pt>
                <c:pt idx="1399">
                  <c:v>104.9</c:v>
                </c:pt>
                <c:pt idx="1400">
                  <c:v>39.68</c:v>
                </c:pt>
                <c:pt idx="1401">
                  <c:v>51.75</c:v>
                </c:pt>
                <c:pt idx="1402">
                  <c:v>11.840000000000002</c:v>
                </c:pt>
                <c:pt idx="1403">
                  <c:v>44.460000000000008</c:v>
                </c:pt>
                <c:pt idx="1404">
                  <c:v>314.08800000000002</c:v>
                </c:pt>
                <c:pt idx="1405">
                  <c:v>279.94400000000002</c:v>
                </c:pt>
                <c:pt idx="1406">
                  <c:v>37.299999999999997</c:v>
                </c:pt>
                <c:pt idx="1407">
                  <c:v>81.96</c:v>
                </c:pt>
                <c:pt idx="1408">
                  <c:v>221.98</c:v>
                </c:pt>
                <c:pt idx="1409">
                  <c:v>341.96</c:v>
                </c:pt>
                <c:pt idx="1410">
                  <c:v>95.968000000000004</c:v>
                </c:pt>
                <c:pt idx="1411">
                  <c:v>47.991999999999997</c:v>
                </c:pt>
                <c:pt idx="1412">
                  <c:v>257.98</c:v>
                </c:pt>
                <c:pt idx="1413">
                  <c:v>2678.94</c:v>
                </c:pt>
                <c:pt idx="1414">
                  <c:v>14.111999999999998</c:v>
                </c:pt>
                <c:pt idx="1415">
                  <c:v>287.52</c:v>
                </c:pt>
                <c:pt idx="1416">
                  <c:v>37.68</c:v>
                </c:pt>
                <c:pt idx="1417">
                  <c:v>19.98</c:v>
                </c:pt>
                <c:pt idx="1418">
                  <c:v>20.58</c:v>
                </c:pt>
                <c:pt idx="1419">
                  <c:v>17.38</c:v>
                </c:pt>
                <c:pt idx="1420">
                  <c:v>22.752000000000002</c:v>
                </c:pt>
                <c:pt idx="1421">
                  <c:v>3.1359999999999992</c:v>
                </c:pt>
                <c:pt idx="1422">
                  <c:v>30.36</c:v>
                </c:pt>
                <c:pt idx="1423">
                  <c:v>2.2959999999999994</c:v>
                </c:pt>
                <c:pt idx="1424">
                  <c:v>67.176000000000002</c:v>
                </c:pt>
                <c:pt idx="1425">
                  <c:v>15.231999999999999</c:v>
                </c:pt>
                <c:pt idx="1426">
                  <c:v>1117.92</c:v>
                </c:pt>
                <c:pt idx="1427">
                  <c:v>6.3680000000000003</c:v>
                </c:pt>
                <c:pt idx="1428">
                  <c:v>48.848000000000006</c:v>
                </c:pt>
                <c:pt idx="1429">
                  <c:v>19.648</c:v>
                </c:pt>
                <c:pt idx="1430">
                  <c:v>255.108</c:v>
                </c:pt>
                <c:pt idx="1431">
                  <c:v>301.95999999999998</c:v>
                </c:pt>
                <c:pt idx="1432">
                  <c:v>100.70400000000001</c:v>
                </c:pt>
                <c:pt idx="1433">
                  <c:v>2.3280000000000003</c:v>
                </c:pt>
                <c:pt idx="1434">
                  <c:v>10.779999999999996</c:v>
                </c:pt>
                <c:pt idx="1435">
                  <c:v>58.368000000000009</c:v>
                </c:pt>
                <c:pt idx="1436">
                  <c:v>40.968000000000004</c:v>
                </c:pt>
                <c:pt idx="1437">
                  <c:v>71.959999999999994</c:v>
                </c:pt>
                <c:pt idx="1438">
                  <c:v>10.368000000000002</c:v>
                </c:pt>
                <c:pt idx="1439">
                  <c:v>1.1919999999999997</c:v>
                </c:pt>
                <c:pt idx="1440">
                  <c:v>54.96</c:v>
                </c:pt>
                <c:pt idx="1441">
                  <c:v>14.62</c:v>
                </c:pt>
                <c:pt idx="1442">
                  <c:v>944.93000000000006</c:v>
                </c:pt>
                <c:pt idx="1443">
                  <c:v>318.43</c:v>
                </c:pt>
                <c:pt idx="1444">
                  <c:v>122.91999999999999</c:v>
                </c:pt>
                <c:pt idx="1445">
                  <c:v>7.0679999999999996</c:v>
                </c:pt>
                <c:pt idx="1446">
                  <c:v>9.08</c:v>
                </c:pt>
                <c:pt idx="1447">
                  <c:v>314.54999999999995</c:v>
                </c:pt>
                <c:pt idx="1448">
                  <c:v>4.91</c:v>
                </c:pt>
                <c:pt idx="1449">
                  <c:v>151.19200000000001</c:v>
                </c:pt>
                <c:pt idx="1450">
                  <c:v>40.46</c:v>
                </c:pt>
                <c:pt idx="1451">
                  <c:v>404.93999999999994</c:v>
                </c:pt>
                <c:pt idx="1452">
                  <c:v>38.432000000000002</c:v>
                </c:pt>
                <c:pt idx="1453">
                  <c:v>21.568000000000001</c:v>
                </c:pt>
                <c:pt idx="1454">
                  <c:v>81.576000000000008</c:v>
                </c:pt>
                <c:pt idx="1455">
                  <c:v>49.44</c:v>
                </c:pt>
                <c:pt idx="1456">
                  <c:v>6.2159999999999993</c:v>
                </c:pt>
                <c:pt idx="1457">
                  <c:v>23.616</c:v>
                </c:pt>
                <c:pt idx="1458">
                  <c:v>24.032</c:v>
                </c:pt>
                <c:pt idx="1459">
                  <c:v>2.0880000000000001</c:v>
                </c:pt>
                <c:pt idx="1460">
                  <c:v>4.4879999999999995</c:v>
                </c:pt>
                <c:pt idx="1461">
                  <c:v>41.92</c:v>
                </c:pt>
                <c:pt idx="1462">
                  <c:v>297.57600000000002</c:v>
                </c:pt>
                <c:pt idx="1463">
                  <c:v>4.3440000000000003</c:v>
                </c:pt>
                <c:pt idx="1464">
                  <c:v>94.992000000000004</c:v>
                </c:pt>
                <c:pt idx="1465">
                  <c:v>74.352000000000004</c:v>
                </c:pt>
                <c:pt idx="1466">
                  <c:v>14.04</c:v>
                </c:pt>
                <c:pt idx="1467">
                  <c:v>657.55200000000013</c:v>
                </c:pt>
                <c:pt idx="1468">
                  <c:v>1568.61</c:v>
                </c:pt>
                <c:pt idx="1469">
                  <c:v>17.3</c:v>
                </c:pt>
                <c:pt idx="1470">
                  <c:v>160</c:v>
                </c:pt>
                <c:pt idx="1471">
                  <c:v>17.856000000000002</c:v>
                </c:pt>
                <c:pt idx="1472">
                  <c:v>97.984000000000009</c:v>
                </c:pt>
                <c:pt idx="1473">
                  <c:v>62.400000000000006</c:v>
                </c:pt>
                <c:pt idx="1474">
                  <c:v>167.292</c:v>
                </c:pt>
                <c:pt idx="1475">
                  <c:v>34.950000000000003</c:v>
                </c:pt>
                <c:pt idx="1476">
                  <c:v>152</c:v>
                </c:pt>
                <c:pt idx="1477">
                  <c:v>58.415999999999997</c:v>
                </c:pt>
                <c:pt idx="1478">
                  <c:v>242.17600000000004</c:v>
                </c:pt>
                <c:pt idx="1479">
                  <c:v>33.36</c:v>
                </c:pt>
                <c:pt idx="1480">
                  <c:v>13.76</c:v>
                </c:pt>
                <c:pt idx="1481">
                  <c:v>496.86</c:v>
                </c:pt>
                <c:pt idx="1482">
                  <c:v>389.97</c:v>
                </c:pt>
                <c:pt idx="1483">
                  <c:v>23.92</c:v>
                </c:pt>
                <c:pt idx="1484">
                  <c:v>17.309999999999999</c:v>
                </c:pt>
                <c:pt idx="1485">
                  <c:v>248.43</c:v>
                </c:pt>
                <c:pt idx="1486">
                  <c:v>11.647999999999998</c:v>
                </c:pt>
                <c:pt idx="1487">
                  <c:v>85.245999999999995</c:v>
                </c:pt>
                <c:pt idx="1488">
                  <c:v>115.84</c:v>
                </c:pt>
                <c:pt idx="1489">
                  <c:v>781.86399999999992</c:v>
                </c:pt>
                <c:pt idx="1490">
                  <c:v>30.816000000000003</c:v>
                </c:pt>
                <c:pt idx="1491">
                  <c:v>581.96</c:v>
                </c:pt>
                <c:pt idx="1492">
                  <c:v>29.98</c:v>
                </c:pt>
                <c:pt idx="1493">
                  <c:v>384.45000000000005</c:v>
                </c:pt>
                <c:pt idx="1494">
                  <c:v>149.97</c:v>
                </c:pt>
                <c:pt idx="1495">
                  <c:v>1951.84</c:v>
                </c:pt>
                <c:pt idx="1496">
                  <c:v>171.55</c:v>
                </c:pt>
                <c:pt idx="1497">
                  <c:v>11.952000000000002</c:v>
                </c:pt>
                <c:pt idx="1498">
                  <c:v>3.536</c:v>
                </c:pt>
                <c:pt idx="1499">
                  <c:v>1097.5440000000003</c:v>
                </c:pt>
                <c:pt idx="1500">
                  <c:v>190.92</c:v>
                </c:pt>
                <c:pt idx="1501">
                  <c:v>114.94999999999999</c:v>
                </c:pt>
                <c:pt idx="1502">
                  <c:v>405.85999999999996</c:v>
                </c:pt>
                <c:pt idx="1503">
                  <c:v>680.01</c:v>
                </c:pt>
                <c:pt idx="1504">
                  <c:v>19.459999999999997</c:v>
                </c:pt>
                <c:pt idx="1505">
                  <c:v>60.339999999999996</c:v>
                </c:pt>
                <c:pt idx="1506">
                  <c:v>9.3920000000000012</c:v>
                </c:pt>
                <c:pt idx="1507">
                  <c:v>9.3280000000000012</c:v>
                </c:pt>
                <c:pt idx="1508">
                  <c:v>10.9</c:v>
                </c:pt>
                <c:pt idx="1509">
                  <c:v>59.98</c:v>
                </c:pt>
                <c:pt idx="1510">
                  <c:v>61.929000000000002</c:v>
                </c:pt>
                <c:pt idx="1511">
                  <c:v>20.568000000000001</c:v>
                </c:pt>
                <c:pt idx="1512">
                  <c:v>4.355999999999999</c:v>
                </c:pt>
                <c:pt idx="1513">
                  <c:v>19.040000000000003</c:v>
                </c:pt>
                <c:pt idx="1514">
                  <c:v>1424.9</c:v>
                </c:pt>
                <c:pt idx="1515">
                  <c:v>657.93</c:v>
                </c:pt>
                <c:pt idx="1516">
                  <c:v>33.479999999999997</c:v>
                </c:pt>
                <c:pt idx="1517">
                  <c:v>13.899999999999999</c:v>
                </c:pt>
                <c:pt idx="1518">
                  <c:v>26.86</c:v>
                </c:pt>
                <c:pt idx="1519">
                  <c:v>63.88</c:v>
                </c:pt>
                <c:pt idx="1520">
                  <c:v>1652.94</c:v>
                </c:pt>
                <c:pt idx="1521">
                  <c:v>296.37</c:v>
                </c:pt>
                <c:pt idx="1522">
                  <c:v>4.7879999999999985</c:v>
                </c:pt>
                <c:pt idx="1523">
                  <c:v>51.840000000000011</c:v>
                </c:pt>
                <c:pt idx="1524">
                  <c:v>165.60000000000002</c:v>
                </c:pt>
                <c:pt idx="1525">
                  <c:v>9892.74</c:v>
                </c:pt>
                <c:pt idx="1526">
                  <c:v>18.84</c:v>
                </c:pt>
                <c:pt idx="1527">
                  <c:v>563.93999999999994</c:v>
                </c:pt>
                <c:pt idx="1528">
                  <c:v>1.7999999999999996</c:v>
                </c:pt>
                <c:pt idx="1529">
                  <c:v>33.9</c:v>
                </c:pt>
                <c:pt idx="1530">
                  <c:v>141.37199999999999</c:v>
                </c:pt>
                <c:pt idx="1531">
                  <c:v>24.849999999999998</c:v>
                </c:pt>
                <c:pt idx="1532">
                  <c:v>453.57600000000002</c:v>
                </c:pt>
                <c:pt idx="1533">
                  <c:v>45.36</c:v>
                </c:pt>
                <c:pt idx="1534">
                  <c:v>287.88</c:v>
                </c:pt>
                <c:pt idx="1535">
                  <c:v>131.88000000000002</c:v>
                </c:pt>
                <c:pt idx="1536">
                  <c:v>2.3280000000000003</c:v>
                </c:pt>
                <c:pt idx="1537">
                  <c:v>845.48799999999994</c:v>
                </c:pt>
                <c:pt idx="1538">
                  <c:v>10.368000000000002</c:v>
                </c:pt>
                <c:pt idx="1539">
                  <c:v>23.680000000000003</c:v>
                </c:pt>
                <c:pt idx="1540">
                  <c:v>754.44999999999993</c:v>
                </c:pt>
                <c:pt idx="1541">
                  <c:v>186.048</c:v>
                </c:pt>
                <c:pt idx="1542">
                  <c:v>70.56</c:v>
                </c:pt>
                <c:pt idx="1543">
                  <c:v>81.96</c:v>
                </c:pt>
                <c:pt idx="1544">
                  <c:v>6.9239999999999977</c:v>
                </c:pt>
                <c:pt idx="1545">
                  <c:v>3.6</c:v>
                </c:pt>
                <c:pt idx="1546">
                  <c:v>454.56000000000006</c:v>
                </c:pt>
                <c:pt idx="1547">
                  <c:v>141.41999999999999</c:v>
                </c:pt>
                <c:pt idx="1548">
                  <c:v>310.74399999999997</c:v>
                </c:pt>
                <c:pt idx="1549">
                  <c:v>12.736000000000001</c:v>
                </c:pt>
                <c:pt idx="1550">
                  <c:v>6.469999999999998</c:v>
                </c:pt>
                <c:pt idx="1551">
                  <c:v>13.747999999999998</c:v>
                </c:pt>
                <c:pt idx="1552">
                  <c:v>15.223999999999997</c:v>
                </c:pt>
                <c:pt idx="1553">
                  <c:v>31.744</c:v>
                </c:pt>
                <c:pt idx="1554">
                  <c:v>5.4319999999999986</c:v>
                </c:pt>
                <c:pt idx="1555">
                  <c:v>913.43000000000006</c:v>
                </c:pt>
                <c:pt idx="1556">
                  <c:v>372.14400000000001</c:v>
                </c:pt>
                <c:pt idx="1557">
                  <c:v>3059.982</c:v>
                </c:pt>
                <c:pt idx="1558">
                  <c:v>760.97999999999979</c:v>
                </c:pt>
                <c:pt idx="1559">
                  <c:v>32.400000000000006</c:v>
                </c:pt>
                <c:pt idx="1560">
                  <c:v>209.94</c:v>
                </c:pt>
                <c:pt idx="1561">
                  <c:v>4164.0499999999993</c:v>
                </c:pt>
                <c:pt idx="1562">
                  <c:v>212.94</c:v>
                </c:pt>
                <c:pt idx="1563">
                  <c:v>67.400000000000006</c:v>
                </c:pt>
                <c:pt idx="1564">
                  <c:v>2.52</c:v>
                </c:pt>
                <c:pt idx="1565">
                  <c:v>67.8</c:v>
                </c:pt>
                <c:pt idx="1566">
                  <c:v>18.760000000000002</c:v>
                </c:pt>
                <c:pt idx="1567">
                  <c:v>12.12</c:v>
                </c:pt>
                <c:pt idx="1568">
                  <c:v>11.34</c:v>
                </c:pt>
                <c:pt idx="1569">
                  <c:v>159.80000000000001</c:v>
                </c:pt>
                <c:pt idx="1570">
                  <c:v>18.96</c:v>
                </c:pt>
                <c:pt idx="1571">
                  <c:v>32.783999999999992</c:v>
                </c:pt>
                <c:pt idx="1572">
                  <c:v>47.984000000000002</c:v>
                </c:pt>
                <c:pt idx="1573">
                  <c:v>62.591999999999999</c:v>
                </c:pt>
                <c:pt idx="1574">
                  <c:v>4.2759999999999989</c:v>
                </c:pt>
                <c:pt idx="1575">
                  <c:v>5443.96</c:v>
                </c:pt>
                <c:pt idx="1576">
                  <c:v>302.67</c:v>
                </c:pt>
                <c:pt idx="1577">
                  <c:v>56.07</c:v>
                </c:pt>
                <c:pt idx="1578">
                  <c:v>6</c:v>
                </c:pt>
                <c:pt idx="1579">
                  <c:v>11.52</c:v>
                </c:pt>
                <c:pt idx="1580">
                  <c:v>14.399999999999999</c:v>
                </c:pt>
                <c:pt idx="1581">
                  <c:v>619.94999999999993</c:v>
                </c:pt>
                <c:pt idx="1582">
                  <c:v>89.52</c:v>
                </c:pt>
                <c:pt idx="1583">
                  <c:v>350.97300000000007</c:v>
                </c:pt>
                <c:pt idx="1584">
                  <c:v>164.99</c:v>
                </c:pt>
                <c:pt idx="1585">
                  <c:v>268.57600000000002</c:v>
                </c:pt>
                <c:pt idx="1586">
                  <c:v>15.120000000000001</c:v>
                </c:pt>
                <c:pt idx="1587">
                  <c:v>7.8719999999999999</c:v>
                </c:pt>
                <c:pt idx="1588">
                  <c:v>210.98</c:v>
                </c:pt>
                <c:pt idx="1589">
                  <c:v>18.16</c:v>
                </c:pt>
                <c:pt idx="1590">
                  <c:v>279.89999999999998</c:v>
                </c:pt>
                <c:pt idx="1591">
                  <c:v>12.127999999999997</c:v>
                </c:pt>
                <c:pt idx="1592">
                  <c:v>12.96</c:v>
                </c:pt>
                <c:pt idx="1593">
                  <c:v>94.85</c:v>
                </c:pt>
                <c:pt idx="1594">
                  <c:v>13.48</c:v>
                </c:pt>
                <c:pt idx="1595">
                  <c:v>14.91</c:v>
                </c:pt>
                <c:pt idx="1596">
                  <c:v>18.28</c:v>
                </c:pt>
                <c:pt idx="1597">
                  <c:v>207</c:v>
                </c:pt>
                <c:pt idx="1598">
                  <c:v>32.35</c:v>
                </c:pt>
                <c:pt idx="1599">
                  <c:v>7.71</c:v>
                </c:pt>
                <c:pt idx="1600">
                  <c:v>40.299999999999997</c:v>
                </c:pt>
                <c:pt idx="1601">
                  <c:v>34.580000000000005</c:v>
                </c:pt>
                <c:pt idx="1602">
                  <c:v>69.375</c:v>
                </c:pt>
                <c:pt idx="1603">
                  <c:v>31.680000000000003</c:v>
                </c:pt>
                <c:pt idx="1604">
                  <c:v>2003.1680000000001</c:v>
                </c:pt>
                <c:pt idx="1605">
                  <c:v>9.3439999999999994</c:v>
                </c:pt>
                <c:pt idx="1606">
                  <c:v>5.1840000000000011</c:v>
                </c:pt>
                <c:pt idx="1607">
                  <c:v>65.584000000000003</c:v>
                </c:pt>
                <c:pt idx="1608">
                  <c:v>22.200000000000003</c:v>
                </c:pt>
                <c:pt idx="1609">
                  <c:v>419.4</c:v>
                </c:pt>
                <c:pt idx="1610">
                  <c:v>243.99199999999996</c:v>
                </c:pt>
                <c:pt idx="1611">
                  <c:v>7.120000000000001</c:v>
                </c:pt>
                <c:pt idx="1612">
                  <c:v>252.78399999999996</c:v>
                </c:pt>
                <c:pt idx="1613">
                  <c:v>127.98399999999999</c:v>
                </c:pt>
                <c:pt idx="1614">
                  <c:v>3.9840000000000004</c:v>
                </c:pt>
                <c:pt idx="1615">
                  <c:v>12.991999999999996</c:v>
                </c:pt>
                <c:pt idx="1616">
                  <c:v>90.64</c:v>
                </c:pt>
                <c:pt idx="1617">
                  <c:v>18.368000000000002</c:v>
                </c:pt>
                <c:pt idx="1618">
                  <c:v>600.55799999999999</c:v>
                </c:pt>
                <c:pt idx="1619">
                  <c:v>50.352000000000004</c:v>
                </c:pt>
                <c:pt idx="1620">
                  <c:v>28.031999999999996</c:v>
                </c:pt>
                <c:pt idx="1621">
                  <c:v>7.6920000000000002</c:v>
                </c:pt>
                <c:pt idx="1622">
                  <c:v>480.96</c:v>
                </c:pt>
                <c:pt idx="1623">
                  <c:v>124.79200000000002</c:v>
                </c:pt>
                <c:pt idx="1624">
                  <c:v>89.066399999999987</c:v>
                </c:pt>
                <c:pt idx="1625">
                  <c:v>175.44</c:v>
                </c:pt>
                <c:pt idx="1626">
                  <c:v>438.33600000000001</c:v>
                </c:pt>
                <c:pt idx="1627">
                  <c:v>6.56</c:v>
                </c:pt>
                <c:pt idx="1628">
                  <c:v>13.11</c:v>
                </c:pt>
                <c:pt idx="1629">
                  <c:v>47.904000000000003</c:v>
                </c:pt>
                <c:pt idx="1630">
                  <c:v>1.7879999999999996</c:v>
                </c:pt>
                <c:pt idx="1631">
                  <c:v>6.9760000000000009</c:v>
                </c:pt>
                <c:pt idx="1632">
                  <c:v>12.221999999999998</c:v>
                </c:pt>
                <c:pt idx="1633">
                  <c:v>0.55599999999999983</c:v>
                </c:pt>
                <c:pt idx="1634">
                  <c:v>26.880000000000003</c:v>
                </c:pt>
                <c:pt idx="1635">
                  <c:v>180.98</c:v>
                </c:pt>
                <c:pt idx="1636">
                  <c:v>99.98</c:v>
                </c:pt>
                <c:pt idx="1637">
                  <c:v>89.567999999999998</c:v>
                </c:pt>
                <c:pt idx="1638">
                  <c:v>103.50000000000001</c:v>
                </c:pt>
                <c:pt idx="1639">
                  <c:v>2.4640000000000004</c:v>
                </c:pt>
                <c:pt idx="1640">
                  <c:v>8.7200000000000006</c:v>
                </c:pt>
                <c:pt idx="1641">
                  <c:v>25.06</c:v>
                </c:pt>
                <c:pt idx="1642">
                  <c:v>7.9</c:v>
                </c:pt>
                <c:pt idx="1643">
                  <c:v>221.16</c:v>
                </c:pt>
                <c:pt idx="1644">
                  <c:v>127.96</c:v>
                </c:pt>
                <c:pt idx="1645">
                  <c:v>18.690000000000001</c:v>
                </c:pt>
                <c:pt idx="1646">
                  <c:v>4.9280000000000008</c:v>
                </c:pt>
                <c:pt idx="1647">
                  <c:v>63.488</c:v>
                </c:pt>
                <c:pt idx="1648">
                  <c:v>933.40800000000002</c:v>
                </c:pt>
                <c:pt idx="1649">
                  <c:v>895.92</c:v>
                </c:pt>
                <c:pt idx="1650">
                  <c:v>19.456000000000003</c:v>
                </c:pt>
                <c:pt idx="1651">
                  <c:v>209.98599999999999</c:v>
                </c:pt>
                <c:pt idx="1652">
                  <c:v>29.760000000000005</c:v>
                </c:pt>
                <c:pt idx="1653">
                  <c:v>89.768000000000001</c:v>
                </c:pt>
                <c:pt idx="1654">
                  <c:v>959.98400000000004</c:v>
                </c:pt>
                <c:pt idx="1655">
                  <c:v>15.552000000000003</c:v>
                </c:pt>
                <c:pt idx="1656">
                  <c:v>34.360000000000007</c:v>
                </c:pt>
                <c:pt idx="1657">
                  <c:v>7.9920000000000009</c:v>
                </c:pt>
                <c:pt idx="1658">
                  <c:v>49.616000000000007</c:v>
                </c:pt>
                <c:pt idx="1659">
                  <c:v>13.775999999999996</c:v>
                </c:pt>
                <c:pt idx="1660">
                  <c:v>10.272000000000002</c:v>
                </c:pt>
                <c:pt idx="1661">
                  <c:v>2.6879999999999997</c:v>
                </c:pt>
                <c:pt idx="1662">
                  <c:v>27.816000000000003</c:v>
                </c:pt>
                <c:pt idx="1663">
                  <c:v>82.524000000000001</c:v>
                </c:pt>
                <c:pt idx="1664">
                  <c:v>182.99399999999997</c:v>
                </c:pt>
                <c:pt idx="1665">
                  <c:v>23.832000000000001</c:v>
                </c:pt>
                <c:pt idx="1666">
                  <c:v>537.54399999999998</c:v>
                </c:pt>
                <c:pt idx="1667">
                  <c:v>2.91</c:v>
                </c:pt>
                <c:pt idx="1668">
                  <c:v>56.704000000000001</c:v>
                </c:pt>
                <c:pt idx="1669">
                  <c:v>274.06400000000002</c:v>
                </c:pt>
                <c:pt idx="1670">
                  <c:v>277.39999999999998</c:v>
                </c:pt>
                <c:pt idx="1671">
                  <c:v>5.78</c:v>
                </c:pt>
                <c:pt idx="1672">
                  <c:v>1805.88</c:v>
                </c:pt>
                <c:pt idx="1673">
                  <c:v>143.72800000000001</c:v>
                </c:pt>
                <c:pt idx="1674">
                  <c:v>12.768000000000001</c:v>
                </c:pt>
                <c:pt idx="1675">
                  <c:v>470.37600000000009</c:v>
                </c:pt>
                <c:pt idx="1676">
                  <c:v>90.99</c:v>
                </c:pt>
                <c:pt idx="1677">
                  <c:v>1526.5600000000002</c:v>
                </c:pt>
                <c:pt idx="1678">
                  <c:v>368.96999999999997</c:v>
                </c:pt>
                <c:pt idx="1679">
                  <c:v>6.8480000000000008</c:v>
                </c:pt>
                <c:pt idx="1680">
                  <c:v>60.84</c:v>
                </c:pt>
                <c:pt idx="1681">
                  <c:v>143.96</c:v>
                </c:pt>
                <c:pt idx="1682">
                  <c:v>2399.96</c:v>
                </c:pt>
                <c:pt idx="1683">
                  <c:v>74.352000000000004</c:v>
                </c:pt>
                <c:pt idx="1684">
                  <c:v>87.167999999999978</c:v>
                </c:pt>
                <c:pt idx="1685">
                  <c:v>32.231999999999999</c:v>
                </c:pt>
                <c:pt idx="1686">
                  <c:v>1023.3319999999999</c:v>
                </c:pt>
                <c:pt idx="1687">
                  <c:v>600.55799999999999</c:v>
                </c:pt>
                <c:pt idx="1688">
                  <c:v>39.992000000000004</c:v>
                </c:pt>
                <c:pt idx="1689">
                  <c:v>211.24599999999998</c:v>
                </c:pt>
                <c:pt idx="1690">
                  <c:v>81.400000000000006</c:v>
                </c:pt>
                <c:pt idx="1691">
                  <c:v>325.86</c:v>
                </c:pt>
                <c:pt idx="1692">
                  <c:v>205.33279999999996</c:v>
                </c:pt>
                <c:pt idx="1693">
                  <c:v>13.467999999999998</c:v>
                </c:pt>
                <c:pt idx="1694">
                  <c:v>33.61999999999999</c:v>
                </c:pt>
                <c:pt idx="1695">
                  <c:v>94.199999999999989</c:v>
                </c:pt>
                <c:pt idx="1696">
                  <c:v>28.4</c:v>
                </c:pt>
                <c:pt idx="1697">
                  <c:v>7.0559999999999992</c:v>
                </c:pt>
                <c:pt idx="1698">
                  <c:v>383.84000000000003</c:v>
                </c:pt>
                <c:pt idx="1699">
                  <c:v>106.32</c:v>
                </c:pt>
                <c:pt idx="1700">
                  <c:v>273.95999999999998</c:v>
                </c:pt>
                <c:pt idx="1701">
                  <c:v>306.89999999999998</c:v>
                </c:pt>
                <c:pt idx="1702">
                  <c:v>478.24</c:v>
                </c:pt>
                <c:pt idx="1703">
                  <c:v>10.368000000000002</c:v>
                </c:pt>
                <c:pt idx="1704">
                  <c:v>95.736000000000004</c:v>
                </c:pt>
                <c:pt idx="1705">
                  <c:v>11.363999999999997</c:v>
                </c:pt>
                <c:pt idx="1706">
                  <c:v>8.76</c:v>
                </c:pt>
                <c:pt idx="1707">
                  <c:v>20.736000000000004</c:v>
                </c:pt>
                <c:pt idx="1708">
                  <c:v>16.520000000000003</c:v>
                </c:pt>
                <c:pt idx="1709">
                  <c:v>26.045999999999992</c:v>
                </c:pt>
                <c:pt idx="1710">
                  <c:v>2.8959999999999995</c:v>
                </c:pt>
                <c:pt idx="1711">
                  <c:v>32.544000000000004</c:v>
                </c:pt>
                <c:pt idx="1712">
                  <c:v>195.136</c:v>
                </c:pt>
                <c:pt idx="1713">
                  <c:v>44.400000000000006</c:v>
                </c:pt>
                <c:pt idx="1714">
                  <c:v>317.05799999999999</c:v>
                </c:pt>
                <c:pt idx="1715">
                  <c:v>15.76</c:v>
                </c:pt>
                <c:pt idx="1716">
                  <c:v>14.560000000000002</c:v>
                </c:pt>
                <c:pt idx="1717">
                  <c:v>146.86000000000001</c:v>
                </c:pt>
                <c:pt idx="1718">
                  <c:v>36.56</c:v>
                </c:pt>
                <c:pt idx="1719">
                  <c:v>97.263999999999982</c:v>
                </c:pt>
                <c:pt idx="1720">
                  <c:v>2.6939999999999995</c:v>
                </c:pt>
                <c:pt idx="1721">
                  <c:v>2.9339999999999993</c:v>
                </c:pt>
                <c:pt idx="1722">
                  <c:v>47.975999999999999</c:v>
                </c:pt>
                <c:pt idx="1723">
                  <c:v>20.736000000000004</c:v>
                </c:pt>
                <c:pt idx="1724">
                  <c:v>155.34</c:v>
                </c:pt>
                <c:pt idx="1725">
                  <c:v>10.429999999999996</c:v>
                </c:pt>
                <c:pt idx="1726">
                  <c:v>72.784000000000006</c:v>
                </c:pt>
                <c:pt idx="1727">
                  <c:v>1.988</c:v>
                </c:pt>
                <c:pt idx="1728">
                  <c:v>33.119999999999997</c:v>
                </c:pt>
                <c:pt idx="1729">
                  <c:v>220.26559999999998</c:v>
                </c:pt>
                <c:pt idx="1730">
                  <c:v>43.371999999999993</c:v>
                </c:pt>
                <c:pt idx="1731">
                  <c:v>6.4080000000000004</c:v>
                </c:pt>
                <c:pt idx="1732">
                  <c:v>408.74399999999997</c:v>
                </c:pt>
                <c:pt idx="1733">
                  <c:v>11.059999999999999</c:v>
                </c:pt>
                <c:pt idx="1734">
                  <c:v>623.46479999999997</c:v>
                </c:pt>
                <c:pt idx="1735">
                  <c:v>772.68000000000006</c:v>
                </c:pt>
                <c:pt idx="1736">
                  <c:v>191.96800000000002</c:v>
                </c:pt>
                <c:pt idx="1737">
                  <c:v>1458.65</c:v>
                </c:pt>
                <c:pt idx="1738">
                  <c:v>26.64</c:v>
                </c:pt>
                <c:pt idx="1739">
                  <c:v>476.8</c:v>
                </c:pt>
                <c:pt idx="1740">
                  <c:v>87.444000000000003</c:v>
                </c:pt>
                <c:pt idx="1741">
                  <c:v>41.472000000000008</c:v>
                </c:pt>
                <c:pt idx="1742">
                  <c:v>5.2480000000000002</c:v>
                </c:pt>
                <c:pt idx="1743">
                  <c:v>74.415999999999997</c:v>
                </c:pt>
                <c:pt idx="1744">
                  <c:v>6.8480000000000008</c:v>
                </c:pt>
                <c:pt idx="1745">
                  <c:v>7.9959999999999996</c:v>
                </c:pt>
                <c:pt idx="1746">
                  <c:v>127.92000000000002</c:v>
                </c:pt>
                <c:pt idx="1747">
                  <c:v>34.239999999999988</c:v>
                </c:pt>
                <c:pt idx="1748">
                  <c:v>180.96</c:v>
                </c:pt>
                <c:pt idx="1749">
                  <c:v>914.97</c:v>
                </c:pt>
                <c:pt idx="1750">
                  <c:v>587.97</c:v>
                </c:pt>
                <c:pt idx="1751">
                  <c:v>530.34</c:v>
                </c:pt>
                <c:pt idx="1752">
                  <c:v>14.940000000000001</c:v>
                </c:pt>
                <c:pt idx="1753">
                  <c:v>899.43</c:v>
                </c:pt>
                <c:pt idx="1754">
                  <c:v>46.2</c:v>
                </c:pt>
                <c:pt idx="1755">
                  <c:v>47.952000000000005</c:v>
                </c:pt>
                <c:pt idx="1756">
                  <c:v>7.9920000000000009</c:v>
                </c:pt>
                <c:pt idx="1757">
                  <c:v>76.864000000000004</c:v>
                </c:pt>
                <c:pt idx="1758">
                  <c:v>56.704000000000001</c:v>
                </c:pt>
                <c:pt idx="1759">
                  <c:v>11.120000000000001</c:v>
                </c:pt>
                <c:pt idx="1760">
                  <c:v>6.8739999999999988</c:v>
                </c:pt>
                <c:pt idx="1761">
                  <c:v>1.9959999999999996</c:v>
                </c:pt>
                <c:pt idx="1762">
                  <c:v>8.9280000000000008</c:v>
                </c:pt>
                <c:pt idx="1763">
                  <c:v>706.86</c:v>
                </c:pt>
                <c:pt idx="1764">
                  <c:v>114.94999999999999</c:v>
                </c:pt>
                <c:pt idx="1765">
                  <c:v>43.19</c:v>
                </c:pt>
                <c:pt idx="1766">
                  <c:v>22.608000000000001</c:v>
                </c:pt>
                <c:pt idx="1767">
                  <c:v>1.8920000000000003</c:v>
                </c:pt>
                <c:pt idx="1768">
                  <c:v>38.016000000000005</c:v>
                </c:pt>
                <c:pt idx="1769">
                  <c:v>95.992000000000004</c:v>
                </c:pt>
                <c:pt idx="1770">
                  <c:v>13.216000000000001</c:v>
                </c:pt>
                <c:pt idx="1771">
                  <c:v>131.94</c:v>
                </c:pt>
                <c:pt idx="1772">
                  <c:v>25.92</c:v>
                </c:pt>
                <c:pt idx="1773">
                  <c:v>704.76</c:v>
                </c:pt>
                <c:pt idx="1774">
                  <c:v>7.41</c:v>
                </c:pt>
                <c:pt idx="1775">
                  <c:v>21.5</c:v>
                </c:pt>
                <c:pt idx="1776">
                  <c:v>41.28</c:v>
                </c:pt>
                <c:pt idx="1777">
                  <c:v>181.98599999999999</c:v>
                </c:pt>
                <c:pt idx="1778">
                  <c:v>1.5919999999999996</c:v>
                </c:pt>
                <c:pt idx="1779">
                  <c:v>22.344000000000001</c:v>
                </c:pt>
                <c:pt idx="1780">
                  <c:v>1.8239999999999998</c:v>
                </c:pt>
                <c:pt idx="1781">
                  <c:v>18.319999999999997</c:v>
                </c:pt>
                <c:pt idx="1782">
                  <c:v>48.816000000000003</c:v>
                </c:pt>
                <c:pt idx="1783">
                  <c:v>1.1879999999999997</c:v>
                </c:pt>
                <c:pt idx="1784">
                  <c:v>50.135999999999996</c:v>
                </c:pt>
                <c:pt idx="1785">
                  <c:v>477.29999999999995</c:v>
                </c:pt>
                <c:pt idx="1786">
                  <c:v>54.367999999999995</c:v>
                </c:pt>
                <c:pt idx="1787">
                  <c:v>106.869</c:v>
                </c:pt>
                <c:pt idx="1788">
                  <c:v>3.5639999999999992</c:v>
                </c:pt>
                <c:pt idx="1789">
                  <c:v>25.920000000000005</c:v>
                </c:pt>
                <c:pt idx="1790">
                  <c:v>53.424000000000007</c:v>
                </c:pt>
                <c:pt idx="1791">
                  <c:v>65.424000000000007</c:v>
                </c:pt>
                <c:pt idx="1792">
                  <c:v>23.55</c:v>
                </c:pt>
                <c:pt idx="1793">
                  <c:v>43.41</c:v>
                </c:pt>
                <c:pt idx="1794">
                  <c:v>6.24</c:v>
                </c:pt>
                <c:pt idx="1795">
                  <c:v>465.16</c:v>
                </c:pt>
                <c:pt idx="1796">
                  <c:v>7.98</c:v>
                </c:pt>
                <c:pt idx="1797">
                  <c:v>204.66639999999998</c:v>
                </c:pt>
                <c:pt idx="1798">
                  <c:v>53.9</c:v>
                </c:pt>
                <c:pt idx="1799">
                  <c:v>1925.88</c:v>
                </c:pt>
                <c:pt idx="1800">
                  <c:v>2405.1999999999998</c:v>
                </c:pt>
                <c:pt idx="1801">
                  <c:v>83.97</c:v>
                </c:pt>
                <c:pt idx="1802">
                  <c:v>39.89</c:v>
                </c:pt>
                <c:pt idx="1803">
                  <c:v>17.38</c:v>
                </c:pt>
                <c:pt idx="1804">
                  <c:v>10.688000000000001</c:v>
                </c:pt>
                <c:pt idx="1805">
                  <c:v>8.64</c:v>
                </c:pt>
                <c:pt idx="1806">
                  <c:v>6.3699999999999983</c:v>
                </c:pt>
                <c:pt idx="1807">
                  <c:v>30.336000000000006</c:v>
                </c:pt>
                <c:pt idx="1808">
                  <c:v>470.37600000000009</c:v>
                </c:pt>
                <c:pt idx="1809">
                  <c:v>1.6239999999999994</c:v>
                </c:pt>
                <c:pt idx="1810">
                  <c:v>23.76</c:v>
                </c:pt>
                <c:pt idx="1811">
                  <c:v>85.055999999999997</c:v>
                </c:pt>
                <c:pt idx="1812">
                  <c:v>381.57600000000002</c:v>
                </c:pt>
                <c:pt idx="1813">
                  <c:v>12.175999999999998</c:v>
                </c:pt>
                <c:pt idx="1814">
                  <c:v>23.976000000000003</c:v>
                </c:pt>
                <c:pt idx="1815">
                  <c:v>108.925</c:v>
                </c:pt>
                <c:pt idx="1816">
                  <c:v>36.351999999999997</c:v>
                </c:pt>
                <c:pt idx="1817">
                  <c:v>720.7600000000001</c:v>
                </c:pt>
                <c:pt idx="1818">
                  <c:v>132.52000000000001</c:v>
                </c:pt>
                <c:pt idx="1819">
                  <c:v>8.8559999999999999</c:v>
                </c:pt>
                <c:pt idx="1820">
                  <c:v>164.73599999999999</c:v>
                </c:pt>
                <c:pt idx="1821">
                  <c:v>470.30199999999996</c:v>
                </c:pt>
                <c:pt idx="1822">
                  <c:v>47.984000000000002</c:v>
                </c:pt>
                <c:pt idx="1823">
                  <c:v>19.559999999999999</c:v>
                </c:pt>
                <c:pt idx="1824">
                  <c:v>44.400000000000006</c:v>
                </c:pt>
                <c:pt idx="1825">
                  <c:v>84.55</c:v>
                </c:pt>
                <c:pt idx="1826">
                  <c:v>17.940000000000001</c:v>
                </c:pt>
                <c:pt idx="1827">
                  <c:v>5.9359999999999991</c:v>
                </c:pt>
                <c:pt idx="1828">
                  <c:v>12.224</c:v>
                </c:pt>
                <c:pt idx="1829">
                  <c:v>2.3039999999999994</c:v>
                </c:pt>
                <c:pt idx="1830">
                  <c:v>9.3599999999999977</c:v>
                </c:pt>
                <c:pt idx="1831">
                  <c:v>74.352000000000004</c:v>
                </c:pt>
                <c:pt idx="1832">
                  <c:v>11.184000000000001</c:v>
                </c:pt>
                <c:pt idx="1833">
                  <c:v>153.584</c:v>
                </c:pt>
                <c:pt idx="1834">
                  <c:v>2.2639999999999993</c:v>
                </c:pt>
                <c:pt idx="1835">
                  <c:v>0.44399999999999995</c:v>
                </c:pt>
                <c:pt idx="1836">
                  <c:v>146.17600000000002</c:v>
                </c:pt>
                <c:pt idx="1837">
                  <c:v>6.8879999999999981</c:v>
                </c:pt>
                <c:pt idx="1838">
                  <c:v>457.4849999999999</c:v>
                </c:pt>
                <c:pt idx="1839">
                  <c:v>3.0359999999999996</c:v>
                </c:pt>
                <c:pt idx="1840">
                  <c:v>487.96</c:v>
                </c:pt>
                <c:pt idx="1841">
                  <c:v>182.99399999999997</c:v>
                </c:pt>
                <c:pt idx="1842">
                  <c:v>10.272000000000002</c:v>
                </c:pt>
                <c:pt idx="1843">
                  <c:v>148.47999999999999</c:v>
                </c:pt>
                <c:pt idx="1844">
                  <c:v>4.54</c:v>
                </c:pt>
                <c:pt idx="1845">
                  <c:v>15.92</c:v>
                </c:pt>
                <c:pt idx="1846">
                  <c:v>543.91999999999996</c:v>
                </c:pt>
                <c:pt idx="1847">
                  <c:v>526.45000000000005</c:v>
                </c:pt>
                <c:pt idx="1848">
                  <c:v>20.07</c:v>
                </c:pt>
                <c:pt idx="1849">
                  <c:v>362.94</c:v>
                </c:pt>
                <c:pt idx="1850">
                  <c:v>11.54</c:v>
                </c:pt>
                <c:pt idx="1851">
                  <c:v>5.1840000000000011</c:v>
                </c:pt>
                <c:pt idx="1852">
                  <c:v>21.391999999999992</c:v>
                </c:pt>
                <c:pt idx="1853">
                  <c:v>307.31400000000002</c:v>
                </c:pt>
                <c:pt idx="1854">
                  <c:v>409.99919999999997</c:v>
                </c:pt>
                <c:pt idx="1855">
                  <c:v>1001.5840000000001</c:v>
                </c:pt>
                <c:pt idx="1856">
                  <c:v>569.05799999999999</c:v>
                </c:pt>
                <c:pt idx="1857">
                  <c:v>14.224000000000002</c:v>
                </c:pt>
                <c:pt idx="1858">
                  <c:v>443.92</c:v>
                </c:pt>
                <c:pt idx="1859">
                  <c:v>169.99</c:v>
                </c:pt>
                <c:pt idx="1860">
                  <c:v>25.92</c:v>
                </c:pt>
                <c:pt idx="1861">
                  <c:v>163.96</c:v>
                </c:pt>
                <c:pt idx="1862">
                  <c:v>5.2319999999999984</c:v>
                </c:pt>
                <c:pt idx="1863">
                  <c:v>167.96800000000002</c:v>
                </c:pt>
                <c:pt idx="1864">
                  <c:v>273.89600000000002</c:v>
                </c:pt>
                <c:pt idx="1865">
                  <c:v>597.13200000000006</c:v>
                </c:pt>
                <c:pt idx="1866">
                  <c:v>332.02800000000002</c:v>
                </c:pt>
                <c:pt idx="1867">
                  <c:v>11.393999999999998</c:v>
                </c:pt>
                <c:pt idx="1868">
                  <c:v>15.552000000000003</c:v>
                </c:pt>
                <c:pt idx="1869">
                  <c:v>31.104000000000006</c:v>
                </c:pt>
                <c:pt idx="1870">
                  <c:v>6.3159999999999981</c:v>
                </c:pt>
                <c:pt idx="1871">
                  <c:v>79.959999999999994</c:v>
                </c:pt>
                <c:pt idx="1872">
                  <c:v>8.84</c:v>
                </c:pt>
                <c:pt idx="1873">
                  <c:v>58.463999999999977</c:v>
                </c:pt>
                <c:pt idx="1874">
                  <c:v>228.92</c:v>
                </c:pt>
                <c:pt idx="1875">
                  <c:v>526.45000000000005</c:v>
                </c:pt>
                <c:pt idx="1876">
                  <c:v>298.464</c:v>
                </c:pt>
                <c:pt idx="1877">
                  <c:v>30.32</c:v>
                </c:pt>
                <c:pt idx="1878">
                  <c:v>360.38</c:v>
                </c:pt>
                <c:pt idx="1879">
                  <c:v>13.56</c:v>
                </c:pt>
                <c:pt idx="1880">
                  <c:v>2.9120000000000004</c:v>
                </c:pt>
                <c:pt idx="1881">
                  <c:v>69.712000000000003</c:v>
                </c:pt>
                <c:pt idx="1882">
                  <c:v>8.7919999999999998</c:v>
                </c:pt>
                <c:pt idx="1883">
                  <c:v>14.62</c:v>
                </c:pt>
                <c:pt idx="1884">
                  <c:v>416.32</c:v>
                </c:pt>
                <c:pt idx="1885">
                  <c:v>43</c:v>
                </c:pt>
                <c:pt idx="1886">
                  <c:v>182.94</c:v>
                </c:pt>
                <c:pt idx="1887">
                  <c:v>60.83</c:v>
                </c:pt>
                <c:pt idx="1888">
                  <c:v>389.97</c:v>
                </c:pt>
                <c:pt idx="1889">
                  <c:v>735.98</c:v>
                </c:pt>
                <c:pt idx="1890">
                  <c:v>124.404</c:v>
                </c:pt>
                <c:pt idx="1891">
                  <c:v>2.8639999999999994</c:v>
                </c:pt>
                <c:pt idx="1892">
                  <c:v>94.191999999999979</c:v>
                </c:pt>
                <c:pt idx="1893">
                  <c:v>2.1119999999999997</c:v>
                </c:pt>
                <c:pt idx="1894">
                  <c:v>526.34399999999994</c:v>
                </c:pt>
                <c:pt idx="1895">
                  <c:v>11.68</c:v>
                </c:pt>
                <c:pt idx="1896">
                  <c:v>159.75</c:v>
                </c:pt>
                <c:pt idx="1897">
                  <c:v>63.311999999999998</c:v>
                </c:pt>
                <c:pt idx="1898">
                  <c:v>399.95</c:v>
                </c:pt>
                <c:pt idx="1899">
                  <c:v>121.536</c:v>
                </c:pt>
                <c:pt idx="1900">
                  <c:v>20.23</c:v>
                </c:pt>
                <c:pt idx="1901">
                  <c:v>298.11599999999999</c:v>
                </c:pt>
                <c:pt idx="1902">
                  <c:v>2.8960000000000004</c:v>
                </c:pt>
                <c:pt idx="1903">
                  <c:v>124.79200000000002</c:v>
                </c:pt>
                <c:pt idx="1904">
                  <c:v>33.479999999999997</c:v>
                </c:pt>
                <c:pt idx="1905">
                  <c:v>461.97</c:v>
                </c:pt>
                <c:pt idx="1906">
                  <c:v>137.62</c:v>
                </c:pt>
                <c:pt idx="1907">
                  <c:v>302.67</c:v>
                </c:pt>
                <c:pt idx="1908">
                  <c:v>36.792000000000002</c:v>
                </c:pt>
                <c:pt idx="1909">
                  <c:v>17.52</c:v>
                </c:pt>
                <c:pt idx="1910">
                  <c:v>155.88</c:v>
                </c:pt>
                <c:pt idx="1911">
                  <c:v>95.984000000000009</c:v>
                </c:pt>
                <c:pt idx="1912">
                  <c:v>1439.982</c:v>
                </c:pt>
                <c:pt idx="1913">
                  <c:v>36.288000000000011</c:v>
                </c:pt>
                <c:pt idx="1914">
                  <c:v>183.37199999999999</c:v>
                </c:pt>
                <c:pt idx="1915">
                  <c:v>39.816000000000003</c:v>
                </c:pt>
                <c:pt idx="1916">
                  <c:v>3.3179999999999996</c:v>
                </c:pt>
                <c:pt idx="1917">
                  <c:v>151.05600000000001</c:v>
                </c:pt>
                <c:pt idx="1918">
                  <c:v>125.88</c:v>
                </c:pt>
                <c:pt idx="1919">
                  <c:v>79.78</c:v>
                </c:pt>
                <c:pt idx="1920">
                  <c:v>133.20000000000002</c:v>
                </c:pt>
                <c:pt idx="1921">
                  <c:v>115.29600000000001</c:v>
                </c:pt>
                <c:pt idx="1922">
                  <c:v>63.96</c:v>
                </c:pt>
                <c:pt idx="1923">
                  <c:v>119.44800000000001</c:v>
                </c:pt>
                <c:pt idx="1924">
                  <c:v>118.16</c:v>
                </c:pt>
                <c:pt idx="1925">
                  <c:v>70.08</c:v>
                </c:pt>
                <c:pt idx="1926">
                  <c:v>121.3</c:v>
                </c:pt>
                <c:pt idx="1927">
                  <c:v>1454.4900000000002</c:v>
                </c:pt>
                <c:pt idx="1928">
                  <c:v>177.2</c:v>
                </c:pt>
                <c:pt idx="1929">
                  <c:v>29.664000000000001</c:v>
                </c:pt>
                <c:pt idx="1930">
                  <c:v>9.1840000000000011</c:v>
                </c:pt>
                <c:pt idx="1931">
                  <c:v>153.584</c:v>
                </c:pt>
                <c:pt idx="1932">
                  <c:v>12.863999999999995</c:v>
                </c:pt>
                <c:pt idx="1933">
                  <c:v>50.4</c:v>
                </c:pt>
                <c:pt idx="1934">
                  <c:v>5.5520000000000005</c:v>
                </c:pt>
                <c:pt idx="1935">
                  <c:v>8.016</c:v>
                </c:pt>
                <c:pt idx="1936">
                  <c:v>74.591999999999999</c:v>
                </c:pt>
                <c:pt idx="1937">
                  <c:v>16.784000000000002</c:v>
                </c:pt>
                <c:pt idx="1938">
                  <c:v>38.86399999999999</c:v>
                </c:pt>
                <c:pt idx="1939">
                  <c:v>200.06400000000002</c:v>
                </c:pt>
                <c:pt idx="1940">
                  <c:v>21.379999999999995</c:v>
                </c:pt>
                <c:pt idx="1941">
                  <c:v>6.743999999999998</c:v>
                </c:pt>
                <c:pt idx="1942">
                  <c:v>2.2959999999999994</c:v>
                </c:pt>
                <c:pt idx="1943">
                  <c:v>35</c:v>
                </c:pt>
                <c:pt idx="1944">
                  <c:v>37.24</c:v>
                </c:pt>
                <c:pt idx="1945">
                  <c:v>15.28</c:v>
                </c:pt>
                <c:pt idx="1946">
                  <c:v>64.959999999999994</c:v>
                </c:pt>
                <c:pt idx="1947">
                  <c:v>53.72</c:v>
                </c:pt>
                <c:pt idx="1948">
                  <c:v>5.9520000000000008</c:v>
                </c:pt>
                <c:pt idx="1949">
                  <c:v>25.344000000000001</c:v>
                </c:pt>
                <c:pt idx="1950">
                  <c:v>26.720000000000002</c:v>
                </c:pt>
                <c:pt idx="1951">
                  <c:v>21.81</c:v>
                </c:pt>
                <c:pt idx="1952">
                  <c:v>91.6</c:v>
                </c:pt>
                <c:pt idx="1953">
                  <c:v>47.360000000000007</c:v>
                </c:pt>
                <c:pt idx="1954">
                  <c:v>27.439999999999998</c:v>
                </c:pt>
                <c:pt idx="1955">
                  <c:v>3.2399999999999993</c:v>
                </c:pt>
                <c:pt idx="1956">
                  <c:v>638.73</c:v>
                </c:pt>
                <c:pt idx="1957">
                  <c:v>498.26000000000005</c:v>
                </c:pt>
                <c:pt idx="1958">
                  <c:v>1199.8</c:v>
                </c:pt>
                <c:pt idx="1959">
                  <c:v>1928.7800000000002</c:v>
                </c:pt>
                <c:pt idx="1960">
                  <c:v>352.38</c:v>
                </c:pt>
                <c:pt idx="1961">
                  <c:v>16</c:v>
                </c:pt>
                <c:pt idx="1962">
                  <c:v>5.5879999999999992</c:v>
                </c:pt>
                <c:pt idx="1963">
                  <c:v>235.92</c:v>
                </c:pt>
                <c:pt idx="1964">
                  <c:v>40.68</c:v>
                </c:pt>
                <c:pt idx="1965">
                  <c:v>42.615999999999993</c:v>
                </c:pt>
                <c:pt idx="1966">
                  <c:v>108.40000000000002</c:v>
                </c:pt>
                <c:pt idx="1967">
                  <c:v>8.9039999999999999</c:v>
                </c:pt>
                <c:pt idx="1968">
                  <c:v>100.80000000000001</c:v>
                </c:pt>
                <c:pt idx="1969">
                  <c:v>10.192000000000002</c:v>
                </c:pt>
                <c:pt idx="1970">
                  <c:v>16.784000000000002</c:v>
                </c:pt>
                <c:pt idx="1971">
                  <c:v>13.120000000000001</c:v>
                </c:pt>
                <c:pt idx="1972">
                  <c:v>825.17399999999998</c:v>
                </c:pt>
                <c:pt idx="1973">
                  <c:v>17.760000000000002</c:v>
                </c:pt>
                <c:pt idx="1974">
                  <c:v>6.911999999999999</c:v>
                </c:pt>
                <c:pt idx="1975">
                  <c:v>30.384</c:v>
                </c:pt>
                <c:pt idx="1976">
                  <c:v>73.007999999999996</c:v>
                </c:pt>
                <c:pt idx="1977">
                  <c:v>1577.94</c:v>
                </c:pt>
                <c:pt idx="1978">
                  <c:v>13.48</c:v>
                </c:pt>
                <c:pt idx="1979">
                  <c:v>113.52</c:v>
                </c:pt>
                <c:pt idx="1980">
                  <c:v>135.29999999999998</c:v>
                </c:pt>
                <c:pt idx="1981">
                  <c:v>765.625</c:v>
                </c:pt>
                <c:pt idx="1982">
                  <c:v>85.2</c:v>
                </c:pt>
                <c:pt idx="1983">
                  <c:v>42.615999999999993</c:v>
                </c:pt>
                <c:pt idx="1984">
                  <c:v>319.98400000000004</c:v>
                </c:pt>
                <c:pt idx="1985">
                  <c:v>45.92</c:v>
                </c:pt>
                <c:pt idx="1986">
                  <c:v>21.184000000000001</c:v>
                </c:pt>
                <c:pt idx="1987">
                  <c:v>20.736000000000004</c:v>
                </c:pt>
                <c:pt idx="1988">
                  <c:v>213.42999999999995</c:v>
                </c:pt>
                <c:pt idx="1989">
                  <c:v>17.48</c:v>
                </c:pt>
                <c:pt idx="1990">
                  <c:v>9.8560000000000016</c:v>
                </c:pt>
                <c:pt idx="1991">
                  <c:v>147.16800000000001</c:v>
                </c:pt>
                <c:pt idx="1992">
                  <c:v>16.200000000000003</c:v>
                </c:pt>
                <c:pt idx="1993">
                  <c:v>33.99</c:v>
                </c:pt>
                <c:pt idx="1994">
                  <c:v>296.84999999999997</c:v>
                </c:pt>
                <c:pt idx="1995">
                  <c:v>112.80000000000001</c:v>
                </c:pt>
                <c:pt idx="1996">
                  <c:v>13.71</c:v>
                </c:pt>
                <c:pt idx="1997">
                  <c:v>24.900000000000002</c:v>
                </c:pt>
                <c:pt idx="1998">
                  <c:v>286.29000000000002</c:v>
                </c:pt>
                <c:pt idx="1999">
                  <c:v>24.18</c:v>
                </c:pt>
                <c:pt idx="2000">
                  <c:v>762.59399999999982</c:v>
                </c:pt>
                <c:pt idx="2001">
                  <c:v>10.528</c:v>
                </c:pt>
                <c:pt idx="2002">
                  <c:v>20.544000000000004</c:v>
                </c:pt>
                <c:pt idx="2003">
                  <c:v>10.272000000000002</c:v>
                </c:pt>
                <c:pt idx="2004">
                  <c:v>512.19000000000005</c:v>
                </c:pt>
                <c:pt idx="2005">
                  <c:v>1.5559999999999996</c:v>
                </c:pt>
                <c:pt idx="2006">
                  <c:v>19.049999999999997</c:v>
                </c:pt>
                <c:pt idx="2007">
                  <c:v>31.872000000000003</c:v>
                </c:pt>
                <c:pt idx="2008">
                  <c:v>323.97600000000006</c:v>
                </c:pt>
                <c:pt idx="2009">
                  <c:v>31.744</c:v>
                </c:pt>
                <c:pt idx="2010">
                  <c:v>17.568000000000001</c:v>
                </c:pt>
                <c:pt idx="2011">
                  <c:v>55.991999999999997</c:v>
                </c:pt>
                <c:pt idx="2012">
                  <c:v>9.9120000000000008</c:v>
                </c:pt>
                <c:pt idx="2013">
                  <c:v>318.43</c:v>
                </c:pt>
                <c:pt idx="2014">
                  <c:v>5.7999999999999989</c:v>
                </c:pt>
                <c:pt idx="2015">
                  <c:v>1415.76</c:v>
                </c:pt>
                <c:pt idx="2016">
                  <c:v>22.72</c:v>
                </c:pt>
                <c:pt idx="2017">
                  <c:v>8.9280000000000008</c:v>
                </c:pt>
                <c:pt idx="2018">
                  <c:v>47.584000000000003</c:v>
                </c:pt>
                <c:pt idx="2019">
                  <c:v>15.96</c:v>
                </c:pt>
                <c:pt idx="2020">
                  <c:v>114.84800000000001</c:v>
                </c:pt>
                <c:pt idx="2021">
                  <c:v>20.16</c:v>
                </c:pt>
                <c:pt idx="2022">
                  <c:v>219.84</c:v>
                </c:pt>
                <c:pt idx="2023">
                  <c:v>98.16</c:v>
                </c:pt>
                <c:pt idx="2024">
                  <c:v>33.04</c:v>
                </c:pt>
                <c:pt idx="2025">
                  <c:v>86.97</c:v>
                </c:pt>
                <c:pt idx="2026">
                  <c:v>241.96</c:v>
                </c:pt>
                <c:pt idx="2027">
                  <c:v>27.72</c:v>
                </c:pt>
                <c:pt idx="2028">
                  <c:v>13.392000000000001</c:v>
                </c:pt>
                <c:pt idx="2029">
                  <c:v>11.227999999999998</c:v>
                </c:pt>
                <c:pt idx="2030">
                  <c:v>291.95999999999998</c:v>
                </c:pt>
                <c:pt idx="2031">
                  <c:v>73.175999999999974</c:v>
                </c:pt>
                <c:pt idx="2032">
                  <c:v>20.736000000000004</c:v>
                </c:pt>
                <c:pt idx="2033">
                  <c:v>39.984000000000002</c:v>
                </c:pt>
                <c:pt idx="2034">
                  <c:v>9.2480000000000011</c:v>
                </c:pt>
                <c:pt idx="2035">
                  <c:v>72</c:v>
                </c:pt>
                <c:pt idx="2036">
                  <c:v>655.90000000000009</c:v>
                </c:pt>
                <c:pt idx="2037">
                  <c:v>603.91999999999996</c:v>
                </c:pt>
                <c:pt idx="2038">
                  <c:v>520.46399999999994</c:v>
                </c:pt>
                <c:pt idx="2039">
                  <c:v>11.423999999999999</c:v>
                </c:pt>
                <c:pt idx="2040">
                  <c:v>8.26</c:v>
                </c:pt>
                <c:pt idx="2041">
                  <c:v>269.96999999999997</c:v>
                </c:pt>
                <c:pt idx="2042">
                  <c:v>1.7440000000000002</c:v>
                </c:pt>
                <c:pt idx="2043">
                  <c:v>7.9680000000000009</c:v>
                </c:pt>
                <c:pt idx="2044">
                  <c:v>27.968000000000004</c:v>
                </c:pt>
                <c:pt idx="2045">
                  <c:v>336.51</c:v>
                </c:pt>
                <c:pt idx="2046">
                  <c:v>11.645999999999997</c:v>
                </c:pt>
                <c:pt idx="2047">
                  <c:v>6.6719999999999988</c:v>
                </c:pt>
                <c:pt idx="2048">
                  <c:v>104.85</c:v>
                </c:pt>
                <c:pt idx="2049">
                  <c:v>58.050000000000004</c:v>
                </c:pt>
                <c:pt idx="2050">
                  <c:v>157.74</c:v>
                </c:pt>
                <c:pt idx="2051">
                  <c:v>56.980000000000004</c:v>
                </c:pt>
                <c:pt idx="2052">
                  <c:v>2.88</c:v>
                </c:pt>
                <c:pt idx="2053">
                  <c:v>15.223999999999997</c:v>
                </c:pt>
                <c:pt idx="2054">
                  <c:v>21.983999999999995</c:v>
                </c:pt>
                <c:pt idx="2055">
                  <c:v>1793.98</c:v>
                </c:pt>
                <c:pt idx="2056">
                  <c:v>20.64</c:v>
                </c:pt>
                <c:pt idx="2057">
                  <c:v>290.33600000000001</c:v>
                </c:pt>
                <c:pt idx="2058">
                  <c:v>19.152000000000001</c:v>
                </c:pt>
                <c:pt idx="2059">
                  <c:v>4.2399999999999993</c:v>
                </c:pt>
                <c:pt idx="2060">
                  <c:v>85.52</c:v>
                </c:pt>
                <c:pt idx="2061">
                  <c:v>652.45000000000005</c:v>
                </c:pt>
                <c:pt idx="2062">
                  <c:v>66.644999999999996</c:v>
                </c:pt>
                <c:pt idx="2063">
                  <c:v>67.144000000000005</c:v>
                </c:pt>
                <c:pt idx="2064">
                  <c:v>254.05799999999999</c:v>
                </c:pt>
                <c:pt idx="2065">
                  <c:v>239.358</c:v>
                </c:pt>
                <c:pt idx="2066">
                  <c:v>254.60399999999998</c:v>
                </c:pt>
                <c:pt idx="2067">
                  <c:v>39.984000000000002</c:v>
                </c:pt>
                <c:pt idx="2068">
                  <c:v>369.54399999999998</c:v>
                </c:pt>
                <c:pt idx="2069">
                  <c:v>10.368000000000002</c:v>
                </c:pt>
                <c:pt idx="2070">
                  <c:v>791.87999999999988</c:v>
                </c:pt>
                <c:pt idx="2071">
                  <c:v>63.311999999999998</c:v>
                </c:pt>
                <c:pt idx="2072">
                  <c:v>96.783999999999978</c:v>
                </c:pt>
                <c:pt idx="2073">
                  <c:v>10.476000000000001</c:v>
                </c:pt>
                <c:pt idx="2074">
                  <c:v>27.395999999999997</c:v>
                </c:pt>
                <c:pt idx="2075">
                  <c:v>13.455999999999998</c:v>
                </c:pt>
                <c:pt idx="2076">
                  <c:v>29.472000000000001</c:v>
                </c:pt>
                <c:pt idx="2077">
                  <c:v>16.68</c:v>
                </c:pt>
                <c:pt idx="2078">
                  <c:v>91.275000000000006</c:v>
                </c:pt>
                <c:pt idx="2079">
                  <c:v>2.0719999999999996</c:v>
                </c:pt>
                <c:pt idx="2080">
                  <c:v>328.39919999999995</c:v>
                </c:pt>
                <c:pt idx="2081">
                  <c:v>1439.92</c:v>
                </c:pt>
                <c:pt idx="2082">
                  <c:v>262.11</c:v>
                </c:pt>
                <c:pt idx="2083">
                  <c:v>909.12</c:v>
                </c:pt>
                <c:pt idx="2084">
                  <c:v>23.991999999999994</c:v>
                </c:pt>
                <c:pt idx="2085">
                  <c:v>38.82</c:v>
                </c:pt>
                <c:pt idx="2086">
                  <c:v>21.9</c:v>
                </c:pt>
                <c:pt idx="2087">
                  <c:v>333.09000000000003</c:v>
                </c:pt>
                <c:pt idx="2088">
                  <c:v>248.98</c:v>
                </c:pt>
                <c:pt idx="2089">
                  <c:v>36.44</c:v>
                </c:pt>
                <c:pt idx="2090">
                  <c:v>3.5639999999999992</c:v>
                </c:pt>
                <c:pt idx="2091">
                  <c:v>823.96000000000015</c:v>
                </c:pt>
                <c:pt idx="2092">
                  <c:v>10.272000000000002</c:v>
                </c:pt>
                <c:pt idx="2093">
                  <c:v>9.7619999999999969</c:v>
                </c:pt>
                <c:pt idx="2094">
                  <c:v>13.719999999999999</c:v>
                </c:pt>
                <c:pt idx="2095">
                  <c:v>55.2</c:v>
                </c:pt>
                <c:pt idx="2096">
                  <c:v>259.13600000000002</c:v>
                </c:pt>
                <c:pt idx="2097">
                  <c:v>517.40500000000009</c:v>
                </c:pt>
                <c:pt idx="2098">
                  <c:v>19.989999999999998</c:v>
                </c:pt>
                <c:pt idx="2099">
                  <c:v>6.16</c:v>
                </c:pt>
                <c:pt idx="2100">
                  <c:v>55.616</c:v>
                </c:pt>
                <c:pt idx="2101">
                  <c:v>7.0559999999999992</c:v>
                </c:pt>
                <c:pt idx="2102">
                  <c:v>27.183999999999997</c:v>
                </c:pt>
                <c:pt idx="2103">
                  <c:v>15.840000000000002</c:v>
                </c:pt>
                <c:pt idx="2104">
                  <c:v>8.4480000000000004</c:v>
                </c:pt>
                <c:pt idx="2105">
                  <c:v>24</c:v>
                </c:pt>
                <c:pt idx="2106">
                  <c:v>15.552000000000003</c:v>
                </c:pt>
                <c:pt idx="2107">
                  <c:v>26.176000000000002</c:v>
                </c:pt>
                <c:pt idx="2108">
                  <c:v>16.192</c:v>
                </c:pt>
                <c:pt idx="2109">
                  <c:v>251.00599999999997</c:v>
                </c:pt>
                <c:pt idx="2110">
                  <c:v>54.192</c:v>
                </c:pt>
                <c:pt idx="2111">
                  <c:v>5.2480000000000002</c:v>
                </c:pt>
                <c:pt idx="2112">
                  <c:v>508.76800000000003</c:v>
                </c:pt>
                <c:pt idx="2113">
                  <c:v>9.9120000000000008</c:v>
                </c:pt>
                <c:pt idx="2114">
                  <c:v>18.240000000000002</c:v>
                </c:pt>
                <c:pt idx="2115">
                  <c:v>27.78</c:v>
                </c:pt>
                <c:pt idx="2116">
                  <c:v>54.336000000000006</c:v>
                </c:pt>
                <c:pt idx="2117">
                  <c:v>83.9</c:v>
                </c:pt>
                <c:pt idx="2118">
                  <c:v>11.76</c:v>
                </c:pt>
                <c:pt idx="2119">
                  <c:v>8.56</c:v>
                </c:pt>
                <c:pt idx="2120">
                  <c:v>52.400000000000006</c:v>
                </c:pt>
                <c:pt idx="2121">
                  <c:v>14.940000000000001</c:v>
                </c:pt>
                <c:pt idx="2122">
                  <c:v>23.680000000000003</c:v>
                </c:pt>
                <c:pt idx="2123">
                  <c:v>7.5359999999999987</c:v>
                </c:pt>
                <c:pt idx="2124">
                  <c:v>1.4079999999999997</c:v>
                </c:pt>
                <c:pt idx="2125">
                  <c:v>4.1439999999999992</c:v>
                </c:pt>
                <c:pt idx="2126">
                  <c:v>52.751999999999995</c:v>
                </c:pt>
                <c:pt idx="2127">
                  <c:v>16.029999999999998</c:v>
                </c:pt>
                <c:pt idx="2128">
                  <c:v>492.76800000000003</c:v>
                </c:pt>
                <c:pt idx="2129">
                  <c:v>4.41</c:v>
                </c:pt>
                <c:pt idx="2130">
                  <c:v>167.94</c:v>
                </c:pt>
                <c:pt idx="2131">
                  <c:v>67.8</c:v>
                </c:pt>
                <c:pt idx="2132">
                  <c:v>13.899999999999999</c:v>
                </c:pt>
                <c:pt idx="2133">
                  <c:v>26.38</c:v>
                </c:pt>
                <c:pt idx="2134">
                  <c:v>30.560000000000002</c:v>
                </c:pt>
                <c:pt idx="2135">
                  <c:v>1.2479999999999998</c:v>
                </c:pt>
                <c:pt idx="2136">
                  <c:v>18.16</c:v>
                </c:pt>
                <c:pt idx="2137">
                  <c:v>38.160000000000004</c:v>
                </c:pt>
                <c:pt idx="2138">
                  <c:v>341.96</c:v>
                </c:pt>
                <c:pt idx="2139">
                  <c:v>10.440000000000001</c:v>
                </c:pt>
                <c:pt idx="2140">
                  <c:v>18.335999999999999</c:v>
                </c:pt>
                <c:pt idx="2141">
                  <c:v>181.86</c:v>
                </c:pt>
                <c:pt idx="2142">
                  <c:v>45.92</c:v>
                </c:pt>
                <c:pt idx="2143">
                  <c:v>18.240000000000002</c:v>
                </c:pt>
                <c:pt idx="2144">
                  <c:v>35.183999999999997</c:v>
                </c:pt>
                <c:pt idx="2145">
                  <c:v>25.5</c:v>
                </c:pt>
                <c:pt idx="2146">
                  <c:v>16.056000000000001</c:v>
                </c:pt>
                <c:pt idx="2147">
                  <c:v>223.05600000000001</c:v>
                </c:pt>
                <c:pt idx="2148">
                  <c:v>540.048</c:v>
                </c:pt>
                <c:pt idx="2149">
                  <c:v>30.559999999999992</c:v>
                </c:pt>
                <c:pt idx="2150">
                  <c:v>77.951999999999998</c:v>
                </c:pt>
                <c:pt idx="2151">
                  <c:v>67.992000000000004</c:v>
                </c:pt>
                <c:pt idx="2152">
                  <c:v>12.224</c:v>
                </c:pt>
                <c:pt idx="2153">
                  <c:v>44.783999999999999</c:v>
                </c:pt>
                <c:pt idx="2154">
                  <c:v>22.847999999999999</c:v>
                </c:pt>
                <c:pt idx="2155">
                  <c:v>230.376</c:v>
                </c:pt>
                <c:pt idx="2156">
                  <c:v>9.3239999999999981</c:v>
                </c:pt>
                <c:pt idx="2157">
                  <c:v>61.792000000000002</c:v>
                </c:pt>
                <c:pt idx="2158">
                  <c:v>205.99919999999997</c:v>
                </c:pt>
                <c:pt idx="2159">
                  <c:v>167.95200000000003</c:v>
                </c:pt>
                <c:pt idx="2160">
                  <c:v>45.04</c:v>
                </c:pt>
                <c:pt idx="2161">
                  <c:v>21.989999999999995</c:v>
                </c:pt>
                <c:pt idx="2162">
                  <c:v>15.28</c:v>
                </c:pt>
                <c:pt idx="2163">
                  <c:v>327.73279999999994</c:v>
                </c:pt>
                <c:pt idx="2164">
                  <c:v>239.96000000000004</c:v>
                </c:pt>
                <c:pt idx="2165">
                  <c:v>19.760000000000002</c:v>
                </c:pt>
                <c:pt idx="2166">
                  <c:v>55.584000000000003</c:v>
                </c:pt>
                <c:pt idx="2167">
                  <c:v>127.38599999999998</c:v>
                </c:pt>
                <c:pt idx="2168">
                  <c:v>92.52</c:v>
                </c:pt>
                <c:pt idx="2169">
                  <c:v>37.76</c:v>
                </c:pt>
                <c:pt idx="2170">
                  <c:v>7.38</c:v>
                </c:pt>
                <c:pt idx="2171">
                  <c:v>5.82</c:v>
                </c:pt>
                <c:pt idx="2172">
                  <c:v>219.07500000000002</c:v>
                </c:pt>
                <c:pt idx="2173">
                  <c:v>16.896000000000001</c:v>
                </c:pt>
                <c:pt idx="2174">
                  <c:v>6.6720000000000006</c:v>
                </c:pt>
                <c:pt idx="2175">
                  <c:v>99.13600000000001</c:v>
                </c:pt>
                <c:pt idx="2176">
                  <c:v>15.991999999999999</c:v>
                </c:pt>
                <c:pt idx="2177">
                  <c:v>233.05799999999999</c:v>
                </c:pt>
                <c:pt idx="2178">
                  <c:v>305.31200000000001</c:v>
                </c:pt>
                <c:pt idx="2179">
                  <c:v>718.11599999999987</c:v>
                </c:pt>
                <c:pt idx="2180">
                  <c:v>31.776</c:v>
                </c:pt>
                <c:pt idx="2181">
                  <c:v>191.05799999999999</c:v>
                </c:pt>
                <c:pt idx="2182">
                  <c:v>13.040000000000001</c:v>
                </c:pt>
                <c:pt idx="2183">
                  <c:v>1525.1879999999996</c:v>
                </c:pt>
                <c:pt idx="2184">
                  <c:v>22</c:v>
                </c:pt>
                <c:pt idx="2185">
                  <c:v>55.176000000000002</c:v>
                </c:pt>
                <c:pt idx="2186">
                  <c:v>35.712000000000003</c:v>
                </c:pt>
                <c:pt idx="2187">
                  <c:v>28.4</c:v>
                </c:pt>
                <c:pt idx="2188">
                  <c:v>287.92</c:v>
                </c:pt>
                <c:pt idx="2189">
                  <c:v>6.4640000000000004</c:v>
                </c:pt>
                <c:pt idx="2190">
                  <c:v>11.52</c:v>
                </c:pt>
                <c:pt idx="2191">
                  <c:v>222.38400000000001</c:v>
                </c:pt>
                <c:pt idx="2192">
                  <c:v>195.96000000000004</c:v>
                </c:pt>
                <c:pt idx="2193">
                  <c:v>4.3600000000000003</c:v>
                </c:pt>
                <c:pt idx="2194">
                  <c:v>10.688000000000001</c:v>
                </c:pt>
                <c:pt idx="2195">
                  <c:v>36.288000000000011</c:v>
                </c:pt>
                <c:pt idx="2196">
                  <c:v>78.304000000000002</c:v>
                </c:pt>
                <c:pt idx="2197">
                  <c:v>127.785</c:v>
                </c:pt>
                <c:pt idx="2198">
                  <c:v>6.1039999999999983</c:v>
                </c:pt>
                <c:pt idx="2199">
                  <c:v>10.824</c:v>
                </c:pt>
                <c:pt idx="2200">
                  <c:v>33.29</c:v>
                </c:pt>
                <c:pt idx="2201">
                  <c:v>13.761999999999997</c:v>
                </c:pt>
                <c:pt idx="2202">
                  <c:v>501.81000000000006</c:v>
                </c:pt>
                <c:pt idx="2203">
                  <c:v>299.95999999999998</c:v>
                </c:pt>
                <c:pt idx="2204">
                  <c:v>67.839999999999989</c:v>
                </c:pt>
                <c:pt idx="2205">
                  <c:v>853.92999999999984</c:v>
                </c:pt>
                <c:pt idx="2206">
                  <c:v>18.687999999999999</c:v>
                </c:pt>
                <c:pt idx="2207">
                  <c:v>126.30000000000001</c:v>
                </c:pt>
                <c:pt idx="2208">
                  <c:v>38.04</c:v>
                </c:pt>
                <c:pt idx="2209">
                  <c:v>33.567999999999991</c:v>
                </c:pt>
                <c:pt idx="2210">
                  <c:v>257.94</c:v>
                </c:pt>
                <c:pt idx="2211">
                  <c:v>1879.96</c:v>
                </c:pt>
                <c:pt idx="2212">
                  <c:v>27.46</c:v>
                </c:pt>
                <c:pt idx="2213">
                  <c:v>89.98</c:v>
                </c:pt>
                <c:pt idx="2214">
                  <c:v>828.59999999999991</c:v>
                </c:pt>
                <c:pt idx="2215">
                  <c:v>46.94</c:v>
                </c:pt>
                <c:pt idx="2216">
                  <c:v>143.73000000000002</c:v>
                </c:pt>
                <c:pt idx="2217">
                  <c:v>158.28</c:v>
                </c:pt>
                <c:pt idx="2218">
                  <c:v>497.93999999999994</c:v>
                </c:pt>
                <c:pt idx="2219">
                  <c:v>2.3679999999999999</c:v>
                </c:pt>
                <c:pt idx="2220">
                  <c:v>95.976000000000013</c:v>
                </c:pt>
                <c:pt idx="2221">
                  <c:v>83.92</c:v>
                </c:pt>
                <c:pt idx="2222">
                  <c:v>131.97999999999999</c:v>
                </c:pt>
                <c:pt idx="2223">
                  <c:v>15.92</c:v>
                </c:pt>
                <c:pt idx="2224">
                  <c:v>52.29</c:v>
                </c:pt>
                <c:pt idx="2225">
                  <c:v>91.99</c:v>
                </c:pt>
                <c:pt idx="2226">
                  <c:v>219.80000000000004</c:v>
                </c:pt>
                <c:pt idx="2227">
                  <c:v>317.05799999999999</c:v>
                </c:pt>
                <c:pt idx="2228">
                  <c:v>10.368000000000002</c:v>
                </c:pt>
                <c:pt idx="2229">
                  <c:v>294.61999999999995</c:v>
                </c:pt>
                <c:pt idx="2230">
                  <c:v>8.7520000000000007</c:v>
                </c:pt>
                <c:pt idx="2231">
                  <c:v>2479.96</c:v>
                </c:pt>
                <c:pt idx="2232">
                  <c:v>12.160000000000002</c:v>
                </c:pt>
                <c:pt idx="2233">
                  <c:v>13.591999999999999</c:v>
                </c:pt>
                <c:pt idx="2234">
                  <c:v>10.368000000000002</c:v>
                </c:pt>
                <c:pt idx="2235">
                  <c:v>61.567999999999998</c:v>
                </c:pt>
                <c:pt idx="2236">
                  <c:v>8.8000000000000007</c:v>
                </c:pt>
                <c:pt idx="2237">
                  <c:v>142.80000000000001</c:v>
                </c:pt>
                <c:pt idx="2238">
                  <c:v>399.95</c:v>
                </c:pt>
                <c:pt idx="2239">
                  <c:v>61.44</c:v>
                </c:pt>
                <c:pt idx="2240">
                  <c:v>38.9</c:v>
                </c:pt>
                <c:pt idx="2241">
                  <c:v>99.390000000000015</c:v>
                </c:pt>
                <c:pt idx="2242">
                  <c:v>3.5519999999999996</c:v>
                </c:pt>
                <c:pt idx="2243">
                  <c:v>15.552000000000003</c:v>
                </c:pt>
                <c:pt idx="2244">
                  <c:v>1889.9899999999998</c:v>
                </c:pt>
                <c:pt idx="2245">
                  <c:v>178.10999999999999</c:v>
                </c:pt>
                <c:pt idx="2246">
                  <c:v>1089.75</c:v>
                </c:pt>
                <c:pt idx="2247">
                  <c:v>61.06</c:v>
                </c:pt>
                <c:pt idx="2248">
                  <c:v>459.92</c:v>
                </c:pt>
                <c:pt idx="2249">
                  <c:v>27.52</c:v>
                </c:pt>
                <c:pt idx="2250">
                  <c:v>1.2479999999999998</c:v>
                </c:pt>
                <c:pt idx="2251">
                  <c:v>9.7080000000000002</c:v>
                </c:pt>
                <c:pt idx="2252">
                  <c:v>27.240000000000002</c:v>
                </c:pt>
                <c:pt idx="2253">
                  <c:v>872.94</c:v>
                </c:pt>
                <c:pt idx="2254">
                  <c:v>41.54</c:v>
                </c:pt>
                <c:pt idx="2255">
                  <c:v>12.96</c:v>
                </c:pt>
                <c:pt idx="2256">
                  <c:v>33.450000000000003</c:v>
                </c:pt>
                <c:pt idx="2257">
                  <c:v>10.4</c:v>
                </c:pt>
                <c:pt idx="2258">
                  <c:v>104.88</c:v>
                </c:pt>
                <c:pt idx="2259">
                  <c:v>34.700000000000003</c:v>
                </c:pt>
                <c:pt idx="2260">
                  <c:v>33.72</c:v>
                </c:pt>
                <c:pt idx="2261">
                  <c:v>14.940000000000001</c:v>
                </c:pt>
                <c:pt idx="2262">
                  <c:v>15.984000000000002</c:v>
                </c:pt>
                <c:pt idx="2263">
                  <c:v>143.85600000000002</c:v>
                </c:pt>
                <c:pt idx="2264">
                  <c:v>54.900000000000006</c:v>
                </c:pt>
                <c:pt idx="2265">
                  <c:v>34.5</c:v>
                </c:pt>
                <c:pt idx="2266">
                  <c:v>10.368000000000002</c:v>
                </c:pt>
                <c:pt idx="2267">
                  <c:v>77.720000000000013</c:v>
                </c:pt>
                <c:pt idx="2268">
                  <c:v>520.46399999999994</c:v>
                </c:pt>
                <c:pt idx="2269">
                  <c:v>116.312</c:v>
                </c:pt>
                <c:pt idx="2270">
                  <c:v>1.3919999999999997</c:v>
                </c:pt>
                <c:pt idx="2271">
                  <c:v>7.28</c:v>
                </c:pt>
                <c:pt idx="2272">
                  <c:v>5.4</c:v>
                </c:pt>
                <c:pt idx="2273">
                  <c:v>227.976</c:v>
                </c:pt>
                <c:pt idx="2274">
                  <c:v>52.679999999999993</c:v>
                </c:pt>
                <c:pt idx="2275">
                  <c:v>2.032</c:v>
                </c:pt>
                <c:pt idx="2276">
                  <c:v>974.98799999999983</c:v>
                </c:pt>
                <c:pt idx="2277">
                  <c:v>266.35200000000003</c:v>
                </c:pt>
                <c:pt idx="2278">
                  <c:v>56.328000000000003</c:v>
                </c:pt>
                <c:pt idx="2279">
                  <c:v>39.264000000000003</c:v>
                </c:pt>
                <c:pt idx="2280">
                  <c:v>95.231999999999999</c:v>
                </c:pt>
                <c:pt idx="2281">
                  <c:v>10.192000000000002</c:v>
                </c:pt>
                <c:pt idx="2282">
                  <c:v>10.8</c:v>
                </c:pt>
                <c:pt idx="2283">
                  <c:v>66.283999999999992</c:v>
                </c:pt>
                <c:pt idx="2284">
                  <c:v>28.16</c:v>
                </c:pt>
                <c:pt idx="2285">
                  <c:v>32.56</c:v>
                </c:pt>
                <c:pt idx="2286">
                  <c:v>99.949999999999989</c:v>
                </c:pt>
                <c:pt idx="2287">
                  <c:v>29.339999999999996</c:v>
                </c:pt>
                <c:pt idx="2288">
                  <c:v>15.92</c:v>
                </c:pt>
                <c:pt idx="2289">
                  <c:v>375.34</c:v>
                </c:pt>
                <c:pt idx="2290">
                  <c:v>839.43000000000006</c:v>
                </c:pt>
                <c:pt idx="2291">
                  <c:v>199.95000000000002</c:v>
                </c:pt>
                <c:pt idx="2292">
                  <c:v>1586.6899999999998</c:v>
                </c:pt>
                <c:pt idx="2293">
                  <c:v>84.99</c:v>
                </c:pt>
                <c:pt idx="2294">
                  <c:v>411.8</c:v>
                </c:pt>
                <c:pt idx="2295">
                  <c:v>25.920000000000005</c:v>
                </c:pt>
                <c:pt idx="2296">
                  <c:v>6.3299999999999992</c:v>
                </c:pt>
                <c:pt idx="2297">
                  <c:v>75.88</c:v>
                </c:pt>
                <c:pt idx="2298">
                  <c:v>607.52</c:v>
                </c:pt>
                <c:pt idx="2299">
                  <c:v>31.16</c:v>
                </c:pt>
                <c:pt idx="2300">
                  <c:v>28.672000000000004</c:v>
                </c:pt>
                <c:pt idx="2301">
                  <c:v>29.311999999999994</c:v>
                </c:pt>
                <c:pt idx="2302">
                  <c:v>13.839999999999998</c:v>
                </c:pt>
                <c:pt idx="2303">
                  <c:v>175.87200000000001</c:v>
                </c:pt>
                <c:pt idx="2304">
                  <c:v>264.32</c:v>
                </c:pt>
                <c:pt idx="2305">
                  <c:v>39.581999999999987</c:v>
                </c:pt>
                <c:pt idx="2306">
                  <c:v>44.688000000000002</c:v>
                </c:pt>
                <c:pt idx="2307">
                  <c:v>31.744</c:v>
                </c:pt>
                <c:pt idx="2308">
                  <c:v>40.97999999999999</c:v>
                </c:pt>
                <c:pt idx="2309">
                  <c:v>3.1679999999999993</c:v>
                </c:pt>
                <c:pt idx="2310">
                  <c:v>44.75</c:v>
                </c:pt>
                <c:pt idx="2311">
                  <c:v>750.68</c:v>
                </c:pt>
                <c:pt idx="2312">
                  <c:v>16.032</c:v>
                </c:pt>
                <c:pt idx="2313">
                  <c:v>27.168000000000003</c:v>
                </c:pt>
                <c:pt idx="2314">
                  <c:v>78.852799999999988</c:v>
                </c:pt>
                <c:pt idx="2315">
                  <c:v>1.6799999999999995</c:v>
                </c:pt>
                <c:pt idx="2316">
                  <c:v>7.968</c:v>
                </c:pt>
                <c:pt idx="2317">
                  <c:v>113.372</c:v>
                </c:pt>
                <c:pt idx="2318">
                  <c:v>2.9600000000000004</c:v>
                </c:pt>
                <c:pt idx="2319">
                  <c:v>2.48</c:v>
                </c:pt>
                <c:pt idx="2320">
                  <c:v>25.9</c:v>
                </c:pt>
                <c:pt idx="2321">
                  <c:v>209.7</c:v>
                </c:pt>
                <c:pt idx="2322">
                  <c:v>209.3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E-4CE2-B7F9-1A0D0137B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76175"/>
        <c:axId val="99670895"/>
      </c:scatterChart>
      <c:valAx>
        <c:axId val="99676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0895"/>
        <c:crosses val="autoZero"/>
        <c:crossBetween val="midCat"/>
      </c:valAx>
      <c:valAx>
        <c:axId val="9967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6175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600" b="1" i="0" u="none" strike="noStrike" kern="1200" cap="none" spc="100" normalizeH="0" baseline="0" noProof="0">
                <a:ln>
                  <a:noFill/>
                </a:ln>
                <a:solidFill>
                  <a:schemeClr val="tx2">
                    <a:lumMod val="60000"/>
                    <a:lumOff val="40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Calibri"/>
              </a:rPr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Central_Region!$S$1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val>
            <c:numRef>
              <c:f>Central_Region!$S$2:$S$2324</c:f>
              <c:numCache>
                <c:formatCode>General</c:formatCode>
                <c:ptCount val="2323"/>
                <c:pt idx="0">
                  <c:v>16.448</c:v>
                </c:pt>
                <c:pt idx="1">
                  <c:v>11.784000000000001</c:v>
                </c:pt>
                <c:pt idx="2">
                  <c:v>272.73599999999999</c:v>
                </c:pt>
                <c:pt idx="3">
                  <c:v>3.5399999999999991</c:v>
                </c:pt>
                <c:pt idx="4">
                  <c:v>76.728000000000009</c:v>
                </c:pt>
                <c:pt idx="5">
                  <c:v>10.429999999999998</c:v>
                </c:pt>
                <c:pt idx="6">
                  <c:v>9.3439999999999994</c:v>
                </c:pt>
                <c:pt idx="7">
                  <c:v>31.200000000000003</c:v>
                </c:pt>
                <c:pt idx="8">
                  <c:v>13.98</c:v>
                </c:pt>
                <c:pt idx="9">
                  <c:v>272.94</c:v>
                </c:pt>
                <c:pt idx="10">
                  <c:v>19.05</c:v>
                </c:pt>
                <c:pt idx="11">
                  <c:v>247.71600000000001</c:v>
                </c:pt>
                <c:pt idx="12">
                  <c:v>66.58</c:v>
                </c:pt>
                <c:pt idx="13">
                  <c:v>43.92</c:v>
                </c:pt>
                <c:pt idx="14">
                  <c:v>14.73</c:v>
                </c:pt>
                <c:pt idx="15">
                  <c:v>29.700000000000003</c:v>
                </c:pt>
                <c:pt idx="16">
                  <c:v>5.9399999999999995</c:v>
                </c:pt>
                <c:pt idx="17">
                  <c:v>10.68</c:v>
                </c:pt>
                <c:pt idx="18">
                  <c:v>141.96</c:v>
                </c:pt>
                <c:pt idx="19">
                  <c:v>10.56</c:v>
                </c:pt>
                <c:pt idx="20">
                  <c:v>229.94</c:v>
                </c:pt>
                <c:pt idx="21">
                  <c:v>468.90000000000003</c:v>
                </c:pt>
                <c:pt idx="22">
                  <c:v>8.9519999999999982</c:v>
                </c:pt>
                <c:pt idx="23">
                  <c:v>60.89</c:v>
                </c:pt>
                <c:pt idx="24">
                  <c:v>14.940000000000001</c:v>
                </c:pt>
                <c:pt idx="25">
                  <c:v>9.64</c:v>
                </c:pt>
                <c:pt idx="26">
                  <c:v>332.94</c:v>
                </c:pt>
                <c:pt idx="27">
                  <c:v>51.900000000000006</c:v>
                </c:pt>
                <c:pt idx="28">
                  <c:v>64.959999999999994</c:v>
                </c:pt>
                <c:pt idx="29">
                  <c:v>16.176000000000002</c:v>
                </c:pt>
                <c:pt idx="30">
                  <c:v>1.0799999999999998</c:v>
                </c:pt>
                <c:pt idx="31">
                  <c:v>7.9599999999999973</c:v>
                </c:pt>
                <c:pt idx="32">
                  <c:v>54.207999999999998</c:v>
                </c:pt>
                <c:pt idx="33">
                  <c:v>25.16</c:v>
                </c:pt>
                <c:pt idx="34">
                  <c:v>12.624000000000001</c:v>
                </c:pt>
                <c:pt idx="35">
                  <c:v>62.31</c:v>
                </c:pt>
                <c:pt idx="36">
                  <c:v>20.32</c:v>
                </c:pt>
                <c:pt idx="37">
                  <c:v>8.8499999999999979</c:v>
                </c:pt>
                <c:pt idx="38">
                  <c:v>6.9360000000000008</c:v>
                </c:pt>
                <c:pt idx="39">
                  <c:v>4.427999999999999</c:v>
                </c:pt>
                <c:pt idx="40">
                  <c:v>634.11599999999999</c:v>
                </c:pt>
                <c:pt idx="41">
                  <c:v>17.472000000000001</c:v>
                </c:pt>
                <c:pt idx="42">
                  <c:v>18.84</c:v>
                </c:pt>
                <c:pt idx="43">
                  <c:v>362.24999999999994</c:v>
                </c:pt>
                <c:pt idx="44">
                  <c:v>63.552000000000007</c:v>
                </c:pt>
                <c:pt idx="45">
                  <c:v>129.55199999999999</c:v>
                </c:pt>
                <c:pt idx="46">
                  <c:v>137.352</c:v>
                </c:pt>
                <c:pt idx="47">
                  <c:v>376.50899999999996</c:v>
                </c:pt>
                <c:pt idx="48">
                  <c:v>176.77199999999996</c:v>
                </c:pt>
                <c:pt idx="49">
                  <c:v>22.38</c:v>
                </c:pt>
                <c:pt idx="50">
                  <c:v>574.91</c:v>
                </c:pt>
                <c:pt idx="51">
                  <c:v>8.4480000000000004</c:v>
                </c:pt>
                <c:pt idx="52">
                  <c:v>93.78</c:v>
                </c:pt>
                <c:pt idx="53">
                  <c:v>47.18</c:v>
                </c:pt>
                <c:pt idx="54">
                  <c:v>19.68</c:v>
                </c:pt>
                <c:pt idx="55">
                  <c:v>53.4</c:v>
                </c:pt>
                <c:pt idx="56">
                  <c:v>35.880000000000003</c:v>
                </c:pt>
                <c:pt idx="57">
                  <c:v>4.4479999999999995</c:v>
                </c:pt>
                <c:pt idx="58">
                  <c:v>5.1840000000000011</c:v>
                </c:pt>
                <c:pt idx="59">
                  <c:v>15.552000000000003</c:v>
                </c:pt>
                <c:pt idx="60">
                  <c:v>16.28</c:v>
                </c:pt>
                <c:pt idx="61">
                  <c:v>6.12</c:v>
                </c:pt>
                <c:pt idx="62">
                  <c:v>1184.72</c:v>
                </c:pt>
                <c:pt idx="63">
                  <c:v>890.84099999999989</c:v>
                </c:pt>
                <c:pt idx="64">
                  <c:v>335.72</c:v>
                </c:pt>
                <c:pt idx="65">
                  <c:v>251.94400000000002</c:v>
                </c:pt>
                <c:pt idx="66">
                  <c:v>127.30199999999999</c:v>
                </c:pt>
                <c:pt idx="67">
                  <c:v>129.30000000000001</c:v>
                </c:pt>
                <c:pt idx="68">
                  <c:v>8.1339999999999986</c:v>
                </c:pt>
                <c:pt idx="69">
                  <c:v>79.984000000000009</c:v>
                </c:pt>
                <c:pt idx="70">
                  <c:v>26.720000000000002</c:v>
                </c:pt>
                <c:pt idx="71">
                  <c:v>33.488000000000007</c:v>
                </c:pt>
                <c:pt idx="72">
                  <c:v>5.47</c:v>
                </c:pt>
                <c:pt idx="73">
                  <c:v>79.36</c:v>
                </c:pt>
                <c:pt idx="74">
                  <c:v>49.632000000000005</c:v>
                </c:pt>
                <c:pt idx="75">
                  <c:v>52.096000000000004</c:v>
                </c:pt>
                <c:pt idx="76">
                  <c:v>26.7</c:v>
                </c:pt>
                <c:pt idx="77">
                  <c:v>40.199999999999996</c:v>
                </c:pt>
                <c:pt idx="78">
                  <c:v>13.89</c:v>
                </c:pt>
                <c:pt idx="79">
                  <c:v>689.81999999999994</c:v>
                </c:pt>
                <c:pt idx="80">
                  <c:v>758.35200000000009</c:v>
                </c:pt>
                <c:pt idx="81">
                  <c:v>32.400000000000006</c:v>
                </c:pt>
                <c:pt idx="82">
                  <c:v>2.6880000000000002</c:v>
                </c:pt>
                <c:pt idx="83">
                  <c:v>317.05799999999999</c:v>
                </c:pt>
                <c:pt idx="84">
                  <c:v>149.352</c:v>
                </c:pt>
                <c:pt idx="85">
                  <c:v>227.976</c:v>
                </c:pt>
                <c:pt idx="86">
                  <c:v>744.09999999999991</c:v>
                </c:pt>
                <c:pt idx="87">
                  <c:v>44.840000000000011</c:v>
                </c:pt>
                <c:pt idx="88">
                  <c:v>401.59000000000003</c:v>
                </c:pt>
                <c:pt idx="89">
                  <c:v>10.368000000000002</c:v>
                </c:pt>
                <c:pt idx="90">
                  <c:v>6.24</c:v>
                </c:pt>
                <c:pt idx="91">
                  <c:v>21.560000000000002</c:v>
                </c:pt>
                <c:pt idx="92">
                  <c:v>46.8</c:v>
                </c:pt>
                <c:pt idx="93">
                  <c:v>37.839999999999996</c:v>
                </c:pt>
                <c:pt idx="94">
                  <c:v>5.4719999999999995</c:v>
                </c:pt>
                <c:pt idx="95">
                  <c:v>127.869</c:v>
                </c:pt>
                <c:pt idx="96">
                  <c:v>45.248000000000005</c:v>
                </c:pt>
                <c:pt idx="97">
                  <c:v>58.112000000000002</c:v>
                </c:pt>
                <c:pt idx="98">
                  <c:v>100.792</c:v>
                </c:pt>
                <c:pt idx="99">
                  <c:v>66.112000000000009</c:v>
                </c:pt>
                <c:pt idx="100">
                  <c:v>46.864000000000004</c:v>
                </c:pt>
                <c:pt idx="101">
                  <c:v>1212.9599999999998</c:v>
                </c:pt>
                <c:pt idx="102">
                  <c:v>17.472000000000001</c:v>
                </c:pt>
                <c:pt idx="103">
                  <c:v>104.57999999999998</c:v>
                </c:pt>
                <c:pt idx="104">
                  <c:v>34.79</c:v>
                </c:pt>
                <c:pt idx="105">
                  <c:v>91.679999999999993</c:v>
                </c:pt>
                <c:pt idx="106">
                  <c:v>3.9840000000000004</c:v>
                </c:pt>
                <c:pt idx="107">
                  <c:v>57.42</c:v>
                </c:pt>
                <c:pt idx="108">
                  <c:v>10.332000000000001</c:v>
                </c:pt>
                <c:pt idx="109">
                  <c:v>10.368000000000002</c:v>
                </c:pt>
                <c:pt idx="110">
                  <c:v>20.784000000000002</c:v>
                </c:pt>
                <c:pt idx="111">
                  <c:v>66.959999999999994</c:v>
                </c:pt>
                <c:pt idx="112">
                  <c:v>56.063999999999993</c:v>
                </c:pt>
                <c:pt idx="113">
                  <c:v>107.77200000000001</c:v>
                </c:pt>
                <c:pt idx="114">
                  <c:v>4.8320000000000007</c:v>
                </c:pt>
                <c:pt idx="115">
                  <c:v>18.239999999999995</c:v>
                </c:pt>
                <c:pt idx="116">
                  <c:v>75.59999999999998</c:v>
                </c:pt>
                <c:pt idx="117">
                  <c:v>29.32</c:v>
                </c:pt>
                <c:pt idx="118">
                  <c:v>102.624</c:v>
                </c:pt>
                <c:pt idx="119">
                  <c:v>359.77199999999999</c:v>
                </c:pt>
                <c:pt idx="120">
                  <c:v>13.392000000000001</c:v>
                </c:pt>
                <c:pt idx="121">
                  <c:v>17.459999999999997</c:v>
                </c:pt>
                <c:pt idx="122">
                  <c:v>355.45499999999998</c:v>
                </c:pt>
                <c:pt idx="123">
                  <c:v>719.97600000000011</c:v>
                </c:pt>
                <c:pt idx="124">
                  <c:v>2001.8600000000001</c:v>
                </c:pt>
                <c:pt idx="125">
                  <c:v>166.72</c:v>
                </c:pt>
                <c:pt idx="126">
                  <c:v>47.88</c:v>
                </c:pt>
                <c:pt idx="127">
                  <c:v>1503.25</c:v>
                </c:pt>
                <c:pt idx="128">
                  <c:v>25.92</c:v>
                </c:pt>
                <c:pt idx="129">
                  <c:v>138.56</c:v>
                </c:pt>
                <c:pt idx="130">
                  <c:v>65.52000000000001</c:v>
                </c:pt>
                <c:pt idx="131">
                  <c:v>15.28</c:v>
                </c:pt>
                <c:pt idx="132">
                  <c:v>15.936000000000002</c:v>
                </c:pt>
                <c:pt idx="133">
                  <c:v>61.543999999999997</c:v>
                </c:pt>
                <c:pt idx="134">
                  <c:v>132.696</c:v>
                </c:pt>
                <c:pt idx="135">
                  <c:v>24.587999999999994</c:v>
                </c:pt>
                <c:pt idx="136">
                  <c:v>13.984000000000002</c:v>
                </c:pt>
                <c:pt idx="137">
                  <c:v>100.24000000000001</c:v>
                </c:pt>
                <c:pt idx="138">
                  <c:v>12.461999999999996</c:v>
                </c:pt>
                <c:pt idx="139">
                  <c:v>268.935</c:v>
                </c:pt>
                <c:pt idx="140">
                  <c:v>7.9920000000000009</c:v>
                </c:pt>
                <c:pt idx="141">
                  <c:v>63.984000000000009</c:v>
                </c:pt>
                <c:pt idx="142">
                  <c:v>70.367999999999995</c:v>
                </c:pt>
                <c:pt idx="143">
                  <c:v>491.55</c:v>
                </c:pt>
                <c:pt idx="144">
                  <c:v>212.94</c:v>
                </c:pt>
                <c:pt idx="145">
                  <c:v>99.918000000000006</c:v>
                </c:pt>
                <c:pt idx="146">
                  <c:v>797.94399999999996</c:v>
                </c:pt>
                <c:pt idx="147">
                  <c:v>8.5679999999999978</c:v>
                </c:pt>
                <c:pt idx="148">
                  <c:v>36.544000000000004</c:v>
                </c:pt>
                <c:pt idx="149">
                  <c:v>647.84</c:v>
                </c:pt>
                <c:pt idx="150">
                  <c:v>62.015999999999998</c:v>
                </c:pt>
                <c:pt idx="151">
                  <c:v>201.584</c:v>
                </c:pt>
                <c:pt idx="152">
                  <c:v>3.3919999999999995</c:v>
                </c:pt>
                <c:pt idx="153">
                  <c:v>193.06559999999999</c:v>
                </c:pt>
                <c:pt idx="154">
                  <c:v>15.552000000000003</c:v>
                </c:pt>
                <c:pt idx="155">
                  <c:v>11.648000000000001</c:v>
                </c:pt>
                <c:pt idx="156">
                  <c:v>418.8</c:v>
                </c:pt>
                <c:pt idx="157">
                  <c:v>509.48800000000006</c:v>
                </c:pt>
                <c:pt idx="158">
                  <c:v>471.90000000000003</c:v>
                </c:pt>
                <c:pt idx="159">
                  <c:v>3.52</c:v>
                </c:pt>
                <c:pt idx="160">
                  <c:v>501.81000000000006</c:v>
                </c:pt>
                <c:pt idx="161">
                  <c:v>161.94</c:v>
                </c:pt>
                <c:pt idx="162">
                  <c:v>6.08</c:v>
                </c:pt>
                <c:pt idx="163">
                  <c:v>5.2480000000000002</c:v>
                </c:pt>
                <c:pt idx="164">
                  <c:v>25.920000000000005</c:v>
                </c:pt>
                <c:pt idx="165">
                  <c:v>21.312000000000005</c:v>
                </c:pt>
                <c:pt idx="166">
                  <c:v>220.77600000000001</c:v>
                </c:pt>
                <c:pt idx="167">
                  <c:v>281.42400000000004</c:v>
                </c:pt>
                <c:pt idx="168">
                  <c:v>10.368000000000002</c:v>
                </c:pt>
                <c:pt idx="169">
                  <c:v>14.352000000000002</c:v>
                </c:pt>
                <c:pt idx="170">
                  <c:v>575.96800000000007</c:v>
                </c:pt>
                <c:pt idx="171">
                  <c:v>10.368000000000002</c:v>
                </c:pt>
                <c:pt idx="172">
                  <c:v>35.856000000000002</c:v>
                </c:pt>
                <c:pt idx="173">
                  <c:v>23.840000000000003</c:v>
                </c:pt>
                <c:pt idx="174">
                  <c:v>512.35799999999995</c:v>
                </c:pt>
                <c:pt idx="175">
                  <c:v>3.4880000000000004</c:v>
                </c:pt>
                <c:pt idx="176">
                  <c:v>22.288</c:v>
                </c:pt>
                <c:pt idx="177">
                  <c:v>16.032</c:v>
                </c:pt>
                <c:pt idx="178">
                  <c:v>29.931999999999992</c:v>
                </c:pt>
                <c:pt idx="179">
                  <c:v>38.272000000000006</c:v>
                </c:pt>
                <c:pt idx="180">
                  <c:v>2.9699999999999998</c:v>
                </c:pt>
                <c:pt idx="181">
                  <c:v>6.5400000000000009</c:v>
                </c:pt>
                <c:pt idx="182">
                  <c:v>342.86400000000003</c:v>
                </c:pt>
                <c:pt idx="183">
                  <c:v>16.739999999999998</c:v>
                </c:pt>
                <c:pt idx="184">
                  <c:v>981.37199999999996</c:v>
                </c:pt>
                <c:pt idx="185">
                  <c:v>4.9919999999999991</c:v>
                </c:pt>
                <c:pt idx="186">
                  <c:v>87.92</c:v>
                </c:pt>
                <c:pt idx="187">
                  <c:v>657.93</c:v>
                </c:pt>
                <c:pt idx="188">
                  <c:v>1.0439999999999998</c:v>
                </c:pt>
                <c:pt idx="189">
                  <c:v>35.979999999999997</c:v>
                </c:pt>
                <c:pt idx="190">
                  <c:v>26.632000000000001</c:v>
                </c:pt>
                <c:pt idx="191">
                  <c:v>123.55199999999999</c:v>
                </c:pt>
                <c:pt idx="192">
                  <c:v>2177.5839999999994</c:v>
                </c:pt>
                <c:pt idx="193">
                  <c:v>17.496000000000002</c:v>
                </c:pt>
                <c:pt idx="194">
                  <c:v>16.783999999999995</c:v>
                </c:pt>
                <c:pt idx="195">
                  <c:v>431.13600000000002</c:v>
                </c:pt>
                <c:pt idx="196">
                  <c:v>8.879999999999999</c:v>
                </c:pt>
                <c:pt idx="197">
                  <c:v>4.8359999999999985</c:v>
                </c:pt>
                <c:pt idx="198">
                  <c:v>26.7</c:v>
                </c:pt>
                <c:pt idx="199">
                  <c:v>21.2</c:v>
                </c:pt>
                <c:pt idx="200">
                  <c:v>838.38</c:v>
                </c:pt>
                <c:pt idx="201">
                  <c:v>489.22999999999996</c:v>
                </c:pt>
                <c:pt idx="202">
                  <c:v>549.99</c:v>
                </c:pt>
                <c:pt idx="203">
                  <c:v>167.535</c:v>
                </c:pt>
                <c:pt idx="204">
                  <c:v>38.339999999999996</c:v>
                </c:pt>
                <c:pt idx="205">
                  <c:v>53.88</c:v>
                </c:pt>
                <c:pt idx="206">
                  <c:v>299.98</c:v>
                </c:pt>
                <c:pt idx="207">
                  <c:v>30.959999999999994</c:v>
                </c:pt>
                <c:pt idx="208">
                  <c:v>15.552000000000003</c:v>
                </c:pt>
                <c:pt idx="209">
                  <c:v>421.37200000000001</c:v>
                </c:pt>
                <c:pt idx="210">
                  <c:v>11.56</c:v>
                </c:pt>
                <c:pt idx="211">
                  <c:v>19.440000000000001</c:v>
                </c:pt>
                <c:pt idx="212">
                  <c:v>25.679999999999993</c:v>
                </c:pt>
                <c:pt idx="213">
                  <c:v>12.383999999999997</c:v>
                </c:pt>
                <c:pt idx="214">
                  <c:v>3.6479999999999992</c:v>
                </c:pt>
                <c:pt idx="215">
                  <c:v>31.104000000000006</c:v>
                </c:pt>
                <c:pt idx="216">
                  <c:v>239.976</c:v>
                </c:pt>
                <c:pt idx="217">
                  <c:v>559.71</c:v>
                </c:pt>
                <c:pt idx="218">
                  <c:v>475.94400000000002</c:v>
                </c:pt>
                <c:pt idx="219">
                  <c:v>7.6799999999999979</c:v>
                </c:pt>
                <c:pt idx="220">
                  <c:v>57.69</c:v>
                </c:pt>
                <c:pt idx="221">
                  <c:v>42.81</c:v>
                </c:pt>
                <c:pt idx="222">
                  <c:v>12.96</c:v>
                </c:pt>
                <c:pt idx="223">
                  <c:v>821.87999999999988</c:v>
                </c:pt>
                <c:pt idx="224">
                  <c:v>104.85000000000001</c:v>
                </c:pt>
                <c:pt idx="225">
                  <c:v>196.77600000000001</c:v>
                </c:pt>
                <c:pt idx="226">
                  <c:v>2.9199999999999995</c:v>
                </c:pt>
                <c:pt idx="227">
                  <c:v>200.79500000000002</c:v>
                </c:pt>
                <c:pt idx="228">
                  <c:v>46.688000000000002</c:v>
                </c:pt>
                <c:pt idx="229">
                  <c:v>21.864000000000001</c:v>
                </c:pt>
                <c:pt idx="230">
                  <c:v>429.90000000000003</c:v>
                </c:pt>
                <c:pt idx="231">
                  <c:v>32.06</c:v>
                </c:pt>
                <c:pt idx="232">
                  <c:v>161.96</c:v>
                </c:pt>
                <c:pt idx="233">
                  <c:v>19.86</c:v>
                </c:pt>
                <c:pt idx="234">
                  <c:v>13.16</c:v>
                </c:pt>
                <c:pt idx="235">
                  <c:v>3.8279999999999994</c:v>
                </c:pt>
                <c:pt idx="236">
                  <c:v>304.98999999999995</c:v>
                </c:pt>
                <c:pt idx="237">
                  <c:v>9.9359999999999999</c:v>
                </c:pt>
                <c:pt idx="238">
                  <c:v>8159.9519999999993</c:v>
                </c:pt>
                <c:pt idx="239">
                  <c:v>275.928</c:v>
                </c:pt>
                <c:pt idx="240">
                  <c:v>1740.0599999999997</c:v>
                </c:pt>
                <c:pt idx="241">
                  <c:v>32.064</c:v>
                </c:pt>
                <c:pt idx="242">
                  <c:v>177.97999999999996</c:v>
                </c:pt>
                <c:pt idx="243">
                  <c:v>143.976</c:v>
                </c:pt>
                <c:pt idx="244">
                  <c:v>51.183999999999983</c:v>
                </c:pt>
                <c:pt idx="245">
                  <c:v>17.904</c:v>
                </c:pt>
                <c:pt idx="246">
                  <c:v>966.69999999999982</c:v>
                </c:pt>
                <c:pt idx="247">
                  <c:v>182.11199999999999</c:v>
                </c:pt>
                <c:pt idx="248">
                  <c:v>103.60000000000001</c:v>
                </c:pt>
                <c:pt idx="249">
                  <c:v>10.896000000000001</c:v>
                </c:pt>
                <c:pt idx="250">
                  <c:v>5.1799999999999988</c:v>
                </c:pt>
                <c:pt idx="251">
                  <c:v>357.93</c:v>
                </c:pt>
                <c:pt idx="252">
                  <c:v>57.400000000000006</c:v>
                </c:pt>
                <c:pt idx="253">
                  <c:v>331.96</c:v>
                </c:pt>
                <c:pt idx="254">
                  <c:v>40.56</c:v>
                </c:pt>
                <c:pt idx="255">
                  <c:v>340.11599999999999</c:v>
                </c:pt>
                <c:pt idx="256">
                  <c:v>52.447999999999993</c:v>
                </c:pt>
                <c:pt idx="257">
                  <c:v>20.16</c:v>
                </c:pt>
                <c:pt idx="258">
                  <c:v>6.048</c:v>
                </c:pt>
                <c:pt idx="259">
                  <c:v>6.8480000000000008</c:v>
                </c:pt>
                <c:pt idx="260">
                  <c:v>9.9600000000000009</c:v>
                </c:pt>
                <c:pt idx="261">
                  <c:v>8.5519999999999978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617.70000000000005</c:v>
                </c:pt>
                <c:pt idx="265">
                  <c:v>493.42999999999995</c:v>
                </c:pt>
                <c:pt idx="266">
                  <c:v>11.120000000000001</c:v>
                </c:pt>
                <c:pt idx="267">
                  <c:v>25.96</c:v>
                </c:pt>
                <c:pt idx="268">
                  <c:v>36.269999999999996</c:v>
                </c:pt>
                <c:pt idx="269">
                  <c:v>6.48</c:v>
                </c:pt>
                <c:pt idx="270">
                  <c:v>8.5440000000000005</c:v>
                </c:pt>
                <c:pt idx="271">
                  <c:v>331.536</c:v>
                </c:pt>
                <c:pt idx="272">
                  <c:v>32.400000000000006</c:v>
                </c:pt>
                <c:pt idx="273">
                  <c:v>404.90000000000003</c:v>
                </c:pt>
                <c:pt idx="274">
                  <c:v>9449.9500000000007</c:v>
                </c:pt>
                <c:pt idx="275">
                  <c:v>12.94</c:v>
                </c:pt>
                <c:pt idx="276">
                  <c:v>33.792000000000002</c:v>
                </c:pt>
                <c:pt idx="277">
                  <c:v>300.53279999999995</c:v>
                </c:pt>
                <c:pt idx="278">
                  <c:v>2.7239999999999993</c:v>
                </c:pt>
                <c:pt idx="279">
                  <c:v>3.2640000000000002</c:v>
                </c:pt>
                <c:pt idx="280">
                  <c:v>0.87599999999999978</c:v>
                </c:pt>
                <c:pt idx="281">
                  <c:v>153.82400000000001</c:v>
                </c:pt>
                <c:pt idx="282">
                  <c:v>258.279</c:v>
                </c:pt>
                <c:pt idx="283">
                  <c:v>4.3440000000000003</c:v>
                </c:pt>
                <c:pt idx="284">
                  <c:v>31.776000000000003</c:v>
                </c:pt>
                <c:pt idx="285">
                  <c:v>4.9280000000000008</c:v>
                </c:pt>
                <c:pt idx="286">
                  <c:v>1.7879999999999996</c:v>
                </c:pt>
                <c:pt idx="287">
                  <c:v>15.072000000000001</c:v>
                </c:pt>
                <c:pt idx="288">
                  <c:v>15.36</c:v>
                </c:pt>
                <c:pt idx="289">
                  <c:v>386.34</c:v>
                </c:pt>
                <c:pt idx="290">
                  <c:v>107.44</c:v>
                </c:pt>
                <c:pt idx="291">
                  <c:v>719.95200000000011</c:v>
                </c:pt>
                <c:pt idx="292">
                  <c:v>755.94400000000019</c:v>
                </c:pt>
                <c:pt idx="293">
                  <c:v>11.979999999999997</c:v>
                </c:pt>
                <c:pt idx="294">
                  <c:v>0.8979999999999998</c:v>
                </c:pt>
                <c:pt idx="295">
                  <c:v>22.240000000000002</c:v>
                </c:pt>
                <c:pt idx="296">
                  <c:v>3.1599999999999993</c:v>
                </c:pt>
                <c:pt idx="297">
                  <c:v>1999.96</c:v>
                </c:pt>
                <c:pt idx="298">
                  <c:v>322.19200000000001</c:v>
                </c:pt>
                <c:pt idx="299">
                  <c:v>2.9459999999999993</c:v>
                </c:pt>
                <c:pt idx="300">
                  <c:v>19.136000000000003</c:v>
                </c:pt>
                <c:pt idx="301">
                  <c:v>10.779999999999996</c:v>
                </c:pt>
                <c:pt idx="302">
                  <c:v>119.97600000000001</c:v>
                </c:pt>
                <c:pt idx="303">
                  <c:v>5.3120000000000003</c:v>
                </c:pt>
                <c:pt idx="304">
                  <c:v>211.96</c:v>
                </c:pt>
                <c:pt idx="305">
                  <c:v>319.96800000000002</c:v>
                </c:pt>
                <c:pt idx="306">
                  <c:v>505.32000000000005</c:v>
                </c:pt>
                <c:pt idx="307">
                  <c:v>3.8079999999999998</c:v>
                </c:pt>
                <c:pt idx="308">
                  <c:v>8.6819999999999968</c:v>
                </c:pt>
                <c:pt idx="309">
                  <c:v>24.424000000000003</c:v>
                </c:pt>
                <c:pt idx="310">
                  <c:v>257.98</c:v>
                </c:pt>
                <c:pt idx="311">
                  <c:v>2735.9520000000002</c:v>
                </c:pt>
                <c:pt idx="312">
                  <c:v>1.98</c:v>
                </c:pt>
                <c:pt idx="313">
                  <c:v>75.88</c:v>
                </c:pt>
                <c:pt idx="314">
                  <c:v>15.696000000000002</c:v>
                </c:pt>
                <c:pt idx="315">
                  <c:v>88.77600000000001</c:v>
                </c:pt>
                <c:pt idx="316">
                  <c:v>89.97</c:v>
                </c:pt>
                <c:pt idx="317">
                  <c:v>26.045999999999992</c:v>
                </c:pt>
                <c:pt idx="318">
                  <c:v>74.352000000000004</c:v>
                </c:pt>
                <c:pt idx="319">
                  <c:v>683.14399999999989</c:v>
                </c:pt>
                <c:pt idx="320">
                  <c:v>1.4759999999999995</c:v>
                </c:pt>
                <c:pt idx="321">
                  <c:v>40.711999999999996</c:v>
                </c:pt>
                <c:pt idx="322">
                  <c:v>245.88</c:v>
                </c:pt>
                <c:pt idx="323">
                  <c:v>36.630000000000003</c:v>
                </c:pt>
                <c:pt idx="324">
                  <c:v>22.58</c:v>
                </c:pt>
                <c:pt idx="325">
                  <c:v>12.39</c:v>
                </c:pt>
                <c:pt idx="326">
                  <c:v>3.9</c:v>
                </c:pt>
                <c:pt idx="327">
                  <c:v>12.84</c:v>
                </c:pt>
                <c:pt idx="328">
                  <c:v>15.84</c:v>
                </c:pt>
                <c:pt idx="329">
                  <c:v>563.93999999999994</c:v>
                </c:pt>
                <c:pt idx="330">
                  <c:v>62.94</c:v>
                </c:pt>
                <c:pt idx="331">
                  <c:v>535.41</c:v>
                </c:pt>
                <c:pt idx="332">
                  <c:v>665.88</c:v>
                </c:pt>
                <c:pt idx="333">
                  <c:v>896.98999999999978</c:v>
                </c:pt>
                <c:pt idx="334">
                  <c:v>1.2339999999999998</c:v>
                </c:pt>
                <c:pt idx="335">
                  <c:v>67.56</c:v>
                </c:pt>
                <c:pt idx="336">
                  <c:v>21.720000000000002</c:v>
                </c:pt>
                <c:pt idx="337">
                  <c:v>262.33600000000001</c:v>
                </c:pt>
                <c:pt idx="338">
                  <c:v>148.47999999999999</c:v>
                </c:pt>
                <c:pt idx="339">
                  <c:v>241.17599999999999</c:v>
                </c:pt>
                <c:pt idx="340">
                  <c:v>10.984000000000002</c:v>
                </c:pt>
                <c:pt idx="341">
                  <c:v>797.94399999999996</c:v>
                </c:pt>
                <c:pt idx="342">
                  <c:v>49.632000000000005</c:v>
                </c:pt>
                <c:pt idx="343">
                  <c:v>2.6720000000000002</c:v>
                </c:pt>
                <c:pt idx="344">
                  <c:v>16.656000000000002</c:v>
                </c:pt>
                <c:pt idx="345">
                  <c:v>79.512000000000015</c:v>
                </c:pt>
                <c:pt idx="346">
                  <c:v>36.288000000000011</c:v>
                </c:pt>
                <c:pt idx="347">
                  <c:v>67.993199999999987</c:v>
                </c:pt>
                <c:pt idx="348">
                  <c:v>25.128000000000004</c:v>
                </c:pt>
                <c:pt idx="349">
                  <c:v>127.98399999999999</c:v>
                </c:pt>
                <c:pt idx="350">
                  <c:v>12.72</c:v>
                </c:pt>
                <c:pt idx="351">
                  <c:v>11.52</c:v>
                </c:pt>
                <c:pt idx="352">
                  <c:v>20.736000000000004</c:v>
                </c:pt>
                <c:pt idx="353">
                  <c:v>604.65600000000006</c:v>
                </c:pt>
                <c:pt idx="354">
                  <c:v>273.95999999999998</c:v>
                </c:pt>
                <c:pt idx="355">
                  <c:v>78.349999999999994</c:v>
                </c:pt>
                <c:pt idx="356">
                  <c:v>31.68</c:v>
                </c:pt>
                <c:pt idx="357">
                  <c:v>29.12</c:v>
                </c:pt>
                <c:pt idx="358">
                  <c:v>169.45</c:v>
                </c:pt>
                <c:pt idx="359">
                  <c:v>37.295999999999999</c:v>
                </c:pt>
                <c:pt idx="360">
                  <c:v>479.90000000000003</c:v>
                </c:pt>
                <c:pt idx="361">
                  <c:v>7.080000000000001</c:v>
                </c:pt>
                <c:pt idx="362">
                  <c:v>14.479999999999997</c:v>
                </c:pt>
                <c:pt idx="363">
                  <c:v>292.10000000000002</c:v>
                </c:pt>
                <c:pt idx="364">
                  <c:v>8.5440000000000005</c:v>
                </c:pt>
                <c:pt idx="365">
                  <c:v>424.11599999999999</c:v>
                </c:pt>
                <c:pt idx="366">
                  <c:v>2.8919999999999995</c:v>
                </c:pt>
                <c:pt idx="367">
                  <c:v>381.72</c:v>
                </c:pt>
                <c:pt idx="368">
                  <c:v>67.150000000000006</c:v>
                </c:pt>
                <c:pt idx="369">
                  <c:v>392.93999999999994</c:v>
                </c:pt>
                <c:pt idx="370">
                  <c:v>221.16</c:v>
                </c:pt>
                <c:pt idx="371">
                  <c:v>281.96999999999997</c:v>
                </c:pt>
                <c:pt idx="372">
                  <c:v>1.6320000000000001</c:v>
                </c:pt>
                <c:pt idx="373">
                  <c:v>267.95999999999998</c:v>
                </c:pt>
                <c:pt idx="374">
                  <c:v>6.9279999999999982</c:v>
                </c:pt>
                <c:pt idx="375">
                  <c:v>9.9799999999999969</c:v>
                </c:pt>
                <c:pt idx="376">
                  <c:v>23.680000000000003</c:v>
                </c:pt>
                <c:pt idx="377">
                  <c:v>6.3680000000000003</c:v>
                </c:pt>
                <c:pt idx="378">
                  <c:v>34.175999999999995</c:v>
                </c:pt>
                <c:pt idx="379">
                  <c:v>5.5440000000000005</c:v>
                </c:pt>
                <c:pt idx="380">
                  <c:v>155.37199999999999</c:v>
                </c:pt>
                <c:pt idx="381">
                  <c:v>14.669999999999998</c:v>
                </c:pt>
                <c:pt idx="382">
                  <c:v>111.79</c:v>
                </c:pt>
                <c:pt idx="383">
                  <c:v>646.20000000000005</c:v>
                </c:pt>
                <c:pt idx="384">
                  <c:v>151.91999999999999</c:v>
                </c:pt>
                <c:pt idx="385">
                  <c:v>196.62</c:v>
                </c:pt>
                <c:pt idx="386">
                  <c:v>144.12</c:v>
                </c:pt>
                <c:pt idx="387">
                  <c:v>15.96</c:v>
                </c:pt>
                <c:pt idx="388">
                  <c:v>24.672000000000001</c:v>
                </c:pt>
                <c:pt idx="389">
                  <c:v>2.52</c:v>
                </c:pt>
                <c:pt idx="390">
                  <c:v>1218.7349999999997</c:v>
                </c:pt>
                <c:pt idx="391">
                  <c:v>5.9039999999999999</c:v>
                </c:pt>
                <c:pt idx="392">
                  <c:v>15.696000000000002</c:v>
                </c:pt>
                <c:pt idx="393">
                  <c:v>6.0960000000000001</c:v>
                </c:pt>
                <c:pt idx="394">
                  <c:v>19.3</c:v>
                </c:pt>
                <c:pt idx="395">
                  <c:v>998.84999999999991</c:v>
                </c:pt>
                <c:pt idx="396">
                  <c:v>64.02</c:v>
                </c:pt>
                <c:pt idx="397">
                  <c:v>12.624000000000001</c:v>
                </c:pt>
                <c:pt idx="398">
                  <c:v>2807.84</c:v>
                </c:pt>
                <c:pt idx="399">
                  <c:v>46.64</c:v>
                </c:pt>
                <c:pt idx="400">
                  <c:v>674.05799999999999</c:v>
                </c:pt>
                <c:pt idx="401">
                  <c:v>58.36</c:v>
                </c:pt>
                <c:pt idx="402">
                  <c:v>16.463999999999999</c:v>
                </c:pt>
                <c:pt idx="403">
                  <c:v>39.960000000000008</c:v>
                </c:pt>
                <c:pt idx="404">
                  <c:v>2.3939999999999997</c:v>
                </c:pt>
                <c:pt idx="405">
                  <c:v>479.96</c:v>
                </c:pt>
                <c:pt idx="406">
                  <c:v>25.92</c:v>
                </c:pt>
                <c:pt idx="407">
                  <c:v>24.816000000000003</c:v>
                </c:pt>
                <c:pt idx="408">
                  <c:v>408.74399999999997</c:v>
                </c:pt>
                <c:pt idx="409">
                  <c:v>23.976000000000003</c:v>
                </c:pt>
                <c:pt idx="410">
                  <c:v>14.015999999999996</c:v>
                </c:pt>
                <c:pt idx="411">
                  <c:v>214.95000000000002</c:v>
                </c:pt>
                <c:pt idx="412">
                  <c:v>35.04</c:v>
                </c:pt>
                <c:pt idx="413">
                  <c:v>10.776000000000002</c:v>
                </c:pt>
                <c:pt idx="414">
                  <c:v>4.5999999999999988</c:v>
                </c:pt>
                <c:pt idx="415">
                  <c:v>35.167999999999999</c:v>
                </c:pt>
                <c:pt idx="416">
                  <c:v>60.415999999999997</c:v>
                </c:pt>
                <c:pt idx="417">
                  <c:v>10.688000000000001</c:v>
                </c:pt>
                <c:pt idx="418">
                  <c:v>237.09600000000003</c:v>
                </c:pt>
                <c:pt idx="419">
                  <c:v>8.4480000000000004</c:v>
                </c:pt>
                <c:pt idx="420">
                  <c:v>20.387999999999995</c:v>
                </c:pt>
                <c:pt idx="421">
                  <c:v>210.39199999999997</c:v>
                </c:pt>
                <c:pt idx="422">
                  <c:v>2.92</c:v>
                </c:pt>
                <c:pt idx="423">
                  <c:v>94.427999999999997</c:v>
                </c:pt>
                <c:pt idx="424">
                  <c:v>5.1039999999999992</c:v>
                </c:pt>
                <c:pt idx="425">
                  <c:v>2.8960000000000004</c:v>
                </c:pt>
                <c:pt idx="426">
                  <c:v>35.016000000000005</c:v>
                </c:pt>
                <c:pt idx="427">
                  <c:v>9.2639999999999976</c:v>
                </c:pt>
                <c:pt idx="428">
                  <c:v>40.68</c:v>
                </c:pt>
                <c:pt idx="429">
                  <c:v>763.28</c:v>
                </c:pt>
                <c:pt idx="430">
                  <c:v>8.5440000000000005</c:v>
                </c:pt>
                <c:pt idx="431">
                  <c:v>36.288000000000011</c:v>
                </c:pt>
                <c:pt idx="432">
                  <c:v>56.567999999999998</c:v>
                </c:pt>
                <c:pt idx="433">
                  <c:v>114.2</c:v>
                </c:pt>
                <c:pt idx="434">
                  <c:v>319.96800000000002</c:v>
                </c:pt>
                <c:pt idx="435">
                  <c:v>8.6240000000000023</c:v>
                </c:pt>
                <c:pt idx="436">
                  <c:v>323.97600000000006</c:v>
                </c:pt>
                <c:pt idx="437">
                  <c:v>15.552000000000003</c:v>
                </c:pt>
                <c:pt idx="438">
                  <c:v>32.591999999999999</c:v>
                </c:pt>
                <c:pt idx="439">
                  <c:v>3.69</c:v>
                </c:pt>
                <c:pt idx="440">
                  <c:v>1103.97</c:v>
                </c:pt>
                <c:pt idx="441">
                  <c:v>19.431999999999995</c:v>
                </c:pt>
                <c:pt idx="442">
                  <c:v>65.44</c:v>
                </c:pt>
                <c:pt idx="443">
                  <c:v>132.16</c:v>
                </c:pt>
                <c:pt idx="444">
                  <c:v>17.903999999999996</c:v>
                </c:pt>
                <c:pt idx="445">
                  <c:v>124.032</c:v>
                </c:pt>
                <c:pt idx="446">
                  <c:v>207.24</c:v>
                </c:pt>
                <c:pt idx="447">
                  <c:v>5.1840000000000011</c:v>
                </c:pt>
                <c:pt idx="448">
                  <c:v>600.55799999999999</c:v>
                </c:pt>
                <c:pt idx="449">
                  <c:v>8.6899999999999977</c:v>
                </c:pt>
                <c:pt idx="450">
                  <c:v>32.952000000000005</c:v>
                </c:pt>
                <c:pt idx="451">
                  <c:v>30.016000000000005</c:v>
                </c:pt>
                <c:pt idx="452">
                  <c:v>4.9839999999999991</c:v>
                </c:pt>
                <c:pt idx="453">
                  <c:v>24.56</c:v>
                </c:pt>
                <c:pt idx="454">
                  <c:v>119.8</c:v>
                </c:pt>
                <c:pt idx="455">
                  <c:v>38.975999999999999</c:v>
                </c:pt>
                <c:pt idx="456">
                  <c:v>8.7360000000000007</c:v>
                </c:pt>
                <c:pt idx="457">
                  <c:v>9.84</c:v>
                </c:pt>
                <c:pt idx="458">
                  <c:v>12.984000000000002</c:v>
                </c:pt>
                <c:pt idx="459">
                  <c:v>217.58400000000003</c:v>
                </c:pt>
                <c:pt idx="460">
                  <c:v>328.77600000000007</c:v>
                </c:pt>
                <c:pt idx="461">
                  <c:v>2.2859999999999996</c:v>
                </c:pt>
                <c:pt idx="462">
                  <c:v>47.984000000000002</c:v>
                </c:pt>
                <c:pt idx="463">
                  <c:v>29.68</c:v>
                </c:pt>
                <c:pt idx="464">
                  <c:v>47.53</c:v>
                </c:pt>
                <c:pt idx="465">
                  <c:v>49.568000000000005</c:v>
                </c:pt>
                <c:pt idx="466">
                  <c:v>10.368000000000002</c:v>
                </c:pt>
                <c:pt idx="467">
                  <c:v>398.40000000000003</c:v>
                </c:pt>
                <c:pt idx="468">
                  <c:v>7.0559999999999992</c:v>
                </c:pt>
                <c:pt idx="469">
                  <c:v>1352.3975999999998</c:v>
                </c:pt>
                <c:pt idx="470">
                  <c:v>32.339999999999996</c:v>
                </c:pt>
                <c:pt idx="471">
                  <c:v>39.900000000000006</c:v>
                </c:pt>
                <c:pt idx="472">
                  <c:v>254.74400000000003</c:v>
                </c:pt>
                <c:pt idx="473">
                  <c:v>102.438</c:v>
                </c:pt>
                <c:pt idx="474">
                  <c:v>199.304</c:v>
                </c:pt>
                <c:pt idx="475">
                  <c:v>14.303999999999998</c:v>
                </c:pt>
                <c:pt idx="476">
                  <c:v>12.96</c:v>
                </c:pt>
                <c:pt idx="477">
                  <c:v>53.34</c:v>
                </c:pt>
                <c:pt idx="478">
                  <c:v>32.96</c:v>
                </c:pt>
                <c:pt idx="479">
                  <c:v>28.4</c:v>
                </c:pt>
                <c:pt idx="480">
                  <c:v>149.97</c:v>
                </c:pt>
                <c:pt idx="481">
                  <c:v>2.9339999999999993</c:v>
                </c:pt>
                <c:pt idx="482">
                  <c:v>18.528000000000002</c:v>
                </c:pt>
                <c:pt idx="483">
                  <c:v>670.75200000000007</c:v>
                </c:pt>
                <c:pt idx="484">
                  <c:v>9.5399999999999991</c:v>
                </c:pt>
                <c:pt idx="485">
                  <c:v>5.81</c:v>
                </c:pt>
                <c:pt idx="486">
                  <c:v>5.76</c:v>
                </c:pt>
                <c:pt idx="487">
                  <c:v>20.8</c:v>
                </c:pt>
                <c:pt idx="488">
                  <c:v>40.096000000000004</c:v>
                </c:pt>
                <c:pt idx="489">
                  <c:v>40.783999999999999</c:v>
                </c:pt>
                <c:pt idx="490">
                  <c:v>479.952</c:v>
                </c:pt>
                <c:pt idx="491">
                  <c:v>134.97</c:v>
                </c:pt>
                <c:pt idx="492">
                  <c:v>699.98</c:v>
                </c:pt>
                <c:pt idx="493">
                  <c:v>139.94999999999999</c:v>
                </c:pt>
                <c:pt idx="494">
                  <c:v>79.36</c:v>
                </c:pt>
                <c:pt idx="495">
                  <c:v>55.328000000000003</c:v>
                </c:pt>
                <c:pt idx="496">
                  <c:v>1227.9983999999999</c:v>
                </c:pt>
                <c:pt idx="497">
                  <c:v>95.84</c:v>
                </c:pt>
                <c:pt idx="498">
                  <c:v>10.16</c:v>
                </c:pt>
                <c:pt idx="499">
                  <c:v>101.88</c:v>
                </c:pt>
                <c:pt idx="500">
                  <c:v>23.92</c:v>
                </c:pt>
                <c:pt idx="501">
                  <c:v>60.69</c:v>
                </c:pt>
                <c:pt idx="502">
                  <c:v>31.92</c:v>
                </c:pt>
                <c:pt idx="503">
                  <c:v>7.1039999999999992</c:v>
                </c:pt>
                <c:pt idx="504">
                  <c:v>11.211999999999998</c:v>
                </c:pt>
                <c:pt idx="505">
                  <c:v>4.7119999999999997</c:v>
                </c:pt>
                <c:pt idx="506">
                  <c:v>180.97999999999996</c:v>
                </c:pt>
                <c:pt idx="507">
                  <c:v>60.415999999999997</c:v>
                </c:pt>
                <c:pt idx="508">
                  <c:v>512.93999999999994</c:v>
                </c:pt>
                <c:pt idx="509">
                  <c:v>860.93</c:v>
                </c:pt>
                <c:pt idx="510">
                  <c:v>769.95</c:v>
                </c:pt>
                <c:pt idx="511">
                  <c:v>14.98</c:v>
                </c:pt>
                <c:pt idx="512">
                  <c:v>373.08</c:v>
                </c:pt>
                <c:pt idx="513">
                  <c:v>8.5679999999999978</c:v>
                </c:pt>
                <c:pt idx="514">
                  <c:v>113.52000000000001</c:v>
                </c:pt>
                <c:pt idx="515">
                  <c:v>359.88</c:v>
                </c:pt>
                <c:pt idx="516">
                  <c:v>1.1119999999999997</c:v>
                </c:pt>
                <c:pt idx="517">
                  <c:v>65.584000000000003</c:v>
                </c:pt>
                <c:pt idx="518">
                  <c:v>383.46559999999994</c:v>
                </c:pt>
                <c:pt idx="519">
                  <c:v>51.84</c:v>
                </c:pt>
                <c:pt idx="520">
                  <c:v>2.5119999999999996</c:v>
                </c:pt>
                <c:pt idx="521">
                  <c:v>18.864000000000001</c:v>
                </c:pt>
                <c:pt idx="522">
                  <c:v>18.391999999999999</c:v>
                </c:pt>
                <c:pt idx="523">
                  <c:v>129.56800000000001</c:v>
                </c:pt>
                <c:pt idx="524">
                  <c:v>14.111999999999997</c:v>
                </c:pt>
                <c:pt idx="525">
                  <c:v>107.77200000000001</c:v>
                </c:pt>
                <c:pt idx="526">
                  <c:v>359.05799999999994</c:v>
                </c:pt>
                <c:pt idx="527">
                  <c:v>23.52</c:v>
                </c:pt>
                <c:pt idx="528">
                  <c:v>180.96</c:v>
                </c:pt>
                <c:pt idx="529">
                  <c:v>366.74399999999997</c:v>
                </c:pt>
                <c:pt idx="530">
                  <c:v>98.376000000000005</c:v>
                </c:pt>
                <c:pt idx="531">
                  <c:v>22.38</c:v>
                </c:pt>
                <c:pt idx="532">
                  <c:v>32.191999999999993</c:v>
                </c:pt>
                <c:pt idx="533">
                  <c:v>50.120000000000005</c:v>
                </c:pt>
                <c:pt idx="534">
                  <c:v>47.975999999999999</c:v>
                </c:pt>
                <c:pt idx="535">
                  <c:v>9.155999999999997</c:v>
                </c:pt>
                <c:pt idx="536">
                  <c:v>644.07600000000002</c:v>
                </c:pt>
                <c:pt idx="537">
                  <c:v>5.84</c:v>
                </c:pt>
                <c:pt idx="538">
                  <c:v>12.76</c:v>
                </c:pt>
                <c:pt idx="539">
                  <c:v>10.95</c:v>
                </c:pt>
                <c:pt idx="540">
                  <c:v>599.98</c:v>
                </c:pt>
                <c:pt idx="541">
                  <c:v>42.047999999999995</c:v>
                </c:pt>
                <c:pt idx="542">
                  <c:v>25.488</c:v>
                </c:pt>
                <c:pt idx="543">
                  <c:v>6.8999999999999986</c:v>
                </c:pt>
                <c:pt idx="544">
                  <c:v>9.6479999999999961</c:v>
                </c:pt>
                <c:pt idx="545">
                  <c:v>7.9680000000000009</c:v>
                </c:pt>
                <c:pt idx="546">
                  <c:v>463.24799999999988</c:v>
                </c:pt>
                <c:pt idx="547">
                  <c:v>383.952</c:v>
                </c:pt>
                <c:pt idx="548">
                  <c:v>17.43</c:v>
                </c:pt>
                <c:pt idx="549">
                  <c:v>609.9799999999999</c:v>
                </c:pt>
                <c:pt idx="550">
                  <c:v>211.37199999999999</c:v>
                </c:pt>
                <c:pt idx="551">
                  <c:v>239.976</c:v>
                </c:pt>
                <c:pt idx="552">
                  <c:v>1439.9680000000001</c:v>
                </c:pt>
                <c:pt idx="553">
                  <c:v>43.56</c:v>
                </c:pt>
                <c:pt idx="554">
                  <c:v>38.22</c:v>
                </c:pt>
                <c:pt idx="555">
                  <c:v>75.179999999999993</c:v>
                </c:pt>
                <c:pt idx="556">
                  <c:v>6.16</c:v>
                </c:pt>
                <c:pt idx="557">
                  <c:v>89.99</c:v>
                </c:pt>
                <c:pt idx="558">
                  <c:v>41.424000000000007</c:v>
                </c:pt>
                <c:pt idx="559">
                  <c:v>244.768</c:v>
                </c:pt>
                <c:pt idx="560">
                  <c:v>74.352000000000004</c:v>
                </c:pt>
                <c:pt idx="561">
                  <c:v>4.3119999999999985</c:v>
                </c:pt>
                <c:pt idx="562">
                  <c:v>56.686</c:v>
                </c:pt>
                <c:pt idx="563">
                  <c:v>97.968000000000004</c:v>
                </c:pt>
                <c:pt idx="564">
                  <c:v>7.8719999999999999</c:v>
                </c:pt>
                <c:pt idx="565">
                  <c:v>15.552000000000003</c:v>
                </c:pt>
                <c:pt idx="566">
                  <c:v>1.4759999999999998</c:v>
                </c:pt>
                <c:pt idx="567">
                  <c:v>19.567999999999998</c:v>
                </c:pt>
                <c:pt idx="568">
                  <c:v>310.39199999999994</c:v>
                </c:pt>
                <c:pt idx="569">
                  <c:v>117.456</c:v>
                </c:pt>
                <c:pt idx="570">
                  <c:v>180.96</c:v>
                </c:pt>
                <c:pt idx="571">
                  <c:v>57.75</c:v>
                </c:pt>
                <c:pt idx="572">
                  <c:v>272.39999999999998</c:v>
                </c:pt>
                <c:pt idx="573">
                  <c:v>221.024</c:v>
                </c:pt>
                <c:pt idx="574">
                  <c:v>128.05799999999999</c:v>
                </c:pt>
                <c:pt idx="575">
                  <c:v>408.42200000000003</c:v>
                </c:pt>
                <c:pt idx="576">
                  <c:v>8.6519999999999975</c:v>
                </c:pt>
                <c:pt idx="577">
                  <c:v>23.832000000000001</c:v>
                </c:pt>
                <c:pt idx="578">
                  <c:v>12.175999999999998</c:v>
                </c:pt>
                <c:pt idx="579">
                  <c:v>186.732</c:v>
                </c:pt>
                <c:pt idx="580">
                  <c:v>3812.9700000000003</c:v>
                </c:pt>
                <c:pt idx="581">
                  <c:v>213.11499999999998</c:v>
                </c:pt>
                <c:pt idx="582">
                  <c:v>8.8559999999999999</c:v>
                </c:pt>
                <c:pt idx="583">
                  <c:v>158.376</c:v>
                </c:pt>
                <c:pt idx="584">
                  <c:v>22.288</c:v>
                </c:pt>
                <c:pt idx="585">
                  <c:v>946.34400000000005</c:v>
                </c:pt>
                <c:pt idx="586">
                  <c:v>125.92999999999999</c:v>
                </c:pt>
                <c:pt idx="587">
                  <c:v>244.00599999999997</c:v>
                </c:pt>
                <c:pt idx="588">
                  <c:v>15.936000000000002</c:v>
                </c:pt>
                <c:pt idx="589">
                  <c:v>43.98</c:v>
                </c:pt>
                <c:pt idx="590">
                  <c:v>377.96999999999997</c:v>
                </c:pt>
                <c:pt idx="591">
                  <c:v>123.96000000000001</c:v>
                </c:pt>
                <c:pt idx="592">
                  <c:v>70.969999999999985</c:v>
                </c:pt>
                <c:pt idx="593">
                  <c:v>36.783999999999999</c:v>
                </c:pt>
                <c:pt idx="594">
                  <c:v>21.968000000000004</c:v>
                </c:pt>
                <c:pt idx="595">
                  <c:v>619.15200000000004</c:v>
                </c:pt>
                <c:pt idx="596">
                  <c:v>127.90400000000001</c:v>
                </c:pt>
                <c:pt idx="597">
                  <c:v>222.38400000000001</c:v>
                </c:pt>
                <c:pt idx="598">
                  <c:v>16</c:v>
                </c:pt>
                <c:pt idx="599">
                  <c:v>33.279999999999994</c:v>
                </c:pt>
                <c:pt idx="600">
                  <c:v>14.088000000000001</c:v>
                </c:pt>
                <c:pt idx="601">
                  <c:v>20.767999999999997</c:v>
                </c:pt>
                <c:pt idx="602">
                  <c:v>850.5</c:v>
                </c:pt>
                <c:pt idx="603">
                  <c:v>75.33</c:v>
                </c:pt>
                <c:pt idx="604">
                  <c:v>602.65099999999995</c:v>
                </c:pt>
                <c:pt idx="605">
                  <c:v>7.6559999999999988</c:v>
                </c:pt>
                <c:pt idx="606">
                  <c:v>21.240000000000002</c:v>
                </c:pt>
                <c:pt idx="607">
                  <c:v>127.96</c:v>
                </c:pt>
                <c:pt idx="608">
                  <c:v>22.368000000000002</c:v>
                </c:pt>
                <c:pt idx="609">
                  <c:v>32.368000000000002</c:v>
                </c:pt>
                <c:pt idx="610">
                  <c:v>207.98400000000004</c:v>
                </c:pt>
                <c:pt idx="611">
                  <c:v>105.68599999999999</c:v>
                </c:pt>
                <c:pt idx="612">
                  <c:v>399.53999999999996</c:v>
                </c:pt>
                <c:pt idx="613">
                  <c:v>104.93</c:v>
                </c:pt>
                <c:pt idx="614">
                  <c:v>12.39</c:v>
                </c:pt>
                <c:pt idx="615">
                  <c:v>2567.84</c:v>
                </c:pt>
                <c:pt idx="616">
                  <c:v>5.9039999999999999</c:v>
                </c:pt>
                <c:pt idx="617">
                  <c:v>173.48800000000003</c:v>
                </c:pt>
                <c:pt idx="618">
                  <c:v>51.56</c:v>
                </c:pt>
                <c:pt idx="619">
                  <c:v>3.5639999999999992</c:v>
                </c:pt>
                <c:pt idx="620">
                  <c:v>5.7279999999999989</c:v>
                </c:pt>
                <c:pt idx="621">
                  <c:v>42.24</c:v>
                </c:pt>
                <c:pt idx="622">
                  <c:v>299.98</c:v>
                </c:pt>
                <c:pt idx="623">
                  <c:v>403.68</c:v>
                </c:pt>
                <c:pt idx="624">
                  <c:v>41.9</c:v>
                </c:pt>
                <c:pt idx="625">
                  <c:v>28.91</c:v>
                </c:pt>
                <c:pt idx="626">
                  <c:v>10.56</c:v>
                </c:pt>
                <c:pt idx="627">
                  <c:v>2.3760000000000003</c:v>
                </c:pt>
                <c:pt idx="628">
                  <c:v>143.12799999999996</c:v>
                </c:pt>
                <c:pt idx="629">
                  <c:v>12.96</c:v>
                </c:pt>
                <c:pt idx="630">
                  <c:v>24.56</c:v>
                </c:pt>
                <c:pt idx="631">
                  <c:v>28.752000000000002</c:v>
                </c:pt>
                <c:pt idx="632">
                  <c:v>27.216000000000001</c:v>
                </c:pt>
                <c:pt idx="633">
                  <c:v>197.37199999999999</c:v>
                </c:pt>
                <c:pt idx="634">
                  <c:v>5.7919999999999989</c:v>
                </c:pt>
                <c:pt idx="635">
                  <c:v>228.92</c:v>
                </c:pt>
                <c:pt idx="636">
                  <c:v>796.42500000000007</c:v>
                </c:pt>
                <c:pt idx="637">
                  <c:v>47.952000000000005</c:v>
                </c:pt>
                <c:pt idx="638">
                  <c:v>0.98399999999999976</c:v>
                </c:pt>
                <c:pt idx="639">
                  <c:v>75.384000000000015</c:v>
                </c:pt>
                <c:pt idx="640">
                  <c:v>4.6079999999999997</c:v>
                </c:pt>
                <c:pt idx="641">
                  <c:v>41.9</c:v>
                </c:pt>
                <c:pt idx="642">
                  <c:v>971.88000000000011</c:v>
                </c:pt>
                <c:pt idx="643">
                  <c:v>269.98</c:v>
                </c:pt>
                <c:pt idx="644">
                  <c:v>32.783999999999992</c:v>
                </c:pt>
                <c:pt idx="645">
                  <c:v>408.42200000000003</c:v>
                </c:pt>
                <c:pt idx="646">
                  <c:v>382.11599999999999</c:v>
                </c:pt>
                <c:pt idx="647">
                  <c:v>68.599999999999994</c:v>
                </c:pt>
                <c:pt idx="648">
                  <c:v>435.50400000000002</c:v>
                </c:pt>
                <c:pt idx="649">
                  <c:v>11.168000000000001</c:v>
                </c:pt>
                <c:pt idx="650">
                  <c:v>1099.96</c:v>
                </c:pt>
                <c:pt idx="651">
                  <c:v>19</c:v>
                </c:pt>
                <c:pt idx="652">
                  <c:v>21.12</c:v>
                </c:pt>
                <c:pt idx="653">
                  <c:v>48.631999999999991</c:v>
                </c:pt>
                <c:pt idx="654">
                  <c:v>383.60699999999997</c:v>
                </c:pt>
                <c:pt idx="655">
                  <c:v>148.47999999999999</c:v>
                </c:pt>
                <c:pt idx="656">
                  <c:v>537.54399999999998</c:v>
                </c:pt>
                <c:pt idx="657">
                  <c:v>1.9279999999999997</c:v>
                </c:pt>
                <c:pt idx="658">
                  <c:v>6.911999999999999</c:v>
                </c:pt>
                <c:pt idx="659">
                  <c:v>7.76</c:v>
                </c:pt>
                <c:pt idx="660">
                  <c:v>659.16800000000012</c:v>
                </c:pt>
                <c:pt idx="661">
                  <c:v>307.16800000000001</c:v>
                </c:pt>
                <c:pt idx="662">
                  <c:v>41.567999999999991</c:v>
                </c:pt>
                <c:pt idx="663">
                  <c:v>6.2640000000000002</c:v>
                </c:pt>
                <c:pt idx="664">
                  <c:v>14.432</c:v>
                </c:pt>
                <c:pt idx="665">
                  <c:v>34.76</c:v>
                </c:pt>
                <c:pt idx="666">
                  <c:v>831.2</c:v>
                </c:pt>
                <c:pt idx="667">
                  <c:v>26.400000000000002</c:v>
                </c:pt>
                <c:pt idx="668">
                  <c:v>106.75</c:v>
                </c:pt>
                <c:pt idx="669">
                  <c:v>97.82</c:v>
                </c:pt>
                <c:pt idx="670">
                  <c:v>141.4</c:v>
                </c:pt>
                <c:pt idx="671">
                  <c:v>2.879999999999999</c:v>
                </c:pt>
                <c:pt idx="672">
                  <c:v>384.94399999999996</c:v>
                </c:pt>
                <c:pt idx="673">
                  <c:v>153.584</c:v>
                </c:pt>
                <c:pt idx="674">
                  <c:v>913.43000000000006</c:v>
                </c:pt>
                <c:pt idx="675">
                  <c:v>61.792000000000002</c:v>
                </c:pt>
                <c:pt idx="676">
                  <c:v>155.88</c:v>
                </c:pt>
                <c:pt idx="677">
                  <c:v>52.59</c:v>
                </c:pt>
                <c:pt idx="678">
                  <c:v>33.488000000000007</c:v>
                </c:pt>
                <c:pt idx="679">
                  <c:v>23.04</c:v>
                </c:pt>
                <c:pt idx="680">
                  <c:v>1.3619999999999997</c:v>
                </c:pt>
                <c:pt idx="681">
                  <c:v>14.76</c:v>
                </c:pt>
                <c:pt idx="682">
                  <c:v>27.216000000000001</c:v>
                </c:pt>
                <c:pt idx="683">
                  <c:v>35.520000000000003</c:v>
                </c:pt>
                <c:pt idx="684">
                  <c:v>6.2299999999999986</c:v>
                </c:pt>
                <c:pt idx="685">
                  <c:v>56.704000000000001</c:v>
                </c:pt>
                <c:pt idx="686">
                  <c:v>369.19919999999996</c:v>
                </c:pt>
                <c:pt idx="687">
                  <c:v>28.4</c:v>
                </c:pt>
                <c:pt idx="688">
                  <c:v>212.94</c:v>
                </c:pt>
                <c:pt idx="689">
                  <c:v>2.2000000000000002</c:v>
                </c:pt>
                <c:pt idx="690">
                  <c:v>622.44999999999993</c:v>
                </c:pt>
                <c:pt idx="691">
                  <c:v>21.98</c:v>
                </c:pt>
                <c:pt idx="692">
                  <c:v>687.4</c:v>
                </c:pt>
                <c:pt idx="693">
                  <c:v>3.75</c:v>
                </c:pt>
                <c:pt idx="694">
                  <c:v>41.4</c:v>
                </c:pt>
                <c:pt idx="695">
                  <c:v>29.79</c:v>
                </c:pt>
                <c:pt idx="696">
                  <c:v>64.75</c:v>
                </c:pt>
                <c:pt idx="697">
                  <c:v>11.36</c:v>
                </c:pt>
                <c:pt idx="698">
                  <c:v>31.680000000000003</c:v>
                </c:pt>
                <c:pt idx="699">
                  <c:v>10.368000000000002</c:v>
                </c:pt>
                <c:pt idx="700">
                  <c:v>12.032</c:v>
                </c:pt>
                <c:pt idx="701">
                  <c:v>5.7679999999999989</c:v>
                </c:pt>
                <c:pt idx="702">
                  <c:v>999.43200000000002</c:v>
                </c:pt>
                <c:pt idx="703">
                  <c:v>724.08</c:v>
                </c:pt>
                <c:pt idx="704">
                  <c:v>918.78499999999985</c:v>
                </c:pt>
                <c:pt idx="705">
                  <c:v>2.7239999999999993</c:v>
                </c:pt>
                <c:pt idx="706">
                  <c:v>20.103999999999999</c:v>
                </c:pt>
                <c:pt idx="707">
                  <c:v>3.7979999999999987</c:v>
                </c:pt>
                <c:pt idx="708">
                  <c:v>7.8800000000000008</c:v>
                </c:pt>
                <c:pt idx="709">
                  <c:v>2799.9600000000005</c:v>
                </c:pt>
                <c:pt idx="710">
                  <c:v>1099.96</c:v>
                </c:pt>
                <c:pt idx="711">
                  <c:v>103.48100000000001</c:v>
                </c:pt>
                <c:pt idx="712">
                  <c:v>131.97999999999999</c:v>
                </c:pt>
                <c:pt idx="713">
                  <c:v>114.52</c:v>
                </c:pt>
                <c:pt idx="714">
                  <c:v>20.96</c:v>
                </c:pt>
                <c:pt idx="715">
                  <c:v>7.5</c:v>
                </c:pt>
                <c:pt idx="716">
                  <c:v>134.376</c:v>
                </c:pt>
                <c:pt idx="717">
                  <c:v>16.269999999999996</c:v>
                </c:pt>
                <c:pt idx="718">
                  <c:v>69.12</c:v>
                </c:pt>
                <c:pt idx="719">
                  <c:v>4.4699999999999989</c:v>
                </c:pt>
                <c:pt idx="720">
                  <c:v>6.16</c:v>
                </c:pt>
                <c:pt idx="721">
                  <c:v>36.839999999999996</c:v>
                </c:pt>
                <c:pt idx="722">
                  <c:v>47.515999999999991</c:v>
                </c:pt>
                <c:pt idx="723">
                  <c:v>14.940000000000001</c:v>
                </c:pt>
                <c:pt idx="724">
                  <c:v>179.886</c:v>
                </c:pt>
                <c:pt idx="725">
                  <c:v>199.96</c:v>
                </c:pt>
                <c:pt idx="726">
                  <c:v>1516.2</c:v>
                </c:pt>
                <c:pt idx="727">
                  <c:v>7.8239999999999998</c:v>
                </c:pt>
                <c:pt idx="728">
                  <c:v>170.072</c:v>
                </c:pt>
                <c:pt idx="729">
                  <c:v>25.9</c:v>
                </c:pt>
                <c:pt idx="730">
                  <c:v>190.86</c:v>
                </c:pt>
                <c:pt idx="731">
                  <c:v>24.32</c:v>
                </c:pt>
                <c:pt idx="732">
                  <c:v>21.936000000000003</c:v>
                </c:pt>
                <c:pt idx="733">
                  <c:v>6.5879999999999992</c:v>
                </c:pt>
                <c:pt idx="734">
                  <c:v>2.8079999999999989</c:v>
                </c:pt>
                <c:pt idx="735">
                  <c:v>946.34400000000005</c:v>
                </c:pt>
                <c:pt idx="736">
                  <c:v>151.20000000000002</c:v>
                </c:pt>
                <c:pt idx="737">
                  <c:v>4.9280000000000008</c:v>
                </c:pt>
                <c:pt idx="738">
                  <c:v>194.32</c:v>
                </c:pt>
                <c:pt idx="739">
                  <c:v>25.99</c:v>
                </c:pt>
                <c:pt idx="740">
                  <c:v>15.24</c:v>
                </c:pt>
                <c:pt idx="741">
                  <c:v>1408.1</c:v>
                </c:pt>
                <c:pt idx="742">
                  <c:v>821.94</c:v>
                </c:pt>
                <c:pt idx="743">
                  <c:v>128.744</c:v>
                </c:pt>
                <c:pt idx="744">
                  <c:v>2.0799999999999996</c:v>
                </c:pt>
                <c:pt idx="745">
                  <c:v>1114.4000000000001</c:v>
                </c:pt>
                <c:pt idx="746">
                  <c:v>15.079999999999998</c:v>
                </c:pt>
                <c:pt idx="747">
                  <c:v>24.288</c:v>
                </c:pt>
                <c:pt idx="748">
                  <c:v>16.399999999999999</c:v>
                </c:pt>
                <c:pt idx="749">
                  <c:v>25.92</c:v>
                </c:pt>
                <c:pt idx="750">
                  <c:v>2.9919999999999995</c:v>
                </c:pt>
                <c:pt idx="751">
                  <c:v>108.76800000000001</c:v>
                </c:pt>
                <c:pt idx="752">
                  <c:v>3.44</c:v>
                </c:pt>
                <c:pt idx="753">
                  <c:v>72.78</c:v>
                </c:pt>
                <c:pt idx="754">
                  <c:v>619.94999999999993</c:v>
                </c:pt>
                <c:pt idx="755">
                  <c:v>29.160000000000004</c:v>
                </c:pt>
                <c:pt idx="756">
                  <c:v>57.959999999999994</c:v>
                </c:pt>
                <c:pt idx="757">
                  <c:v>29.402999999999999</c:v>
                </c:pt>
                <c:pt idx="758">
                  <c:v>389.97</c:v>
                </c:pt>
                <c:pt idx="759">
                  <c:v>269.90999999999997</c:v>
                </c:pt>
                <c:pt idx="760">
                  <c:v>8.016</c:v>
                </c:pt>
                <c:pt idx="761">
                  <c:v>135.72</c:v>
                </c:pt>
                <c:pt idx="762">
                  <c:v>12.56</c:v>
                </c:pt>
                <c:pt idx="763">
                  <c:v>263.95999999999998</c:v>
                </c:pt>
                <c:pt idx="764">
                  <c:v>339.96000000000004</c:v>
                </c:pt>
                <c:pt idx="765">
                  <c:v>263.88</c:v>
                </c:pt>
                <c:pt idx="766">
                  <c:v>2453.4299999999998</c:v>
                </c:pt>
                <c:pt idx="767">
                  <c:v>17.14</c:v>
                </c:pt>
                <c:pt idx="768">
                  <c:v>131.376</c:v>
                </c:pt>
                <c:pt idx="769">
                  <c:v>5.3440000000000003</c:v>
                </c:pt>
                <c:pt idx="770">
                  <c:v>4.4640000000000004</c:v>
                </c:pt>
                <c:pt idx="771">
                  <c:v>3.9599999999999991</c:v>
                </c:pt>
                <c:pt idx="772">
                  <c:v>27.695999999999998</c:v>
                </c:pt>
                <c:pt idx="773">
                  <c:v>73.163999999999987</c:v>
                </c:pt>
                <c:pt idx="774">
                  <c:v>38.28</c:v>
                </c:pt>
                <c:pt idx="775">
                  <c:v>149.94999999999999</c:v>
                </c:pt>
                <c:pt idx="776">
                  <c:v>1.7199999999999995</c:v>
                </c:pt>
                <c:pt idx="777">
                  <c:v>5.1759999999999984</c:v>
                </c:pt>
                <c:pt idx="778">
                  <c:v>36.288000000000011</c:v>
                </c:pt>
                <c:pt idx="779">
                  <c:v>150.38399999999999</c:v>
                </c:pt>
                <c:pt idx="780">
                  <c:v>60.736000000000004</c:v>
                </c:pt>
                <c:pt idx="781">
                  <c:v>479.97600000000006</c:v>
                </c:pt>
                <c:pt idx="782">
                  <c:v>6.0799999999999983</c:v>
                </c:pt>
                <c:pt idx="783">
                  <c:v>15.552000000000003</c:v>
                </c:pt>
                <c:pt idx="784">
                  <c:v>347.36099999999999</c:v>
                </c:pt>
                <c:pt idx="785">
                  <c:v>10.368000000000002</c:v>
                </c:pt>
                <c:pt idx="786">
                  <c:v>3.5919999999999992</c:v>
                </c:pt>
                <c:pt idx="787">
                  <c:v>299.89999999999998</c:v>
                </c:pt>
                <c:pt idx="788">
                  <c:v>70.12</c:v>
                </c:pt>
                <c:pt idx="789">
                  <c:v>29.371999999999993</c:v>
                </c:pt>
                <c:pt idx="790">
                  <c:v>344.70400000000001</c:v>
                </c:pt>
                <c:pt idx="791">
                  <c:v>6.6080000000000005</c:v>
                </c:pt>
                <c:pt idx="792">
                  <c:v>19.824000000000002</c:v>
                </c:pt>
                <c:pt idx="793">
                  <c:v>76.64</c:v>
                </c:pt>
                <c:pt idx="794">
                  <c:v>23.64</c:v>
                </c:pt>
                <c:pt idx="795">
                  <c:v>84.784000000000006</c:v>
                </c:pt>
                <c:pt idx="796">
                  <c:v>64.959999999999994</c:v>
                </c:pt>
                <c:pt idx="797">
                  <c:v>32.059999999999995</c:v>
                </c:pt>
                <c:pt idx="798">
                  <c:v>177.64800000000002</c:v>
                </c:pt>
                <c:pt idx="799">
                  <c:v>287.90999999999997</c:v>
                </c:pt>
                <c:pt idx="800">
                  <c:v>10.475999999999999</c:v>
                </c:pt>
                <c:pt idx="801">
                  <c:v>263.95999999999998</c:v>
                </c:pt>
                <c:pt idx="802">
                  <c:v>17.22</c:v>
                </c:pt>
                <c:pt idx="803">
                  <c:v>1024.3800000000001</c:v>
                </c:pt>
                <c:pt idx="804">
                  <c:v>26.22</c:v>
                </c:pt>
                <c:pt idx="805">
                  <c:v>17.34</c:v>
                </c:pt>
                <c:pt idx="806">
                  <c:v>10.74</c:v>
                </c:pt>
                <c:pt idx="807">
                  <c:v>714.30000000000007</c:v>
                </c:pt>
                <c:pt idx="808">
                  <c:v>715.64</c:v>
                </c:pt>
                <c:pt idx="809">
                  <c:v>795.51</c:v>
                </c:pt>
                <c:pt idx="810">
                  <c:v>549.99</c:v>
                </c:pt>
                <c:pt idx="811">
                  <c:v>74.760000000000005</c:v>
                </c:pt>
                <c:pt idx="812">
                  <c:v>29.22</c:v>
                </c:pt>
                <c:pt idx="813">
                  <c:v>418.32</c:v>
                </c:pt>
                <c:pt idx="814">
                  <c:v>123.858</c:v>
                </c:pt>
                <c:pt idx="815">
                  <c:v>64.784000000000006</c:v>
                </c:pt>
                <c:pt idx="816">
                  <c:v>15.552000000000003</c:v>
                </c:pt>
                <c:pt idx="817">
                  <c:v>223.88799999999998</c:v>
                </c:pt>
                <c:pt idx="818">
                  <c:v>17.496000000000002</c:v>
                </c:pt>
                <c:pt idx="819">
                  <c:v>63.769999999999996</c:v>
                </c:pt>
                <c:pt idx="820">
                  <c:v>50.97</c:v>
                </c:pt>
                <c:pt idx="821">
                  <c:v>96.08</c:v>
                </c:pt>
                <c:pt idx="822">
                  <c:v>613.99919999999997</c:v>
                </c:pt>
                <c:pt idx="823">
                  <c:v>250.27199999999999</c:v>
                </c:pt>
                <c:pt idx="824">
                  <c:v>11.363999999999997</c:v>
                </c:pt>
                <c:pt idx="825">
                  <c:v>8.7200000000000006</c:v>
                </c:pt>
                <c:pt idx="826">
                  <c:v>179.82</c:v>
                </c:pt>
                <c:pt idx="827">
                  <c:v>185.57999999999998</c:v>
                </c:pt>
                <c:pt idx="828">
                  <c:v>214.11</c:v>
                </c:pt>
                <c:pt idx="829">
                  <c:v>999.96</c:v>
                </c:pt>
                <c:pt idx="830">
                  <c:v>653.54999999999995</c:v>
                </c:pt>
                <c:pt idx="831">
                  <c:v>21.488</c:v>
                </c:pt>
                <c:pt idx="832">
                  <c:v>239.976</c:v>
                </c:pt>
                <c:pt idx="833">
                  <c:v>34.504000000000005</c:v>
                </c:pt>
                <c:pt idx="834">
                  <c:v>40.92</c:v>
                </c:pt>
                <c:pt idx="835">
                  <c:v>541.24</c:v>
                </c:pt>
                <c:pt idx="836">
                  <c:v>106.32</c:v>
                </c:pt>
                <c:pt idx="837">
                  <c:v>1323.8999999999999</c:v>
                </c:pt>
                <c:pt idx="838">
                  <c:v>479.988</c:v>
                </c:pt>
                <c:pt idx="839">
                  <c:v>246.13279999999997</c:v>
                </c:pt>
                <c:pt idx="840">
                  <c:v>11.696</c:v>
                </c:pt>
                <c:pt idx="841">
                  <c:v>439.99200000000002</c:v>
                </c:pt>
                <c:pt idx="842">
                  <c:v>10.92</c:v>
                </c:pt>
                <c:pt idx="843">
                  <c:v>83.9</c:v>
                </c:pt>
                <c:pt idx="844">
                  <c:v>19.75</c:v>
                </c:pt>
                <c:pt idx="845">
                  <c:v>393.54</c:v>
                </c:pt>
                <c:pt idx="846">
                  <c:v>5.3440000000000003</c:v>
                </c:pt>
                <c:pt idx="847">
                  <c:v>1.6959999999999997</c:v>
                </c:pt>
                <c:pt idx="848">
                  <c:v>24.587999999999994</c:v>
                </c:pt>
                <c:pt idx="849">
                  <c:v>7.9799999999999986</c:v>
                </c:pt>
                <c:pt idx="850">
                  <c:v>68.809999999999988</c:v>
                </c:pt>
                <c:pt idx="851">
                  <c:v>2.5439999999999996</c:v>
                </c:pt>
                <c:pt idx="852">
                  <c:v>206.96200000000002</c:v>
                </c:pt>
                <c:pt idx="853">
                  <c:v>27.168000000000003</c:v>
                </c:pt>
                <c:pt idx="854">
                  <c:v>335.52</c:v>
                </c:pt>
                <c:pt idx="855">
                  <c:v>23.911999999999995</c:v>
                </c:pt>
                <c:pt idx="856">
                  <c:v>27.056000000000001</c:v>
                </c:pt>
                <c:pt idx="857">
                  <c:v>599.99</c:v>
                </c:pt>
                <c:pt idx="858">
                  <c:v>12.132000000000001</c:v>
                </c:pt>
                <c:pt idx="859">
                  <c:v>82.367999999999995</c:v>
                </c:pt>
                <c:pt idx="860">
                  <c:v>53.92</c:v>
                </c:pt>
                <c:pt idx="861">
                  <c:v>647.904</c:v>
                </c:pt>
                <c:pt idx="862">
                  <c:v>151.96</c:v>
                </c:pt>
                <c:pt idx="863">
                  <c:v>335.52</c:v>
                </c:pt>
                <c:pt idx="864">
                  <c:v>301.95999999999998</c:v>
                </c:pt>
                <c:pt idx="865">
                  <c:v>555.21</c:v>
                </c:pt>
                <c:pt idx="866">
                  <c:v>523.48</c:v>
                </c:pt>
                <c:pt idx="867">
                  <c:v>161.82</c:v>
                </c:pt>
                <c:pt idx="868">
                  <c:v>19.920000000000002</c:v>
                </c:pt>
                <c:pt idx="869">
                  <c:v>1106.9099999999999</c:v>
                </c:pt>
                <c:pt idx="870">
                  <c:v>21.48</c:v>
                </c:pt>
                <c:pt idx="871">
                  <c:v>8.7839999999999989</c:v>
                </c:pt>
                <c:pt idx="872">
                  <c:v>3.8819999999999988</c:v>
                </c:pt>
                <c:pt idx="873">
                  <c:v>6.6879999999999997</c:v>
                </c:pt>
                <c:pt idx="874">
                  <c:v>19.440000000000001</c:v>
                </c:pt>
                <c:pt idx="875">
                  <c:v>3.64</c:v>
                </c:pt>
                <c:pt idx="876">
                  <c:v>18.54</c:v>
                </c:pt>
                <c:pt idx="877">
                  <c:v>85.96</c:v>
                </c:pt>
                <c:pt idx="878">
                  <c:v>152.79999999999998</c:v>
                </c:pt>
                <c:pt idx="879">
                  <c:v>45.04</c:v>
                </c:pt>
                <c:pt idx="880">
                  <c:v>12.224</c:v>
                </c:pt>
                <c:pt idx="881">
                  <c:v>2.7719999999999994</c:v>
                </c:pt>
                <c:pt idx="882">
                  <c:v>999.98</c:v>
                </c:pt>
                <c:pt idx="883">
                  <c:v>360.71199999999999</c:v>
                </c:pt>
                <c:pt idx="884">
                  <c:v>1718.4</c:v>
                </c:pt>
                <c:pt idx="885">
                  <c:v>119.96000000000001</c:v>
                </c:pt>
                <c:pt idx="886">
                  <c:v>34.019999999999996</c:v>
                </c:pt>
                <c:pt idx="887">
                  <c:v>3.9</c:v>
                </c:pt>
                <c:pt idx="888">
                  <c:v>801.96</c:v>
                </c:pt>
                <c:pt idx="889">
                  <c:v>191.96</c:v>
                </c:pt>
                <c:pt idx="890">
                  <c:v>2.61</c:v>
                </c:pt>
                <c:pt idx="891">
                  <c:v>53.087999999999994</c:v>
                </c:pt>
                <c:pt idx="892">
                  <c:v>159.98400000000001</c:v>
                </c:pt>
                <c:pt idx="893">
                  <c:v>46.344000000000001</c:v>
                </c:pt>
                <c:pt idx="894">
                  <c:v>175.23</c:v>
                </c:pt>
                <c:pt idx="895">
                  <c:v>125.99</c:v>
                </c:pt>
                <c:pt idx="896">
                  <c:v>23</c:v>
                </c:pt>
                <c:pt idx="897">
                  <c:v>22.368000000000002</c:v>
                </c:pt>
                <c:pt idx="898">
                  <c:v>29.52</c:v>
                </c:pt>
                <c:pt idx="899">
                  <c:v>302.94</c:v>
                </c:pt>
                <c:pt idx="900">
                  <c:v>142.36000000000001</c:v>
                </c:pt>
                <c:pt idx="901">
                  <c:v>546.66</c:v>
                </c:pt>
                <c:pt idx="902">
                  <c:v>212.13</c:v>
                </c:pt>
                <c:pt idx="903">
                  <c:v>180.01600000000002</c:v>
                </c:pt>
                <c:pt idx="904">
                  <c:v>41.552</c:v>
                </c:pt>
                <c:pt idx="905">
                  <c:v>13.120000000000001</c:v>
                </c:pt>
                <c:pt idx="906">
                  <c:v>7.04</c:v>
                </c:pt>
                <c:pt idx="907">
                  <c:v>5.04</c:v>
                </c:pt>
                <c:pt idx="908">
                  <c:v>116.28</c:v>
                </c:pt>
                <c:pt idx="909">
                  <c:v>158.376</c:v>
                </c:pt>
                <c:pt idx="910">
                  <c:v>25.488</c:v>
                </c:pt>
                <c:pt idx="911">
                  <c:v>88.800000000000011</c:v>
                </c:pt>
                <c:pt idx="912">
                  <c:v>159.98400000000001</c:v>
                </c:pt>
                <c:pt idx="913">
                  <c:v>255.96799999999999</c:v>
                </c:pt>
                <c:pt idx="914">
                  <c:v>359.05799999999994</c:v>
                </c:pt>
                <c:pt idx="915">
                  <c:v>100.80000000000001</c:v>
                </c:pt>
                <c:pt idx="916">
                  <c:v>600.53</c:v>
                </c:pt>
                <c:pt idx="917">
                  <c:v>59.903999999999996</c:v>
                </c:pt>
                <c:pt idx="918">
                  <c:v>637.44000000000005</c:v>
                </c:pt>
                <c:pt idx="919">
                  <c:v>51.756000000000007</c:v>
                </c:pt>
                <c:pt idx="920">
                  <c:v>17.12</c:v>
                </c:pt>
                <c:pt idx="921">
                  <c:v>9.68</c:v>
                </c:pt>
                <c:pt idx="922">
                  <c:v>4899.93</c:v>
                </c:pt>
                <c:pt idx="923">
                  <c:v>73.98</c:v>
                </c:pt>
                <c:pt idx="924">
                  <c:v>160.97999999999999</c:v>
                </c:pt>
                <c:pt idx="925">
                  <c:v>17.34</c:v>
                </c:pt>
                <c:pt idx="926">
                  <c:v>3.28</c:v>
                </c:pt>
                <c:pt idx="927">
                  <c:v>275.05799999999999</c:v>
                </c:pt>
                <c:pt idx="928">
                  <c:v>113.328</c:v>
                </c:pt>
                <c:pt idx="929">
                  <c:v>532.39919999999995</c:v>
                </c:pt>
                <c:pt idx="930">
                  <c:v>212.05799999999999</c:v>
                </c:pt>
                <c:pt idx="931">
                  <c:v>371.16800000000001</c:v>
                </c:pt>
                <c:pt idx="932">
                  <c:v>12.672000000000001</c:v>
                </c:pt>
                <c:pt idx="933">
                  <c:v>195.64</c:v>
                </c:pt>
                <c:pt idx="934">
                  <c:v>239.9</c:v>
                </c:pt>
                <c:pt idx="935">
                  <c:v>24.816000000000003</c:v>
                </c:pt>
                <c:pt idx="936">
                  <c:v>14.76</c:v>
                </c:pt>
                <c:pt idx="937">
                  <c:v>3.6559999999999993</c:v>
                </c:pt>
                <c:pt idx="938">
                  <c:v>152.68800000000002</c:v>
                </c:pt>
                <c:pt idx="939">
                  <c:v>3.4880000000000004</c:v>
                </c:pt>
                <c:pt idx="940">
                  <c:v>5.8880000000000008</c:v>
                </c:pt>
                <c:pt idx="941">
                  <c:v>116.4</c:v>
                </c:pt>
                <c:pt idx="942">
                  <c:v>30.080000000000002</c:v>
                </c:pt>
                <c:pt idx="943">
                  <c:v>165.60000000000002</c:v>
                </c:pt>
                <c:pt idx="944">
                  <c:v>180.96</c:v>
                </c:pt>
                <c:pt idx="945">
                  <c:v>1592.8500000000001</c:v>
                </c:pt>
                <c:pt idx="946">
                  <c:v>11.88</c:v>
                </c:pt>
                <c:pt idx="947">
                  <c:v>23.076000000000001</c:v>
                </c:pt>
                <c:pt idx="948">
                  <c:v>25.920000000000005</c:v>
                </c:pt>
                <c:pt idx="949">
                  <c:v>1565.88</c:v>
                </c:pt>
                <c:pt idx="950">
                  <c:v>106.05</c:v>
                </c:pt>
                <c:pt idx="951">
                  <c:v>156.512</c:v>
                </c:pt>
                <c:pt idx="952">
                  <c:v>1439.9680000000001</c:v>
                </c:pt>
                <c:pt idx="953">
                  <c:v>1.7279999999999995</c:v>
                </c:pt>
                <c:pt idx="954">
                  <c:v>626.09999999999991</c:v>
                </c:pt>
                <c:pt idx="955">
                  <c:v>15.552000000000003</c:v>
                </c:pt>
                <c:pt idx="956">
                  <c:v>73.784000000000006</c:v>
                </c:pt>
                <c:pt idx="957">
                  <c:v>241.49999999999997</c:v>
                </c:pt>
                <c:pt idx="958">
                  <c:v>69.930000000000007</c:v>
                </c:pt>
                <c:pt idx="959">
                  <c:v>92.063999999999979</c:v>
                </c:pt>
                <c:pt idx="960">
                  <c:v>6.9760000000000009</c:v>
                </c:pt>
                <c:pt idx="961">
                  <c:v>62.957999999999998</c:v>
                </c:pt>
                <c:pt idx="962">
                  <c:v>5.1840000000000011</c:v>
                </c:pt>
                <c:pt idx="963">
                  <c:v>490.32</c:v>
                </c:pt>
                <c:pt idx="964">
                  <c:v>56.820000000000007</c:v>
                </c:pt>
                <c:pt idx="965">
                  <c:v>16.192</c:v>
                </c:pt>
                <c:pt idx="966">
                  <c:v>42.783999999999999</c:v>
                </c:pt>
                <c:pt idx="967">
                  <c:v>563.42999999999984</c:v>
                </c:pt>
                <c:pt idx="968">
                  <c:v>134.85000000000002</c:v>
                </c:pt>
                <c:pt idx="969">
                  <c:v>637.89599999999996</c:v>
                </c:pt>
                <c:pt idx="970">
                  <c:v>287.90999999999997</c:v>
                </c:pt>
                <c:pt idx="971">
                  <c:v>36.6</c:v>
                </c:pt>
                <c:pt idx="972">
                  <c:v>3930.0720000000001</c:v>
                </c:pt>
                <c:pt idx="973">
                  <c:v>2.3039999999999998</c:v>
                </c:pt>
                <c:pt idx="974">
                  <c:v>431.97600000000006</c:v>
                </c:pt>
                <c:pt idx="975">
                  <c:v>41.720000000000006</c:v>
                </c:pt>
                <c:pt idx="976">
                  <c:v>128.39999999999998</c:v>
                </c:pt>
                <c:pt idx="977">
                  <c:v>149.352</c:v>
                </c:pt>
                <c:pt idx="978">
                  <c:v>12.991999999999999</c:v>
                </c:pt>
                <c:pt idx="979">
                  <c:v>2.3339999999999996</c:v>
                </c:pt>
                <c:pt idx="980">
                  <c:v>1.7279999999999998</c:v>
                </c:pt>
                <c:pt idx="981">
                  <c:v>159.04</c:v>
                </c:pt>
                <c:pt idx="982">
                  <c:v>145.97999999999999</c:v>
                </c:pt>
                <c:pt idx="983">
                  <c:v>21.071999999999999</c:v>
                </c:pt>
                <c:pt idx="984">
                  <c:v>8.8559999999999981</c:v>
                </c:pt>
                <c:pt idx="985">
                  <c:v>27.96</c:v>
                </c:pt>
                <c:pt idx="986">
                  <c:v>146.352</c:v>
                </c:pt>
                <c:pt idx="987">
                  <c:v>207.14400000000001</c:v>
                </c:pt>
                <c:pt idx="988">
                  <c:v>13.899999999999999</c:v>
                </c:pt>
                <c:pt idx="989">
                  <c:v>45.98</c:v>
                </c:pt>
                <c:pt idx="990">
                  <c:v>17.46</c:v>
                </c:pt>
                <c:pt idx="991">
                  <c:v>70.08</c:v>
                </c:pt>
                <c:pt idx="992">
                  <c:v>1.2719999999999998</c:v>
                </c:pt>
                <c:pt idx="993">
                  <c:v>557.58500000000004</c:v>
                </c:pt>
                <c:pt idx="994">
                  <c:v>241.33199999999999</c:v>
                </c:pt>
                <c:pt idx="995">
                  <c:v>5.1840000000000011</c:v>
                </c:pt>
                <c:pt idx="996">
                  <c:v>145.54400000000001</c:v>
                </c:pt>
                <c:pt idx="997">
                  <c:v>16.739999999999998</c:v>
                </c:pt>
                <c:pt idx="998">
                  <c:v>528.42999999999995</c:v>
                </c:pt>
                <c:pt idx="999">
                  <c:v>22.385999999999996</c:v>
                </c:pt>
                <c:pt idx="1000">
                  <c:v>11.992000000000001</c:v>
                </c:pt>
                <c:pt idx="1001">
                  <c:v>697.16</c:v>
                </c:pt>
                <c:pt idx="1002">
                  <c:v>3.1679999999999993</c:v>
                </c:pt>
                <c:pt idx="1003">
                  <c:v>528.42999999999995</c:v>
                </c:pt>
                <c:pt idx="1004">
                  <c:v>13.392000000000001</c:v>
                </c:pt>
                <c:pt idx="1005">
                  <c:v>99.372</c:v>
                </c:pt>
                <c:pt idx="1006">
                  <c:v>1.3440000000000001</c:v>
                </c:pt>
                <c:pt idx="1007">
                  <c:v>22.48</c:v>
                </c:pt>
                <c:pt idx="1008">
                  <c:v>1287.45</c:v>
                </c:pt>
                <c:pt idx="1009">
                  <c:v>45.527999999999999</c:v>
                </c:pt>
                <c:pt idx="1010">
                  <c:v>844.11599999999987</c:v>
                </c:pt>
                <c:pt idx="1011">
                  <c:v>812.73599999999999</c:v>
                </c:pt>
                <c:pt idx="1012">
                  <c:v>12.99</c:v>
                </c:pt>
                <c:pt idx="1013">
                  <c:v>1454.9</c:v>
                </c:pt>
                <c:pt idx="1014">
                  <c:v>71.12</c:v>
                </c:pt>
                <c:pt idx="1015">
                  <c:v>259.95999999999998</c:v>
                </c:pt>
                <c:pt idx="1016">
                  <c:v>10.272000000000002</c:v>
                </c:pt>
                <c:pt idx="1017">
                  <c:v>158.36800000000002</c:v>
                </c:pt>
                <c:pt idx="1018">
                  <c:v>431.92800000000005</c:v>
                </c:pt>
                <c:pt idx="1019">
                  <c:v>95.983999999999995</c:v>
                </c:pt>
                <c:pt idx="1020">
                  <c:v>1088.7919999999997</c:v>
                </c:pt>
                <c:pt idx="1021">
                  <c:v>517.9</c:v>
                </c:pt>
                <c:pt idx="1022">
                  <c:v>5.28</c:v>
                </c:pt>
                <c:pt idx="1023">
                  <c:v>13.568000000000001</c:v>
                </c:pt>
                <c:pt idx="1024">
                  <c:v>33.488000000000007</c:v>
                </c:pt>
                <c:pt idx="1025">
                  <c:v>8.0399999999999991</c:v>
                </c:pt>
                <c:pt idx="1026">
                  <c:v>29.049999999999997</c:v>
                </c:pt>
                <c:pt idx="1027">
                  <c:v>230.376</c:v>
                </c:pt>
                <c:pt idx="1028">
                  <c:v>9.6640000000000015</c:v>
                </c:pt>
                <c:pt idx="1029">
                  <c:v>344.37199999999996</c:v>
                </c:pt>
                <c:pt idx="1030">
                  <c:v>1554.9360000000001</c:v>
                </c:pt>
                <c:pt idx="1031">
                  <c:v>127.88</c:v>
                </c:pt>
                <c:pt idx="1032">
                  <c:v>102.33600000000001</c:v>
                </c:pt>
                <c:pt idx="1033">
                  <c:v>48.791999999999987</c:v>
                </c:pt>
                <c:pt idx="1034">
                  <c:v>44.847999999999992</c:v>
                </c:pt>
                <c:pt idx="1035">
                  <c:v>86.62</c:v>
                </c:pt>
                <c:pt idx="1036">
                  <c:v>23.952000000000002</c:v>
                </c:pt>
                <c:pt idx="1037">
                  <c:v>258.69600000000003</c:v>
                </c:pt>
                <c:pt idx="1038">
                  <c:v>369.57600000000002</c:v>
                </c:pt>
                <c:pt idx="1039">
                  <c:v>15.712000000000002</c:v>
                </c:pt>
                <c:pt idx="1040">
                  <c:v>30.344000000000001</c:v>
                </c:pt>
                <c:pt idx="1041">
                  <c:v>22.608000000000001</c:v>
                </c:pt>
                <c:pt idx="1042">
                  <c:v>86.352000000000004</c:v>
                </c:pt>
                <c:pt idx="1043">
                  <c:v>18.936</c:v>
                </c:pt>
                <c:pt idx="1044">
                  <c:v>12.672000000000001</c:v>
                </c:pt>
                <c:pt idx="1045">
                  <c:v>5.04</c:v>
                </c:pt>
                <c:pt idx="1046">
                  <c:v>366.74399999999997</c:v>
                </c:pt>
                <c:pt idx="1047">
                  <c:v>2.1819999999999995</c:v>
                </c:pt>
                <c:pt idx="1048">
                  <c:v>27.384</c:v>
                </c:pt>
                <c:pt idx="1049">
                  <c:v>26.405999999999992</c:v>
                </c:pt>
                <c:pt idx="1050">
                  <c:v>3.2079999999999993</c:v>
                </c:pt>
                <c:pt idx="1051">
                  <c:v>26.176000000000002</c:v>
                </c:pt>
                <c:pt idx="1052">
                  <c:v>54.48</c:v>
                </c:pt>
                <c:pt idx="1053">
                  <c:v>19.136000000000003</c:v>
                </c:pt>
                <c:pt idx="1054">
                  <c:v>856.65600000000006</c:v>
                </c:pt>
                <c:pt idx="1055">
                  <c:v>13.183999999999997</c:v>
                </c:pt>
                <c:pt idx="1056">
                  <c:v>48.783999999999985</c:v>
                </c:pt>
                <c:pt idx="1057">
                  <c:v>76.64</c:v>
                </c:pt>
                <c:pt idx="1058">
                  <c:v>18.527999999999995</c:v>
                </c:pt>
                <c:pt idx="1059">
                  <c:v>7.0720000000000001</c:v>
                </c:pt>
                <c:pt idx="1060">
                  <c:v>2.8899999999999992</c:v>
                </c:pt>
                <c:pt idx="1061">
                  <c:v>7.8960000000000008</c:v>
                </c:pt>
                <c:pt idx="1062">
                  <c:v>22.608000000000001</c:v>
                </c:pt>
                <c:pt idx="1063">
                  <c:v>30.527999999999999</c:v>
                </c:pt>
                <c:pt idx="1064">
                  <c:v>21.400000000000002</c:v>
                </c:pt>
                <c:pt idx="1065">
                  <c:v>1.9639999999999995</c:v>
                </c:pt>
                <c:pt idx="1066">
                  <c:v>82.656000000000006</c:v>
                </c:pt>
                <c:pt idx="1067">
                  <c:v>3.7979999999999992</c:v>
                </c:pt>
                <c:pt idx="1068">
                  <c:v>1979.9280000000001</c:v>
                </c:pt>
                <c:pt idx="1069">
                  <c:v>10.368000000000002</c:v>
                </c:pt>
                <c:pt idx="1070">
                  <c:v>388.42999999999995</c:v>
                </c:pt>
                <c:pt idx="1071">
                  <c:v>14.352000000000002</c:v>
                </c:pt>
                <c:pt idx="1072">
                  <c:v>63.991999999999997</c:v>
                </c:pt>
                <c:pt idx="1073">
                  <c:v>26.94</c:v>
                </c:pt>
                <c:pt idx="1074">
                  <c:v>3504.9</c:v>
                </c:pt>
                <c:pt idx="1075">
                  <c:v>144.12</c:v>
                </c:pt>
                <c:pt idx="1076">
                  <c:v>314.54999999999995</c:v>
                </c:pt>
                <c:pt idx="1077">
                  <c:v>25.176000000000002</c:v>
                </c:pt>
                <c:pt idx="1078">
                  <c:v>5.5840000000000005</c:v>
                </c:pt>
                <c:pt idx="1079">
                  <c:v>1297.3680000000002</c:v>
                </c:pt>
                <c:pt idx="1080">
                  <c:v>286.40000000000003</c:v>
                </c:pt>
                <c:pt idx="1081">
                  <c:v>364.74</c:v>
                </c:pt>
                <c:pt idx="1082">
                  <c:v>47.400000000000006</c:v>
                </c:pt>
                <c:pt idx="1083">
                  <c:v>49.76</c:v>
                </c:pt>
                <c:pt idx="1084">
                  <c:v>5.56</c:v>
                </c:pt>
                <c:pt idx="1085">
                  <c:v>629.09999999999991</c:v>
                </c:pt>
                <c:pt idx="1086">
                  <c:v>14.7</c:v>
                </c:pt>
                <c:pt idx="1087">
                  <c:v>45.36</c:v>
                </c:pt>
                <c:pt idx="1088">
                  <c:v>125.99</c:v>
                </c:pt>
                <c:pt idx="1089">
                  <c:v>79.959999999999994</c:v>
                </c:pt>
                <c:pt idx="1090">
                  <c:v>223.96</c:v>
                </c:pt>
                <c:pt idx="1091">
                  <c:v>32.064</c:v>
                </c:pt>
                <c:pt idx="1092">
                  <c:v>18.496000000000002</c:v>
                </c:pt>
                <c:pt idx="1093">
                  <c:v>191.07899999999998</c:v>
                </c:pt>
                <c:pt idx="1094">
                  <c:v>10.368000000000002</c:v>
                </c:pt>
                <c:pt idx="1095">
                  <c:v>25.920000000000005</c:v>
                </c:pt>
                <c:pt idx="1096">
                  <c:v>419.68000000000006</c:v>
                </c:pt>
                <c:pt idx="1097">
                  <c:v>11.688000000000001</c:v>
                </c:pt>
                <c:pt idx="1098">
                  <c:v>31.983999999999998</c:v>
                </c:pt>
                <c:pt idx="1099">
                  <c:v>177.22499999999999</c:v>
                </c:pt>
                <c:pt idx="1100">
                  <c:v>4.0440000000000005</c:v>
                </c:pt>
                <c:pt idx="1101">
                  <c:v>7.4080000000000004</c:v>
                </c:pt>
                <c:pt idx="1102">
                  <c:v>328.22399999999999</c:v>
                </c:pt>
                <c:pt idx="1103">
                  <c:v>692.93999999999994</c:v>
                </c:pt>
                <c:pt idx="1104">
                  <c:v>1.3439999999999996</c:v>
                </c:pt>
                <c:pt idx="1105">
                  <c:v>8.2719999999999985</c:v>
                </c:pt>
                <c:pt idx="1106">
                  <c:v>12.544000000000002</c:v>
                </c:pt>
                <c:pt idx="1107">
                  <c:v>1007.979</c:v>
                </c:pt>
                <c:pt idx="1108">
                  <c:v>313.488</c:v>
                </c:pt>
                <c:pt idx="1109">
                  <c:v>23.120000000000005</c:v>
                </c:pt>
                <c:pt idx="1110">
                  <c:v>64.383999999999986</c:v>
                </c:pt>
                <c:pt idx="1111">
                  <c:v>6.9840000000000009</c:v>
                </c:pt>
                <c:pt idx="1112">
                  <c:v>11.264000000000001</c:v>
                </c:pt>
                <c:pt idx="1113">
                  <c:v>15.552000000000003</c:v>
                </c:pt>
                <c:pt idx="1114">
                  <c:v>379.37200000000001</c:v>
                </c:pt>
                <c:pt idx="1115">
                  <c:v>67.536000000000016</c:v>
                </c:pt>
                <c:pt idx="1116">
                  <c:v>1.5239999999999996</c:v>
                </c:pt>
                <c:pt idx="1117">
                  <c:v>377.96999999999997</c:v>
                </c:pt>
                <c:pt idx="1118">
                  <c:v>18.899999999999999</c:v>
                </c:pt>
                <c:pt idx="1119">
                  <c:v>173.48800000000003</c:v>
                </c:pt>
                <c:pt idx="1120">
                  <c:v>76.864000000000004</c:v>
                </c:pt>
                <c:pt idx="1121">
                  <c:v>95.968000000000004</c:v>
                </c:pt>
                <c:pt idx="1122">
                  <c:v>10.368000000000002</c:v>
                </c:pt>
                <c:pt idx="1123">
                  <c:v>6.9</c:v>
                </c:pt>
                <c:pt idx="1124">
                  <c:v>57.69</c:v>
                </c:pt>
                <c:pt idx="1125">
                  <c:v>0.83599999999999974</c:v>
                </c:pt>
                <c:pt idx="1126">
                  <c:v>440.91</c:v>
                </c:pt>
                <c:pt idx="1127">
                  <c:v>8.711999999999998</c:v>
                </c:pt>
                <c:pt idx="1128">
                  <c:v>85.245999999999995</c:v>
                </c:pt>
                <c:pt idx="1129">
                  <c:v>32.712000000000003</c:v>
                </c:pt>
                <c:pt idx="1130">
                  <c:v>13.616</c:v>
                </c:pt>
                <c:pt idx="1131">
                  <c:v>5.3040000000000003</c:v>
                </c:pt>
                <c:pt idx="1132">
                  <c:v>368.91</c:v>
                </c:pt>
                <c:pt idx="1133">
                  <c:v>8.02</c:v>
                </c:pt>
                <c:pt idx="1134">
                  <c:v>171.04</c:v>
                </c:pt>
                <c:pt idx="1135">
                  <c:v>37.463999999999999</c:v>
                </c:pt>
                <c:pt idx="1136">
                  <c:v>539.65800000000002</c:v>
                </c:pt>
                <c:pt idx="1137">
                  <c:v>359.97600000000006</c:v>
                </c:pt>
                <c:pt idx="1138">
                  <c:v>50.120000000000005</c:v>
                </c:pt>
                <c:pt idx="1139">
                  <c:v>528.42999999999995</c:v>
                </c:pt>
                <c:pt idx="1140">
                  <c:v>41.472000000000008</c:v>
                </c:pt>
                <c:pt idx="1141">
                  <c:v>60.288000000000004</c:v>
                </c:pt>
                <c:pt idx="1142">
                  <c:v>2.6320000000000001</c:v>
                </c:pt>
                <c:pt idx="1143">
                  <c:v>23.688000000000002</c:v>
                </c:pt>
                <c:pt idx="1144">
                  <c:v>253.37199999999996</c:v>
                </c:pt>
                <c:pt idx="1145">
                  <c:v>863.6400000000001</c:v>
                </c:pt>
                <c:pt idx="1146">
                  <c:v>47.616</c:v>
                </c:pt>
                <c:pt idx="1147">
                  <c:v>338.04</c:v>
                </c:pt>
                <c:pt idx="1148">
                  <c:v>154.24</c:v>
                </c:pt>
                <c:pt idx="1149">
                  <c:v>419.94399999999996</c:v>
                </c:pt>
                <c:pt idx="1150">
                  <c:v>219.84000000000003</c:v>
                </c:pt>
                <c:pt idx="1151">
                  <c:v>37.224000000000004</c:v>
                </c:pt>
                <c:pt idx="1152">
                  <c:v>20.016000000000002</c:v>
                </c:pt>
                <c:pt idx="1153">
                  <c:v>9.5519999999999996</c:v>
                </c:pt>
                <c:pt idx="1154">
                  <c:v>21.93</c:v>
                </c:pt>
                <c:pt idx="1155">
                  <c:v>242.94</c:v>
                </c:pt>
                <c:pt idx="1156">
                  <c:v>7.64</c:v>
                </c:pt>
                <c:pt idx="1157">
                  <c:v>51.84</c:v>
                </c:pt>
                <c:pt idx="1158">
                  <c:v>265.17</c:v>
                </c:pt>
                <c:pt idx="1159">
                  <c:v>15.576000000000001</c:v>
                </c:pt>
                <c:pt idx="1160">
                  <c:v>109.95</c:v>
                </c:pt>
                <c:pt idx="1161">
                  <c:v>965.84999999999991</c:v>
                </c:pt>
                <c:pt idx="1162">
                  <c:v>29.2</c:v>
                </c:pt>
                <c:pt idx="1163">
                  <c:v>32.400000000000006</c:v>
                </c:pt>
                <c:pt idx="1164">
                  <c:v>11.415999999999997</c:v>
                </c:pt>
                <c:pt idx="1165">
                  <c:v>4.4479999999999995</c:v>
                </c:pt>
                <c:pt idx="1166">
                  <c:v>5.1840000000000011</c:v>
                </c:pt>
                <c:pt idx="1167">
                  <c:v>175.92</c:v>
                </c:pt>
                <c:pt idx="1168">
                  <c:v>4.7519999999999989</c:v>
                </c:pt>
                <c:pt idx="1169">
                  <c:v>13.344000000000001</c:v>
                </c:pt>
                <c:pt idx="1170">
                  <c:v>115.136</c:v>
                </c:pt>
                <c:pt idx="1171">
                  <c:v>15.712000000000002</c:v>
                </c:pt>
                <c:pt idx="1172">
                  <c:v>20.936000000000003</c:v>
                </c:pt>
                <c:pt idx="1173">
                  <c:v>20.62</c:v>
                </c:pt>
                <c:pt idx="1174">
                  <c:v>124.25</c:v>
                </c:pt>
                <c:pt idx="1175">
                  <c:v>297.55</c:v>
                </c:pt>
                <c:pt idx="1176">
                  <c:v>403.56</c:v>
                </c:pt>
                <c:pt idx="1177">
                  <c:v>95.199999999999989</c:v>
                </c:pt>
                <c:pt idx="1178">
                  <c:v>20.439999999999998</c:v>
                </c:pt>
                <c:pt idx="1179">
                  <c:v>109.92</c:v>
                </c:pt>
                <c:pt idx="1180">
                  <c:v>24.700000000000003</c:v>
                </c:pt>
                <c:pt idx="1181">
                  <c:v>302.72000000000003</c:v>
                </c:pt>
                <c:pt idx="1182">
                  <c:v>9.2639999999999976</c:v>
                </c:pt>
                <c:pt idx="1183">
                  <c:v>9.2480000000000011</c:v>
                </c:pt>
                <c:pt idx="1184">
                  <c:v>1036.624</c:v>
                </c:pt>
                <c:pt idx="1185">
                  <c:v>283.14000000000004</c:v>
                </c:pt>
                <c:pt idx="1186">
                  <c:v>635.96</c:v>
                </c:pt>
                <c:pt idx="1187">
                  <c:v>118.99</c:v>
                </c:pt>
                <c:pt idx="1188">
                  <c:v>272.94</c:v>
                </c:pt>
                <c:pt idx="1189">
                  <c:v>19.648</c:v>
                </c:pt>
                <c:pt idx="1190">
                  <c:v>81.539999999999992</c:v>
                </c:pt>
                <c:pt idx="1191">
                  <c:v>167.28</c:v>
                </c:pt>
                <c:pt idx="1192">
                  <c:v>3.9799999999999991</c:v>
                </c:pt>
                <c:pt idx="1193">
                  <c:v>11.168000000000001</c:v>
                </c:pt>
                <c:pt idx="1194">
                  <c:v>53.952000000000005</c:v>
                </c:pt>
                <c:pt idx="1195">
                  <c:v>10.56</c:v>
                </c:pt>
                <c:pt idx="1196">
                  <c:v>32.400000000000006</c:v>
                </c:pt>
                <c:pt idx="1197">
                  <c:v>41.86</c:v>
                </c:pt>
                <c:pt idx="1198">
                  <c:v>77.56</c:v>
                </c:pt>
                <c:pt idx="1199">
                  <c:v>6.48</c:v>
                </c:pt>
                <c:pt idx="1200">
                  <c:v>1399.9440000000002</c:v>
                </c:pt>
                <c:pt idx="1201">
                  <c:v>241.96</c:v>
                </c:pt>
                <c:pt idx="1202">
                  <c:v>8.52</c:v>
                </c:pt>
                <c:pt idx="1203">
                  <c:v>185.376</c:v>
                </c:pt>
                <c:pt idx="1204">
                  <c:v>58.923999999999985</c:v>
                </c:pt>
                <c:pt idx="1205">
                  <c:v>2.0679999999999996</c:v>
                </c:pt>
                <c:pt idx="1206">
                  <c:v>83.84</c:v>
                </c:pt>
                <c:pt idx="1207">
                  <c:v>9.5519999999999996</c:v>
                </c:pt>
                <c:pt idx="1208">
                  <c:v>5.3440000000000003</c:v>
                </c:pt>
                <c:pt idx="1209">
                  <c:v>14.78</c:v>
                </c:pt>
                <c:pt idx="1210">
                  <c:v>4.3119999999999985</c:v>
                </c:pt>
                <c:pt idx="1211">
                  <c:v>727.29600000000005</c:v>
                </c:pt>
                <c:pt idx="1212">
                  <c:v>22.608000000000001</c:v>
                </c:pt>
                <c:pt idx="1213">
                  <c:v>666.4</c:v>
                </c:pt>
                <c:pt idx="1214">
                  <c:v>25.2</c:v>
                </c:pt>
                <c:pt idx="1215">
                  <c:v>37.589999999999996</c:v>
                </c:pt>
                <c:pt idx="1216">
                  <c:v>14.97</c:v>
                </c:pt>
                <c:pt idx="1217">
                  <c:v>1.98</c:v>
                </c:pt>
                <c:pt idx="1218">
                  <c:v>159.98400000000001</c:v>
                </c:pt>
                <c:pt idx="1219">
                  <c:v>1024.7159999999999</c:v>
                </c:pt>
                <c:pt idx="1220">
                  <c:v>47.97</c:v>
                </c:pt>
                <c:pt idx="1221">
                  <c:v>11.56</c:v>
                </c:pt>
                <c:pt idx="1222">
                  <c:v>209.96999999999997</c:v>
                </c:pt>
                <c:pt idx="1223">
                  <c:v>447.84</c:v>
                </c:pt>
                <c:pt idx="1224">
                  <c:v>479.97</c:v>
                </c:pt>
                <c:pt idx="1225">
                  <c:v>8.64</c:v>
                </c:pt>
                <c:pt idx="1226">
                  <c:v>51.52000000000001</c:v>
                </c:pt>
                <c:pt idx="1227">
                  <c:v>3.5280000000000005</c:v>
                </c:pt>
                <c:pt idx="1228">
                  <c:v>4.6240000000000006</c:v>
                </c:pt>
                <c:pt idx="1229">
                  <c:v>55.167999999999999</c:v>
                </c:pt>
                <c:pt idx="1230">
                  <c:v>14.16</c:v>
                </c:pt>
                <c:pt idx="1231">
                  <c:v>79.920000000000016</c:v>
                </c:pt>
                <c:pt idx="1232">
                  <c:v>13.139999999999997</c:v>
                </c:pt>
                <c:pt idx="1233">
                  <c:v>10.023999999999997</c:v>
                </c:pt>
                <c:pt idx="1234">
                  <c:v>156.37279999999998</c:v>
                </c:pt>
                <c:pt idx="1235">
                  <c:v>64.623999999999995</c:v>
                </c:pt>
                <c:pt idx="1236">
                  <c:v>95.976000000000013</c:v>
                </c:pt>
                <c:pt idx="1237">
                  <c:v>1.7879999999999996</c:v>
                </c:pt>
                <c:pt idx="1238">
                  <c:v>23.968000000000004</c:v>
                </c:pt>
                <c:pt idx="1239">
                  <c:v>24.1</c:v>
                </c:pt>
                <c:pt idx="1240">
                  <c:v>8.7799999999999994</c:v>
                </c:pt>
                <c:pt idx="1241">
                  <c:v>376.74</c:v>
                </c:pt>
                <c:pt idx="1242">
                  <c:v>29.52</c:v>
                </c:pt>
                <c:pt idx="1243">
                  <c:v>11.96</c:v>
                </c:pt>
                <c:pt idx="1244">
                  <c:v>26.400000000000002</c:v>
                </c:pt>
                <c:pt idx="1245">
                  <c:v>1.81</c:v>
                </c:pt>
                <c:pt idx="1246">
                  <c:v>8.26</c:v>
                </c:pt>
                <c:pt idx="1247">
                  <c:v>29.24</c:v>
                </c:pt>
                <c:pt idx="1248">
                  <c:v>35.167999999999999</c:v>
                </c:pt>
                <c:pt idx="1249">
                  <c:v>1362.8999999999999</c:v>
                </c:pt>
                <c:pt idx="1250">
                  <c:v>84.272000000000006</c:v>
                </c:pt>
                <c:pt idx="1251">
                  <c:v>8.6079999999999988</c:v>
                </c:pt>
                <c:pt idx="1252">
                  <c:v>159.56</c:v>
                </c:pt>
                <c:pt idx="1253">
                  <c:v>83.951999999999998</c:v>
                </c:pt>
                <c:pt idx="1254">
                  <c:v>8.8079999999999981</c:v>
                </c:pt>
                <c:pt idx="1255">
                  <c:v>54.5</c:v>
                </c:pt>
                <c:pt idx="1256">
                  <c:v>198.744</c:v>
                </c:pt>
                <c:pt idx="1257">
                  <c:v>3.9119999999999999</c:v>
                </c:pt>
                <c:pt idx="1258">
                  <c:v>62.376000000000005</c:v>
                </c:pt>
                <c:pt idx="1259">
                  <c:v>535.41</c:v>
                </c:pt>
                <c:pt idx="1260">
                  <c:v>16.559999999999999</c:v>
                </c:pt>
                <c:pt idx="1261">
                  <c:v>279.95</c:v>
                </c:pt>
                <c:pt idx="1262">
                  <c:v>12.22</c:v>
                </c:pt>
                <c:pt idx="1263">
                  <c:v>194.94</c:v>
                </c:pt>
                <c:pt idx="1264">
                  <c:v>70.949999999999989</c:v>
                </c:pt>
                <c:pt idx="1265">
                  <c:v>91.36</c:v>
                </c:pt>
                <c:pt idx="1266">
                  <c:v>242.94</c:v>
                </c:pt>
                <c:pt idx="1267">
                  <c:v>22.05</c:v>
                </c:pt>
                <c:pt idx="1268">
                  <c:v>278.39999999999998</c:v>
                </c:pt>
                <c:pt idx="1269">
                  <c:v>107.94</c:v>
                </c:pt>
                <c:pt idx="1270">
                  <c:v>347.80200000000002</c:v>
                </c:pt>
                <c:pt idx="1271">
                  <c:v>62.789999999999992</c:v>
                </c:pt>
                <c:pt idx="1272">
                  <c:v>28.44</c:v>
                </c:pt>
                <c:pt idx="1273">
                  <c:v>25.920000000000005</c:v>
                </c:pt>
                <c:pt idx="1274">
                  <c:v>15.808000000000002</c:v>
                </c:pt>
                <c:pt idx="1275">
                  <c:v>10.368000000000002</c:v>
                </c:pt>
                <c:pt idx="1276">
                  <c:v>93.456000000000003</c:v>
                </c:pt>
                <c:pt idx="1277">
                  <c:v>9.2480000000000011</c:v>
                </c:pt>
                <c:pt idx="1278">
                  <c:v>21.204000000000004</c:v>
                </c:pt>
                <c:pt idx="1279">
                  <c:v>77.88</c:v>
                </c:pt>
                <c:pt idx="1280">
                  <c:v>10.784000000000001</c:v>
                </c:pt>
                <c:pt idx="1281">
                  <c:v>41.92</c:v>
                </c:pt>
                <c:pt idx="1282">
                  <c:v>329.58400000000006</c:v>
                </c:pt>
                <c:pt idx="1283">
                  <c:v>35.952000000000005</c:v>
                </c:pt>
                <c:pt idx="1284">
                  <c:v>2396.2655999999997</c:v>
                </c:pt>
                <c:pt idx="1285">
                  <c:v>131.136</c:v>
                </c:pt>
                <c:pt idx="1286">
                  <c:v>57.584000000000003</c:v>
                </c:pt>
                <c:pt idx="1287">
                  <c:v>14.136000000000003</c:v>
                </c:pt>
                <c:pt idx="1288">
                  <c:v>601.47</c:v>
                </c:pt>
                <c:pt idx="1289">
                  <c:v>70.367999999999995</c:v>
                </c:pt>
                <c:pt idx="1290">
                  <c:v>59.960000000000008</c:v>
                </c:pt>
                <c:pt idx="1291">
                  <c:v>15.008000000000003</c:v>
                </c:pt>
                <c:pt idx="1292">
                  <c:v>300.93</c:v>
                </c:pt>
                <c:pt idx="1293">
                  <c:v>719.96</c:v>
                </c:pt>
                <c:pt idx="1294">
                  <c:v>224.75</c:v>
                </c:pt>
                <c:pt idx="1295">
                  <c:v>6</c:v>
                </c:pt>
                <c:pt idx="1296">
                  <c:v>1.9079999999999997</c:v>
                </c:pt>
                <c:pt idx="1297">
                  <c:v>99.567999999999998</c:v>
                </c:pt>
                <c:pt idx="1298">
                  <c:v>68.52</c:v>
                </c:pt>
                <c:pt idx="1299">
                  <c:v>40.74</c:v>
                </c:pt>
                <c:pt idx="1300">
                  <c:v>14.399999999999999</c:v>
                </c:pt>
                <c:pt idx="1301">
                  <c:v>149.94999999999999</c:v>
                </c:pt>
                <c:pt idx="1302">
                  <c:v>16.899999999999999</c:v>
                </c:pt>
                <c:pt idx="1303">
                  <c:v>17.61</c:v>
                </c:pt>
                <c:pt idx="1304">
                  <c:v>378</c:v>
                </c:pt>
                <c:pt idx="1305">
                  <c:v>17.64</c:v>
                </c:pt>
                <c:pt idx="1306">
                  <c:v>373.08</c:v>
                </c:pt>
                <c:pt idx="1307">
                  <c:v>1336.4399999999998</c:v>
                </c:pt>
                <c:pt idx="1308">
                  <c:v>29.97</c:v>
                </c:pt>
                <c:pt idx="1309">
                  <c:v>33.4</c:v>
                </c:pt>
                <c:pt idx="1310">
                  <c:v>701.37199999999996</c:v>
                </c:pt>
                <c:pt idx="1311">
                  <c:v>2.3079999999999994</c:v>
                </c:pt>
                <c:pt idx="1312">
                  <c:v>83.699999999999989</c:v>
                </c:pt>
                <c:pt idx="1313">
                  <c:v>35.880000000000003</c:v>
                </c:pt>
                <c:pt idx="1314">
                  <c:v>18.96</c:v>
                </c:pt>
                <c:pt idx="1315">
                  <c:v>35.56</c:v>
                </c:pt>
                <c:pt idx="1316">
                  <c:v>97.98</c:v>
                </c:pt>
                <c:pt idx="1317">
                  <c:v>6.38</c:v>
                </c:pt>
                <c:pt idx="1318">
                  <c:v>6.48</c:v>
                </c:pt>
                <c:pt idx="1319">
                  <c:v>127.94999999999999</c:v>
                </c:pt>
                <c:pt idx="1320">
                  <c:v>442.37199999999996</c:v>
                </c:pt>
                <c:pt idx="1321">
                  <c:v>15.936000000000002</c:v>
                </c:pt>
                <c:pt idx="1322">
                  <c:v>499.95</c:v>
                </c:pt>
                <c:pt idx="1323">
                  <c:v>3.04</c:v>
                </c:pt>
                <c:pt idx="1324">
                  <c:v>201.96</c:v>
                </c:pt>
                <c:pt idx="1325">
                  <c:v>68.64</c:v>
                </c:pt>
                <c:pt idx="1326">
                  <c:v>747.55799999999999</c:v>
                </c:pt>
                <c:pt idx="1327">
                  <c:v>8.9280000000000008</c:v>
                </c:pt>
                <c:pt idx="1328">
                  <c:v>9.99</c:v>
                </c:pt>
                <c:pt idx="1329">
                  <c:v>15.623999999999997</c:v>
                </c:pt>
                <c:pt idx="1330">
                  <c:v>93.031999999999982</c:v>
                </c:pt>
                <c:pt idx="1331">
                  <c:v>454.96499999999997</c:v>
                </c:pt>
                <c:pt idx="1332">
                  <c:v>6.8159999999999981</c:v>
                </c:pt>
                <c:pt idx="1333">
                  <c:v>956.6647999999999</c:v>
                </c:pt>
                <c:pt idx="1334">
                  <c:v>99.13600000000001</c:v>
                </c:pt>
                <c:pt idx="1335">
                  <c:v>40.879999999999995</c:v>
                </c:pt>
                <c:pt idx="1336">
                  <c:v>1.9639999999999995</c:v>
                </c:pt>
                <c:pt idx="1337">
                  <c:v>69.900000000000006</c:v>
                </c:pt>
                <c:pt idx="1338">
                  <c:v>41.849999999999994</c:v>
                </c:pt>
                <c:pt idx="1339">
                  <c:v>79.512000000000015</c:v>
                </c:pt>
                <c:pt idx="1340">
                  <c:v>28.352</c:v>
                </c:pt>
                <c:pt idx="1341">
                  <c:v>32.479999999999997</c:v>
                </c:pt>
                <c:pt idx="1342">
                  <c:v>17499.949999999997</c:v>
                </c:pt>
                <c:pt idx="1343">
                  <c:v>735.98</c:v>
                </c:pt>
                <c:pt idx="1344">
                  <c:v>34.370000000000005</c:v>
                </c:pt>
                <c:pt idx="1345">
                  <c:v>33.96</c:v>
                </c:pt>
                <c:pt idx="1346">
                  <c:v>15.648</c:v>
                </c:pt>
                <c:pt idx="1347">
                  <c:v>38.08</c:v>
                </c:pt>
                <c:pt idx="1348">
                  <c:v>59.751999999999995</c:v>
                </c:pt>
                <c:pt idx="1349">
                  <c:v>28.849999999999998</c:v>
                </c:pt>
                <c:pt idx="1350">
                  <c:v>51.712000000000003</c:v>
                </c:pt>
                <c:pt idx="1351">
                  <c:v>60.144000000000005</c:v>
                </c:pt>
                <c:pt idx="1352">
                  <c:v>14</c:v>
                </c:pt>
                <c:pt idx="1353">
                  <c:v>16.391999999999996</c:v>
                </c:pt>
                <c:pt idx="1354">
                  <c:v>5.3440000000000003</c:v>
                </c:pt>
                <c:pt idx="1355">
                  <c:v>27.72</c:v>
                </c:pt>
                <c:pt idx="1356">
                  <c:v>191.976</c:v>
                </c:pt>
                <c:pt idx="1357">
                  <c:v>8.2880000000000003</c:v>
                </c:pt>
                <c:pt idx="1358">
                  <c:v>139.91999999999999</c:v>
                </c:pt>
                <c:pt idx="1359">
                  <c:v>15.872</c:v>
                </c:pt>
                <c:pt idx="1360">
                  <c:v>6.2859999999999987</c:v>
                </c:pt>
                <c:pt idx="1361">
                  <c:v>1649.75</c:v>
                </c:pt>
                <c:pt idx="1362">
                  <c:v>20.16</c:v>
                </c:pt>
                <c:pt idx="1363">
                  <c:v>29.46</c:v>
                </c:pt>
                <c:pt idx="1364">
                  <c:v>868.58999999999992</c:v>
                </c:pt>
                <c:pt idx="1365">
                  <c:v>12.96</c:v>
                </c:pt>
                <c:pt idx="1366">
                  <c:v>5.5</c:v>
                </c:pt>
                <c:pt idx="1367">
                  <c:v>121.6</c:v>
                </c:pt>
                <c:pt idx="1368">
                  <c:v>449.97</c:v>
                </c:pt>
                <c:pt idx="1369">
                  <c:v>1927.5900000000001</c:v>
                </c:pt>
                <c:pt idx="1370">
                  <c:v>51.016000000000005</c:v>
                </c:pt>
                <c:pt idx="1371">
                  <c:v>25.248000000000001</c:v>
                </c:pt>
                <c:pt idx="1372">
                  <c:v>56.686</c:v>
                </c:pt>
                <c:pt idx="1373">
                  <c:v>125.69999999999999</c:v>
                </c:pt>
                <c:pt idx="1374">
                  <c:v>191.98</c:v>
                </c:pt>
                <c:pt idx="1375">
                  <c:v>20.86</c:v>
                </c:pt>
                <c:pt idx="1376">
                  <c:v>106.08000000000001</c:v>
                </c:pt>
                <c:pt idx="1377">
                  <c:v>31.400000000000002</c:v>
                </c:pt>
                <c:pt idx="1378">
                  <c:v>16.155999999999999</c:v>
                </c:pt>
                <c:pt idx="1379">
                  <c:v>54.816000000000003</c:v>
                </c:pt>
                <c:pt idx="1380">
                  <c:v>15.552000000000003</c:v>
                </c:pt>
                <c:pt idx="1381">
                  <c:v>67</c:v>
                </c:pt>
                <c:pt idx="1382">
                  <c:v>11.68</c:v>
                </c:pt>
                <c:pt idx="1383">
                  <c:v>21.96</c:v>
                </c:pt>
                <c:pt idx="1384">
                  <c:v>368.96999999999997</c:v>
                </c:pt>
                <c:pt idx="1385">
                  <c:v>12.39</c:v>
                </c:pt>
                <c:pt idx="1386">
                  <c:v>332.94</c:v>
                </c:pt>
                <c:pt idx="1387">
                  <c:v>111.67200000000001</c:v>
                </c:pt>
                <c:pt idx="1388">
                  <c:v>68.111999999999995</c:v>
                </c:pt>
                <c:pt idx="1389">
                  <c:v>75.959999999999994</c:v>
                </c:pt>
                <c:pt idx="1390">
                  <c:v>27.240000000000002</c:v>
                </c:pt>
                <c:pt idx="1391">
                  <c:v>9.2480000000000011</c:v>
                </c:pt>
                <c:pt idx="1392">
                  <c:v>11.376000000000001</c:v>
                </c:pt>
                <c:pt idx="1393">
                  <c:v>66.112000000000009</c:v>
                </c:pt>
                <c:pt idx="1394">
                  <c:v>863.12799999999993</c:v>
                </c:pt>
                <c:pt idx="1395">
                  <c:v>3.5639999999999992</c:v>
                </c:pt>
                <c:pt idx="1396">
                  <c:v>956.6647999999999</c:v>
                </c:pt>
                <c:pt idx="1397">
                  <c:v>12.587999999999997</c:v>
                </c:pt>
                <c:pt idx="1398">
                  <c:v>171.96</c:v>
                </c:pt>
                <c:pt idx="1399">
                  <c:v>104.9</c:v>
                </c:pt>
                <c:pt idx="1400">
                  <c:v>39.68</c:v>
                </c:pt>
                <c:pt idx="1401">
                  <c:v>51.75</c:v>
                </c:pt>
                <c:pt idx="1402">
                  <c:v>11.840000000000002</c:v>
                </c:pt>
                <c:pt idx="1403">
                  <c:v>44.460000000000008</c:v>
                </c:pt>
                <c:pt idx="1404">
                  <c:v>314.08800000000002</c:v>
                </c:pt>
                <c:pt idx="1405">
                  <c:v>279.94400000000002</c:v>
                </c:pt>
                <c:pt idx="1406">
                  <c:v>37.299999999999997</c:v>
                </c:pt>
                <c:pt idx="1407">
                  <c:v>81.96</c:v>
                </c:pt>
                <c:pt idx="1408">
                  <c:v>221.98</c:v>
                </c:pt>
                <c:pt idx="1409">
                  <c:v>341.96</c:v>
                </c:pt>
                <c:pt idx="1410">
                  <c:v>95.968000000000004</c:v>
                </c:pt>
                <c:pt idx="1411">
                  <c:v>47.991999999999997</c:v>
                </c:pt>
                <c:pt idx="1412">
                  <c:v>257.98</c:v>
                </c:pt>
                <c:pt idx="1413">
                  <c:v>2678.94</c:v>
                </c:pt>
                <c:pt idx="1414">
                  <c:v>14.111999999999998</c:v>
                </c:pt>
                <c:pt idx="1415">
                  <c:v>287.52</c:v>
                </c:pt>
                <c:pt idx="1416">
                  <c:v>37.68</c:v>
                </c:pt>
                <c:pt idx="1417">
                  <c:v>19.98</c:v>
                </c:pt>
                <c:pt idx="1418">
                  <c:v>20.58</c:v>
                </c:pt>
                <c:pt idx="1419">
                  <c:v>17.38</c:v>
                </c:pt>
                <c:pt idx="1420">
                  <c:v>22.752000000000002</c:v>
                </c:pt>
                <c:pt idx="1421">
                  <c:v>3.1359999999999992</c:v>
                </c:pt>
                <c:pt idx="1422">
                  <c:v>30.36</c:v>
                </c:pt>
                <c:pt idx="1423">
                  <c:v>2.2959999999999994</c:v>
                </c:pt>
                <c:pt idx="1424">
                  <c:v>67.176000000000002</c:v>
                </c:pt>
                <c:pt idx="1425">
                  <c:v>15.231999999999999</c:v>
                </c:pt>
                <c:pt idx="1426">
                  <c:v>1117.92</c:v>
                </c:pt>
                <c:pt idx="1427">
                  <c:v>6.3680000000000003</c:v>
                </c:pt>
                <c:pt idx="1428">
                  <c:v>48.848000000000006</c:v>
                </c:pt>
                <c:pt idx="1429">
                  <c:v>19.648</c:v>
                </c:pt>
                <c:pt idx="1430">
                  <c:v>255.108</c:v>
                </c:pt>
                <c:pt idx="1431">
                  <c:v>301.95999999999998</c:v>
                </c:pt>
                <c:pt idx="1432">
                  <c:v>100.70400000000001</c:v>
                </c:pt>
                <c:pt idx="1433">
                  <c:v>2.3280000000000003</c:v>
                </c:pt>
                <c:pt idx="1434">
                  <c:v>10.779999999999996</c:v>
                </c:pt>
                <c:pt idx="1435">
                  <c:v>58.368000000000009</c:v>
                </c:pt>
                <c:pt idx="1436">
                  <c:v>40.968000000000004</c:v>
                </c:pt>
                <c:pt idx="1437">
                  <c:v>71.959999999999994</c:v>
                </c:pt>
                <c:pt idx="1438">
                  <c:v>10.368000000000002</c:v>
                </c:pt>
                <c:pt idx="1439">
                  <c:v>1.1919999999999997</c:v>
                </c:pt>
                <c:pt idx="1440">
                  <c:v>54.96</c:v>
                </c:pt>
                <c:pt idx="1441">
                  <c:v>14.62</c:v>
                </c:pt>
                <c:pt idx="1442">
                  <c:v>944.93000000000006</c:v>
                </c:pt>
                <c:pt idx="1443">
                  <c:v>318.43</c:v>
                </c:pt>
                <c:pt idx="1444">
                  <c:v>122.91999999999999</c:v>
                </c:pt>
                <c:pt idx="1445">
                  <c:v>7.0679999999999996</c:v>
                </c:pt>
                <c:pt idx="1446">
                  <c:v>9.08</c:v>
                </c:pt>
                <c:pt idx="1447">
                  <c:v>314.54999999999995</c:v>
                </c:pt>
                <c:pt idx="1448">
                  <c:v>4.91</c:v>
                </c:pt>
                <c:pt idx="1449">
                  <c:v>151.19200000000001</c:v>
                </c:pt>
                <c:pt idx="1450">
                  <c:v>40.46</c:v>
                </c:pt>
                <c:pt idx="1451">
                  <c:v>404.93999999999994</c:v>
                </c:pt>
                <c:pt idx="1452">
                  <c:v>38.432000000000002</c:v>
                </c:pt>
                <c:pt idx="1453">
                  <c:v>21.568000000000001</c:v>
                </c:pt>
                <c:pt idx="1454">
                  <c:v>81.576000000000008</c:v>
                </c:pt>
                <c:pt idx="1455">
                  <c:v>49.44</c:v>
                </c:pt>
                <c:pt idx="1456">
                  <c:v>6.2159999999999993</c:v>
                </c:pt>
                <c:pt idx="1457">
                  <c:v>23.616</c:v>
                </c:pt>
                <c:pt idx="1458">
                  <c:v>24.032</c:v>
                </c:pt>
                <c:pt idx="1459">
                  <c:v>2.0880000000000001</c:v>
                </c:pt>
                <c:pt idx="1460">
                  <c:v>4.4879999999999995</c:v>
                </c:pt>
                <c:pt idx="1461">
                  <c:v>41.92</c:v>
                </c:pt>
                <c:pt idx="1462">
                  <c:v>297.57600000000002</c:v>
                </c:pt>
                <c:pt idx="1463">
                  <c:v>4.3440000000000003</c:v>
                </c:pt>
                <c:pt idx="1464">
                  <c:v>94.992000000000004</c:v>
                </c:pt>
                <c:pt idx="1465">
                  <c:v>74.352000000000004</c:v>
                </c:pt>
                <c:pt idx="1466">
                  <c:v>14.04</c:v>
                </c:pt>
                <c:pt idx="1467">
                  <c:v>657.55200000000013</c:v>
                </c:pt>
                <c:pt idx="1468">
                  <c:v>1568.61</c:v>
                </c:pt>
                <c:pt idx="1469">
                  <c:v>17.3</c:v>
                </c:pt>
                <c:pt idx="1470">
                  <c:v>160</c:v>
                </c:pt>
                <c:pt idx="1471">
                  <c:v>17.856000000000002</c:v>
                </c:pt>
                <c:pt idx="1472">
                  <c:v>97.984000000000009</c:v>
                </c:pt>
                <c:pt idx="1473">
                  <c:v>62.400000000000006</c:v>
                </c:pt>
                <c:pt idx="1474">
                  <c:v>167.292</c:v>
                </c:pt>
                <c:pt idx="1475">
                  <c:v>34.950000000000003</c:v>
                </c:pt>
                <c:pt idx="1476">
                  <c:v>152</c:v>
                </c:pt>
                <c:pt idx="1477">
                  <c:v>58.415999999999997</c:v>
                </c:pt>
                <c:pt idx="1478">
                  <c:v>242.17600000000004</c:v>
                </c:pt>
                <c:pt idx="1479">
                  <c:v>33.36</c:v>
                </c:pt>
                <c:pt idx="1480">
                  <c:v>13.76</c:v>
                </c:pt>
                <c:pt idx="1481">
                  <c:v>496.86</c:v>
                </c:pt>
                <c:pt idx="1482">
                  <c:v>389.97</c:v>
                </c:pt>
                <c:pt idx="1483">
                  <c:v>23.92</c:v>
                </c:pt>
                <c:pt idx="1484">
                  <c:v>17.309999999999999</c:v>
                </c:pt>
                <c:pt idx="1485">
                  <c:v>248.43</c:v>
                </c:pt>
                <c:pt idx="1486">
                  <c:v>11.647999999999998</c:v>
                </c:pt>
                <c:pt idx="1487">
                  <c:v>85.245999999999995</c:v>
                </c:pt>
                <c:pt idx="1488">
                  <c:v>115.84</c:v>
                </c:pt>
                <c:pt idx="1489">
                  <c:v>781.86399999999992</c:v>
                </c:pt>
                <c:pt idx="1490">
                  <c:v>30.816000000000003</c:v>
                </c:pt>
                <c:pt idx="1491">
                  <c:v>581.96</c:v>
                </c:pt>
                <c:pt idx="1492">
                  <c:v>29.98</c:v>
                </c:pt>
                <c:pt idx="1493">
                  <c:v>384.45000000000005</c:v>
                </c:pt>
                <c:pt idx="1494">
                  <c:v>149.97</c:v>
                </c:pt>
                <c:pt idx="1495">
                  <c:v>1951.84</c:v>
                </c:pt>
                <c:pt idx="1496">
                  <c:v>171.55</c:v>
                </c:pt>
                <c:pt idx="1497">
                  <c:v>11.952000000000002</c:v>
                </c:pt>
                <c:pt idx="1498">
                  <c:v>3.536</c:v>
                </c:pt>
                <c:pt idx="1499">
                  <c:v>1097.5440000000003</c:v>
                </c:pt>
                <c:pt idx="1500">
                  <c:v>190.92</c:v>
                </c:pt>
                <c:pt idx="1501">
                  <c:v>114.94999999999999</c:v>
                </c:pt>
                <c:pt idx="1502">
                  <c:v>405.85999999999996</c:v>
                </c:pt>
                <c:pt idx="1503">
                  <c:v>680.01</c:v>
                </c:pt>
                <c:pt idx="1504">
                  <c:v>19.459999999999997</c:v>
                </c:pt>
                <c:pt idx="1505">
                  <c:v>60.339999999999996</c:v>
                </c:pt>
                <c:pt idx="1506">
                  <c:v>9.3920000000000012</c:v>
                </c:pt>
                <c:pt idx="1507">
                  <c:v>9.3280000000000012</c:v>
                </c:pt>
                <c:pt idx="1508">
                  <c:v>10.9</c:v>
                </c:pt>
                <c:pt idx="1509">
                  <c:v>59.98</c:v>
                </c:pt>
                <c:pt idx="1510">
                  <c:v>61.929000000000002</c:v>
                </c:pt>
                <c:pt idx="1511">
                  <c:v>20.568000000000001</c:v>
                </c:pt>
                <c:pt idx="1512">
                  <c:v>4.355999999999999</c:v>
                </c:pt>
                <c:pt idx="1513">
                  <c:v>19.040000000000003</c:v>
                </c:pt>
                <c:pt idx="1514">
                  <c:v>1424.9</c:v>
                </c:pt>
                <c:pt idx="1515">
                  <c:v>657.93</c:v>
                </c:pt>
                <c:pt idx="1516">
                  <c:v>33.479999999999997</c:v>
                </c:pt>
                <c:pt idx="1517">
                  <c:v>13.899999999999999</c:v>
                </c:pt>
                <c:pt idx="1518">
                  <c:v>26.86</c:v>
                </c:pt>
                <c:pt idx="1519">
                  <c:v>63.88</c:v>
                </c:pt>
                <c:pt idx="1520">
                  <c:v>1652.94</c:v>
                </c:pt>
                <c:pt idx="1521">
                  <c:v>296.37</c:v>
                </c:pt>
                <c:pt idx="1522">
                  <c:v>4.7879999999999985</c:v>
                </c:pt>
                <c:pt idx="1523">
                  <c:v>51.840000000000011</c:v>
                </c:pt>
                <c:pt idx="1524">
                  <c:v>165.60000000000002</c:v>
                </c:pt>
                <c:pt idx="1525">
                  <c:v>9892.74</c:v>
                </c:pt>
                <c:pt idx="1526">
                  <c:v>18.84</c:v>
                </c:pt>
                <c:pt idx="1527">
                  <c:v>563.93999999999994</c:v>
                </c:pt>
                <c:pt idx="1528">
                  <c:v>1.7999999999999996</c:v>
                </c:pt>
                <c:pt idx="1529">
                  <c:v>33.9</c:v>
                </c:pt>
                <c:pt idx="1530">
                  <c:v>141.37199999999999</c:v>
                </c:pt>
                <c:pt idx="1531">
                  <c:v>24.849999999999998</c:v>
                </c:pt>
                <c:pt idx="1532">
                  <c:v>453.57600000000002</c:v>
                </c:pt>
                <c:pt idx="1533">
                  <c:v>45.36</c:v>
                </c:pt>
                <c:pt idx="1534">
                  <c:v>287.88</c:v>
                </c:pt>
                <c:pt idx="1535">
                  <c:v>131.88000000000002</c:v>
                </c:pt>
                <c:pt idx="1536">
                  <c:v>2.3280000000000003</c:v>
                </c:pt>
                <c:pt idx="1537">
                  <c:v>845.48799999999994</c:v>
                </c:pt>
                <c:pt idx="1538">
                  <c:v>10.368000000000002</c:v>
                </c:pt>
                <c:pt idx="1539">
                  <c:v>23.680000000000003</c:v>
                </c:pt>
                <c:pt idx="1540">
                  <c:v>754.44999999999993</c:v>
                </c:pt>
                <c:pt idx="1541">
                  <c:v>186.048</c:v>
                </c:pt>
                <c:pt idx="1542">
                  <c:v>70.56</c:v>
                </c:pt>
                <c:pt idx="1543">
                  <c:v>81.96</c:v>
                </c:pt>
                <c:pt idx="1544">
                  <c:v>6.9239999999999977</c:v>
                </c:pt>
                <c:pt idx="1545">
                  <c:v>3.6</c:v>
                </c:pt>
                <c:pt idx="1546">
                  <c:v>454.56000000000006</c:v>
                </c:pt>
                <c:pt idx="1547">
                  <c:v>141.41999999999999</c:v>
                </c:pt>
                <c:pt idx="1548">
                  <c:v>310.74399999999997</c:v>
                </c:pt>
                <c:pt idx="1549">
                  <c:v>12.736000000000001</c:v>
                </c:pt>
                <c:pt idx="1550">
                  <c:v>6.469999999999998</c:v>
                </c:pt>
                <c:pt idx="1551">
                  <c:v>13.747999999999998</c:v>
                </c:pt>
                <c:pt idx="1552">
                  <c:v>15.223999999999997</c:v>
                </c:pt>
                <c:pt idx="1553">
                  <c:v>31.744</c:v>
                </c:pt>
                <c:pt idx="1554">
                  <c:v>5.4319999999999986</c:v>
                </c:pt>
                <c:pt idx="1555">
                  <c:v>913.43000000000006</c:v>
                </c:pt>
                <c:pt idx="1556">
                  <c:v>372.14400000000001</c:v>
                </c:pt>
                <c:pt idx="1557">
                  <c:v>3059.982</c:v>
                </c:pt>
                <c:pt idx="1558">
                  <c:v>760.97999999999979</c:v>
                </c:pt>
                <c:pt idx="1559">
                  <c:v>32.400000000000006</c:v>
                </c:pt>
                <c:pt idx="1560">
                  <c:v>209.94</c:v>
                </c:pt>
                <c:pt idx="1561">
                  <c:v>4164.0499999999993</c:v>
                </c:pt>
                <c:pt idx="1562">
                  <c:v>212.94</c:v>
                </c:pt>
                <c:pt idx="1563">
                  <c:v>67.400000000000006</c:v>
                </c:pt>
                <c:pt idx="1564">
                  <c:v>2.52</c:v>
                </c:pt>
                <c:pt idx="1565">
                  <c:v>67.8</c:v>
                </c:pt>
                <c:pt idx="1566">
                  <c:v>18.760000000000002</c:v>
                </c:pt>
                <c:pt idx="1567">
                  <c:v>12.12</c:v>
                </c:pt>
                <c:pt idx="1568">
                  <c:v>11.34</c:v>
                </c:pt>
                <c:pt idx="1569">
                  <c:v>159.80000000000001</c:v>
                </c:pt>
                <c:pt idx="1570">
                  <c:v>18.96</c:v>
                </c:pt>
                <c:pt idx="1571">
                  <c:v>32.783999999999992</c:v>
                </c:pt>
                <c:pt idx="1572">
                  <c:v>47.984000000000002</c:v>
                </c:pt>
                <c:pt idx="1573">
                  <c:v>62.591999999999999</c:v>
                </c:pt>
                <c:pt idx="1574">
                  <c:v>4.2759999999999989</c:v>
                </c:pt>
                <c:pt idx="1575">
                  <c:v>5443.96</c:v>
                </c:pt>
                <c:pt idx="1576">
                  <c:v>302.67</c:v>
                </c:pt>
                <c:pt idx="1577">
                  <c:v>56.07</c:v>
                </c:pt>
                <c:pt idx="1578">
                  <c:v>6</c:v>
                </c:pt>
                <c:pt idx="1579">
                  <c:v>11.52</c:v>
                </c:pt>
                <c:pt idx="1580">
                  <c:v>14.399999999999999</c:v>
                </c:pt>
                <c:pt idx="1581">
                  <c:v>619.94999999999993</c:v>
                </c:pt>
                <c:pt idx="1582">
                  <c:v>89.52</c:v>
                </c:pt>
                <c:pt idx="1583">
                  <c:v>350.97300000000007</c:v>
                </c:pt>
                <c:pt idx="1584">
                  <c:v>164.99</c:v>
                </c:pt>
                <c:pt idx="1585">
                  <c:v>268.57600000000002</c:v>
                </c:pt>
                <c:pt idx="1586">
                  <c:v>15.120000000000001</c:v>
                </c:pt>
                <c:pt idx="1587">
                  <c:v>7.8719999999999999</c:v>
                </c:pt>
                <c:pt idx="1588">
                  <c:v>210.98</c:v>
                </c:pt>
                <c:pt idx="1589">
                  <c:v>18.16</c:v>
                </c:pt>
                <c:pt idx="1590">
                  <c:v>279.89999999999998</c:v>
                </c:pt>
                <c:pt idx="1591">
                  <c:v>12.127999999999997</c:v>
                </c:pt>
                <c:pt idx="1592">
                  <c:v>12.96</c:v>
                </c:pt>
                <c:pt idx="1593">
                  <c:v>94.85</c:v>
                </c:pt>
                <c:pt idx="1594">
                  <c:v>13.48</c:v>
                </c:pt>
                <c:pt idx="1595">
                  <c:v>14.91</c:v>
                </c:pt>
                <c:pt idx="1596">
                  <c:v>18.28</c:v>
                </c:pt>
                <c:pt idx="1597">
                  <c:v>207</c:v>
                </c:pt>
                <c:pt idx="1598">
                  <c:v>32.35</c:v>
                </c:pt>
                <c:pt idx="1599">
                  <c:v>7.71</c:v>
                </c:pt>
                <c:pt idx="1600">
                  <c:v>40.299999999999997</c:v>
                </c:pt>
                <c:pt idx="1601">
                  <c:v>34.580000000000005</c:v>
                </c:pt>
                <c:pt idx="1602">
                  <c:v>69.375</c:v>
                </c:pt>
                <c:pt idx="1603">
                  <c:v>31.680000000000003</c:v>
                </c:pt>
                <c:pt idx="1604">
                  <c:v>2003.1680000000001</c:v>
                </c:pt>
                <c:pt idx="1605">
                  <c:v>9.3439999999999994</c:v>
                </c:pt>
                <c:pt idx="1606">
                  <c:v>5.1840000000000011</c:v>
                </c:pt>
                <c:pt idx="1607">
                  <c:v>65.584000000000003</c:v>
                </c:pt>
                <c:pt idx="1608">
                  <c:v>22.200000000000003</c:v>
                </c:pt>
                <c:pt idx="1609">
                  <c:v>419.4</c:v>
                </c:pt>
                <c:pt idx="1610">
                  <c:v>243.99199999999996</c:v>
                </c:pt>
                <c:pt idx="1611">
                  <c:v>7.120000000000001</c:v>
                </c:pt>
                <c:pt idx="1612">
                  <c:v>252.78399999999996</c:v>
                </c:pt>
                <c:pt idx="1613">
                  <c:v>127.98399999999999</c:v>
                </c:pt>
                <c:pt idx="1614">
                  <c:v>3.9840000000000004</c:v>
                </c:pt>
                <c:pt idx="1615">
                  <c:v>12.991999999999996</c:v>
                </c:pt>
                <c:pt idx="1616">
                  <c:v>90.64</c:v>
                </c:pt>
                <c:pt idx="1617">
                  <c:v>18.368000000000002</c:v>
                </c:pt>
                <c:pt idx="1618">
                  <c:v>600.55799999999999</c:v>
                </c:pt>
                <c:pt idx="1619">
                  <c:v>50.352000000000004</c:v>
                </c:pt>
                <c:pt idx="1620">
                  <c:v>28.031999999999996</c:v>
                </c:pt>
                <c:pt idx="1621">
                  <c:v>7.6920000000000002</c:v>
                </c:pt>
                <c:pt idx="1622">
                  <c:v>480.96</c:v>
                </c:pt>
                <c:pt idx="1623">
                  <c:v>124.79200000000002</c:v>
                </c:pt>
                <c:pt idx="1624">
                  <c:v>89.066399999999987</c:v>
                </c:pt>
                <c:pt idx="1625">
                  <c:v>175.44</c:v>
                </c:pt>
                <c:pt idx="1626">
                  <c:v>438.33600000000001</c:v>
                </c:pt>
                <c:pt idx="1627">
                  <c:v>6.56</c:v>
                </c:pt>
                <c:pt idx="1628">
                  <c:v>13.11</c:v>
                </c:pt>
                <c:pt idx="1629">
                  <c:v>47.904000000000003</c:v>
                </c:pt>
                <c:pt idx="1630">
                  <c:v>1.7879999999999996</c:v>
                </c:pt>
                <c:pt idx="1631">
                  <c:v>6.9760000000000009</c:v>
                </c:pt>
                <c:pt idx="1632">
                  <c:v>12.221999999999998</c:v>
                </c:pt>
                <c:pt idx="1633">
                  <c:v>0.55599999999999983</c:v>
                </c:pt>
                <c:pt idx="1634">
                  <c:v>26.880000000000003</c:v>
                </c:pt>
                <c:pt idx="1635">
                  <c:v>180.98</c:v>
                </c:pt>
                <c:pt idx="1636">
                  <c:v>99.98</c:v>
                </c:pt>
                <c:pt idx="1637">
                  <c:v>89.567999999999998</c:v>
                </c:pt>
                <c:pt idx="1638">
                  <c:v>103.50000000000001</c:v>
                </c:pt>
                <c:pt idx="1639">
                  <c:v>2.4640000000000004</c:v>
                </c:pt>
                <c:pt idx="1640">
                  <c:v>8.7200000000000006</c:v>
                </c:pt>
                <c:pt idx="1641">
                  <c:v>25.06</c:v>
                </c:pt>
                <c:pt idx="1642">
                  <c:v>7.9</c:v>
                </c:pt>
                <c:pt idx="1643">
                  <c:v>221.16</c:v>
                </c:pt>
                <c:pt idx="1644">
                  <c:v>127.96</c:v>
                </c:pt>
                <c:pt idx="1645">
                  <c:v>18.690000000000001</c:v>
                </c:pt>
                <c:pt idx="1646">
                  <c:v>4.9280000000000008</c:v>
                </c:pt>
                <c:pt idx="1647">
                  <c:v>63.488</c:v>
                </c:pt>
                <c:pt idx="1648">
                  <c:v>933.40800000000002</c:v>
                </c:pt>
                <c:pt idx="1649">
                  <c:v>895.92</c:v>
                </c:pt>
                <c:pt idx="1650">
                  <c:v>19.456000000000003</c:v>
                </c:pt>
                <c:pt idx="1651">
                  <c:v>209.98599999999999</c:v>
                </c:pt>
                <c:pt idx="1652">
                  <c:v>29.760000000000005</c:v>
                </c:pt>
                <c:pt idx="1653">
                  <c:v>89.768000000000001</c:v>
                </c:pt>
                <c:pt idx="1654">
                  <c:v>959.98400000000004</c:v>
                </c:pt>
                <c:pt idx="1655">
                  <c:v>15.552000000000003</c:v>
                </c:pt>
                <c:pt idx="1656">
                  <c:v>34.360000000000007</c:v>
                </c:pt>
                <c:pt idx="1657">
                  <c:v>7.9920000000000009</c:v>
                </c:pt>
                <c:pt idx="1658">
                  <c:v>49.616000000000007</c:v>
                </c:pt>
                <c:pt idx="1659">
                  <c:v>13.775999999999996</c:v>
                </c:pt>
                <c:pt idx="1660">
                  <c:v>10.272000000000002</c:v>
                </c:pt>
                <c:pt idx="1661">
                  <c:v>2.6879999999999997</c:v>
                </c:pt>
                <c:pt idx="1662">
                  <c:v>27.816000000000003</c:v>
                </c:pt>
                <c:pt idx="1663">
                  <c:v>82.524000000000001</c:v>
                </c:pt>
                <c:pt idx="1664">
                  <c:v>182.99399999999997</c:v>
                </c:pt>
                <c:pt idx="1665">
                  <c:v>23.832000000000001</c:v>
                </c:pt>
                <c:pt idx="1666">
                  <c:v>537.54399999999998</c:v>
                </c:pt>
                <c:pt idx="1667">
                  <c:v>2.91</c:v>
                </c:pt>
                <c:pt idx="1668">
                  <c:v>56.704000000000001</c:v>
                </c:pt>
                <c:pt idx="1669">
                  <c:v>274.06400000000002</c:v>
                </c:pt>
                <c:pt idx="1670">
                  <c:v>277.39999999999998</c:v>
                </c:pt>
                <c:pt idx="1671">
                  <c:v>5.78</c:v>
                </c:pt>
                <c:pt idx="1672">
                  <c:v>1805.88</c:v>
                </c:pt>
                <c:pt idx="1673">
                  <c:v>143.72800000000001</c:v>
                </c:pt>
                <c:pt idx="1674">
                  <c:v>12.768000000000001</c:v>
                </c:pt>
                <c:pt idx="1675">
                  <c:v>470.37600000000009</c:v>
                </c:pt>
                <c:pt idx="1676">
                  <c:v>90.99</c:v>
                </c:pt>
                <c:pt idx="1677">
                  <c:v>1526.5600000000002</c:v>
                </c:pt>
                <c:pt idx="1678">
                  <c:v>368.96999999999997</c:v>
                </c:pt>
                <c:pt idx="1679">
                  <c:v>6.8480000000000008</c:v>
                </c:pt>
                <c:pt idx="1680">
                  <c:v>60.84</c:v>
                </c:pt>
                <c:pt idx="1681">
                  <c:v>143.96</c:v>
                </c:pt>
                <c:pt idx="1682">
                  <c:v>2399.96</c:v>
                </c:pt>
                <c:pt idx="1683">
                  <c:v>74.352000000000004</c:v>
                </c:pt>
                <c:pt idx="1684">
                  <c:v>87.167999999999978</c:v>
                </c:pt>
                <c:pt idx="1685">
                  <c:v>32.231999999999999</c:v>
                </c:pt>
                <c:pt idx="1686">
                  <c:v>1023.3319999999999</c:v>
                </c:pt>
                <c:pt idx="1687">
                  <c:v>600.55799999999999</c:v>
                </c:pt>
                <c:pt idx="1688">
                  <c:v>39.992000000000004</c:v>
                </c:pt>
                <c:pt idx="1689">
                  <c:v>211.24599999999998</c:v>
                </c:pt>
                <c:pt idx="1690">
                  <c:v>81.400000000000006</c:v>
                </c:pt>
                <c:pt idx="1691">
                  <c:v>325.86</c:v>
                </c:pt>
                <c:pt idx="1692">
                  <c:v>205.33279999999996</c:v>
                </c:pt>
                <c:pt idx="1693">
                  <c:v>13.467999999999998</c:v>
                </c:pt>
                <c:pt idx="1694">
                  <c:v>33.61999999999999</c:v>
                </c:pt>
                <c:pt idx="1695">
                  <c:v>94.199999999999989</c:v>
                </c:pt>
                <c:pt idx="1696">
                  <c:v>28.4</c:v>
                </c:pt>
                <c:pt idx="1697">
                  <c:v>7.0559999999999992</c:v>
                </c:pt>
                <c:pt idx="1698">
                  <c:v>383.84000000000003</c:v>
                </c:pt>
                <c:pt idx="1699">
                  <c:v>106.32</c:v>
                </c:pt>
                <c:pt idx="1700">
                  <c:v>273.95999999999998</c:v>
                </c:pt>
                <c:pt idx="1701">
                  <c:v>306.89999999999998</c:v>
                </c:pt>
                <c:pt idx="1702">
                  <c:v>478.24</c:v>
                </c:pt>
                <c:pt idx="1703">
                  <c:v>10.368000000000002</c:v>
                </c:pt>
                <c:pt idx="1704">
                  <c:v>95.736000000000004</c:v>
                </c:pt>
                <c:pt idx="1705">
                  <c:v>11.363999999999997</c:v>
                </c:pt>
                <c:pt idx="1706">
                  <c:v>8.76</c:v>
                </c:pt>
                <c:pt idx="1707">
                  <c:v>20.736000000000004</c:v>
                </c:pt>
                <c:pt idx="1708">
                  <c:v>16.520000000000003</c:v>
                </c:pt>
                <c:pt idx="1709">
                  <c:v>26.045999999999992</c:v>
                </c:pt>
                <c:pt idx="1710">
                  <c:v>2.8959999999999995</c:v>
                </c:pt>
                <c:pt idx="1711">
                  <c:v>32.544000000000004</c:v>
                </c:pt>
                <c:pt idx="1712">
                  <c:v>195.136</c:v>
                </c:pt>
                <c:pt idx="1713">
                  <c:v>44.400000000000006</c:v>
                </c:pt>
                <c:pt idx="1714">
                  <c:v>317.05799999999999</c:v>
                </c:pt>
                <c:pt idx="1715">
                  <c:v>15.76</c:v>
                </c:pt>
                <c:pt idx="1716">
                  <c:v>14.560000000000002</c:v>
                </c:pt>
                <c:pt idx="1717">
                  <c:v>146.86000000000001</c:v>
                </c:pt>
                <c:pt idx="1718">
                  <c:v>36.56</c:v>
                </c:pt>
                <c:pt idx="1719">
                  <c:v>97.263999999999982</c:v>
                </c:pt>
                <c:pt idx="1720">
                  <c:v>2.6939999999999995</c:v>
                </c:pt>
                <c:pt idx="1721">
                  <c:v>2.9339999999999993</c:v>
                </c:pt>
                <c:pt idx="1722">
                  <c:v>47.975999999999999</c:v>
                </c:pt>
                <c:pt idx="1723">
                  <c:v>20.736000000000004</c:v>
                </c:pt>
                <c:pt idx="1724">
                  <c:v>155.34</c:v>
                </c:pt>
                <c:pt idx="1725">
                  <c:v>10.429999999999996</c:v>
                </c:pt>
                <c:pt idx="1726">
                  <c:v>72.784000000000006</c:v>
                </c:pt>
                <c:pt idx="1727">
                  <c:v>1.988</c:v>
                </c:pt>
                <c:pt idx="1728">
                  <c:v>33.119999999999997</c:v>
                </c:pt>
                <c:pt idx="1729">
                  <c:v>220.26559999999998</c:v>
                </c:pt>
                <c:pt idx="1730">
                  <c:v>43.371999999999993</c:v>
                </c:pt>
                <c:pt idx="1731">
                  <c:v>6.4080000000000004</c:v>
                </c:pt>
                <c:pt idx="1732">
                  <c:v>408.74399999999997</c:v>
                </c:pt>
                <c:pt idx="1733">
                  <c:v>11.059999999999999</c:v>
                </c:pt>
                <c:pt idx="1734">
                  <c:v>623.46479999999997</c:v>
                </c:pt>
                <c:pt idx="1735">
                  <c:v>772.68000000000006</c:v>
                </c:pt>
                <c:pt idx="1736">
                  <c:v>191.96800000000002</c:v>
                </c:pt>
                <c:pt idx="1737">
                  <c:v>1458.65</c:v>
                </c:pt>
                <c:pt idx="1738">
                  <c:v>26.64</c:v>
                </c:pt>
                <c:pt idx="1739">
                  <c:v>476.8</c:v>
                </c:pt>
                <c:pt idx="1740">
                  <c:v>87.444000000000003</c:v>
                </c:pt>
                <c:pt idx="1741">
                  <c:v>41.472000000000008</c:v>
                </c:pt>
                <c:pt idx="1742">
                  <c:v>5.2480000000000002</c:v>
                </c:pt>
                <c:pt idx="1743">
                  <c:v>74.415999999999997</c:v>
                </c:pt>
                <c:pt idx="1744">
                  <c:v>6.8480000000000008</c:v>
                </c:pt>
                <c:pt idx="1745">
                  <c:v>7.9959999999999996</c:v>
                </c:pt>
                <c:pt idx="1746">
                  <c:v>127.92000000000002</c:v>
                </c:pt>
                <c:pt idx="1747">
                  <c:v>34.239999999999988</c:v>
                </c:pt>
                <c:pt idx="1748">
                  <c:v>180.96</c:v>
                </c:pt>
                <c:pt idx="1749">
                  <c:v>914.97</c:v>
                </c:pt>
                <c:pt idx="1750">
                  <c:v>587.97</c:v>
                </c:pt>
                <c:pt idx="1751">
                  <c:v>530.34</c:v>
                </c:pt>
                <c:pt idx="1752">
                  <c:v>14.940000000000001</c:v>
                </c:pt>
                <c:pt idx="1753">
                  <c:v>899.43</c:v>
                </c:pt>
                <c:pt idx="1754">
                  <c:v>46.2</c:v>
                </c:pt>
                <c:pt idx="1755">
                  <c:v>47.952000000000005</c:v>
                </c:pt>
                <c:pt idx="1756">
                  <c:v>7.9920000000000009</c:v>
                </c:pt>
                <c:pt idx="1757">
                  <c:v>76.864000000000004</c:v>
                </c:pt>
                <c:pt idx="1758">
                  <c:v>56.704000000000001</c:v>
                </c:pt>
                <c:pt idx="1759">
                  <c:v>11.120000000000001</c:v>
                </c:pt>
                <c:pt idx="1760">
                  <c:v>6.8739999999999988</c:v>
                </c:pt>
                <c:pt idx="1761">
                  <c:v>1.9959999999999996</c:v>
                </c:pt>
                <c:pt idx="1762">
                  <c:v>8.9280000000000008</c:v>
                </c:pt>
                <c:pt idx="1763">
                  <c:v>706.86</c:v>
                </c:pt>
                <c:pt idx="1764">
                  <c:v>114.94999999999999</c:v>
                </c:pt>
                <c:pt idx="1765">
                  <c:v>43.19</c:v>
                </c:pt>
                <c:pt idx="1766">
                  <c:v>22.608000000000001</c:v>
                </c:pt>
                <c:pt idx="1767">
                  <c:v>1.8920000000000003</c:v>
                </c:pt>
                <c:pt idx="1768">
                  <c:v>38.016000000000005</c:v>
                </c:pt>
                <c:pt idx="1769">
                  <c:v>95.992000000000004</c:v>
                </c:pt>
                <c:pt idx="1770">
                  <c:v>13.216000000000001</c:v>
                </c:pt>
                <c:pt idx="1771">
                  <c:v>131.94</c:v>
                </c:pt>
                <c:pt idx="1772">
                  <c:v>25.92</c:v>
                </c:pt>
                <c:pt idx="1773">
                  <c:v>704.76</c:v>
                </c:pt>
                <c:pt idx="1774">
                  <c:v>7.41</c:v>
                </c:pt>
                <c:pt idx="1775">
                  <c:v>21.5</c:v>
                </c:pt>
                <c:pt idx="1776">
                  <c:v>41.28</c:v>
                </c:pt>
                <c:pt idx="1777">
                  <c:v>181.98599999999999</c:v>
                </c:pt>
                <c:pt idx="1778">
                  <c:v>1.5919999999999996</c:v>
                </c:pt>
                <c:pt idx="1779">
                  <c:v>22.344000000000001</c:v>
                </c:pt>
                <c:pt idx="1780">
                  <c:v>1.8239999999999998</c:v>
                </c:pt>
                <c:pt idx="1781">
                  <c:v>18.319999999999997</c:v>
                </c:pt>
                <c:pt idx="1782">
                  <c:v>48.816000000000003</c:v>
                </c:pt>
                <c:pt idx="1783">
                  <c:v>1.1879999999999997</c:v>
                </c:pt>
                <c:pt idx="1784">
                  <c:v>50.135999999999996</c:v>
                </c:pt>
                <c:pt idx="1785">
                  <c:v>477.29999999999995</c:v>
                </c:pt>
                <c:pt idx="1786">
                  <c:v>54.367999999999995</c:v>
                </c:pt>
                <c:pt idx="1787">
                  <c:v>106.869</c:v>
                </c:pt>
                <c:pt idx="1788">
                  <c:v>3.5639999999999992</c:v>
                </c:pt>
                <c:pt idx="1789">
                  <c:v>25.920000000000005</c:v>
                </c:pt>
                <c:pt idx="1790">
                  <c:v>53.424000000000007</c:v>
                </c:pt>
                <c:pt idx="1791">
                  <c:v>65.424000000000007</c:v>
                </c:pt>
                <c:pt idx="1792">
                  <c:v>23.55</c:v>
                </c:pt>
                <c:pt idx="1793">
                  <c:v>43.41</c:v>
                </c:pt>
                <c:pt idx="1794">
                  <c:v>6.24</c:v>
                </c:pt>
                <c:pt idx="1795">
                  <c:v>465.16</c:v>
                </c:pt>
                <c:pt idx="1796">
                  <c:v>7.98</c:v>
                </c:pt>
                <c:pt idx="1797">
                  <c:v>204.66639999999998</c:v>
                </c:pt>
                <c:pt idx="1798">
                  <c:v>53.9</c:v>
                </c:pt>
                <c:pt idx="1799">
                  <c:v>1925.88</c:v>
                </c:pt>
                <c:pt idx="1800">
                  <c:v>2405.1999999999998</c:v>
                </c:pt>
                <c:pt idx="1801">
                  <c:v>83.97</c:v>
                </c:pt>
                <c:pt idx="1802">
                  <c:v>39.89</c:v>
                </c:pt>
                <c:pt idx="1803">
                  <c:v>17.38</c:v>
                </c:pt>
                <c:pt idx="1804">
                  <c:v>10.688000000000001</c:v>
                </c:pt>
                <c:pt idx="1805">
                  <c:v>8.64</c:v>
                </c:pt>
                <c:pt idx="1806">
                  <c:v>6.3699999999999983</c:v>
                </c:pt>
                <c:pt idx="1807">
                  <c:v>30.336000000000006</c:v>
                </c:pt>
                <c:pt idx="1808">
                  <c:v>470.37600000000009</c:v>
                </c:pt>
                <c:pt idx="1809">
                  <c:v>1.6239999999999994</c:v>
                </c:pt>
                <c:pt idx="1810">
                  <c:v>23.76</c:v>
                </c:pt>
                <c:pt idx="1811">
                  <c:v>85.055999999999997</c:v>
                </c:pt>
                <c:pt idx="1812">
                  <c:v>381.57600000000002</c:v>
                </c:pt>
                <c:pt idx="1813">
                  <c:v>12.175999999999998</c:v>
                </c:pt>
                <c:pt idx="1814">
                  <c:v>23.976000000000003</c:v>
                </c:pt>
                <c:pt idx="1815">
                  <c:v>108.925</c:v>
                </c:pt>
                <c:pt idx="1816">
                  <c:v>36.351999999999997</c:v>
                </c:pt>
                <c:pt idx="1817">
                  <c:v>720.7600000000001</c:v>
                </c:pt>
                <c:pt idx="1818">
                  <c:v>132.52000000000001</c:v>
                </c:pt>
                <c:pt idx="1819">
                  <c:v>8.8559999999999999</c:v>
                </c:pt>
                <c:pt idx="1820">
                  <c:v>164.73599999999999</c:v>
                </c:pt>
                <c:pt idx="1821">
                  <c:v>470.30199999999996</c:v>
                </c:pt>
                <c:pt idx="1822">
                  <c:v>47.984000000000002</c:v>
                </c:pt>
                <c:pt idx="1823">
                  <c:v>19.559999999999999</c:v>
                </c:pt>
                <c:pt idx="1824">
                  <c:v>44.400000000000006</c:v>
                </c:pt>
                <c:pt idx="1825">
                  <c:v>84.55</c:v>
                </c:pt>
                <c:pt idx="1826">
                  <c:v>17.940000000000001</c:v>
                </c:pt>
                <c:pt idx="1827">
                  <c:v>5.9359999999999991</c:v>
                </c:pt>
                <c:pt idx="1828">
                  <c:v>12.224</c:v>
                </c:pt>
                <c:pt idx="1829">
                  <c:v>2.3039999999999994</c:v>
                </c:pt>
                <c:pt idx="1830">
                  <c:v>9.3599999999999977</c:v>
                </c:pt>
                <c:pt idx="1831">
                  <c:v>74.352000000000004</c:v>
                </c:pt>
                <c:pt idx="1832">
                  <c:v>11.184000000000001</c:v>
                </c:pt>
                <c:pt idx="1833">
                  <c:v>153.584</c:v>
                </c:pt>
                <c:pt idx="1834">
                  <c:v>2.2639999999999993</c:v>
                </c:pt>
                <c:pt idx="1835">
                  <c:v>0.44399999999999995</c:v>
                </c:pt>
                <c:pt idx="1836">
                  <c:v>146.17600000000002</c:v>
                </c:pt>
                <c:pt idx="1837">
                  <c:v>6.8879999999999981</c:v>
                </c:pt>
                <c:pt idx="1838">
                  <c:v>457.4849999999999</c:v>
                </c:pt>
                <c:pt idx="1839">
                  <c:v>3.0359999999999996</c:v>
                </c:pt>
                <c:pt idx="1840">
                  <c:v>487.96</c:v>
                </c:pt>
                <c:pt idx="1841">
                  <c:v>182.99399999999997</c:v>
                </c:pt>
                <c:pt idx="1842">
                  <c:v>10.272000000000002</c:v>
                </c:pt>
                <c:pt idx="1843">
                  <c:v>148.47999999999999</c:v>
                </c:pt>
                <c:pt idx="1844">
                  <c:v>4.54</c:v>
                </c:pt>
                <c:pt idx="1845">
                  <c:v>15.92</c:v>
                </c:pt>
                <c:pt idx="1846">
                  <c:v>543.91999999999996</c:v>
                </c:pt>
                <c:pt idx="1847">
                  <c:v>526.45000000000005</c:v>
                </c:pt>
                <c:pt idx="1848">
                  <c:v>20.07</c:v>
                </c:pt>
                <c:pt idx="1849">
                  <c:v>362.94</c:v>
                </c:pt>
                <c:pt idx="1850">
                  <c:v>11.54</c:v>
                </c:pt>
                <c:pt idx="1851">
                  <c:v>5.1840000000000011</c:v>
                </c:pt>
                <c:pt idx="1852">
                  <c:v>21.391999999999992</c:v>
                </c:pt>
                <c:pt idx="1853">
                  <c:v>307.31400000000002</c:v>
                </c:pt>
                <c:pt idx="1854">
                  <c:v>409.99919999999997</c:v>
                </c:pt>
                <c:pt idx="1855">
                  <c:v>1001.5840000000001</c:v>
                </c:pt>
                <c:pt idx="1856">
                  <c:v>569.05799999999999</c:v>
                </c:pt>
                <c:pt idx="1857">
                  <c:v>14.224000000000002</c:v>
                </c:pt>
                <c:pt idx="1858">
                  <c:v>443.92</c:v>
                </c:pt>
                <c:pt idx="1859">
                  <c:v>169.99</c:v>
                </c:pt>
                <c:pt idx="1860">
                  <c:v>25.92</c:v>
                </c:pt>
                <c:pt idx="1861">
                  <c:v>163.96</c:v>
                </c:pt>
                <c:pt idx="1862">
                  <c:v>5.2319999999999984</c:v>
                </c:pt>
                <c:pt idx="1863">
                  <c:v>167.96800000000002</c:v>
                </c:pt>
                <c:pt idx="1864">
                  <c:v>273.89600000000002</c:v>
                </c:pt>
                <c:pt idx="1865">
                  <c:v>597.13200000000006</c:v>
                </c:pt>
                <c:pt idx="1866">
                  <c:v>332.02800000000002</c:v>
                </c:pt>
                <c:pt idx="1867">
                  <c:v>11.393999999999998</c:v>
                </c:pt>
                <c:pt idx="1868">
                  <c:v>15.552000000000003</c:v>
                </c:pt>
                <c:pt idx="1869">
                  <c:v>31.104000000000006</c:v>
                </c:pt>
                <c:pt idx="1870">
                  <c:v>6.3159999999999981</c:v>
                </c:pt>
                <c:pt idx="1871">
                  <c:v>79.959999999999994</c:v>
                </c:pt>
                <c:pt idx="1872">
                  <c:v>8.84</c:v>
                </c:pt>
                <c:pt idx="1873">
                  <c:v>58.463999999999977</c:v>
                </c:pt>
                <c:pt idx="1874">
                  <c:v>228.92</c:v>
                </c:pt>
                <c:pt idx="1875">
                  <c:v>526.45000000000005</c:v>
                </c:pt>
                <c:pt idx="1876">
                  <c:v>298.464</c:v>
                </c:pt>
                <c:pt idx="1877">
                  <c:v>30.32</c:v>
                </c:pt>
                <c:pt idx="1878">
                  <c:v>360.38</c:v>
                </c:pt>
                <c:pt idx="1879">
                  <c:v>13.56</c:v>
                </c:pt>
                <c:pt idx="1880">
                  <c:v>2.9120000000000004</c:v>
                </c:pt>
                <c:pt idx="1881">
                  <c:v>69.712000000000003</c:v>
                </c:pt>
                <c:pt idx="1882">
                  <c:v>8.7919999999999998</c:v>
                </c:pt>
                <c:pt idx="1883">
                  <c:v>14.62</c:v>
                </c:pt>
                <c:pt idx="1884">
                  <c:v>416.32</c:v>
                </c:pt>
                <c:pt idx="1885">
                  <c:v>43</c:v>
                </c:pt>
                <c:pt idx="1886">
                  <c:v>182.94</c:v>
                </c:pt>
                <c:pt idx="1887">
                  <c:v>60.83</c:v>
                </c:pt>
                <c:pt idx="1888">
                  <c:v>389.97</c:v>
                </c:pt>
                <c:pt idx="1889">
                  <c:v>735.98</c:v>
                </c:pt>
                <c:pt idx="1890">
                  <c:v>124.404</c:v>
                </c:pt>
                <c:pt idx="1891">
                  <c:v>2.8639999999999994</c:v>
                </c:pt>
                <c:pt idx="1892">
                  <c:v>94.191999999999979</c:v>
                </c:pt>
                <c:pt idx="1893">
                  <c:v>2.1119999999999997</c:v>
                </c:pt>
                <c:pt idx="1894">
                  <c:v>526.34399999999994</c:v>
                </c:pt>
                <c:pt idx="1895">
                  <c:v>11.68</c:v>
                </c:pt>
                <c:pt idx="1896">
                  <c:v>159.75</c:v>
                </c:pt>
                <c:pt idx="1897">
                  <c:v>63.311999999999998</c:v>
                </c:pt>
                <c:pt idx="1898">
                  <c:v>399.95</c:v>
                </c:pt>
                <c:pt idx="1899">
                  <c:v>121.536</c:v>
                </c:pt>
                <c:pt idx="1900">
                  <c:v>20.23</c:v>
                </c:pt>
                <c:pt idx="1901">
                  <c:v>298.11599999999999</c:v>
                </c:pt>
                <c:pt idx="1902">
                  <c:v>2.8960000000000004</c:v>
                </c:pt>
                <c:pt idx="1903">
                  <c:v>124.79200000000002</c:v>
                </c:pt>
                <c:pt idx="1904">
                  <c:v>33.479999999999997</c:v>
                </c:pt>
                <c:pt idx="1905">
                  <c:v>461.97</c:v>
                </c:pt>
                <c:pt idx="1906">
                  <c:v>137.62</c:v>
                </c:pt>
                <c:pt idx="1907">
                  <c:v>302.67</c:v>
                </c:pt>
                <c:pt idx="1908">
                  <c:v>36.792000000000002</c:v>
                </c:pt>
                <c:pt idx="1909">
                  <c:v>17.52</c:v>
                </c:pt>
                <c:pt idx="1910">
                  <c:v>155.88</c:v>
                </c:pt>
                <c:pt idx="1911">
                  <c:v>95.984000000000009</c:v>
                </c:pt>
                <c:pt idx="1912">
                  <c:v>1439.982</c:v>
                </c:pt>
                <c:pt idx="1913">
                  <c:v>36.288000000000011</c:v>
                </c:pt>
                <c:pt idx="1914">
                  <c:v>183.37199999999999</c:v>
                </c:pt>
                <c:pt idx="1915">
                  <c:v>39.816000000000003</c:v>
                </c:pt>
                <c:pt idx="1916">
                  <c:v>3.3179999999999996</c:v>
                </c:pt>
                <c:pt idx="1917">
                  <c:v>151.05600000000001</c:v>
                </c:pt>
                <c:pt idx="1918">
                  <c:v>125.88</c:v>
                </c:pt>
                <c:pt idx="1919">
                  <c:v>79.78</c:v>
                </c:pt>
                <c:pt idx="1920">
                  <c:v>133.20000000000002</c:v>
                </c:pt>
                <c:pt idx="1921">
                  <c:v>115.29600000000001</c:v>
                </c:pt>
                <c:pt idx="1922">
                  <c:v>63.96</c:v>
                </c:pt>
                <c:pt idx="1923">
                  <c:v>119.44800000000001</c:v>
                </c:pt>
                <c:pt idx="1924">
                  <c:v>118.16</c:v>
                </c:pt>
                <c:pt idx="1925">
                  <c:v>70.08</c:v>
                </c:pt>
                <c:pt idx="1926">
                  <c:v>121.3</c:v>
                </c:pt>
                <c:pt idx="1927">
                  <c:v>1454.4900000000002</c:v>
                </c:pt>
                <c:pt idx="1928">
                  <c:v>177.2</c:v>
                </c:pt>
                <c:pt idx="1929">
                  <c:v>29.664000000000001</c:v>
                </c:pt>
                <c:pt idx="1930">
                  <c:v>9.1840000000000011</c:v>
                </c:pt>
                <c:pt idx="1931">
                  <c:v>153.584</c:v>
                </c:pt>
                <c:pt idx="1932">
                  <c:v>12.863999999999995</c:v>
                </c:pt>
                <c:pt idx="1933">
                  <c:v>50.4</c:v>
                </c:pt>
                <c:pt idx="1934">
                  <c:v>5.5520000000000005</c:v>
                </c:pt>
                <c:pt idx="1935">
                  <c:v>8.016</c:v>
                </c:pt>
                <c:pt idx="1936">
                  <c:v>74.591999999999999</c:v>
                </c:pt>
                <c:pt idx="1937">
                  <c:v>16.784000000000002</c:v>
                </c:pt>
                <c:pt idx="1938">
                  <c:v>38.86399999999999</c:v>
                </c:pt>
                <c:pt idx="1939">
                  <c:v>200.06400000000002</c:v>
                </c:pt>
                <c:pt idx="1940">
                  <c:v>21.379999999999995</c:v>
                </c:pt>
                <c:pt idx="1941">
                  <c:v>6.743999999999998</c:v>
                </c:pt>
                <c:pt idx="1942">
                  <c:v>2.2959999999999994</c:v>
                </c:pt>
                <c:pt idx="1943">
                  <c:v>35</c:v>
                </c:pt>
                <c:pt idx="1944">
                  <c:v>37.24</c:v>
                </c:pt>
                <c:pt idx="1945">
                  <c:v>15.28</c:v>
                </c:pt>
                <c:pt idx="1946">
                  <c:v>64.959999999999994</c:v>
                </c:pt>
                <c:pt idx="1947">
                  <c:v>53.72</c:v>
                </c:pt>
                <c:pt idx="1948">
                  <c:v>5.9520000000000008</c:v>
                </c:pt>
                <c:pt idx="1949">
                  <c:v>25.344000000000001</c:v>
                </c:pt>
                <c:pt idx="1950">
                  <c:v>26.720000000000002</c:v>
                </c:pt>
                <c:pt idx="1951">
                  <c:v>21.81</c:v>
                </c:pt>
                <c:pt idx="1952">
                  <c:v>91.6</c:v>
                </c:pt>
                <c:pt idx="1953">
                  <c:v>47.360000000000007</c:v>
                </c:pt>
                <c:pt idx="1954">
                  <c:v>27.439999999999998</c:v>
                </c:pt>
                <c:pt idx="1955">
                  <c:v>3.2399999999999993</c:v>
                </c:pt>
                <c:pt idx="1956">
                  <c:v>638.73</c:v>
                </c:pt>
                <c:pt idx="1957">
                  <c:v>498.26000000000005</c:v>
                </c:pt>
                <c:pt idx="1958">
                  <c:v>1199.8</c:v>
                </c:pt>
                <c:pt idx="1959">
                  <c:v>1928.7800000000002</c:v>
                </c:pt>
                <c:pt idx="1960">
                  <c:v>352.38</c:v>
                </c:pt>
                <c:pt idx="1961">
                  <c:v>16</c:v>
                </c:pt>
                <c:pt idx="1962">
                  <c:v>5.5879999999999992</c:v>
                </c:pt>
                <c:pt idx="1963">
                  <c:v>235.92</c:v>
                </c:pt>
                <c:pt idx="1964">
                  <c:v>40.68</c:v>
                </c:pt>
                <c:pt idx="1965">
                  <c:v>42.615999999999993</c:v>
                </c:pt>
                <c:pt idx="1966">
                  <c:v>108.40000000000002</c:v>
                </c:pt>
                <c:pt idx="1967">
                  <c:v>8.9039999999999999</c:v>
                </c:pt>
                <c:pt idx="1968">
                  <c:v>100.80000000000001</c:v>
                </c:pt>
                <c:pt idx="1969">
                  <c:v>10.192000000000002</c:v>
                </c:pt>
                <c:pt idx="1970">
                  <c:v>16.784000000000002</c:v>
                </c:pt>
                <c:pt idx="1971">
                  <c:v>13.120000000000001</c:v>
                </c:pt>
                <c:pt idx="1972">
                  <c:v>825.17399999999998</c:v>
                </c:pt>
                <c:pt idx="1973">
                  <c:v>17.760000000000002</c:v>
                </c:pt>
                <c:pt idx="1974">
                  <c:v>6.911999999999999</c:v>
                </c:pt>
                <c:pt idx="1975">
                  <c:v>30.384</c:v>
                </c:pt>
                <c:pt idx="1976">
                  <c:v>73.007999999999996</c:v>
                </c:pt>
                <c:pt idx="1977">
                  <c:v>1577.94</c:v>
                </c:pt>
                <c:pt idx="1978">
                  <c:v>13.48</c:v>
                </c:pt>
                <c:pt idx="1979">
                  <c:v>113.52</c:v>
                </c:pt>
                <c:pt idx="1980">
                  <c:v>135.29999999999998</c:v>
                </c:pt>
                <c:pt idx="1981">
                  <c:v>765.625</c:v>
                </c:pt>
                <c:pt idx="1982">
                  <c:v>85.2</c:v>
                </c:pt>
                <c:pt idx="1983">
                  <c:v>42.615999999999993</c:v>
                </c:pt>
                <c:pt idx="1984">
                  <c:v>319.98400000000004</c:v>
                </c:pt>
                <c:pt idx="1985">
                  <c:v>45.92</c:v>
                </c:pt>
                <c:pt idx="1986">
                  <c:v>21.184000000000001</c:v>
                </c:pt>
                <c:pt idx="1987">
                  <c:v>20.736000000000004</c:v>
                </c:pt>
                <c:pt idx="1988">
                  <c:v>213.42999999999995</c:v>
                </c:pt>
                <c:pt idx="1989">
                  <c:v>17.48</c:v>
                </c:pt>
                <c:pt idx="1990">
                  <c:v>9.8560000000000016</c:v>
                </c:pt>
                <c:pt idx="1991">
                  <c:v>147.16800000000001</c:v>
                </c:pt>
                <c:pt idx="1992">
                  <c:v>16.200000000000003</c:v>
                </c:pt>
                <c:pt idx="1993">
                  <c:v>33.99</c:v>
                </c:pt>
                <c:pt idx="1994">
                  <c:v>296.84999999999997</c:v>
                </c:pt>
                <c:pt idx="1995">
                  <c:v>112.80000000000001</c:v>
                </c:pt>
                <c:pt idx="1996">
                  <c:v>13.71</c:v>
                </c:pt>
                <c:pt idx="1997">
                  <c:v>24.900000000000002</c:v>
                </c:pt>
                <c:pt idx="1998">
                  <c:v>286.29000000000002</c:v>
                </c:pt>
                <c:pt idx="1999">
                  <c:v>24.18</c:v>
                </c:pt>
                <c:pt idx="2000">
                  <c:v>762.59399999999982</c:v>
                </c:pt>
                <c:pt idx="2001">
                  <c:v>10.528</c:v>
                </c:pt>
                <c:pt idx="2002">
                  <c:v>20.544000000000004</c:v>
                </c:pt>
                <c:pt idx="2003">
                  <c:v>10.272000000000002</c:v>
                </c:pt>
                <c:pt idx="2004">
                  <c:v>512.19000000000005</c:v>
                </c:pt>
                <c:pt idx="2005">
                  <c:v>1.5559999999999996</c:v>
                </c:pt>
                <c:pt idx="2006">
                  <c:v>19.049999999999997</c:v>
                </c:pt>
                <c:pt idx="2007">
                  <c:v>31.872000000000003</c:v>
                </c:pt>
                <c:pt idx="2008">
                  <c:v>323.97600000000006</c:v>
                </c:pt>
                <c:pt idx="2009">
                  <c:v>31.744</c:v>
                </c:pt>
                <c:pt idx="2010">
                  <c:v>17.568000000000001</c:v>
                </c:pt>
                <c:pt idx="2011">
                  <c:v>55.991999999999997</c:v>
                </c:pt>
                <c:pt idx="2012">
                  <c:v>9.9120000000000008</c:v>
                </c:pt>
                <c:pt idx="2013">
                  <c:v>318.43</c:v>
                </c:pt>
                <c:pt idx="2014">
                  <c:v>5.7999999999999989</c:v>
                </c:pt>
                <c:pt idx="2015">
                  <c:v>1415.76</c:v>
                </c:pt>
                <c:pt idx="2016">
                  <c:v>22.72</c:v>
                </c:pt>
                <c:pt idx="2017">
                  <c:v>8.9280000000000008</c:v>
                </c:pt>
                <c:pt idx="2018">
                  <c:v>47.584000000000003</c:v>
                </c:pt>
                <c:pt idx="2019">
                  <c:v>15.96</c:v>
                </c:pt>
                <c:pt idx="2020">
                  <c:v>114.84800000000001</c:v>
                </c:pt>
                <c:pt idx="2021">
                  <c:v>20.16</c:v>
                </c:pt>
                <c:pt idx="2022">
                  <c:v>219.84</c:v>
                </c:pt>
                <c:pt idx="2023">
                  <c:v>98.16</c:v>
                </c:pt>
                <c:pt idx="2024">
                  <c:v>33.04</c:v>
                </c:pt>
                <c:pt idx="2025">
                  <c:v>86.97</c:v>
                </c:pt>
                <c:pt idx="2026">
                  <c:v>241.96</c:v>
                </c:pt>
                <c:pt idx="2027">
                  <c:v>27.72</c:v>
                </c:pt>
                <c:pt idx="2028">
                  <c:v>13.392000000000001</c:v>
                </c:pt>
                <c:pt idx="2029">
                  <c:v>11.227999999999998</c:v>
                </c:pt>
                <c:pt idx="2030">
                  <c:v>291.95999999999998</c:v>
                </c:pt>
                <c:pt idx="2031">
                  <c:v>73.175999999999974</c:v>
                </c:pt>
                <c:pt idx="2032">
                  <c:v>20.736000000000004</c:v>
                </c:pt>
                <c:pt idx="2033">
                  <c:v>39.984000000000002</c:v>
                </c:pt>
                <c:pt idx="2034">
                  <c:v>9.2480000000000011</c:v>
                </c:pt>
                <c:pt idx="2035">
                  <c:v>72</c:v>
                </c:pt>
                <c:pt idx="2036">
                  <c:v>655.90000000000009</c:v>
                </c:pt>
                <c:pt idx="2037">
                  <c:v>603.91999999999996</c:v>
                </c:pt>
                <c:pt idx="2038">
                  <c:v>520.46399999999994</c:v>
                </c:pt>
                <c:pt idx="2039">
                  <c:v>11.423999999999999</c:v>
                </c:pt>
                <c:pt idx="2040">
                  <c:v>8.26</c:v>
                </c:pt>
                <c:pt idx="2041">
                  <c:v>269.96999999999997</c:v>
                </c:pt>
                <c:pt idx="2042">
                  <c:v>1.7440000000000002</c:v>
                </c:pt>
                <c:pt idx="2043">
                  <c:v>7.9680000000000009</c:v>
                </c:pt>
                <c:pt idx="2044">
                  <c:v>27.968000000000004</c:v>
                </c:pt>
                <c:pt idx="2045">
                  <c:v>336.51</c:v>
                </c:pt>
                <c:pt idx="2046">
                  <c:v>11.645999999999997</c:v>
                </c:pt>
                <c:pt idx="2047">
                  <c:v>6.6719999999999988</c:v>
                </c:pt>
                <c:pt idx="2048">
                  <c:v>104.85</c:v>
                </c:pt>
                <c:pt idx="2049">
                  <c:v>58.050000000000004</c:v>
                </c:pt>
                <c:pt idx="2050">
                  <c:v>157.74</c:v>
                </c:pt>
                <c:pt idx="2051">
                  <c:v>56.980000000000004</c:v>
                </c:pt>
                <c:pt idx="2052">
                  <c:v>2.88</c:v>
                </c:pt>
                <c:pt idx="2053">
                  <c:v>15.223999999999997</c:v>
                </c:pt>
                <c:pt idx="2054">
                  <c:v>21.983999999999995</c:v>
                </c:pt>
                <c:pt idx="2055">
                  <c:v>1793.98</c:v>
                </c:pt>
                <c:pt idx="2056">
                  <c:v>20.64</c:v>
                </c:pt>
                <c:pt idx="2057">
                  <c:v>290.33600000000001</c:v>
                </c:pt>
                <c:pt idx="2058">
                  <c:v>19.152000000000001</c:v>
                </c:pt>
                <c:pt idx="2059">
                  <c:v>4.2399999999999993</c:v>
                </c:pt>
                <c:pt idx="2060">
                  <c:v>85.52</c:v>
                </c:pt>
                <c:pt idx="2061">
                  <c:v>652.45000000000005</c:v>
                </c:pt>
                <c:pt idx="2062">
                  <c:v>66.644999999999996</c:v>
                </c:pt>
                <c:pt idx="2063">
                  <c:v>67.144000000000005</c:v>
                </c:pt>
                <c:pt idx="2064">
                  <c:v>254.05799999999999</c:v>
                </c:pt>
                <c:pt idx="2065">
                  <c:v>239.358</c:v>
                </c:pt>
                <c:pt idx="2066">
                  <c:v>254.60399999999998</c:v>
                </c:pt>
                <c:pt idx="2067">
                  <c:v>39.984000000000002</c:v>
                </c:pt>
                <c:pt idx="2068">
                  <c:v>369.54399999999998</c:v>
                </c:pt>
                <c:pt idx="2069">
                  <c:v>10.368000000000002</c:v>
                </c:pt>
                <c:pt idx="2070">
                  <c:v>791.87999999999988</c:v>
                </c:pt>
                <c:pt idx="2071">
                  <c:v>63.311999999999998</c:v>
                </c:pt>
                <c:pt idx="2072">
                  <c:v>96.783999999999978</c:v>
                </c:pt>
                <c:pt idx="2073">
                  <c:v>10.476000000000001</c:v>
                </c:pt>
                <c:pt idx="2074">
                  <c:v>27.395999999999997</c:v>
                </c:pt>
                <c:pt idx="2075">
                  <c:v>13.455999999999998</c:v>
                </c:pt>
                <c:pt idx="2076">
                  <c:v>29.472000000000001</c:v>
                </c:pt>
                <c:pt idx="2077">
                  <c:v>16.68</c:v>
                </c:pt>
                <c:pt idx="2078">
                  <c:v>91.275000000000006</c:v>
                </c:pt>
                <c:pt idx="2079">
                  <c:v>2.0719999999999996</c:v>
                </c:pt>
                <c:pt idx="2080">
                  <c:v>328.39919999999995</c:v>
                </c:pt>
                <c:pt idx="2081">
                  <c:v>1439.92</c:v>
                </c:pt>
                <c:pt idx="2082">
                  <c:v>262.11</c:v>
                </c:pt>
                <c:pt idx="2083">
                  <c:v>909.12</c:v>
                </c:pt>
                <c:pt idx="2084">
                  <c:v>23.991999999999994</c:v>
                </c:pt>
                <c:pt idx="2085">
                  <c:v>38.82</c:v>
                </c:pt>
                <c:pt idx="2086">
                  <c:v>21.9</c:v>
                </c:pt>
                <c:pt idx="2087">
                  <c:v>333.09000000000003</c:v>
                </c:pt>
                <c:pt idx="2088">
                  <c:v>248.98</c:v>
                </c:pt>
                <c:pt idx="2089">
                  <c:v>36.44</c:v>
                </c:pt>
                <c:pt idx="2090">
                  <c:v>3.5639999999999992</c:v>
                </c:pt>
                <c:pt idx="2091">
                  <c:v>823.96000000000015</c:v>
                </c:pt>
                <c:pt idx="2092">
                  <c:v>10.272000000000002</c:v>
                </c:pt>
                <c:pt idx="2093">
                  <c:v>9.7619999999999969</c:v>
                </c:pt>
                <c:pt idx="2094">
                  <c:v>13.719999999999999</c:v>
                </c:pt>
                <c:pt idx="2095">
                  <c:v>55.2</c:v>
                </c:pt>
                <c:pt idx="2096">
                  <c:v>259.13600000000002</c:v>
                </c:pt>
                <c:pt idx="2097">
                  <c:v>517.40500000000009</c:v>
                </c:pt>
                <c:pt idx="2098">
                  <c:v>19.989999999999998</c:v>
                </c:pt>
                <c:pt idx="2099">
                  <c:v>6.16</c:v>
                </c:pt>
                <c:pt idx="2100">
                  <c:v>55.616</c:v>
                </c:pt>
                <c:pt idx="2101">
                  <c:v>7.0559999999999992</c:v>
                </c:pt>
                <c:pt idx="2102">
                  <c:v>27.183999999999997</c:v>
                </c:pt>
                <c:pt idx="2103">
                  <c:v>15.840000000000002</c:v>
                </c:pt>
                <c:pt idx="2104">
                  <c:v>8.4480000000000004</c:v>
                </c:pt>
                <c:pt idx="2105">
                  <c:v>24</c:v>
                </c:pt>
                <c:pt idx="2106">
                  <c:v>15.552000000000003</c:v>
                </c:pt>
                <c:pt idx="2107">
                  <c:v>26.176000000000002</c:v>
                </c:pt>
                <c:pt idx="2108">
                  <c:v>16.192</c:v>
                </c:pt>
                <c:pt idx="2109">
                  <c:v>251.00599999999997</c:v>
                </c:pt>
                <c:pt idx="2110">
                  <c:v>54.192</c:v>
                </c:pt>
                <c:pt idx="2111">
                  <c:v>5.2480000000000002</c:v>
                </c:pt>
                <c:pt idx="2112">
                  <c:v>508.76800000000003</c:v>
                </c:pt>
                <c:pt idx="2113">
                  <c:v>9.9120000000000008</c:v>
                </c:pt>
                <c:pt idx="2114">
                  <c:v>18.240000000000002</c:v>
                </c:pt>
                <c:pt idx="2115">
                  <c:v>27.78</c:v>
                </c:pt>
                <c:pt idx="2116">
                  <c:v>54.336000000000006</c:v>
                </c:pt>
                <c:pt idx="2117">
                  <c:v>83.9</c:v>
                </c:pt>
                <c:pt idx="2118">
                  <c:v>11.76</c:v>
                </c:pt>
                <c:pt idx="2119">
                  <c:v>8.56</c:v>
                </c:pt>
                <c:pt idx="2120">
                  <c:v>52.400000000000006</c:v>
                </c:pt>
                <c:pt idx="2121">
                  <c:v>14.940000000000001</c:v>
                </c:pt>
                <c:pt idx="2122">
                  <c:v>23.680000000000003</c:v>
                </c:pt>
                <c:pt idx="2123">
                  <c:v>7.5359999999999987</c:v>
                </c:pt>
                <c:pt idx="2124">
                  <c:v>1.4079999999999997</c:v>
                </c:pt>
                <c:pt idx="2125">
                  <c:v>4.1439999999999992</c:v>
                </c:pt>
                <c:pt idx="2126">
                  <c:v>52.751999999999995</c:v>
                </c:pt>
                <c:pt idx="2127">
                  <c:v>16.029999999999998</c:v>
                </c:pt>
                <c:pt idx="2128">
                  <c:v>492.76800000000003</c:v>
                </c:pt>
                <c:pt idx="2129">
                  <c:v>4.41</c:v>
                </c:pt>
                <c:pt idx="2130">
                  <c:v>167.94</c:v>
                </c:pt>
                <c:pt idx="2131">
                  <c:v>67.8</c:v>
                </c:pt>
                <c:pt idx="2132">
                  <c:v>13.899999999999999</c:v>
                </c:pt>
                <c:pt idx="2133">
                  <c:v>26.38</c:v>
                </c:pt>
                <c:pt idx="2134">
                  <c:v>30.560000000000002</c:v>
                </c:pt>
                <c:pt idx="2135">
                  <c:v>1.2479999999999998</c:v>
                </c:pt>
                <c:pt idx="2136">
                  <c:v>18.16</c:v>
                </c:pt>
                <c:pt idx="2137">
                  <c:v>38.160000000000004</c:v>
                </c:pt>
                <c:pt idx="2138">
                  <c:v>341.96</c:v>
                </c:pt>
                <c:pt idx="2139">
                  <c:v>10.440000000000001</c:v>
                </c:pt>
                <c:pt idx="2140">
                  <c:v>18.335999999999999</c:v>
                </c:pt>
                <c:pt idx="2141">
                  <c:v>181.86</c:v>
                </c:pt>
                <c:pt idx="2142">
                  <c:v>45.92</c:v>
                </c:pt>
                <c:pt idx="2143">
                  <c:v>18.240000000000002</c:v>
                </c:pt>
                <c:pt idx="2144">
                  <c:v>35.183999999999997</c:v>
                </c:pt>
                <c:pt idx="2145">
                  <c:v>25.5</c:v>
                </c:pt>
                <c:pt idx="2146">
                  <c:v>16.056000000000001</c:v>
                </c:pt>
                <c:pt idx="2147">
                  <c:v>223.05600000000001</c:v>
                </c:pt>
                <c:pt idx="2148">
                  <c:v>540.048</c:v>
                </c:pt>
                <c:pt idx="2149">
                  <c:v>30.559999999999992</c:v>
                </c:pt>
                <c:pt idx="2150">
                  <c:v>77.951999999999998</c:v>
                </c:pt>
                <c:pt idx="2151">
                  <c:v>67.992000000000004</c:v>
                </c:pt>
                <c:pt idx="2152">
                  <c:v>12.224</c:v>
                </c:pt>
                <c:pt idx="2153">
                  <c:v>44.783999999999999</c:v>
                </c:pt>
                <c:pt idx="2154">
                  <c:v>22.847999999999999</c:v>
                </c:pt>
                <c:pt idx="2155">
                  <c:v>230.376</c:v>
                </c:pt>
                <c:pt idx="2156">
                  <c:v>9.3239999999999981</c:v>
                </c:pt>
                <c:pt idx="2157">
                  <c:v>61.792000000000002</c:v>
                </c:pt>
                <c:pt idx="2158">
                  <c:v>205.99919999999997</c:v>
                </c:pt>
                <c:pt idx="2159">
                  <c:v>167.95200000000003</c:v>
                </c:pt>
                <c:pt idx="2160">
                  <c:v>45.04</c:v>
                </c:pt>
                <c:pt idx="2161">
                  <c:v>21.989999999999995</c:v>
                </c:pt>
                <c:pt idx="2162">
                  <c:v>15.28</c:v>
                </c:pt>
                <c:pt idx="2163">
                  <c:v>327.73279999999994</c:v>
                </c:pt>
                <c:pt idx="2164">
                  <c:v>239.96000000000004</c:v>
                </c:pt>
                <c:pt idx="2165">
                  <c:v>19.760000000000002</c:v>
                </c:pt>
                <c:pt idx="2166">
                  <c:v>55.584000000000003</c:v>
                </c:pt>
                <c:pt idx="2167">
                  <c:v>127.38599999999998</c:v>
                </c:pt>
                <c:pt idx="2168">
                  <c:v>92.52</c:v>
                </c:pt>
                <c:pt idx="2169">
                  <c:v>37.76</c:v>
                </c:pt>
                <c:pt idx="2170">
                  <c:v>7.38</c:v>
                </c:pt>
                <c:pt idx="2171">
                  <c:v>5.82</c:v>
                </c:pt>
                <c:pt idx="2172">
                  <c:v>219.07500000000002</c:v>
                </c:pt>
                <c:pt idx="2173">
                  <c:v>16.896000000000001</c:v>
                </c:pt>
                <c:pt idx="2174">
                  <c:v>6.6720000000000006</c:v>
                </c:pt>
                <c:pt idx="2175">
                  <c:v>99.13600000000001</c:v>
                </c:pt>
                <c:pt idx="2176">
                  <c:v>15.991999999999999</c:v>
                </c:pt>
                <c:pt idx="2177">
                  <c:v>233.05799999999999</c:v>
                </c:pt>
                <c:pt idx="2178">
                  <c:v>305.31200000000001</c:v>
                </c:pt>
                <c:pt idx="2179">
                  <c:v>718.11599999999987</c:v>
                </c:pt>
                <c:pt idx="2180">
                  <c:v>31.776</c:v>
                </c:pt>
                <c:pt idx="2181">
                  <c:v>191.05799999999999</c:v>
                </c:pt>
                <c:pt idx="2182">
                  <c:v>13.040000000000001</c:v>
                </c:pt>
                <c:pt idx="2183">
                  <c:v>1525.1879999999996</c:v>
                </c:pt>
                <c:pt idx="2184">
                  <c:v>22</c:v>
                </c:pt>
                <c:pt idx="2185">
                  <c:v>55.176000000000002</c:v>
                </c:pt>
                <c:pt idx="2186">
                  <c:v>35.712000000000003</c:v>
                </c:pt>
                <c:pt idx="2187">
                  <c:v>28.4</c:v>
                </c:pt>
                <c:pt idx="2188">
                  <c:v>287.92</c:v>
                </c:pt>
                <c:pt idx="2189">
                  <c:v>6.4640000000000004</c:v>
                </c:pt>
                <c:pt idx="2190">
                  <c:v>11.52</c:v>
                </c:pt>
                <c:pt idx="2191">
                  <c:v>222.38400000000001</c:v>
                </c:pt>
                <c:pt idx="2192">
                  <c:v>195.96000000000004</c:v>
                </c:pt>
                <c:pt idx="2193">
                  <c:v>4.3600000000000003</c:v>
                </c:pt>
                <c:pt idx="2194">
                  <c:v>10.688000000000001</c:v>
                </c:pt>
                <c:pt idx="2195">
                  <c:v>36.288000000000011</c:v>
                </c:pt>
                <c:pt idx="2196">
                  <c:v>78.304000000000002</c:v>
                </c:pt>
                <c:pt idx="2197">
                  <c:v>127.785</c:v>
                </c:pt>
                <c:pt idx="2198">
                  <c:v>6.1039999999999983</c:v>
                </c:pt>
                <c:pt idx="2199">
                  <c:v>10.824</c:v>
                </c:pt>
                <c:pt idx="2200">
                  <c:v>33.29</c:v>
                </c:pt>
                <c:pt idx="2201">
                  <c:v>13.761999999999997</c:v>
                </c:pt>
                <c:pt idx="2202">
                  <c:v>501.81000000000006</c:v>
                </c:pt>
                <c:pt idx="2203">
                  <c:v>299.95999999999998</c:v>
                </c:pt>
                <c:pt idx="2204">
                  <c:v>67.839999999999989</c:v>
                </c:pt>
                <c:pt idx="2205">
                  <c:v>853.92999999999984</c:v>
                </c:pt>
                <c:pt idx="2206">
                  <c:v>18.687999999999999</c:v>
                </c:pt>
                <c:pt idx="2207">
                  <c:v>126.30000000000001</c:v>
                </c:pt>
                <c:pt idx="2208">
                  <c:v>38.04</c:v>
                </c:pt>
                <c:pt idx="2209">
                  <c:v>33.567999999999991</c:v>
                </c:pt>
                <c:pt idx="2210">
                  <c:v>257.94</c:v>
                </c:pt>
                <c:pt idx="2211">
                  <c:v>1879.96</c:v>
                </c:pt>
                <c:pt idx="2212">
                  <c:v>27.46</c:v>
                </c:pt>
                <c:pt idx="2213">
                  <c:v>89.98</c:v>
                </c:pt>
                <c:pt idx="2214">
                  <c:v>828.59999999999991</c:v>
                </c:pt>
                <c:pt idx="2215">
                  <c:v>46.94</c:v>
                </c:pt>
                <c:pt idx="2216">
                  <c:v>143.73000000000002</c:v>
                </c:pt>
                <c:pt idx="2217">
                  <c:v>158.28</c:v>
                </c:pt>
                <c:pt idx="2218">
                  <c:v>497.93999999999994</c:v>
                </c:pt>
                <c:pt idx="2219">
                  <c:v>2.3679999999999999</c:v>
                </c:pt>
                <c:pt idx="2220">
                  <c:v>95.976000000000013</c:v>
                </c:pt>
                <c:pt idx="2221">
                  <c:v>83.92</c:v>
                </c:pt>
                <c:pt idx="2222">
                  <c:v>131.97999999999999</c:v>
                </c:pt>
                <c:pt idx="2223">
                  <c:v>15.92</c:v>
                </c:pt>
                <c:pt idx="2224">
                  <c:v>52.29</c:v>
                </c:pt>
                <c:pt idx="2225">
                  <c:v>91.99</c:v>
                </c:pt>
                <c:pt idx="2226">
                  <c:v>219.80000000000004</c:v>
                </c:pt>
                <c:pt idx="2227">
                  <c:v>317.05799999999999</c:v>
                </c:pt>
                <c:pt idx="2228">
                  <c:v>10.368000000000002</c:v>
                </c:pt>
                <c:pt idx="2229">
                  <c:v>294.61999999999995</c:v>
                </c:pt>
                <c:pt idx="2230">
                  <c:v>8.7520000000000007</c:v>
                </c:pt>
                <c:pt idx="2231">
                  <c:v>2479.96</c:v>
                </c:pt>
                <c:pt idx="2232">
                  <c:v>12.160000000000002</c:v>
                </c:pt>
                <c:pt idx="2233">
                  <c:v>13.591999999999999</c:v>
                </c:pt>
                <c:pt idx="2234">
                  <c:v>10.368000000000002</c:v>
                </c:pt>
                <c:pt idx="2235">
                  <c:v>61.567999999999998</c:v>
                </c:pt>
                <c:pt idx="2236">
                  <c:v>8.8000000000000007</c:v>
                </c:pt>
                <c:pt idx="2237">
                  <c:v>142.80000000000001</c:v>
                </c:pt>
                <c:pt idx="2238">
                  <c:v>399.95</c:v>
                </c:pt>
                <c:pt idx="2239">
                  <c:v>61.44</c:v>
                </c:pt>
                <c:pt idx="2240">
                  <c:v>38.9</c:v>
                </c:pt>
                <c:pt idx="2241">
                  <c:v>99.390000000000015</c:v>
                </c:pt>
                <c:pt idx="2242">
                  <c:v>3.5519999999999996</c:v>
                </c:pt>
                <c:pt idx="2243">
                  <c:v>15.552000000000003</c:v>
                </c:pt>
                <c:pt idx="2244">
                  <c:v>1889.9899999999998</c:v>
                </c:pt>
                <c:pt idx="2245">
                  <c:v>178.10999999999999</c:v>
                </c:pt>
                <c:pt idx="2246">
                  <c:v>1089.75</c:v>
                </c:pt>
                <c:pt idx="2247">
                  <c:v>61.06</c:v>
                </c:pt>
                <c:pt idx="2248">
                  <c:v>459.92</c:v>
                </c:pt>
                <c:pt idx="2249">
                  <c:v>27.52</c:v>
                </c:pt>
                <c:pt idx="2250">
                  <c:v>1.2479999999999998</c:v>
                </c:pt>
                <c:pt idx="2251">
                  <c:v>9.7080000000000002</c:v>
                </c:pt>
                <c:pt idx="2252">
                  <c:v>27.240000000000002</c:v>
                </c:pt>
                <c:pt idx="2253">
                  <c:v>872.94</c:v>
                </c:pt>
                <c:pt idx="2254">
                  <c:v>41.54</c:v>
                </c:pt>
                <c:pt idx="2255">
                  <c:v>12.96</c:v>
                </c:pt>
                <c:pt idx="2256">
                  <c:v>33.450000000000003</c:v>
                </c:pt>
                <c:pt idx="2257">
                  <c:v>10.4</c:v>
                </c:pt>
                <c:pt idx="2258">
                  <c:v>104.88</c:v>
                </c:pt>
                <c:pt idx="2259">
                  <c:v>34.700000000000003</c:v>
                </c:pt>
                <c:pt idx="2260">
                  <c:v>33.72</c:v>
                </c:pt>
                <c:pt idx="2261">
                  <c:v>14.940000000000001</c:v>
                </c:pt>
                <c:pt idx="2262">
                  <c:v>15.984000000000002</c:v>
                </c:pt>
                <c:pt idx="2263">
                  <c:v>143.85600000000002</c:v>
                </c:pt>
                <c:pt idx="2264">
                  <c:v>54.900000000000006</c:v>
                </c:pt>
                <c:pt idx="2265">
                  <c:v>34.5</c:v>
                </c:pt>
                <c:pt idx="2266">
                  <c:v>10.368000000000002</c:v>
                </c:pt>
                <c:pt idx="2267">
                  <c:v>77.720000000000013</c:v>
                </c:pt>
                <c:pt idx="2268">
                  <c:v>520.46399999999994</c:v>
                </c:pt>
                <c:pt idx="2269">
                  <c:v>116.312</c:v>
                </c:pt>
                <c:pt idx="2270">
                  <c:v>1.3919999999999997</c:v>
                </c:pt>
                <c:pt idx="2271">
                  <c:v>7.28</c:v>
                </c:pt>
                <c:pt idx="2272">
                  <c:v>5.4</c:v>
                </c:pt>
                <c:pt idx="2273">
                  <c:v>227.976</c:v>
                </c:pt>
                <c:pt idx="2274">
                  <c:v>52.679999999999993</c:v>
                </c:pt>
                <c:pt idx="2275">
                  <c:v>2.032</c:v>
                </c:pt>
                <c:pt idx="2276">
                  <c:v>974.98799999999983</c:v>
                </c:pt>
                <c:pt idx="2277">
                  <c:v>266.35200000000003</c:v>
                </c:pt>
                <c:pt idx="2278">
                  <c:v>56.328000000000003</c:v>
                </c:pt>
                <c:pt idx="2279">
                  <c:v>39.264000000000003</c:v>
                </c:pt>
                <c:pt idx="2280">
                  <c:v>95.231999999999999</c:v>
                </c:pt>
                <c:pt idx="2281">
                  <c:v>10.192000000000002</c:v>
                </c:pt>
                <c:pt idx="2282">
                  <c:v>10.8</c:v>
                </c:pt>
                <c:pt idx="2283">
                  <c:v>66.283999999999992</c:v>
                </c:pt>
                <c:pt idx="2284">
                  <c:v>28.16</c:v>
                </c:pt>
                <c:pt idx="2285">
                  <c:v>32.56</c:v>
                </c:pt>
                <c:pt idx="2286">
                  <c:v>99.949999999999989</c:v>
                </c:pt>
                <c:pt idx="2287">
                  <c:v>29.339999999999996</c:v>
                </c:pt>
                <c:pt idx="2288">
                  <c:v>15.92</c:v>
                </c:pt>
                <c:pt idx="2289">
                  <c:v>375.34</c:v>
                </c:pt>
                <c:pt idx="2290">
                  <c:v>839.43000000000006</c:v>
                </c:pt>
                <c:pt idx="2291">
                  <c:v>199.95000000000002</c:v>
                </c:pt>
                <c:pt idx="2292">
                  <c:v>1586.6899999999998</c:v>
                </c:pt>
                <c:pt idx="2293">
                  <c:v>84.99</c:v>
                </c:pt>
                <c:pt idx="2294">
                  <c:v>411.8</c:v>
                </c:pt>
                <c:pt idx="2295">
                  <c:v>25.920000000000005</c:v>
                </c:pt>
                <c:pt idx="2296">
                  <c:v>6.3299999999999992</c:v>
                </c:pt>
                <c:pt idx="2297">
                  <c:v>75.88</c:v>
                </c:pt>
                <c:pt idx="2298">
                  <c:v>607.52</c:v>
                </c:pt>
                <c:pt idx="2299">
                  <c:v>31.16</c:v>
                </c:pt>
                <c:pt idx="2300">
                  <c:v>28.672000000000004</c:v>
                </c:pt>
                <c:pt idx="2301">
                  <c:v>29.311999999999994</c:v>
                </c:pt>
                <c:pt idx="2302">
                  <c:v>13.839999999999998</c:v>
                </c:pt>
                <c:pt idx="2303">
                  <c:v>175.87200000000001</c:v>
                </c:pt>
                <c:pt idx="2304">
                  <c:v>264.32</c:v>
                </c:pt>
                <c:pt idx="2305">
                  <c:v>39.581999999999987</c:v>
                </c:pt>
                <c:pt idx="2306">
                  <c:v>44.688000000000002</c:v>
                </c:pt>
                <c:pt idx="2307">
                  <c:v>31.744</c:v>
                </c:pt>
                <c:pt idx="2308">
                  <c:v>40.97999999999999</c:v>
                </c:pt>
                <c:pt idx="2309">
                  <c:v>3.1679999999999993</c:v>
                </c:pt>
                <c:pt idx="2310">
                  <c:v>44.75</c:v>
                </c:pt>
                <c:pt idx="2311">
                  <c:v>750.68</c:v>
                </c:pt>
                <c:pt idx="2312">
                  <c:v>16.032</c:v>
                </c:pt>
                <c:pt idx="2313">
                  <c:v>27.168000000000003</c:v>
                </c:pt>
                <c:pt idx="2314">
                  <c:v>78.852799999999988</c:v>
                </c:pt>
                <c:pt idx="2315">
                  <c:v>1.6799999999999995</c:v>
                </c:pt>
                <c:pt idx="2316">
                  <c:v>7.968</c:v>
                </c:pt>
                <c:pt idx="2317">
                  <c:v>113.372</c:v>
                </c:pt>
                <c:pt idx="2318">
                  <c:v>2.9600000000000004</c:v>
                </c:pt>
                <c:pt idx="2319">
                  <c:v>2.48</c:v>
                </c:pt>
                <c:pt idx="2320">
                  <c:v>25.9</c:v>
                </c:pt>
                <c:pt idx="2321">
                  <c:v>209.7</c:v>
                </c:pt>
                <c:pt idx="2322">
                  <c:v>209.3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8-4119-A204-FB8785969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4014271"/>
        <c:axId val="64014751"/>
      </c:barChart>
      <c:catAx>
        <c:axId val="64014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4751"/>
        <c:crosses val="autoZero"/>
        <c:auto val="1"/>
        <c:lblAlgn val="ctr"/>
        <c:lblOffset val="100"/>
        <c:noMultiLvlLbl val="0"/>
      </c:catAx>
      <c:valAx>
        <c:axId val="6401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[Quiz1.xlsx]Year!PivotTable26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Increasing</a:t>
            </a:r>
            <a:r>
              <a:rPr lang="en-US" baseline="0"/>
              <a:t> Proft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Year!$A$4:$A$11</c:f>
              <c:strCache>
                <c:ptCount val="7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(blank)</c:v>
                </c:pt>
              </c:strCache>
            </c:strRef>
          </c:cat>
          <c:val>
            <c:numRef>
              <c:f>Year!$B$4:$B$11</c:f>
              <c:numCache>
                <c:formatCode>General</c:formatCode>
                <c:ptCount val="7"/>
                <c:pt idx="0">
                  <c:v>-97.725800000009201</c:v>
                </c:pt>
                <c:pt idx="1">
                  <c:v>3687.4036999999958</c:v>
                </c:pt>
                <c:pt idx="2">
                  <c:v>8459.3335999999945</c:v>
                </c:pt>
                <c:pt idx="3">
                  <c:v>12734.329699999998</c:v>
                </c:pt>
                <c:pt idx="4">
                  <c:v>14840.938199999993</c:v>
                </c:pt>
                <c:pt idx="5">
                  <c:v>82.083099999999774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6-45AC-9198-DF4029B3F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4766751"/>
        <c:axId val="564785471"/>
      </c:barChart>
      <c:catAx>
        <c:axId val="56476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85471"/>
        <c:crosses val="autoZero"/>
        <c:auto val="1"/>
        <c:lblAlgn val="ctr"/>
        <c:lblOffset val="100"/>
        <c:noMultiLvlLbl val="0"/>
      </c:catAx>
      <c:valAx>
        <c:axId val="56478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76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[Quiz1.xlsx]Total Sum Of Category!PivotTable8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</a:t>
            </a:r>
            <a:r>
              <a:rPr lang="en-US" baseline="0"/>
              <a:t> of Each Categroy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'Total Sum Of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'Total Sum Of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'Total Sum Of Category'!$B$4:$B$7</c:f>
              <c:numCache>
                <c:formatCode>General</c:formatCode>
                <c:ptCount val="3"/>
                <c:pt idx="0">
                  <c:v>163797.16379999989</c:v>
                </c:pt>
                <c:pt idx="1">
                  <c:v>167026.41500000024</c:v>
                </c:pt>
                <c:pt idx="2">
                  <c:v>170416.31199999983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4C-4604-9967-A43D8058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6074879"/>
        <c:axId val="1845107103"/>
        <c:axId val="0"/>
      </c:bar3DChart>
      <c:catAx>
        <c:axId val="7607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107103"/>
        <c:crosses val="autoZero"/>
        <c:auto val="1"/>
        <c:lblAlgn val="ctr"/>
        <c:lblOffset val="100"/>
        <c:noMultiLvlLbl val="0"/>
      </c:catAx>
      <c:valAx>
        <c:axId val="184510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4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[Quiz1.xlsx]Loss Profit!PivotTable10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'Loss Profit'!$B$3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multiLvlStrRef>
              <c:f>'Loss Profit'!$A$4:$A$24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'Loss Profit'!$B$4:$B$24</c:f>
              <c:numCache>
                <c:formatCode>General</c:formatCode>
                <c:ptCount val="17"/>
                <c:pt idx="0">
                  <c:v>-1997.9043000000006</c:v>
                </c:pt>
                <c:pt idx="1">
                  <c:v>6592.7220999999963</c:v>
                </c:pt>
                <c:pt idx="2">
                  <c:v>-3906.2168000000001</c:v>
                </c:pt>
                <c:pt idx="3">
                  <c:v>-3559.6504000000014</c:v>
                </c:pt>
                <c:pt idx="4">
                  <c:v>-2638.6175000000017</c:v>
                </c:pt>
                <c:pt idx="5">
                  <c:v>1195.1590999999992</c:v>
                </c:pt>
                <c:pt idx="6">
                  <c:v>-1043.6369000000075</c:v>
                </c:pt>
                <c:pt idx="7">
                  <c:v>1777.5282999999995</c:v>
                </c:pt>
                <c:pt idx="8">
                  <c:v>236.61859999999996</c:v>
                </c:pt>
                <c:pt idx="9">
                  <c:v>1073.0794000000001</c:v>
                </c:pt>
                <c:pt idx="10">
                  <c:v>6971.9004999999997</c:v>
                </c:pt>
                <c:pt idx="11">
                  <c:v>1969.8364999999985</c:v>
                </c:pt>
                <c:pt idx="12">
                  <c:v>-661.88810000000024</c:v>
                </c:pt>
                <c:pt idx="13">
                  <c:v>7251.6306000000004</c:v>
                </c:pt>
                <c:pt idx="14">
                  <c:v>15608.841299999998</c:v>
                </c:pt>
                <c:pt idx="15">
                  <c:v>-1486.0666000000033</c:v>
                </c:pt>
                <c:pt idx="16">
                  <c:v>12323.026699999999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5-4876-95EE-19EB0F379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6068639"/>
        <c:axId val="76077759"/>
      </c:barChart>
      <c:catAx>
        <c:axId val="7606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759"/>
        <c:crosses val="autoZero"/>
        <c:auto val="1"/>
        <c:lblAlgn val="ctr"/>
        <c:lblOffset val="100"/>
        <c:noMultiLvlLbl val="0"/>
      </c:catAx>
      <c:valAx>
        <c:axId val="760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[Quiz1.xlsx]Ship Mode &amp; Quantity!PivotTable1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'Quantity' by 'Ship Mode' and 'Category'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'Ship Mode &amp; Quantity'!$B$2:$B$3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 Mode &amp; Quantity'!$A$4:$A$8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 &amp; Quantity'!$B$4:$B$8</c:f>
              <c:numCache>
                <c:formatCode>General</c:formatCode>
                <c:ptCount val="4"/>
                <c:pt idx="0">
                  <c:v>263</c:v>
                </c:pt>
                <c:pt idx="1">
                  <c:v>103</c:v>
                </c:pt>
                <c:pt idx="2">
                  <c:v>343</c:v>
                </c:pt>
                <c:pt idx="3">
                  <c:v>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4-4DA9-9F61-5BBE5465B8E0}"/>
            </c:ext>
          </c:extLst>
        </c:ser>
        <c:ser>
          <c:idx val="1"/>
          <c:order val="1"/>
          <c:tx>
            <c:strRef>
              <c:f>'Ship Mode &amp; Quantity'!$C$2:$C$3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'Ship Mode &amp; Quantity'!$A$4:$A$8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 &amp; Quantity'!$C$4:$C$8</c:f>
              <c:numCache>
                <c:formatCode>General</c:formatCode>
                <c:ptCount val="4"/>
                <c:pt idx="0">
                  <c:v>665</c:v>
                </c:pt>
                <c:pt idx="1">
                  <c:v>235</c:v>
                </c:pt>
                <c:pt idx="2">
                  <c:v>1063</c:v>
                </c:pt>
                <c:pt idx="3">
                  <c:v>3446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4-4DA9-9F61-5BBE5465B8E0}"/>
            </c:ext>
          </c:extLst>
        </c:ser>
        <c:ser>
          <c:idx val="2"/>
          <c:order val="2"/>
          <c:tx>
            <c:strRef>
              <c:f>'Ship Mode &amp; Quantity'!$D$2:$D$3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'Ship Mode &amp; Quantity'!$A$4:$A$8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 &amp; Quantity'!$D$4:$D$8</c:f>
              <c:numCache>
                <c:formatCode>General</c:formatCode>
                <c:ptCount val="4"/>
                <c:pt idx="0">
                  <c:v>228</c:v>
                </c:pt>
                <c:pt idx="1">
                  <c:v>54</c:v>
                </c:pt>
                <c:pt idx="2">
                  <c:v>389</c:v>
                </c:pt>
                <c:pt idx="3">
                  <c:v>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4-4DA9-9F61-5BBE5465B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0"/>
        <c:overlap val="-30"/>
        <c:axId val="99677615"/>
        <c:axId val="99672335"/>
      </c:barChart>
      <c:catAx>
        <c:axId val="99677615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Ship Mode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2335"/>
        <c:crosses val="autoZero"/>
        <c:auto val="1"/>
        <c:lblAlgn val="ctr"/>
        <c:lblOffset val="100"/>
        <c:noMultiLvlLbl val="0"/>
      </c:catAx>
      <c:valAx>
        <c:axId val="9967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77615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E8502002-2311-4C51-90BB-9C1EA7E3AF9D}">
          <cx:tx>
            <cx:txData>
              <cx:f>_xlchart.v1.0</cx:f>
              <cx:v>Profit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2205984</xdr:colOff>
      <xdr:row>2327</xdr:row>
      <xdr:rowOff>705</xdr:rowOff>
    </xdr:from>
    <xdr:to>
      <xdr:col>17</xdr:col>
      <xdr:colOff>6770375</xdr:colOff>
      <xdr:row>2343</xdr:row>
      <xdr:rowOff>3790</xdr:rowOff>
    </xdr:to>
    <xdr:graphicFrame macro="">
      <xdr:nvGraphicFramePr>
        <xdr:cNvPr id="18" name="Chart 17" descr="Chart type: Scatter. 'Profit'&#10;&#10;Description automatically generated">
          <a:extLst>
            <a:ext uri="{FF2B5EF4-FFF2-40B4-BE49-F238E27FC236}">
              <a16:creationId xmlns:a16="http://schemas.microsoft.com/office/drawing/2014/main" id="{41B30813-489E-4131-9EAF-583E8473C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2327</xdr:row>
      <xdr:rowOff>1661</xdr:rowOff>
    </xdr:from>
    <xdr:to>
      <xdr:col>14</xdr:col>
      <xdr:colOff>555042</xdr:colOff>
      <xdr:row>2342</xdr:row>
      <xdr:rowOff>172476</xdr:rowOff>
    </xdr:to>
    <xdr:graphicFrame macro="">
      <xdr:nvGraphicFramePr>
        <xdr:cNvPr id="19" name="Chart 18" descr="Chart type: Scatter. Field: Sales appears highly determined by Field: Quantity.&#10;&#10;Description automatically generated">
          <a:extLst>
            <a:ext uri="{FF2B5EF4-FFF2-40B4-BE49-F238E27FC236}">
              <a16:creationId xmlns:a16="http://schemas.microsoft.com/office/drawing/2014/main" id="{6E8A4451-FD2F-4DC6-92EC-BB7B0518F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571014</xdr:colOff>
      <xdr:row>2327</xdr:row>
      <xdr:rowOff>0</xdr:rowOff>
    </xdr:from>
    <xdr:to>
      <xdr:col>17</xdr:col>
      <xdr:colOff>2203879</xdr:colOff>
      <xdr:row>2343</xdr:row>
      <xdr:rowOff>4034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226F36D-8123-40C7-867C-57FEC232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2328</xdr:row>
      <xdr:rowOff>0</xdr:rowOff>
    </xdr:from>
    <xdr:to>
      <xdr:col>27</xdr:col>
      <xdr:colOff>192795</xdr:colOff>
      <xdr:row>2340</xdr:row>
      <xdr:rowOff>154236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76E1A1F-D6ED-4903-A95D-DEF18FC9C1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38480" y="432678840"/>
              <a:ext cx="4581915" cy="25164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179070</xdr:rowOff>
    </xdr:from>
    <xdr:to>
      <xdr:col>10</xdr:col>
      <xdr:colOff>312420</xdr:colOff>
      <xdr:row>15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4CC1C-C07E-7733-E9D7-13C2A7CEF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171450</xdr:rowOff>
    </xdr:from>
    <xdr:to>
      <xdr:col>10</xdr:col>
      <xdr:colOff>312420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C8B5B-A231-EA0B-AE70-71E3790EF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822960</xdr:colOff>
      <xdr:row>3</xdr:row>
      <xdr:rowOff>11430</xdr:rowOff>
    </xdr:from>
    <xdr:to>
      <xdr:col>11</xdr:col>
      <xdr:colOff>594360</xdr:colOff>
      <xdr:row>21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A93B9-E378-5056-C4DE-5799B5559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13</xdr:col>
      <xdr:colOff>304800</xdr:colOff>
      <xdr:row>16</xdr:row>
      <xdr:rowOff>0</xdr:rowOff>
    </xdr:to>
    <xdr:graphicFrame macro="">
      <xdr:nvGraphicFramePr>
        <xdr:cNvPr id="2" name="Chart 1" descr="Chart type: Clustered Bar. 'Quantity' by 'Ship Mode' and 'Category'&#10;&#10;Description automatically generated">
          <a:extLst>
            <a:ext uri="{FF2B5EF4-FFF2-40B4-BE49-F238E27FC236}">
              <a16:creationId xmlns:a16="http://schemas.microsoft.com/office/drawing/2014/main" id="{A4E53512-EBDB-FFA1-A879-AAD1847C4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oqaya Abdallah Mohamed" id="{00BB47FE-E36A-40EF-8ED7-A185F63A924C}" userId="S::20812017201351@eng.zu.edu.eg::64b4d4a8-38c7-4b13-abb6-d8eec8c10189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35.317579050927" createdVersion="8" refreshedVersion="8" minRefreshableVersion="3" recordCount="2323" xr:uid="{7138C098-3F3B-4B65-8348-38C44F803824}">
  <cacheSource type="worksheet">
    <worksheetSource ref="A1:W2324" sheet="Central_Region"/>
  </cacheSource>
  <cacheFields count="22">
    <cacheField name="Row ID" numFmtId="0">
      <sharedItems containsSemiMixedTypes="0" containsString="0" containsNumber="1" containsInteger="1" minValue="15" maxValue="9984"/>
    </cacheField>
    <cacheField name="Order ID" numFmtId="0">
      <sharedItems/>
    </cacheField>
    <cacheField name="Order Date" numFmtId="14">
      <sharedItems containsSemiMixedTypes="0" containsNonDate="0" containsDate="1" containsString="0" minDate="2013-01-03T00:00:00" maxDate="2016-12-31T00:00:00"/>
    </cacheField>
    <cacheField name="Ship Date" numFmtId="14">
      <sharedItems containsSemiMixedTypes="0" containsNonDate="0" containsDate="1" containsString="0" minDate="2013-01-07T00:00:00" maxDate="2017-01-06T00:00:00"/>
    </cacheField>
    <cacheField name="Ship Mode" numFmtId="0">
      <sharedItems count="4">
        <s v="Standard Class"/>
        <s v="First Class"/>
        <s v="Secon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46060" maxValue="79907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17499.949999999997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Discount Value" numFmtId="0">
      <sharedItems containsSemiMixedTypes="0" containsString="0" containsNumber="1" minValue="-3263.9807999999998" maxValue="0"/>
    </cacheField>
    <cacheField name="Profit" numFmtId="0">
      <sharedItems containsSemiMixedTypes="0" containsString="0" containsNumber="1" minValue="-3701.8928000000014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35.33321261574" createdVersion="8" refreshedVersion="8" minRefreshableVersion="3" recordCount="2323" xr:uid="{4B8C083D-4C45-4D9A-9CDB-AD1F83AA0211}">
  <cacheSource type="worksheet">
    <worksheetSource ref="A1:W2324" sheet="Central_Region"/>
  </cacheSource>
  <cacheFields count="22">
    <cacheField name="Row ID" numFmtId="0">
      <sharedItems containsSemiMixedTypes="0" containsString="0" containsNumber="1" containsInteger="1" minValue="15" maxValue="9984"/>
    </cacheField>
    <cacheField name="Order ID" numFmtId="0">
      <sharedItems/>
    </cacheField>
    <cacheField name="Order Date" numFmtId="14">
      <sharedItems containsSemiMixedTypes="0" containsNonDate="0" containsDate="1" containsString="0" minDate="2013-01-03T00:00:00" maxDate="2016-12-31T00:00:00"/>
    </cacheField>
    <cacheField name="Ship Date" numFmtId="14">
      <sharedItems containsSemiMixedTypes="0" containsNonDate="0" containsDate="1" containsString="0" minDate="2013-01-07T00:00:00" maxDate="2017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629">
        <s v="Darren Powers"/>
        <s v="Phillina Ober"/>
        <s v="Vivek Sundaresam"/>
        <s v="Melanie Seite"/>
        <s v="Xylona Preis"/>
        <s v="Speros Goranitis"/>
        <s v="Carol Adams"/>
        <s v="Mike Vittorini"/>
        <s v="Bradley Drucker"/>
        <s v="Delfina Latchford"/>
        <s v="Guy Armstrong"/>
        <s v="Shui Tom"/>
        <s v="Michael Nguyen"/>
        <s v="Troy Blackwell"/>
        <s v="Aaron Bergman"/>
        <s v="Linda Cazamias"/>
        <s v="Tamara Manning"/>
        <s v="Michael Grace"/>
        <s v="Vicky Freymann"/>
        <s v="Shahid Collister"/>
        <s v="Giulietta Weimer"/>
        <s v="Sam Craven"/>
        <s v="Scott Williamson"/>
        <s v="Rick Bensley"/>
        <s v="Bradley Nguyen"/>
        <s v="Annie Zypern"/>
        <s v="Vivian Mathis"/>
        <s v="Christina VanderZanden"/>
        <s v="Mike Gockenbach"/>
        <s v="Mark Packer"/>
        <s v="Nat Carroll"/>
        <s v="Dorothy Dickinson"/>
        <s v="Maurice Satty"/>
        <s v="John Grady"/>
        <s v="Ruben Dartt"/>
        <s v="Gary Mitchum"/>
        <s v="Stewart Visinsky"/>
        <s v="Kunst Miller"/>
        <s v="Seth Vernon"/>
        <s v="Dianna Arnett"/>
        <s v="Joni Sundaresam"/>
        <s v="Paul MacIntyre"/>
        <s v="Emily Burns"/>
        <s v="Katharine Harms"/>
        <s v="Paul Gonzalez"/>
        <s v="Raymond Messe"/>
        <s v="Victoria Wilson"/>
        <s v="Harold Dahlen"/>
        <s v="Hunter Lopez"/>
        <s v="Pete Armstrong"/>
        <s v="George Ashbrook"/>
        <s v="John Huston"/>
        <s v="Matt Collister"/>
        <s v="Katherine Hughes"/>
        <s v="Janet Lee"/>
        <s v="Michelle Moray"/>
        <s v="Laurel Elliston"/>
        <s v="Shahid Shariari"/>
        <s v="Mark Cousins"/>
        <s v="Dianna Wilson"/>
        <s v="Quincy Jones"/>
        <s v="Ross Baird"/>
        <s v="Richard Eichhorn"/>
        <s v="Sarah Bern"/>
        <s v="Valerie Takahito"/>
        <s v="Bart Pistole"/>
        <s v="Nick Radford"/>
        <s v="Carl Weiss"/>
        <s v="Heather Kirkland"/>
        <s v="Sharelle Roach"/>
        <s v="Kelly Lampkin"/>
        <s v="Pamela Stobb"/>
        <s v="Sonia Cooley"/>
        <s v="Jennifer Ferguson"/>
        <s v="Corey-Lock"/>
        <s v="Dianna Vittorini"/>
        <s v="Rob Williams"/>
        <s v="Russell Applegate"/>
        <s v="Michael Stewart"/>
        <s v="Dan Campbell"/>
        <s v="Brian Moss"/>
        <s v="Max Engle"/>
        <s v="Paul Van Hugh"/>
        <s v="Arthur Wiediger"/>
        <s v="Katherine Murray"/>
        <s v="Harry Marie"/>
        <s v="Patrick Gardner"/>
        <s v="John Lucas"/>
        <s v="Carl Ludwig"/>
        <s v="Luke Foster"/>
        <s v="Nick Zandusky"/>
        <s v="Gary Zandusky"/>
        <s v="Matt Abelman"/>
        <s v="Keith Herrera"/>
        <s v="Ken Black"/>
        <s v="Craig Reiter"/>
        <s v="Corey Roper"/>
        <s v="Joe Elijah"/>
        <s v="Jack Lebron"/>
        <s v="Andy Gerbode"/>
        <s v="Bryan Mills"/>
        <s v="Mathew Reese"/>
        <s v="Tom Boeckenhauer"/>
        <s v="Sam Zeldin"/>
        <s v="Becky Martin"/>
        <s v="Lisa Hazard"/>
        <s v="Kean Takahito"/>
        <s v="Maribeth Schnelling"/>
        <s v="Chris Cortes"/>
        <s v="Pete Takahito"/>
        <s v="Tom Ashbrook"/>
        <s v="Becky Castell"/>
        <s v="Jennifer Braxton"/>
        <s v="Scott Cohen"/>
        <s v="Sean Braxton"/>
        <s v="Philip Fox"/>
        <s v="Sarah Brown"/>
        <s v="Vivek Grady"/>
        <s v="Sanjit Chand"/>
        <s v="Michelle Tran"/>
        <s v="Henry Goldwyn"/>
        <s v="Michael Moore"/>
        <s v="Beth Paige"/>
        <s v="Russell D'Ascenzo"/>
        <s v="Alice McCarthy"/>
        <s v="Victoria Pisteka"/>
        <s v="Craig Molinari"/>
        <s v="Barry Pond"/>
        <s v="Hunter Glantz"/>
        <s v="Tracy Blumstein"/>
        <s v="Evan Bailliet"/>
        <s v="Patrick O'Donnell"/>
        <s v="Lindsay Shagiari"/>
        <s v="Bill Tyler"/>
        <s v="Sue Ann Reed"/>
        <s v="Noah Childs"/>
        <s v="Suzanne McNair"/>
        <s v="Patrick O'Brill"/>
        <s v="Stephanie Phelps"/>
        <s v="Tamara Chand"/>
        <s v="Steven Cartwright"/>
        <s v="Pete Kriz"/>
        <s v="Karen Daniels"/>
        <s v="Brosina Hoffman"/>
        <s v="Roy Französisch"/>
        <s v="Darren Budd"/>
        <s v="Jeremy Lonsdale"/>
        <s v="Candace McMahon"/>
        <s v="Peter Bühler"/>
        <s v="Rick Huthwaite"/>
        <s v="Steven Roelle"/>
        <s v="Alan Barnes"/>
        <s v="Cassandra Brandow"/>
        <s v="Ann Blume"/>
        <s v="Joe Kamberova"/>
        <s v="Julie Creighton"/>
        <s v="Michael Kennedy"/>
        <s v="Mitch Webber"/>
        <s v="Jason Klamczynski"/>
        <s v="Evan Henry"/>
        <s v="Tony Chapman"/>
        <s v="Emily Ducich"/>
        <s v="Saphhira Shifley"/>
        <s v="Damala Kotsonis"/>
        <s v="Bobby Trafton"/>
        <s v="Richard Bierner"/>
        <s v="Darren Koutras"/>
        <s v="Nat Gilpin"/>
        <s v="Joel Eaton"/>
        <s v="Brian Thompson"/>
        <s v="Matthew Clasen"/>
        <s v="Bill Stewart"/>
        <s v="Resi Pölking"/>
        <s v="Matt Connell"/>
        <s v="Michael Dominguez"/>
        <s v="Matt Collins"/>
        <s v="Nathan Gelder"/>
        <s v="David Kendrick"/>
        <s v="Berenike Kampe"/>
        <s v="Thomas Boland"/>
        <s v="Thomas Seio"/>
        <s v="Craig Yedwab"/>
        <s v="Ralph Arnett"/>
        <s v="Ellis Ballard"/>
        <s v="Joy Daniels"/>
        <s v="Cari Sayre"/>
        <s v="Mick Crebagga"/>
        <s v="Sung Pak"/>
        <s v="Ed Jacobs"/>
        <s v="Steve Chapman"/>
        <s v="Sean Christensen"/>
        <s v="Adrian Barton"/>
        <s v="William Brown"/>
        <s v="Nora Preis"/>
        <s v="Sarah Foster"/>
        <s v="Michelle Ellison"/>
        <s v="Alan Dominguez"/>
        <s v="Christina Anderson"/>
        <s v="Nathan Cano"/>
        <s v="Debra Catini"/>
        <s v="Zuschuss Carroll"/>
        <s v="Michael Granlund"/>
        <s v="Ken Brennan"/>
        <s v="Stefania Perrino"/>
        <s v="Sylvia Foulston"/>
        <s v="Amy Hunt"/>
        <s v="Chris Selesnick"/>
        <s v="Jeremy Pistek"/>
        <s v="Karl Braun"/>
        <s v="Allen Armold"/>
        <s v="Trudy Schmidt"/>
        <s v="Frank Atkinson"/>
        <s v="Jill Fjeld"/>
        <s v="Roy Phan"/>
        <s v="Penelope Sewall"/>
        <s v="Tracy Poddar"/>
        <s v="Jennifer Jackson"/>
        <s v="Dana Kaydos"/>
        <s v="Frank Olsen"/>
        <s v="Noel Staavos"/>
        <s v="Toby Swindell"/>
        <s v="Corinna Mitchell"/>
        <s v="Bart Watters"/>
        <s v="Dean Braden"/>
        <s v="Julia Dunbar"/>
        <s v="Dennis Pardue"/>
        <s v="Fred Chung"/>
        <s v="Daniel Raglin"/>
        <s v="Ed Braxton"/>
        <s v="Michael Oakman"/>
        <s v="Thomas Thornton"/>
        <s v="Peter Fuller"/>
        <s v="Sonia Sunley"/>
        <s v="Frank Preis"/>
        <s v="Michael Paige"/>
        <s v="Erica Smith"/>
        <s v="Olvera Toch"/>
        <s v="Pierre Wener"/>
        <s v="Shirley Daniels"/>
        <s v="Paul Stevenson"/>
        <s v="Laura Armstrong"/>
        <s v="Anna Häberlin"/>
        <s v="Stuart Van"/>
        <s v="Anna Gayman"/>
        <s v="Daniel Lacy"/>
        <s v="James Galang"/>
        <s v="Ben Ferrer"/>
        <s v="Odella Nelson"/>
        <s v="Nathan Mautz"/>
        <s v="Muhammed MacIntyre"/>
        <s v="Bill Donatelli"/>
        <s v="Janet Molinari"/>
        <s v="Katrina Edelman"/>
        <s v="Ashley Jarboe"/>
        <s v="Brenda Bowman"/>
        <s v="Maureen Gnade"/>
        <s v="Lycoris Saunders"/>
        <s v="Maria Etezadi"/>
        <s v="Mark Van Huff"/>
        <s v="Valerie Dominguez"/>
        <s v="Neil Französisch"/>
        <s v="Rob Haberlin"/>
        <s v="Irene Maddox"/>
        <s v="Victor Preis"/>
        <s v="Darrin Martin"/>
        <s v="Kean Nguyen"/>
        <s v="Rob Lucas"/>
        <s v="Fred McMath"/>
        <s v="Sara Luxemburg"/>
        <s v="Victoria Brennan"/>
        <s v="Ralph Kennedy"/>
        <s v="Corey Catlett"/>
        <s v="Gary Hansen"/>
        <s v="Rachel Payne"/>
        <s v="Kelly Williams"/>
        <s v="David Smith"/>
        <s v="Hallie Redmond"/>
        <s v="Julie Kriz"/>
        <s v="Tamara Dahlen"/>
        <s v="Todd Sumrall"/>
        <s v="Ben Peterman"/>
        <s v="Chad Cunningham"/>
        <s v="Cathy Armstrong"/>
        <s v="Charles Crestani"/>
        <s v="Aimee Bixby"/>
        <s v="Alex Russell"/>
        <s v="Arthur Gainer"/>
        <s v="Brad Eason"/>
        <s v="Carol Triggs"/>
        <s v="Theone Pippenger"/>
        <s v="Dario Medina"/>
        <s v="Deanra Eno"/>
        <s v="Steve Carroll"/>
        <s v="Neoma Murray"/>
        <s v="Helen Wasserman"/>
        <s v="Eric Murdock"/>
        <s v="Gene Hale"/>
        <s v="David Philippe"/>
        <s v="Claire Gute"/>
        <s v="Kristina Nunn"/>
        <s v="Nicole Hansen"/>
        <s v="Cari Schnelling"/>
        <s v="Liz Thompson"/>
        <s v="Craig Carroll"/>
        <s v="Andrew Gjertsen"/>
        <s v="Cathy Hwang"/>
        <s v="Harold Pawlan"/>
        <s v="Barry Blumstein"/>
        <s v="Doug O'Connell"/>
        <s v="Duane Benoit"/>
        <s v="Rob Dowd"/>
        <s v="Adam Shillingsburg"/>
        <s v="Anthony Garverick"/>
        <s v="Philisse Overcash"/>
        <s v="Monica Federle"/>
        <s v="Helen Abelman"/>
        <s v="Dean Katz"/>
        <s v="Mike Pelletier"/>
        <s v="Greg Hansen"/>
        <s v="Anna Andreadi"/>
        <s v="Grace Kelly"/>
        <s v="Denise Leinenbach"/>
        <s v="Meg O'Connel"/>
        <s v="Anne Pryor"/>
        <s v="Erin Ashbrook"/>
        <s v="Dan Reichenbach"/>
        <s v="Lena Creighton"/>
        <s v="Anthony Witt"/>
        <s v="Deborah Brumfield"/>
        <s v="Stephanie Ulpright"/>
        <s v="Sandra Flanagan"/>
        <s v="Tim Brockman"/>
        <s v="Katrina Willman"/>
        <s v="Nora Pelletier"/>
        <s v="Tonja Turnell"/>
        <s v="Joel Jenkins"/>
        <s v="Keith Dawkins"/>
        <s v="Julia West"/>
        <s v="Stuart Calhoun"/>
        <s v="Cynthia Arntzen"/>
        <s v="Joni Blumstein"/>
        <s v="John Lee"/>
        <s v="Patrick Ryan"/>
        <s v="Eileen Kiefer"/>
        <s v="Chad Sievert"/>
        <s v="Katherine Ducich"/>
        <s v="Beth Thompson"/>
        <s v="Dionis Lloyd"/>
        <s v="Roger Barcio"/>
        <s v="Steve Nguyen"/>
        <s v="Fred Harton"/>
        <s v="Trudy Brown"/>
        <s v="Barry Gonzalez"/>
        <s v="Christine Abelman"/>
        <s v="Bill Overfelt"/>
        <s v="Jack O'Briant"/>
        <s v="Harold Engle"/>
        <s v="David Flashing"/>
        <s v="Mark Haberlin"/>
        <s v="Phillip Breyer"/>
        <s v="Eric Barreto"/>
        <s v="Don Weiss"/>
        <s v="Jason Gross"/>
        <s v="Craig Carreira"/>
        <s v="Alex Avila"/>
        <s v="Rick Duston"/>
        <s v="Lena Cacioppo"/>
        <s v="Sanjit Jacobs"/>
        <s v="John Stevenson"/>
        <s v="Sibella Parks"/>
        <s v="Muhammed Yedwab"/>
        <s v="Robert Dilbeck"/>
        <s v="Toby Braunhardt"/>
        <s v="Denny Joy"/>
        <s v="Zuschuss Donatelli"/>
        <s v="Sean Wendt"/>
        <s v="Clay Rozendal"/>
        <s v="Thea Hudgings"/>
        <s v="Ed Ludwig"/>
        <s v="Nona Balk"/>
        <s v="Rob Beeghly"/>
        <s v="Bryan Davis"/>
        <s v="Christy Brittain"/>
        <s v="Art Ferguson"/>
        <s v="Mick Brown"/>
        <s v="Cynthia Voltz"/>
        <s v="Gene McClure"/>
        <s v="Luke Weiss"/>
        <s v="Alejandro Savely"/>
        <s v="Sally Hughsby"/>
        <s v="Ken Lonsdale"/>
        <s v="Chris McAfee"/>
        <s v="Brian Stugart"/>
        <s v="Tanja Norvell"/>
        <s v="Eugene Moren"/>
        <s v="Annie Thurman"/>
        <s v="Roy Collins"/>
        <s v="Benjamin Farhat"/>
        <s v="Mary Zewe"/>
        <s v="Sample Company A"/>
        <s v="Lynn Smith"/>
        <s v="Bill Shonely"/>
        <s v="Dave Hallsten"/>
        <s v="Logan Currie"/>
        <s v="Alejandro Ballentine"/>
        <s v="Lela Donovan"/>
        <s v="Skye Norling"/>
        <s v="Roland Fjeld"/>
        <s v="Adrian Hane"/>
        <s v="Barry Französisch"/>
        <s v="Scot Coram"/>
        <s v="Logan Haushalter"/>
        <s v="Andrew Allen"/>
        <s v="Susan Vittorini"/>
        <s v="Dennis Kane"/>
        <s v="Chloris Kastensmidt"/>
        <s v="Ivan Liston"/>
        <s v="Ken Heidel"/>
        <s v="Bill Eplett"/>
        <s v="Barry Franz"/>
        <s v="Susan Gilcrest"/>
        <s v="Alex Grayson"/>
        <s v="Theresa Swint"/>
        <s v="Natalie Fritzler"/>
        <s v="Mick Hernandez"/>
        <s v="Shirley Schmidt"/>
        <s v="Sung Shariari"/>
        <s v="Todd Boyes"/>
        <s v="Tom Prescott"/>
        <s v="Joseph Airdo"/>
        <s v="Ross DeVincentis"/>
        <s v="Carlos Soltero"/>
        <s v="Toby Ritter"/>
        <s v="Anthony Rawles"/>
        <s v="Don Miller"/>
        <s v="Elizabeth Moffitt"/>
        <s v="Elpida Rittenbach"/>
        <s v="Bruce Geld"/>
        <s v="Yoseph Carroll"/>
        <s v="Sanjit Engle"/>
        <s v="Daniel Byrd"/>
        <s v="Kean Thornton"/>
        <s v="Ryan Crowe"/>
        <s v="Alejandro Grove"/>
        <s v="Brendan Sweed"/>
        <s v="Eugene Hildebrand"/>
        <s v="Edward Nazzal"/>
        <s v="Anna Chung"/>
        <s v="Benjamin Patterson"/>
        <s v="Charles Sheldon"/>
        <s v="Lisa Ryan"/>
        <s v="Matt Hagelstein"/>
        <s v="Sarah Jordon"/>
        <s v="Mary O'Rourke"/>
        <s v="Jonathan Howell"/>
        <s v="Peter McVee"/>
        <s v="Emily Phan"/>
        <s v="Helen Andreada"/>
        <s v="Bobby Elias"/>
        <s v="Cynthia Delaney"/>
        <s v="Frank Carlisle"/>
        <s v="Chuck Magee"/>
        <s v="Joy Smith"/>
        <s v="Jennifer Patt"/>
        <s v="Jason Fortune-"/>
        <s v="Cindy Schnelling"/>
        <s v="Clay Ludtke"/>
        <s v="Patrick Jones"/>
        <s v="Sally Matthias"/>
        <s v="Michelle Arnett"/>
        <s v="Michael Chen"/>
        <s v="Maxwell Schwartz"/>
        <s v="Kalyca Meade"/>
        <s v="Lisa DeCherney"/>
        <s v="Sung Chung"/>
        <s v="Frank Hawley"/>
        <s v="Laurel Beltran"/>
        <s v="Tom Stivers"/>
        <s v="Kelly Collister"/>
        <s v="Eric Hoffmann"/>
        <s v="Tim Taslimi"/>
        <s v="Nora Paige"/>
        <s v="David Wiener"/>
        <s v="Barbara Fisher"/>
        <s v="Erica Hackney"/>
        <s v="Denise Monton"/>
        <s v="Roger Demir"/>
        <s v="Jeremy Ellison"/>
        <s v="Neola Schneider"/>
        <s v="Greg Guthrie"/>
        <s v="Nick Crebassa"/>
        <s v="Bruce Stewart"/>
        <s v="John Murray"/>
        <s v="Pauline Webber"/>
        <s v="Justin Ellison"/>
        <s v="Randy Ferguson"/>
        <s v="George Bell"/>
        <s v="Mark Hamilton"/>
        <s v="Matthew Grinstein"/>
        <s v="Adam Hart"/>
        <s v="Justin Deggeller"/>
        <s v="Parhena Norris"/>
        <s v="Brooke Gillingham"/>
        <s v="Meg Tillman"/>
        <s v="Kelly Andreada"/>
        <s v="Carlos Daly"/>
        <s v="Janet Martin"/>
        <s v="David Bremer"/>
        <s v="Cathy Prescott"/>
        <s v="Andy Reiter"/>
        <s v="Dan Lawera"/>
        <s v="Maris LaWare"/>
        <s v="Edward Hooks"/>
        <s v="Giulietta Baptist"/>
        <s v="Clytie Kelty"/>
        <s v="Benjamin Venier"/>
        <s v="Liz Preis"/>
        <s v="Cyra Reiten"/>
        <s v="Julie Prescott"/>
        <s v="Dave Kipp"/>
        <s v="Michelle Huthwaite"/>
        <s v="Stewart Carmichael"/>
        <s v="Roland Schwarz"/>
        <s v="Maribeth Dona"/>
        <s v="Max Jones"/>
        <s v="Brad Norvell"/>
        <s v="Carol Darley"/>
        <s v="Harry Greene"/>
        <s v="Robert Waldorf"/>
        <s v="Ann Chong"/>
        <s v="John Castell"/>
        <s v="Michelle Lonsdale"/>
        <s v="Caroline Jumper"/>
        <s v="Tony Molinari"/>
        <s v="Emily Grady"/>
        <s v="Anne McFarland"/>
        <s v="Max Ludwig"/>
        <s v="Craig Leslie"/>
        <s v="Paul Lucas"/>
        <s v="Natalie DeCherney"/>
        <s v="Brendan Murry"/>
        <s v="Shirley Jackson"/>
        <s v="Katherine Nockton"/>
        <s v="Larry Blacks"/>
        <s v="Dorothy Badders"/>
        <s v="Jeremy Farry"/>
        <s v="Rick Wilson"/>
        <s v="Alyssa Crouse"/>
        <s v="Greg Tran"/>
        <s v="Paul Prost"/>
        <s v="Allen Rosenblatt"/>
        <s v="Duane Noonan"/>
        <s v="Tiffany House"/>
        <s v="Guy Thornton"/>
        <s v="Henia Zydlo"/>
        <s v="Jesus Ocampo"/>
        <s v="John Dryer"/>
        <s v="Erin Mull"/>
        <s v="Dorris liebe"/>
        <s v="Ben Wallace"/>
        <s v="Troy Staebel"/>
        <s v="Dean percer"/>
        <s v="Luke Schmidt"/>
        <s v="Neil Knudson"/>
        <s v="Tracy Hopkins"/>
        <s v="Denny Blanton"/>
        <s v="Karen Ferguson"/>
        <s v="Linda Southworth"/>
        <s v="Sean Miller"/>
        <s v="Frank Gastineau"/>
        <s v="Natalie Webber"/>
        <s v="Rick Reed"/>
        <s v="Valerie Mitchum"/>
        <s v="Lena Hernandez"/>
        <s v="Maribeth Yedwab"/>
        <s v="Raymond Buch"/>
        <s v="Evan Minnotte"/>
        <s v="Aaron Smayling"/>
        <s v="Charlotte Melton"/>
        <s v="Cindy Chapman"/>
        <s v="Heather Jas"/>
        <s v="Jill Stevenson"/>
        <s v="Nicole Fjeld"/>
        <s v="Trudy Glocke"/>
        <s v="Joy Bell-"/>
        <s v="Dave Brooks"/>
        <s v="Jay Fein"/>
        <s v="Rick Hansen"/>
        <s v="Jim Epp"/>
        <s v="Erica Hernandez"/>
        <s v="Maya Herman"/>
        <s v="Karen Bern"/>
        <s v="Rose O'Brian"/>
        <s v="Charles McCrossin"/>
        <s v="Ann Steele"/>
        <s v="Amy Cox"/>
        <s v="Laurel Workman"/>
        <s v="Cyma Kinney"/>
        <s v="Maria Bertelson"/>
        <s v="Scot Wooten"/>
        <s v="Susan Pistek"/>
        <s v="Brian DeCherney"/>
        <s v="Randy Bradley"/>
        <s v="Ryan Akin"/>
        <s v="Frank Merwin"/>
        <s v="Alan Haines"/>
        <s v="Adam Bellavance"/>
        <s v="Chuck Clark"/>
        <s v="Liz Carlisle"/>
        <s v="Christopher Conant"/>
        <s v="Erin Creighton"/>
        <s v="Edward Becker"/>
        <s v="Catherine Glotzbach"/>
        <s v="Christopher Schild"/>
        <s v="Toby Carlisle"/>
        <s v="Christopher Martinez"/>
        <s v="Alan Hwang"/>
        <s v="Justin Ritter"/>
        <s v="Joseph Holt"/>
        <s v="Juliana Krohn"/>
        <s v="Clay Cheatham"/>
        <s v="Herbert Flentye"/>
        <s v="Angele Hood"/>
        <s v="Ralph Ritter"/>
        <s v="Roy Skaria"/>
        <s v="Andrew Roberts"/>
        <s v="Dave Poirier"/>
        <s v="Sandra Glassco"/>
        <s v="Lori Olson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46060" maxValue="79907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17499.949999999997" count="1955">
        <n v="16.448"/>
        <n v="11.784000000000001"/>
        <n v="272.73599999999999"/>
        <n v="3.5399999999999991"/>
        <n v="76.728000000000009"/>
        <n v="10.429999999999998"/>
        <n v="9.3439999999999994"/>
        <n v="31.200000000000003"/>
        <n v="13.98"/>
        <n v="272.94"/>
        <n v="19.05"/>
        <n v="247.71600000000001"/>
        <n v="66.58"/>
        <n v="43.92"/>
        <n v="14.73"/>
        <n v="29.700000000000003"/>
        <n v="5.9399999999999995"/>
        <n v="10.68"/>
        <n v="141.96"/>
        <n v="10.56"/>
        <n v="229.94"/>
        <n v="468.90000000000003"/>
        <n v="8.9519999999999982"/>
        <n v="60.89"/>
        <n v="14.940000000000001"/>
        <n v="9.64"/>
        <n v="332.94"/>
        <n v="51.900000000000006"/>
        <n v="64.959999999999994"/>
        <n v="16.176000000000002"/>
        <n v="1.0799999999999998"/>
        <n v="7.9599999999999973"/>
        <n v="54.207999999999998"/>
        <n v="25.16"/>
        <n v="12.624000000000001"/>
        <n v="62.31"/>
        <n v="20.32"/>
        <n v="8.8499999999999979"/>
        <n v="6.9360000000000008"/>
        <n v="4.427999999999999"/>
        <n v="634.11599999999999"/>
        <n v="17.472000000000001"/>
        <n v="18.84"/>
        <n v="362.24999999999994"/>
        <n v="63.552000000000007"/>
        <n v="129.55199999999999"/>
        <n v="137.352"/>
        <n v="376.50899999999996"/>
        <n v="176.77199999999996"/>
        <n v="22.38"/>
        <n v="574.91"/>
        <n v="8.4480000000000004"/>
        <n v="93.78"/>
        <n v="47.18"/>
        <n v="19.68"/>
        <n v="53.4"/>
        <n v="35.880000000000003"/>
        <n v="4.4479999999999995"/>
        <n v="5.1840000000000011"/>
        <n v="15.552000000000003"/>
        <n v="16.28"/>
        <n v="6.12"/>
        <n v="1184.72"/>
        <n v="890.84099999999989"/>
        <n v="335.72"/>
        <n v="251.94400000000002"/>
        <n v="127.30199999999999"/>
        <n v="129.30000000000001"/>
        <n v="8.1339999999999986"/>
        <n v="79.984000000000009"/>
        <n v="26.720000000000002"/>
        <n v="33.488000000000007"/>
        <n v="5.47"/>
        <n v="79.36"/>
        <n v="49.632000000000005"/>
        <n v="52.096000000000004"/>
        <n v="26.7"/>
        <n v="40.199999999999996"/>
        <n v="13.89"/>
        <n v="689.81999999999994"/>
        <n v="758.35200000000009"/>
        <n v="32.400000000000006"/>
        <n v="2.6880000000000002"/>
        <n v="317.05799999999999"/>
        <n v="149.352"/>
        <n v="227.976"/>
        <n v="744.09999999999991"/>
        <n v="44.840000000000011"/>
        <n v="401.59000000000003"/>
        <n v="10.368000000000002"/>
        <n v="6.24"/>
        <n v="21.560000000000002"/>
        <n v="46.8"/>
        <n v="37.839999999999996"/>
        <n v="5.4719999999999995"/>
        <n v="127.869"/>
        <n v="45.248000000000005"/>
        <n v="58.112000000000002"/>
        <n v="100.792"/>
        <n v="66.112000000000009"/>
        <n v="46.864000000000004"/>
        <n v="1212.9599999999998"/>
        <n v="104.57999999999998"/>
        <n v="34.79"/>
        <n v="91.679999999999993"/>
        <n v="3.9840000000000004"/>
        <n v="57.42"/>
        <n v="10.332000000000001"/>
        <n v="20.784000000000002"/>
        <n v="66.959999999999994"/>
        <n v="56.063999999999993"/>
        <n v="107.77200000000001"/>
        <n v="4.8320000000000007"/>
        <n v="18.239999999999995"/>
        <n v="75.59999999999998"/>
        <n v="29.32"/>
        <n v="102.624"/>
        <n v="359.77199999999999"/>
        <n v="13.392000000000001"/>
        <n v="17.459999999999997"/>
        <n v="355.45499999999998"/>
        <n v="719.97600000000011"/>
        <n v="2001.8600000000001"/>
        <n v="166.72"/>
        <n v="47.88"/>
        <n v="1503.25"/>
        <n v="25.92"/>
        <n v="138.56"/>
        <n v="65.52000000000001"/>
        <n v="15.28"/>
        <n v="15.936000000000002"/>
        <n v="61.543999999999997"/>
        <n v="132.696"/>
        <n v="24.587999999999994"/>
        <n v="13.984000000000002"/>
        <n v="100.24000000000001"/>
        <n v="12.461999999999996"/>
        <n v="268.935"/>
        <n v="7.9920000000000009"/>
        <n v="63.984000000000009"/>
        <n v="70.367999999999995"/>
        <n v="491.55"/>
        <n v="212.94"/>
        <n v="99.918000000000006"/>
        <n v="797.94399999999996"/>
        <n v="8.5679999999999978"/>
        <n v="36.544000000000004"/>
        <n v="647.84"/>
        <n v="62.015999999999998"/>
        <n v="201.584"/>
        <n v="3.3919999999999995"/>
        <n v="193.06559999999999"/>
        <n v="11.648000000000001"/>
        <n v="418.8"/>
        <n v="509.48800000000006"/>
        <n v="471.90000000000003"/>
        <n v="3.52"/>
        <n v="501.81000000000006"/>
        <n v="161.94"/>
        <n v="6.08"/>
        <n v="5.2480000000000002"/>
        <n v="25.920000000000005"/>
        <n v="21.312000000000005"/>
        <n v="220.77600000000001"/>
        <n v="281.42400000000004"/>
        <n v="14.352000000000002"/>
        <n v="575.96800000000007"/>
        <n v="35.856000000000002"/>
        <n v="23.840000000000003"/>
        <n v="512.35799999999995"/>
        <n v="3.4880000000000004"/>
        <n v="22.288"/>
        <n v="16.032"/>
        <n v="29.931999999999992"/>
        <n v="38.272000000000006"/>
        <n v="2.9699999999999998"/>
        <n v="6.5400000000000009"/>
        <n v="342.86400000000003"/>
        <n v="16.739999999999998"/>
        <n v="981.37199999999996"/>
        <n v="4.9919999999999991"/>
        <n v="87.92"/>
        <n v="657.93"/>
        <n v="1.0439999999999998"/>
        <n v="35.979999999999997"/>
        <n v="26.632000000000001"/>
        <n v="123.55199999999999"/>
        <n v="2177.5839999999994"/>
        <n v="17.496000000000002"/>
        <n v="16.783999999999995"/>
        <n v="431.13600000000002"/>
        <n v="8.879999999999999"/>
        <n v="4.8359999999999985"/>
        <n v="21.2"/>
        <n v="838.38"/>
        <n v="489.22999999999996"/>
        <n v="549.99"/>
        <n v="167.535"/>
        <n v="38.339999999999996"/>
        <n v="53.88"/>
        <n v="299.98"/>
        <n v="30.959999999999994"/>
        <n v="421.37200000000001"/>
        <n v="11.56"/>
        <n v="19.440000000000001"/>
        <n v="25.679999999999993"/>
        <n v="12.383999999999997"/>
        <n v="3.6479999999999992"/>
        <n v="31.104000000000006"/>
        <n v="239.976"/>
        <n v="559.71"/>
        <n v="475.94400000000002"/>
        <n v="7.6799999999999979"/>
        <n v="57.69"/>
        <n v="42.81"/>
        <n v="12.96"/>
        <n v="821.87999999999988"/>
        <n v="104.85000000000001"/>
        <n v="196.77600000000001"/>
        <n v="2.9199999999999995"/>
        <n v="200.79500000000002"/>
        <n v="46.688000000000002"/>
        <n v="21.864000000000001"/>
        <n v="429.90000000000003"/>
        <n v="32.06"/>
        <n v="161.96"/>
        <n v="19.86"/>
        <n v="13.16"/>
        <n v="3.8279999999999994"/>
        <n v="304.98999999999995"/>
        <n v="9.9359999999999999"/>
        <n v="8159.9519999999993"/>
        <n v="275.928"/>
        <n v="1740.0599999999997"/>
        <n v="32.064"/>
        <n v="177.97999999999996"/>
        <n v="143.976"/>
        <n v="51.183999999999983"/>
        <n v="17.904"/>
        <n v="966.69999999999982"/>
        <n v="182.11199999999999"/>
        <n v="103.60000000000001"/>
        <n v="10.896000000000001"/>
        <n v="5.1799999999999988"/>
        <n v="357.93"/>
        <n v="57.400000000000006"/>
        <n v="331.96"/>
        <n v="40.56"/>
        <n v="340.11599999999999"/>
        <n v="52.447999999999993"/>
        <n v="20.16"/>
        <n v="6.048"/>
        <n v="6.8480000000000008"/>
        <n v="9.9600000000000009"/>
        <n v="8.5519999999999978"/>
        <n v="3059.982"/>
        <n v="2519.9579999999996"/>
        <n v="617.70000000000005"/>
        <n v="493.42999999999995"/>
        <n v="11.120000000000001"/>
        <n v="25.96"/>
        <n v="36.269999999999996"/>
        <n v="6.48"/>
        <n v="8.5440000000000005"/>
        <n v="331.536"/>
        <n v="404.90000000000003"/>
        <n v="9449.9500000000007"/>
        <n v="12.94"/>
        <n v="33.792000000000002"/>
        <n v="300.53279999999995"/>
        <n v="2.7239999999999993"/>
        <n v="3.2640000000000002"/>
        <n v="0.87599999999999978"/>
        <n v="153.82400000000001"/>
        <n v="258.279"/>
        <n v="4.3440000000000003"/>
        <n v="31.776000000000003"/>
        <n v="4.9280000000000008"/>
        <n v="1.7879999999999996"/>
        <n v="15.072000000000001"/>
        <n v="15.36"/>
        <n v="386.34"/>
        <n v="107.44"/>
        <n v="719.95200000000011"/>
        <n v="755.94400000000019"/>
        <n v="11.979999999999997"/>
        <n v="0.8979999999999998"/>
        <n v="22.240000000000002"/>
        <n v="3.1599999999999993"/>
        <n v="1999.96"/>
        <n v="322.19200000000001"/>
        <n v="2.9459999999999993"/>
        <n v="19.136000000000003"/>
        <n v="10.779999999999996"/>
        <n v="119.97600000000001"/>
        <n v="5.3120000000000003"/>
        <n v="211.96"/>
        <n v="319.96800000000002"/>
        <n v="505.32000000000005"/>
        <n v="3.8079999999999998"/>
        <n v="8.6819999999999968"/>
        <n v="24.424000000000003"/>
        <n v="257.98"/>
        <n v="2735.9520000000002"/>
        <n v="1.98"/>
        <n v="75.88"/>
        <n v="15.696000000000002"/>
        <n v="88.77600000000001"/>
        <n v="89.97"/>
        <n v="26.045999999999992"/>
        <n v="74.352000000000004"/>
        <n v="683.14399999999989"/>
        <n v="1.4759999999999995"/>
        <n v="40.711999999999996"/>
        <n v="245.88"/>
        <n v="36.630000000000003"/>
        <n v="22.58"/>
        <n v="12.39"/>
        <n v="3.9"/>
        <n v="12.84"/>
        <n v="15.84"/>
        <n v="563.93999999999994"/>
        <n v="62.94"/>
        <n v="535.41"/>
        <n v="665.88"/>
        <n v="896.98999999999978"/>
        <n v="1.2339999999999998"/>
        <n v="67.56"/>
        <n v="21.720000000000002"/>
        <n v="262.33600000000001"/>
        <n v="148.47999999999999"/>
        <n v="241.17599999999999"/>
        <n v="10.984000000000002"/>
        <n v="2.6720000000000002"/>
        <n v="16.656000000000002"/>
        <n v="79.512000000000015"/>
        <n v="36.288000000000011"/>
        <n v="67.993199999999987"/>
        <n v="25.128000000000004"/>
        <n v="127.98399999999999"/>
        <n v="12.72"/>
        <n v="11.52"/>
        <n v="20.736000000000004"/>
        <n v="604.65600000000006"/>
        <n v="273.95999999999998"/>
        <n v="78.349999999999994"/>
        <n v="31.68"/>
        <n v="29.12"/>
        <n v="169.45"/>
        <n v="37.295999999999999"/>
        <n v="479.90000000000003"/>
        <n v="7.080000000000001"/>
        <n v="14.479999999999997"/>
        <n v="292.10000000000002"/>
        <n v="424.11599999999999"/>
        <n v="2.8919999999999995"/>
        <n v="381.72"/>
        <n v="67.150000000000006"/>
        <n v="392.93999999999994"/>
        <n v="221.16"/>
        <n v="281.96999999999997"/>
        <n v="1.6320000000000001"/>
        <n v="267.95999999999998"/>
        <n v="6.9279999999999982"/>
        <n v="9.9799999999999969"/>
        <n v="23.680000000000003"/>
        <n v="6.3680000000000003"/>
        <n v="34.175999999999995"/>
        <n v="5.5440000000000005"/>
        <n v="155.37199999999999"/>
        <n v="14.669999999999998"/>
        <n v="111.79"/>
        <n v="646.20000000000005"/>
        <n v="151.91999999999999"/>
        <n v="196.62"/>
        <n v="144.12"/>
        <n v="15.96"/>
        <n v="24.672000000000001"/>
        <n v="2.52"/>
        <n v="1218.7349999999997"/>
        <n v="5.9039999999999999"/>
        <n v="6.0960000000000001"/>
        <n v="19.3"/>
        <n v="998.84999999999991"/>
        <n v="64.02"/>
        <n v="2807.84"/>
        <n v="46.64"/>
        <n v="674.05799999999999"/>
        <n v="58.36"/>
        <n v="16.463999999999999"/>
        <n v="39.960000000000008"/>
        <n v="2.3939999999999997"/>
        <n v="479.96"/>
        <n v="24.816000000000003"/>
        <n v="408.74399999999997"/>
        <n v="23.976000000000003"/>
        <n v="14.015999999999996"/>
        <n v="214.95000000000002"/>
        <n v="35.04"/>
        <n v="10.776000000000002"/>
        <n v="4.5999999999999988"/>
        <n v="35.167999999999999"/>
        <n v="60.415999999999997"/>
        <n v="10.688000000000001"/>
        <n v="237.09600000000003"/>
        <n v="20.387999999999995"/>
        <n v="210.39199999999997"/>
        <n v="2.92"/>
        <n v="94.427999999999997"/>
        <n v="5.1039999999999992"/>
        <n v="2.8960000000000004"/>
        <n v="35.016000000000005"/>
        <n v="9.2639999999999976"/>
        <n v="40.68"/>
        <n v="763.28"/>
        <n v="56.567999999999998"/>
        <n v="114.2"/>
        <n v="8.6240000000000023"/>
        <n v="323.97600000000006"/>
        <n v="32.591999999999999"/>
        <n v="3.69"/>
        <n v="1103.97"/>
        <n v="19.431999999999995"/>
        <n v="65.44"/>
        <n v="132.16"/>
        <n v="17.903999999999996"/>
        <n v="124.032"/>
        <n v="207.24"/>
        <n v="600.55799999999999"/>
        <n v="8.6899999999999977"/>
        <n v="32.952000000000005"/>
        <n v="30.016000000000005"/>
        <n v="4.9839999999999991"/>
        <n v="24.56"/>
        <n v="119.8"/>
        <n v="38.975999999999999"/>
        <n v="8.7360000000000007"/>
        <n v="9.84"/>
        <n v="12.984000000000002"/>
        <n v="217.58400000000003"/>
        <n v="328.77600000000007"/>
        <n v="2.2859999999999996"/>
        <n v="47.984000000000002"/>
        <n v="29.68"/>
        <n v="47.53"/>
        <n v="49.568000000000005"/>
        <n v="398.40000000000003"/>
        <n v="7.0559999999999992"/>
        <n v="1352.3975999999998"/>
        <n v="32.339999999999996"/>
        <n v="39.900000000000006"/>
        <n v="254.74400000000003"/>
        <n v="102.438"/>
        <n v="199.304"/>
        <n v="14.303999999999998"/>
        <n v="53.34"/>
        <n v="32.96"/>
        <n v="28.4"/>
        <n v="149.97"/>
        <n v="2.9339999999999993"/>
        <n v="18.528000000000002"/>
        <n v="670.75200000000007"/>
        <n v="9.5399999999999991"/>
        <n v="5.81"/>
        <n v="5.76"/>
        <n v="20.8"/>
        <n v="40.096000000000004"/>
        <n v="40.783999999999999"/>
        <n v="479.952"/>
        <n v="134.97"/>
        <n v="699.98"/>
        <n v="139.94999999999999"/>
        <n v="55.328000000000003"/>
        <n v="1227.9983999999999"/>
        <n v="95.84"/>
        <n v="10.16"/>
        <n v="101.88"/>
        <n v="23.92"/>
        <n v="60.69"/>
        <n v="31.92"/>
        <n v="7.1039999999999992"/>
        <n v="11.211999999999998"/>
        <n v="4.7119999999999997"/>
        <n v="180.97999999999996"/>
        <n v="512.93999999999994"/>
        <n v="860.93"/>
        <n v="769.95"/>
        <n v="14.98"/>
        <n v="373.08"/>
        <n v="113.52000000000001"/>
        <n v="359.88"/>
        <n v="1.1119999999999997"/>
        <n v="65.584000000000003"/>
        <n v="383.46559999999994"/>
        <n v="51.84"/>
        <n v="2.5119999999999996"/>
        <n v="18.864000000000001"/>
        <n v="18.391999999999999"/>
        <n v="129.56800000000001"/>
        <n v="14.111999999999997"/>
        <n v="359.05799999999994"/>
        <n v="23.52"/>
        <n v="180.96"/>
        <n v="366.74399999999997"/>
        <n v="98.376000000000005"/>
        <n v="32.191999999999993"/>
        <n v="50.120000000000005"/>
        <n v="47.975999999999999"/>
        <n v="9.155999999999997"/>
        <n v="644.07600000000002"/>
        <n v="5.84"/>
        <n v="12.76"/>
        <n v="10.95"/>
        <n v="599.98"/>
        <n v="42.047999999999995"/>
        <n v="25.488"/>
        <n v="6.8999999999999986"/>
        <n v="9.6479999999999961"/>
        <n v="7.9680000000000009"/>
        <n v="463.24799999999988"/>
        <n v="383.952"/>
        <n v="17.43"/>
        <n v="609.9799999999999"/>
        <n v="211.37199999999999"/>
        <n v="1439.9680000000001"/>
        <n v="43.56"/>
        <n v="38.22"/>
        <n v="75.179999999999993"/>
        <n v="6.16"/>
        <n v="89.99"/>
        <n v="41.424000000000007"/>
        <n v="244.768"/>
        <n v="4.3119999999999985"/>
        <n v="56.686"/>
        <n v="97.968000000000004"/>
        <n v="7.8719999999999999"/>
        <n v="1.4759999999999998"/>
        <n v="19.567999999999998"/>
        <n v="310.39199999999994"/>
        <n v="117.456"/>
        <n v="57.75"/>
        <n v="272.39999999999998"/>
        <n v="221.024"/>
        <n v="128.05799999999999"/>
        <n v="408.42200000000003"/>
        <n v="8.6519999999999975"/>
        <n v="23.832000000000001"/>
        <n v="12.175999999999998"/>
        <n v="186.732"/>
        <n v="3812.9700000000003"/>
        <n v="213.11499999999998"/>
        <n v="8.8559999999999999"/>
        <n v="158.376"/>
        <n v="946.34400000000005"/>
        <n v="125.92999999999999"/>
        <n v="244.00599999999997"/>
        <n v="43.98"/>
        <n v="377.96999999999997"/>
        <n v="123.96000000000001"/>
        <n v="70.969999999999985"/>
        <n v="36.783999999999999"/>
        <n v="21.968000000000004"/>
        <n v="619.15200000000004"/>
        <n v="127.90400000000001"/>
        <n v="222.38400000000001"/>
        <n v="16"/>
        <n v="33.279999999999994"/>
        <n v="14.088000000000001"/>
        <n v="20.767999999999997"/>
        <n v="850.5"/>
        <n v="75.33"/>
        <n v="602.65099999999995"/>
        <n v="7.6559999999999988"/>
        <n v="21.240000000000002"/>
        <n v="127.96"/>
        <n v="22.368000000000002"/>
        <n v="32.368000000000002"/>
        <n v="207.98400000000004"/>
        <n v="105.68599999999999"/>
        <n v="399.53999999999996"/>
        <n v="104.93"/>
        <n v="2567.84"/>
        <n v="173.48800000000003"/>
        <n v="51.56"/>
        <n v="3.5639999999999992"/>
        <n v="5.7279999999999989"/>
        <n v="42.24"/>
        <n v="403.68"/>
        <n v="41.9"/>
        <n v="28.91"/>
        <n v="2.3760000000000003"/>
        <n v="143.12799999999996"/>
        <n v="28.752000000000002"/>
        <n v="27.216000000000001"/>
        <n v="197.37199999999999"/>
        <n v="5.7919999999999989"/>
        <n v="228.92"/>
        <n v="796.42500000000007"/>
        <n v="47.952000000000005"/>
        <n v="0.98399999999999976"/>
        <n v="75.384000000000015"/>
        <n v="4.6079999999999997"/>
        <n v="971.88000000000011"/>
        <n v="269.98"/>
        <n v="32.783999999999992"/>
        <n v="382.11599999999999"/>
        <n v="68.599999999999994"/>
        <n v="435.50400000000002"/>
        <n v="11.168000000000001"/>
        <n v="1099.96"/>
        <n v="19"/>
        <n v="21.12"/>
        <n v="48.631999999999991"/>
        <n v="383.60699999999997"/>
        <n v="537.54399999999998"/>
        <n v="1.9279999999999997"/>
        <n v="6.911999999999999"/>
        <n v="7.76"/>
        <n v="659.16800000000012"/>
        <n v="307.16800000000001"/>
        <n v="41.567999999999991"/>
        <n v="6.2640000000000002"/>
        <n v="14.432"/>
        <n v="34.76"/>
        <n v="831.2"/>
        <n v="26.400000000000002"/>
        <n v="106.75"/>
        <n v="97.82"/>
        <n v="141.4"/>
        <n v="2.879999999999999"/>
        <n v="384.94399999999996"/>
        <n v="153.584"/>
        <n v="913.43000000000006"/>
        <n v="61.792000000000002"/>
        <n v="155.88"/>
        <n v="52.59"/>
        <n v="23.04"/>
        <n v="1.3619999999999997"/>
        <n v="14.76"/>
        <n v="35.520000000000003"/>
        <n v="6.2299999999999986"/>
        <n v="56.704000000000001"/>
        <n v="369.19919999999996"/>
        <n v="2.2000000000000002"/>
        <n v="622.44999999999993"/>
        <n v="21.98"/>
        <n v="687.4"/>
        <n v="3.75"/>
        <n v="41.4"/>
        <n v="29.79"/>
        <n v="64.75"/>
        <n v="11.36"/>
        <n v="31.680000000000003"/>
        <n v="12.032"/>
        <n v="5.7679999999999989"/>
        <n v="999.43200000000002"/>
        <n v="724.08"/>
        <n v="918.78499999999985"/>
        <n v="20.103999999999999"/>
        <n v="3.7979999999999987"/>
        <n v="7.8800000000000008"/>
        <n v="2799.9600000000005"/>
        <n v="103.48100000000001"/>
        <n v="131.97999999999999"/>
        <n v="114.52"/>
        <n v="20.96"/>
        <n v="7.5"/>
        <n v="134.376"/>
        <n v="16.269999999999996"/>
        <n v="69.12"/>
        <n v="4.4699999999999989"/>
        <n v="36.839999999999996"/>
        <n v="47.515999999999991"/>
        <n v="179.886"/>
        <n v="199.96"/>
        <n v="1516.2"/>
        <n v="7.8239999999999998"/>
        <n v="170.072"/>
        <n v="25.9"/>
        <n v="190.86"/>
        <n v="24.32"/>
        <n v="21.936000000000003"/>
        <n v="6.5879999999999992"/>
        <n v="2.8079999999999989"/>
        <n v="151.20000000000002"/>
        <n v="194.32"/>
        <n v="25.99"/>
        <n v="15.24"/>
        <n v="1408.1"/>
        <n v="821.94"/>
        <n v="128.744"/>
        <n v="2.0799999999999996"/>
        <n v="1114.4000000000001"/>
        <n v="15.079999999999998"/>
        <n v="24.288"/>
        <n v="16.399999999999999"/>
        <n v="2.9919999999999995"/>
        <n v="108.76800000000001"/>
        <n v="3.44"/>
        <n v="72.78"/>
        <n v="619.94999999999993"/>
        <n v="29.160000000000004"/>
        <n v="57.959999999999994"/>
        <n v="29.402999999999999"/>
        <n v="389.97"/>
        <n v="269.90999999999997"/>
        <n v="8.016"/>
        <n v="135.72"/>
        <n v="12.56"/>
        <n v="263.95999999999998"/>
        <n v="339.96000000000004"/>
        <n v="263.88"/>
        <n v="2453.4299999999998"/>
        <n v="17.14"/>
        <n v="131.376"/>
        <n v="5.3440000000000003"/>
        <n v="4.4640000000000004"/>
        <n v="3.9599999999999991"/>
        <n v="27.695999999999998"/>
        <n v="73.163999999999987"/>
        <n v="38.28"/>
        <n v="149.94999999999999"/>
        <n v="1.7199999999999995"/>
        <n v="5.1759999999999984"/>
        <n v="150.38399999999999"/>
        <n v="60.736000000000004"/>
        <n v="479.97600000000006"/>
        <n v="6.0799999999999983"/>
        <n v="347.36099999999999"/>
        <n v="3.5919999999999992"/>
        <n v="299.89999999999998"/>
        <n v="70.12"/>
        <n v="29.371999999999993"/>
        <n v="344.70400000000001"/>
        <n v="6.6080000000000005"/>
        <n v="19.824000000000002"/>
        <n v="76.64"/>
        <n v="23.64"/>
        <n v="84.784000000000006"/>
        <n v="32.059999999999995"/>
        <n v="177.64800000000002"/>
        <n v="287.90999999999997"/>
        <n v="10.475999999999999"/>
        <n v="17.22"/>
        <n v="1024.3800000000001"/>
        <n v="26.22"/>
        <n v="17.34"/>
        <n v="10.74"/>
        <n v="714.30000000000007"/>
        <n v="715.64"/>
        <n v="795.51"/>
        <n v="74.760000000000005"/>
        <n v="29.22"/>
        <n v="418.32"/>
        <n v="123.858"/>
        <n v="64.784000000000006"/>
        <n v="223.88799999999998"/>
        <n v="63.769999999999996"/>
        <n v="50.97"/>
        <n v="96.08"/>
        <n v="613.99919999999997"/>
        <n v="250.27199999999999"/>
        <n v="11.363999999999997"/>
        <n v="8.7200000000000006"/>
        <n v="179.82"/>
        <n v="185.57999999999998"/>
        <n v="214.11"/>
        <n v="999.96"/>
        <n v="653.54999999999995"/>
        <n v="21.488"/>
        <n v="34.504000000000005"/>
        <n v="40.92"/>
        <n v="541.24"/>
        <n v="106.32"/>
        <n v="1323.8999999999999"/>
        <n v="479.988"/>
        <n v="246.13279999999997"/>
        <n v="11.696"/>
        <n v="439.99200000000002"/>
        <n v="10.92"/>
        <n v="83.9"/>
        <n v="19.75"/>
        <n v="393.54"/>
        <n v="1.6959999999999997"/>
        <n v="7.9799999999999986"/>
        <n v="68.809999999999988"/>
        <n v="2.5439999999999996"/>
        <n v="206.96200000000002"/>
        <n v="27.168000000000003"/>
        <n v="335.52"/>
        <n v="23.911999999999995"/>
        <n v="27.056000000000001"/>
        <n v="599.99"/>
        <n v="12.132000000000001"/>
        <n v="82.367999999999995"/>
        <n v="53.92"/>
        <n v="647.904"/>
        <n v="151.96"/>
        <n v="301.95999999999998"/>
        <n v="555.21"/>
        <n v="523.48"/>
        <n v="161.82"/>
        <n v="19.920000000000002"/>
        <n v="1106.9099999999999"/>
        <n v="21.48"/>
        <n v="8.7839999999999989"/>
        <n v="3.8819999999999988"/>
        <n v="6.6879999999999997"/>
        <n v="3.64"/>
        <n v="18.54"/>
        <n v="85.96"/>
        <n v="152.79999999999998"/>
        <n v="45.04"/>
        <n v="12.224"/>
        <n v="2.7719999999999994"/>
        <n v="999.98"/>
        <n v="360.71199999999999"/>
        <n v="1718.4"/>
        <n v="119.96000000000001"/>
        <n v="34.019999999999996"/>
        <n v="801.96"/>
        <n v="191.96"/>
        <n v="2.61"/>
        <n v="53.087999999999994"/>
        <n v="159.98400000000001"/>
        <n v="46.344000000000001"/>
        <n v="175.23"/>
        <n v="125.99"/>
        <n v="23"/>
        <n v="29.52"/>
        <n v="302.94"/>
        <n v="142.36000000000001"/>
        <n v="546.66"/>
        <n v="212.13"/>
        <n v="180.01600000000002"/>
        <n v="41.552"/>
        <n v="13.120000000000001"/>
        <n v="7.04"/>
        <n v="5.04"/>
        <n v="116.28"/>
        <n v="88.800000000000011"/>
        <n v="255.96799999999999"/>
        <n v="100.80000000000001"/>
        <n v="600.53"/>
        <n v="59.903999999999996"/>
        <n v="637.44000000000005"/>
        <n v="51.756000000000007"/>
        <n v="17.12"/>
        <n v="9.68"/>
        <n v="4899.93"/>
        <n v="73.98"/>
        <n v="160.97999999999999"/>
        <n v="3.28"/>
        <n v="275.05799999999999"/>
        <n v="113.328"/>
        <n v="532.39919999999995"/>
        <n v="212.05799999999999"/>
        <n v="371.16800000000001"/>
        <n v="12.672000000000001"/>
        <n v="195.64"/>
        <n v="239.9"/>
        <n v="3.6559999999999993"/>
        <n v="152.68800000000002"/>
        <n v="5.8880000000000008"/>
        <n v="116.4"/>
        <n v="30.080000000000002"/>
        <n v="165.60000000000002"/>
        <n v="1592.8500000000001"/>
        <n v="11.88"/>
        <n v="23.076000000000001"/>
        <n v="1565.88"/>
        <n v="106.05"/>
        <n v="156.512"/>
        <n v="1.7279999999999995"/>
        <n v="626.09999999999991"/>
        <n v="73.784000000000006"/>
        <n v="241.49999999999997"/>
        <n v="69.930000000000007"/>
        <n v="92.063999999999979"/>
        <n v="6.9760000000000009"/>
        <n v="62.957999999999998"/>
        <n v="490.32"/>
        <n v="56.820000000000007"/>
        <n v="16.192"/>
        <n v="42.783999999999999"/>
        <n v="563.42999999999984"/>
        <n v="134.85000000000002"/>
        <n v="637.89599999999996"/>
        <n v="36.6"/>
        <n v="3930.0720000000001"/>
        <n v="2.3039999999999998"/>
        <n v="431.97600000000006"/>
        <n v="41.720000000000006"/>
        <n v="128.39999999999998"/>
        <n v="12.991999999999999"/>
        <n v="2.3339999999999996"/>
        <n v="1.7279999999999998"/>
        <n v="159.04"/>
        <n v="145.97999999999999"/>
        <n v="21.071999999999999"/>
        <n v="8.8559999999999981"/>
        <n v="27.96"/>
        <n v="146.352"/>
        <n v="207.14400000000001"/>
        <n v="13.899999999999999"/>
        <n v="45.98"/>
        <n v="17.46"/>
        <n v="70.08"/>
        <n v="1.2719999999999998"/>
        <n v="557.58500000000004"/>
        <n v="241.33199999999999"/>
        <n v="145.54400000000001"/>
        <n v="528.42999999999995"/>
        <n v="22.385999999999996"/>
        <n v="11.992000000000001"/>
        <n v="697.16"/>
        <n v="3.1679999999999993"/>
        <n v="99.372"/>
        <n v="1.3440000000000001"/>
        <n v="22.48"/>
        <n v="1287.45"/>
        <n v="45.527999999999999"/>
        <n v="844.11599999999987"/>
        <n v="812.73599999999999"/>
        <n v="12.99"/>
        <n v="1454.9"/>
        <n v="71.12"/>
        <n v="259.95999999999998"/>
        <n v="10.272000000000002"/>
        <n v="158.36800000000002"/>
        <n v="431.92800000000005"/>
        <n v="95.983999999999995"/>
        <n v="1088.7919999999997"/>
        <n v="517.9"/>
        <n v="5.28"/>
        <n v="13.568000000000001"/>
        <n v="8.0399999999999991"/>
        <n v="29.049999999999997"/>
        <n v="230.376"/>
        <n v="9.6640000000000015"/>
        <n v="344.37199999999996"/>
        <n v="1554.9360000000001"/>
        <n v="127.88"/>
        <n v="102.33600000000001"/>
        <n v="48.791999999999987"/>
        <n v="44.847999999999992"/>
        <n v="86.62"/>
        <n v="23.952000000000002"/>
        <n v="258.69600000000003"/>
        <n v="369.57600000000002"/>
        <n v="15.712000000000002"/>
        <n v="30.344000000000001"/>
        <n v="22.608000000000001"/>
        <n v="86.352000000000004"/>
        <n v="18.936"/>
        <n v="2.1819999999999995"/>
        <n v="27.384"/>
        <n v="26.405999999999992"/>
        <n v="3.2079999999999993"/>
        <n v="26.176000000000002"/>
        <n v="54.48"/>
        <n v="856.65600000000006"/>
        <n v="13.183999999999997"/>
        <n v="48.783999999999985"/>
        <n v="18.527999999999995"/>
        <n v="7.0720000000000001"/>
        <n v="2.8899999999999992"/>
        <n v="7.8960000000000008"/>
        <n v="30.527999999999999"/>
        <n v="21.400000000000002"/>
        <n v="1.9639999999999995"/>
        <n v="82.656000000000006"/>
        <n v="3.7979999999999992"/>
        <n v="1979.9280000000001"/>
        <n v="388.42999999999995"/>
        <n v="63.991999999999997"/>
        <n v="26.94"/>
        <n v="3504.9"/>
        <n v="314.54999999999995"/>
        <n v="25.176000000000002"/>
        <n v="5.5840000000000005"/>
        <n v="1297.3680000000002"/>
        <n v="286.40000000000003"/>
        <n v="364.74"/>
        <n v="47.400000000000006"/>
        <n v="49.76"/>
        <n v="5.56"/>
        <n v="629.09999999999991"/>
        <n v="14.7"/>
        <n v="45.36"/>
        <n v="79.959999999999994"/>
        <n v="223.96"/>
        <n v="18.496000000000002"/>
        <n v="191.07899999999998"/>
        <n v="419.68000000000006"/>
        <n v="11.688000000000001"/>
        <n v="31.983999999999998"/>
        <n v="177.22499999999999"/>
        <n v="4.0440000000000005"/>
        <n v="7.4080000000000004"/>
        <n v="328.22399999999999"/>
        <n v="692.93999999999994"/>
        <n v="1.3439999999999996"/>
        <n v="8.2719999999999985"/>
        <n v="12.544000000000002"/>
        <n v="1007.979"/>
        <n v="313.488"/>
        <n v="23.120000000000005"/>
        <n v="64.383999999999986"/>
        <n v="6.9840000000000009"/>
        <n v="11.264000000000001"/>
        <n v="379.37200000000001"/>
        <n v="67.536000000000016"/>
        <n v="1.5239999999999996"/>
        <n v="18.899999999999999"/>
        <n v="76.864000000000004"/>
        <n v="95.968000000000004"/>
        <n v="6.9"/>
        <n v="0.83599999999999974"/>
        <n v="440.91"/>
        <n v="8.711999999999998"/>
        <n v="85.245999999999995"/>
        <n v="32.712000000000003"/>
        <n v="13.616"/>
        <n v="5.3040000000000003"/>
        <n v="368.91"/>
        <n v="8.02"/>
        <n v="171.04"/>
        <n v="37.463999999999999"/>
        <n v="539.65800000000002"/>
        <n v="359.97600000000006"/>
        <n v="41.472000000000008"/>
        <n v="60.288000000000004"/>
        <n v="2.6320000000000001"/>
        <n v="23.688000000000002"/>
        <n v="253.37199999999996"/>
        <n v="863.6400000000001"/>
        <n v="47.616"/>
        <n v="338.04"/>
        <n v="154.24"/>
        <n v="419.94399999999996"/>
        <n v="219.84000000000003"/>
        <n v="37.224000000000004"/>
        <n v="20.016000000000002"/>
        <n v="9.5519999999999996"/>
        <n v="21.93"/>
        <n v="242.94"/>
        <n v="7.64"/>
        <n v="265.17"/>
        <n v="15.576000000000001"/>
        <n v="109.95"/>
        <n v="965.84999999999991"/>
        <n v="29.2"/>
        <n v="11.415999999999997"/>
        <n v="175.92"/>
        <n v="4.7519999999999989"/>
        <n v="13.344000000000001"/>
        <n v="115.136"/>
        <n v="20.936000000000003"/>
        <n v="20.62"/>
        <n v="124.25"/>
        <n v="297.55"/>
        <n v="403.56"/>
        <n v="95.199999999999989"/>
        <n v="20.439999999999998"/>
        <n v="109.92"/>
        <n v="24.700000000000003"/>
        <n v="302.72000000000003"/>
        <n v="9.2480000000000011"/>
        <n v="1036.624"/>
        <n v="283.14000000000004"/>
        <n v="635.96"/>
        <n v="118.99"/>
        <n v="19.648"/>
        <n v="81.539999999999992"/>
        <n v="167.28"/>
        <n v="3.9799999999999991"/>
        <n v="53.952000000000005"/>
        <n v="41.86"/>
        <n v="77.56"/>
        <n v="1399.9440000000002"/>
        <n v="241.96"/>
        <n v="8.52"/>
        <n v="185.376"/>
        <n v="58.923999999999985"/>
        <n v="2.0679999999999996"/>
        <n v="83.84"/>
        <n v="14.78"/>
        <n v="727.29600000000005"/>
        <n v="666.4"/>
        <n v="25.2"/>
        <n v="37.589999999999996"/>
        <n v="14.97"/>
        <n v="1024.7159999999999"/>
        <n v="47.97"/>
        <n v="209.96999999999997"/>
        <n v="447.84"/>
        <n v="479.97"/>
        <n v="8.64"/>
        <n v="51.52000000000001"/>
        <n v="3.5280000000000005"/>
        <n v="4.6240000000000006"/>
        <n v="55.167999999999999"/>
        <n v="14.16"/>
        <n v="79.920000000000016"/>
        <n v="13.139999999999997"/>
        <n v="10.023999999999997"/>
        <n v="156.37279999999998"/>
        <n v="64.623999999999995"/>
        <n v="95.976000000000013"/>
        <n v="23.968000000000004"/>
        <n v="24.1"/>
        <n v="8.7799999999999994"/>
        <n v="376.74"/>
        <n v="11.96"/>
        <n v="1.81"/>
        <n v="8.26"/>
        <n v="29.24"/>
        <n v="1362.8999999999999"/>
        <n v="84.272000000000006"/>
        <n v="8.6079999999999988"/>
        <n v="159.56"/>
        <n v="83.951999999999998"/>
        <n v="8.8079999999999981"/>
        <n v="54.5"/>
        <n v="198.744"/>
        <n v="3.9119999999999999"/>
        <n v="62.376000000000005"/>
        <n v="16.559999999999999"/>
        <n v="279.95"/>
        <n v="12.22"/>
        <n v="194.94"/>
        <n v="70.949999999999989"/>
        <n v="91.36"/>
        <n v="22.05"/>
        <n v="278.39999999999998"/>
        <n v="107.94"/>
        <n v="347.80200000000002"/>
        <n v="62.789999999999992"/>
        <n v="28.44"/>
        <n v="15.808000000000002"/>
        <n v="93.456000000000003"/>
        <n v="21.204000000000004"/>
        <n v="77.88"/>
        <n v="10.784000000000001"/>
        <n v="41.92"/>
        <n v="329.58400000000006"/>
        <n v="35.952000000000005"/>
        <n v="2396.2655999999997"/>
        <n v="131.136"/>
        <n v="57.584000000000003"/>
        <n v="14.136000000000003"/>
        <n v="601.47"/>
        <n v="59.960000000000008"/>
        <n v="15.008000000000003"/>
        <n v="300.93"/>
        <n v="719.96"/>
        <n v="224.75"/>
        <n v="6"/>
        <n v="1.9079999999999997"/>
        <n v="99.567999999999998"/>
        <n v="68.52"/>
        <n v="40.74"/>
        <n v="14.399999999999999"/>
        <n v="16.899999999999999"/>
        <n v="17.61"/>
        <n v="378"/>
        <n v="17.64"/>
        <n v="1336.4399999999998"/>
        <n v="29.97"/>
        <n v="33.4"/>
        <n v="701.37199999999996"/>
        <n v="2.3079999999999994"/>
        <n v="83.699999999999989"/>
        <n v="18.96"/>
        <n v="35.56"/>
        <n v="97.98"/>
        <n v="6.38"/>
        <n v="127.94999999999999"/>
        <n v="442.37199999999996"/>
        <n v="499.95"/>
        <n v="3.04"/>
        <n v="201.96"/>
        <n v="68.64"/>
        <n v="747.55799999999999"/>
        <n v="8.9280000000000008"/>
        <n v="9.99"/>
        <n v="15.623999999999997"/>
        <n v="93.031999999999982"/>
        <n v="454.96499999999997"/>
        <n v="6.8159999999999981"/>
        <n v="956.6647999999999"/>
        <n v="99.13600000000001"/>
        <n v="40.879999999999995"/>
        <n v="69.900000000000006"/>
        <n v="41.849999999999994"/>
        <n v="28.352"/>
        <n v="32.479999999999997"/>
        <n v="17499.949999999997"/>
        <n v="735.98"/>
        <n v="34.370000000000005"/>
        <n v="33.96"/>
        <n v="15.648"/>
        <n v="38.08"/>
        <n v="59.751999999999995"/>
        <n v="28.849999999999998"/>
        <n v="51.712000000000003"/>
        <n v="60.144000000000005"/>
        <n v="14"/>
        <n v="16.391999999999996"/>
        <n v="27.72"/>
        <n v="191.976"/>
        <n v="8.2880000000000003"/>
        <n v="139.91999999999999"/>
        <n v="15.872"/>
        <n v="6.2859999999999987"/>
        <n v="1649.75"/>
        <n v="29.46"/>
        <n v="868.58999999999992"/>
        <n v="5.5"/>
        <n v="121.6"/>
        <n v="449.97"/>
        <n v="1927.5900000000001"/>
        <n v="51.016000000000005"/>
        <n v="25.248000000000001"/>
        <n v="125.69999999999999"/>
        <n v="191.98"/>
        <n v="20.86"/>
        <n v="106.08000000000001"/>
        <n v="31.400000000000002"/>
        <n v="16.155999999999999"/>
        <n v="54.816000000000003"/>
        <n v="67"/>
        <n v="11.68"/>
        <n v="21.96"/>
        <n v="368.96999999999997"/>
        <n v="111.67200000000001"/>
        <n v="68.111999999999995"/>
        <n v="75.959999999999994"/>
        <n v="27.240000000000002"/>
        <n v="11.376000000000001"/>
        <n v="863.12799999999993"/>
        <n v="12.587999999999997"/>
        <n v="171.96"/>
        <n v="104.9"/>
        <n v="39.68"/>
        <n v="51.75"/>
        <n v="11.840000000000002"/>
        <n v="44.460000000000008"/>
        <n v="314.08800000000002"/>
        <n v="279.94400000000002"/>
        <n v="37.299999999999997"/>
        <n v="81.96"/>
        <n v="221.98"/>
        <n v="341.96"/>
        <n v="47.991999999999997"/>
        <n v="2678.94"/>
        <n v="14.111999999999998"/>
        <n v="287.52"/>
        <n v="37.68"/>
        <n v="19.98"/>
        <n v="20.58"/>
        <n v="17.38"/>
        <n v="22.752000000000002"/>
        <n v="3.1359999999999992"/>
        <n v="30.36"/>
        <n v="2.2959999999999994"/>
        <n v="67.176000000000002"/>
        <n v="15.231999999999999"/>
        <n v="1117.92"/>
        <n v="48.848000000000006"/>
        <n v="255.108"/>
        <n v="100.70400000000001"/>
        <n v="2.3280000000000003"/>
        <n v="58.368000000000009"/>
        <n v="40.968000000000004"/>
        <n v="71.959999999999994"/>
        <n v="1.1919999999999997"/>
        <n v="54.96"/>
        <n v="14.62"/>
        <n v="944.93000000000006"/>
        <n v="318.43"/>
        <n v="122.91999999999999"/>
        <n v="7.0679999999999996"/>
        <n v="9.08"/>
        <n v="4.91"/>
        <n v="151.19200000000001"/>
        <n v="40.46"/>
        <n v="404.93999999999994"/>
        <n v="38.432000000000002"/>
        <n v="21.568000000000001"/>
        <n v="81.576000000000008"/>
        <n v="49.44"/>
        <n v="6.2159999999999993"/>
        <n v="23.616"/>
        <n v="24.032"/>
        <n v="2.0880000000000001"/>
        <n v="4.4879999999999995"/>
        <n v="297.57600000000002"/>
        <n v="94.992000000000004"/>
        <n v="14.04"/>
        <n v="657.55200000000013"/>
        <n v="1568.61"/>
        <n v="17.3"/>
        <n v="160"/>
        <n v="17.856000000000002"/>
        <n v="97.984000000000009"/>
        <n v="62.400000000000006"/>
        <n v="167.292"/>
        <n v="34.950000000000003"/>
        <n v="152"/>
        <n v="58.415999999999997"/>
        <n v="242.17600000000004"/>
        <n v="33.36"/>
        <n v="13.76"/>
        <n v="496.86"/>
        <n v="17.309999999999999"/>
        <n v="248.43"/>
        <n v="11.647999999999998"/>
        <n v="115.84"/>
        <n v="781.86399999999992"/>
        <n v="30.816000000000003"/>
        <n v="581.96"/>
        <n v="29.98"/>
        <n v="384.45000000000005"/>
        <n v="1951.84"/>
        <n v="171.55"/>
        <n v="11.952000000000002"/>
        <n v="3.536"/>
        <n v="1097.5440000000003"/>
        <n v="190.92"/>
        <n v="114.94999999999999"/>
        <n v="405.85999999999996"/>
        <n v="680.01"/>
        <n v="19.459999999999997"/>
        <n v="60.339999999999996"/>
        <n v="9.3920000000000012"/>
        <n v="9.3280000000000012"/>
        <n v="10.9"/>
        <n v="59.98"/>
        <n v="61.929000000000002"/>
        <n v="20.568000000000001"/>
        <n v="4.355999999999999"/>
        <n v="19.040000000000003"/>
        <n v="1424.9"/>
        <n v="33.479999999999997"/>
        <n v="26.86"/>
        <n v="63.88"/>
        <n v="1652.94"/>
        <n v="296.37"/>
        <n v="4.7879999999999985"/>
        <n v="51.840000000000011"/>
        <n v="9892.74"/>
        <n v="1.7999999999999996"/>
        <n v="33.9"/>
        <n v="141.37199999999999"/>
        <n v="24.849999999999998"/>
        <n v="453.57600000000002"/>
        <n v="287.88"/>
        <n v="131.88000000000002"/>
        <n v="845.48799999999994"/>
        <n v="754.44999999999993"/>
        <n v="186.048"/>
        <n v="70.56"/>
        <n v="6.9239999999999977"/>
        <n v="3.6"/>
        <n v="454.56000000000006"/>
        <n v="141.41999999999999"/>
        <n v="310.74399999999997"/>
        <n v="12.736000000000001"/>
        <n v="6.469999999999998"/>
        <n v="13.747999999999998"/>
        <n v="15.223999999999997"/>
        <n v="31.744"/>
        <n v="5.4319999999999986"/>
        <n v="372.14400000000001"/>
        <n v="760.97999999999979"/>
        <n v="209.94"/>
        <n v="4164.0499999999993"/>
        <n v="67.400000000000006"/>
        <n v="67.8"/>
        <n v="18.760000000000002"/>
        <n v="12.12"/>
        <n v="11.34"/>
        <n v="159.80000000000001"/>
        <n v="62.591999999999999"/>
        <n v="4.2759999999999989"/>
        <n v="5443.96"/>
        <n v="302.67"/>
        <n v="56.07"/>
        <n v="89.52"/>
        <n v="350.97300000000007"/>
        <n v="164.99"/>
        <n v="268.57600000000002"/>
        <n v="15.120000000000001"/>
        <n v="210.98"/>
        <n v="18.16"/>
        <n v="279.89999999999998"/>
        <n v="12.127999999999997"/>
        <n v="94.85"/>
        <n v="13.48"/>
        <n v="14.91"/>
        <n v="18.28"/>
        <n v="207"/>
        <n v="32.35"/>
        <n v="7.71"/>
        <n v="40.299999999999997"/>
        <n v="34.580000000000005"/>
        <n v="69.375"/>
        <n v="2003.1680000000001"/>
        <n v="22.200000000000003"/>
        <n v="419.4"/>
        <n v="243.99199999999996"/>
        <n v="7.120000000000001"/>
        <n v="252.78399999999996"/>
        <n v="12.991999999999996"/>
        <n v="90.64"/>
        <n v="18.368000000000002"/>
        <n v="50.352000000000004"/>
        <n v="28.031999999999996"/>
        <n v="7.6920000000000002"/>
        <n v="480.96"/>
        <n v="124.79200000000002"/>
        <n v="89.066399999999987"/>
        <n v="175.44"/>
        <n v="438.33600000000001"/>
        <n v="6.56"/>
        <n v="13.11"/>
        <n v="47.904000000000003"/>
        <n v="12.221999999999998"/>
        <n v="0.55599999999999983"/>
        <n v="26.880000000000003"/>
        <n v="180.98"/>
        <n v="99.98"/>
        <n v="89.567999999999998"/>
        <n v="103.50000000000001"/>
        <n v="2.4640000000000004"/>
        <n v="25.06"/>
        <n v="7.9"/>
        <n v="18.690000000000001"/>
        <n v="63.488"/>
        <n v="933.40800000000002"/>
        <n v="895.92"/>
        <n v="19.456000000000003"/>
        <n v="209.98599999999999"/>
        <n v="29.760000000000005"/>
        <n v="89.768000000000001"/>
        <n v="959.98400000000004"/>
        <n v="34.360000000000007"/>
        <n v="49.616000000000007"/>
        <n v="13.775999999999996"/>
        <n v="2.6879999999999997"/>
        <n v="27.816000000000003"/>
        <n v="82.524000000000001"/>
        <n v="182.99399999999997"/>
        <n v="2.91"/>
        <n v="274.06400000000002"/>
        <n v="277.39999999999998"/>
        <n v="5.78"/>
        <n v="1805.88"/>
        <n v="143.72800000000001"/>
        <n v="12.768000000000001"/>
        <n v="470.37600000000009"/>
        <n v="90.99"/>
        <n v="1526.5600000000002"/>
        <n v="60.84"/>
        <n v="143.96"/>
        <n v="2399.96"/>
        <n v="87.167999999999978"/>
        <n v="32.231999999999999"/>
        <n v="1023.3319999999999"/>
        <n v="39.992000000000004"/>
        <n v="211.24599999999998"/>
        <n v="81.400000000000006"/>
        <n v="325.86"/>
        <n v="205.33279999999996"/>
        <n v="13.467999999999998"/>
        <n v="33.61999999999999"/>
        <n v="94.199999999999989"/>
        <n v="383.84000000000003"/>
        <n v="306.89999999999998"/>
        <n v="478.24"/>
        <n v="95.736000000000004"/>
        <n v="8.76"/>
        <n v="16.520000000000003"/>
        <n v="2.8959999999999995"/>
        <n v="32.544000000000004"/>
        <n v="195.136"/>
        <n v="44.400000000000006"/>
        <n v="15.76"/>
        <n v="14.560000000000002"/>
        <n v="146.86000000000001"/>
        <n v="36.56"/>
        <n v="97.263999999999982"/>
        <n v="2.6939999999999995"/>
        <n v="155.34"/>
        <n v="10.429999999999996"/>
        <n v="72.784000000000006"/>
        <n v="1.988"/>
        <n v="33.119999999999997"/>
        <n v="220.26559999999998"/>
        <n v="43.371999999999993"/>
        <n v="6.4080000000000004"/>
        <n v="11.059999999999999"/>
        <n v="623.46479999999997"/>
        <n v="772.68000000000006"/>
        <n v="191.96800000000002"/>
        <n v="1458.65"/>
        <n v="26.64"/>
        <n v="476.8"/>
        <n v="87.444000000000003"/>
        <n v="74.415999999999997"/>
        <n v="7.9959999999999996"/>
        <n v="127.92000000000002"/>
        <n v="34.239999999999988"/>
        <n v="914.97"/>
        <n v="587.97"/>
        <n v="530.34"/>
        <n v="899.43"/>
        <n v="46.2"/>
        <n v="6.8739999999999988"/>
        <n v="1.9959999999999996"/>
        <n v="706.86"/>
        <n v="43.19"/>
        <n v="1.8920000000000003"/>
        <n v="38.016000000000005"/>
        <n v="95.992000000000004"/>
        <n v="13.216000000000001"/>
        <n v="131.94"/>
        <n v="704.76"/>
        <n v="7.41"/>
        <n v="21.5"/>
        <n v="41.28"/>
        <n v="181.98599999999999"/>
        <n v="1.5919999999999996"/>
        <n v="22.344000000000001"/>
        <n v="1.8239999999999998"/>
        <n v="18.319999999999997"/>
        <n v="48.816000000000003"/>
        <n v="1.1879999999999997"/>
        <n v="50.135999999999996"/>
        <n v="477.29999999999995"/>
        <n v="54.367999999999995"/>
        <n v="106.869"/>
        <n v="53.424000000000007"/>
        <n v="65.424000000000007"/>
        <n v="23.55"/>
        <n v="43.41"/>
        <n v="465.16"/>
        <n v="7.98"/>
        <n v="204.66639999999998"/>
        <n v="53.9"/>
        <n v="1925.88"/>
        <n v="2405.1999999999998"/>
        <n v="83.97"/>
        <n v="39.89"/>
        <n v="6.3699999999999983"/>
        <n v="30.336000000000006"/>
        <n v="1.6239999999999994"/>
        <n v="23.76"/>
        <n v="85.055999999999997"/>
        <n v="381.57600000000002"/>
        <n v="108.925"/>
        <n v="36.351999999999997"/>
        <n v="720.7600000000001"/>
        <n v="132.52000000000001"/>
        <n v="164.73599999999999"/>
        <n v="470.30199999999996"/>
        <n v="19.559999999999999"/>
        <n v="84.55"/>
        <n v="17.940000000000001"/>
        <n v="5.9359999999999991"/>
        <n v="2.3039999999999994"/>
        <n v="9.3599999999999977"/>
        <n v="11.184000000000001"/>
        <n v="2.2639999999999993"/>
        <n v="0.44399999999999995"/>
        <n v="146.17600000000002"/>
        <n v="6.8879999999999981"/>
        <n v="457.4849999999999"/>
        <n v="3.0359999999999996"/>
        <n v="487.96"/>
        <n v="4.54"/>
        <n v="15.92"/>
        <n v="543.91999999999996"/>
        <n v="526.45000000000005"/>
        <n v="20.07"/>
        <n v="362.94"/>
        <n v="11.54"/>
        <n v="21.391999999999992"/>
        <n v="307.31400000000002"/>
        <n v="409.99919999999997"/>
        <n v="1001.5840000000001"/>
        <n v="569.05799999999999"/>
        <n v="14.224000000000002"/>
        <n v="443.92"/>
        <n v="169.99"/>
        <n v="163.96"/>
        <n v="5.2319999999999984"/>
        <n v="167.96800000000002"/>
        <n v="273.89600000000002"/>
        <n v="597.13200000000006"/>
        <n v="332.02800000000002"/>
        <n v="11.393999999999998"/>
        <n v="6.3159999999999981"/>
        <n v="8.84"/>
        <n v="58.463999999999977"/>
        <n v="298.464"/>
        <n v="30.32"/>
        <n v="360.38"/>
        <n v="13.56"/>
        <n v="2.9120000000000004"/>
        <n v="69.712000000000003"/>
        <n v="8.7919999999999998"/>
        <n v="416.32"/>
        <n v="43"/>
        <n v="182.94"/>
        <n v="60.83"/>
        <n v="124.404"/>
        <n v="2.8639999999999994"/>
        <n v="94.191999999999979"/>
        <n v="2.1119999999999997"/>
        <n v="526.34399999999994"/>
        <n v="159.75"/>
        <n v="63.311999999999998"/>
        <n v="399.95"/>
        <n v="121.536"/>
        <n v="20.23"/>
        <n v="298.11599999999999"/>
        <n v="461.97"/>
        <n v="137.62"/>
        <n v="36.792000000000002"/>
        <n v="17.52"/>
        <n v="95.984000000000009"/>
        <n v="1439.982"/>
        <n v="183.37199999999999"/>
        <n v="39.816000000000003"/>
        <n v="3.3179999999999996"/>
        <n v="151.05600000000001"/>
        <n v="125.88"/>
        <n v="79.78"/>
        <n v="133.20000000000002"/>
        <n v="115.29600000000001"/>
        <n v="63.96"/>
        <n v="119.44800000000001"/>
        <n v="118.16"/>
        <n v="121.3"/>
        <n v="1454.4900000000002"/>
        <n v="177.2"/>
        <n v="29.664000000000001"/>
        <n v="9.1840000000000011"/>
        <n v="12.863999999999995"/>
        <n v="50.4"/>
        <n v="5.5520000000000005"/>
        <n v="74.591999999999999"/>
        <n v="16.784000000000002"/>
        <n v="38.86399999999999"/>
        <n v="200.06400000000002"/>
        <n v="21.379999999999995"/>
        <n v="6.743999999999998"/>
        <n v="35"/>
        <n v="37.24"/>
        <n v="53.72"/>
        <n v="5.9520000000000008"/>
        <n v="25.344000000000001"/>
        <n v="21.81"/>
        <n v="91.6"/>
        <n v="47.360000000000007"/>
        <n v="27.439999999999998"/>
        <n v="3.2399999999999993"/>
        <n v="638.73"/>
        <n v="498.26000000000005"/>
        <n v="1199.8"/>
        <n v="1928.7800000000002"/>
        <n v="352.38"/>
        <n v="5.5879999999999992"/>
        <n v="235.92"/>
        <n v="42.615999999999993"/>
        <n v="108.40000000000002"/>
        <n v="8.9039999999999999"/>
        <n v="10.192000000000002"/>
        <n v="825.17399999999998"/>
        <n v="17.760000000000002"/>
        <n v="30.384"/>
        <n v="73.007999999999996"/>
        <n v="1577.94"/>
        <n v="113.52"/>
        <n v="135.29999999999998"/>
        <n v="765.625"/>
        <n v="85.2"/>
        <n v="319.98400000000004"/>
        <n v="45.92"/>
        <n v="21.184000000000001"/>
        <n v="213.42999999999995"/>
        <n v="17.48"/>
        <n v="9.8560000000000016"/>
        <n v="147.16800000000001"/>
        <n v="16.200000000000003"/>
        <n v="33.99"/>
        <n v="296.84999999999997"/>
        <n v="112.80000000000001"/>
        <n v="13.71"/>
        <n v="24.900000000000002"/>
        <n v="286.29000000000002"/>
        <n v="24.18"/>
        <n v="762.59399999999982"/>
        <n v="10.528"/>
        <n v="20.544000000000004"/>
        <n v="512.19000000000005"/>
        <n v="1.5559999999999996"/>
        <n v="19.049999999999997"/>
        <n v="31.872000000000003"/>
        <n v="17.568000000000001"/>
        <n v="55.991999999999997"/>
        <n v="9.9120000000000008"/>
        <n v="5.7999999999999989"/>
        <n v="1415.76"/>
        <n v="22.72"/>
        <n v="47.584000000000003"/>
        <n v="114.84800000000001"/>
        <n v="219.84"/>
        <n v="98.16"/>
        <n v="33.04"/>
        <n v="86.97"/>
        <n v="11.227999999999998"/>
        <n v="291.95999999999998"/>
        <n v="73.175999999999974"/>
        <n v="39.984000000000002"/>
        <n v="72"/>
        <n v="655.90000000000009"/>
        <n v="603.91999999999996"/>
        <n v="520.46399999999994"/>
        <n v="11.423999999999999"/>
        <n v="269.96999999999997"/>
        <n v="1.7440000000000002"/>
        <n v="27.968000000000004"/>
        <n v="336.51"/>
        <n v="11.645999999999997"/>
        <n v="6.6719999999999988"/>
        <n v="104.85"/>
        <n v="58.050000000000004"/>
        <n v="157.74"/>
        <n v="56.980000000000004"/>
        <n v="2.88"/>
        <n v="21.983999999999995"/>
        <n v="1793.98"/>
        <n v="20.64"/>
        <n v="290.33600000000001"/>
        <n v="19.152000000000001"/>
        <n v="4.2399999999999993"/>
        <n v="85.52"/>
        <n v="652.45000000000005"/>
        <n v="66.644999999999996"/>
        <n v="67.144000000000005"/>
        <n v="254.05799999999999"/>
        <n v="239.358"/>
        <n v="254.60399999999998"/>
        <n v="369.54399999999998"/>
        <n v="791.87999999999988"/>
        <n v="96.783999999999978"/>
        <n v="10.476000000000001"/>
        <n v="27.395999999999997"/>
        <n v="13.455999999999998"/>
        <n v="29.472000000000001"/>
        <n v="16.68"/>
        <n v="91.275000000000006"/>
        <n v="2.0719999999999996"/>
        <n v="328.39919999999995"/>
        <n v="1439.92"/>
        <n v="262.11"/>
        <n v="909.12"/>
        <n v="23.991999999999994"/>
        <n v="38.82"/>
        <n v="21.9"/>
        <n v="333.09000000000003"/>
        <n v="248.98"/>
        <n v="36.44"/>
        <n v="823.96000000000015"/>
        <n v="9.7619999999999969"/>
        <n v="13.719999999999999"/>
        <n v="55.2"/>
        <n v="259.13600000000002"/>
        <n v="517.40500000000009"/>
        <n v="19.989999999999998"/>
        <n v="55.616"/>
        <n v="27.183999999999997"/>
        <n v="15.840000000000002"/>
        <n v="24"/>
        <n v="251.00599999999997"/>
        <n v="54.192"/>
        <n v="508.76800000000003"/>
        <n v="18.240000000000002"/>
        <n v="27.78"/>
        <n v="54.336000000000006"/>
        <n v="11.76"/>
        <n v="8.56"/>
        <n v="52.400000000000006"/>
        <n v="7.5359999999999987"/>
        <n v="1.4079999999999997"/>
        <n v="4.1439999999999992"/>
        <n v="52.751999999999995"/>
        <n v="16.029999999999998"/>
        <n v="492.76800000000003"/>
        <n v="4.41"/>
        <n v="167.94"/>
        <n v="26.38"/>
        <n v="30.560000000000002"/>
        <n v="1.2479999999999998"/>
        <n v="38.160000000000004"/>
        <n v="10.440000000000001"/>
        <n v="18.335999999999999"/>
        <n v="181.86"/>
        <n v="35.183999999999997"/>
        <n v="25.5"/>
        <n v="16.056000000000001"/>
        <n v="223.05600000000001"/>
        <n v="540.048"/>
        <n v="30.559999999999992"/>
        <n v="77.951999999999998"/>
        <n v="67.992000000000004"/>
        <n v="44.783999999999999"/>
        <n v="22.847999999999999"/>
        <n v="9.3239999999999981"/>
        <n v="205.99919999999997"/>
        <n v="167.95200000000003"/>
        <n v="21.989999999999995"/>
        <n v="327.73279999999994"/>
        <n v="239.96000000000004"/>
        <n v="19.760000000000002"/>
        <n v="55.584000000000003"/>
        <n v="127.38599999999998"/>
        <n v="92.52"/>
        <n v="37.76"/>
        <n v="7.38"/>
        <n v="5.82"/>
        <n v="219.07500000000002"/>
        <n v="16.896000000000001"/>
        <n v="6.6720000000000006"/>
        <n v="15.991999999999999"/>
        <n v="233.05799999999999"/>
        <n v="305.31200000000001"/>
        <n v="718.11599999999987"/>
        <n v="31.776"/>
        <n v="191.05799999999999"/>
        <n v="13.040000000000001"/>
        <n v="1525.1879999999996"/>
        <n v="22"/>
        <n v="55.176000000000002"/>
        <n v="35.712000000000003"/>
        <n v="287.92"/>
        <n v="6.4640000000000004"/>
        <n v="195.96000000000004"/>
        <n v="4.3600000000000003"/>
        <n v="78.304000000000002"/>
        <n v="127.785"/>
        <n v="6.1039999999999983"/>
        <n v="10.824"/>
        <n v="33.29"/>
        <n v="13.761999999999997"/>
        <n v="299.95999999999998"/>
        <n v="67.839999999999989"/>
        <n v="853.92999999999984"/>
        <n v="18.687999999999999"/>
        <n v="126.30000000000001"/>
        <n v="38.04"/>
        <n v="33.567999999999991"/>
        <n v="257.94"/>
        <n v="1879.96"/>
        <n v="27.46"/>
        <n v="89.98"/>
        <n v="828.59999999999991"/>
        <n v="46.94"/>
        <n v="143.73000000000002"/>
        <n v="158.28"/>
        <n v="497.93999999999994"/>
        <n v="2.3679999999999999"/>
        <n v="83.92"/>
        <n v="52.29"/>
        <n v="91.99"/>
        <n v="219.80000000000004"/>
        <n v="294.61999999999995"/>
        <n v="8.7520000000000007"/>
        <n v="2479.96"/>
        <n v="12.160000000000002"/>
        <n v="13.591999999999999"/>
        <n v="61.567999999999998"/>
        <n v="8.8000000000000007"/>
        <n v="142.80000000000001"/>
        <n v="61.44"/>
        <n v="38.9"/>
        <n v="99.390000000000015"/>
        <n v="3.5519999999999996"/>
        <n v="1889.9899999999998"/>
        <n v="178.10999999999999"/>
        <n v="1089.75"/>
        <n v="61.06"/>
        <n v="459.92"/>
        <n v="27.52"/>
        <n v="9.7080000000000002"/>
        <n v="872.94"/>
        <n v="41.54"/>
        <n v="33.450000000000003"/>
        <n v="10.4"/>
        <n v="104.88"/>
        <n v="34.700000000000003"/>
        <n v="33.72"/>
        <n v="15.984000000000002"/>
        <n v="143.85600000000002"/>
        <n v="54.900000000000006"/>
        <n v="34.5"/>
        <n v="77.720000000000013"/>
        <n v="116.312"/>
        <n v="1.3919999999999997"/>
        <n v="7.28"/>
        <n v="5.4"/>
        <n v="52.679999999999993"/>
        <n v="2.032"/>
        <n v="974.98799999999983"/>
        <n v="266.35200000000003"/>
        <n v="56.328000000000003"/>
        <n v="39.264000000000003"/>
        <n v="95.231999999999999"/>
        <n v="10.8"/>
        <n v="66.283999999999992"/>
        <n v="28.16"/>
        <n v="32.56"/>
        <n v="99.949999999999989"/>
        <n v="29.339999999999996"/>
        <n v="375.34"/>
        <n v="839.43000000000006"/>
        <n v="199.95000000000002"/>
        <n v="1586.6899999999998"/>
        <n v="84.99"/>
        <n v="411.8"/>
        <n v="6.3299999999999992"/>
        <n v="607.52"/>
        <n v="31.16"/>
        <n v="28.672000000000004"/>
        <n v="29.311999999999994"/>
        <n v="13.839999999999998"/>
        <n v="175.87200000000001"/>
        <n v="264.32"/>
        <n v="39.581999999999987"/>
        <n v="44.688000000000002"/>
        <n v="40.97999999999999"/>
        <n v="44.75"/>
        <n v="750.68"/>
        <n v="78.852799999999988"/>
        <n v="1.6799999999999995"/>
        <n v="7.968"/>
        <n v="113.372"/>
        <n v="2.9600000000000004"/>
        <n v="2.48"/>
        <n v="209.7"/>
        <n v="209.3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Discount Value" numFmtId="0">
      <sharedItems containsSemiMixedTypes="0" containsString="0" containsNumber="1" minValue="-3263.9807999999998" maxValue="0"/>
    </cacheField>
    <cacheField name="Profit" numFmtId="0">
      <sharedItems containsSemiMixedTypes="0" containsString="0" containsNumber="1" minValue="-3701.8928000000014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35.352067129628" createdVersion="8" refreshedVersion="8" minRefreshableVersion="3" recordCount="2323" xr:uid="{A43EA61E-A575-4C61-B18F-51F22FDE8261}">
  <cacheSource type="worksheet">
    <worksheetSource ref="A1:W2324" sheet="Central_Region"/>
  </cacheSource>
  <cacheFields count="22">
    <cacheField name="Row ID" numFmtId="0">
      <sharedItems containsSemiMixedTypes="0" containsString="0" containsNumber="1" containsInteger="1" minValue="15" maxValue="9984"/>
    </cacheField>
    <cacheField name="Order ID" numFmtId="0">
      <sharedItems/>
    </cacheField>
    <cacheField name="Order Date" numFmtId="14">
      <sharedItems containsSemiMixedTypes="0" containsNonDate="0" containsDate="1" containsString="0" minDate="2013-01-03T00:00:00" maxDate="2016-12-31T00:00:00"/>
    </cacheField>
    <cacheField name="Ship Date" numFmtId="14">
      <sharedItems containsSemiMixedTypes="0" containsNonDate="0" containsDate="1" containsString="0" minDate="2013-01-07T00:00:00" maxDate="2017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46060" maxValue="79907"/>
    </cacheField>
    <cacheField name="Region" numFmtId="0">
      <sharedItems/>
    </cacheField>
    <cacheField name="Product ID" numFmtId="0">
      <sharedItems count="1310">
        <s v="OFF-PA-10000174"/>
        <s v="OFF-LA-10003223"/>
        <s v="OFF-ST-10002743"/>
        <s v="OFF-BI-10004094"/>
        <s v="FUR-FU-10004864"/>
        <s v="OFF-BI-10003708"/>
        <s v="OFF-AR-10004078"/>
        <s v="TEC-AC-10001266"/>
        <s v="OFF-ST-10000760"/>
        <s v="FUR-FU-10002918"/>
        <s v="OFF-BI-10000605"/>
        <s v="OFF-AP-10002311"/>
        <s v="OFF-ST-10003123"/>
        <s v="OFF-AR-10004456"/>
        <s v="FUR-FU-10002268"/>
        <s v="OFF-BI-10004364"/>
        <s v="OFF-FA-10003467"/>
        <s v="OFF-BI-10001758"/>
        <s v="FUR-BO-10004409"/>
        <s v="OFF-PA-10001204"/>
        <s v="OFF-ST-10000991"/>
        <s v="TEC-AC-10001432"/>
        <s v="OFF-BI-10001196"/>
        <s v="FUR-CH-10001146"/>
        <s v="OFF-LA-10004853"/>
        <s v="OFF-BI-10004728"/>
        <s v="FUR-FU-10002298"/>
        <s v="OFF-BI-10004654"/>
        <s v="OFF-ST-10002583"/>
        <s v="OFF-PA-10000466"/>
        <s v="OFF-BI-10002012"/>
        <s v="OFF-AP-10001303"/>
        <s v="OFF-AR-10003631"/>
        <s v="FUR-FU-10002396"/>
        <s v="OFF-ST-10000321"/>
        <s v="TEC-AC-10001284"/>
        <s v="FUR-FU-10000221"/>
        <s v="OFF-LA-10004425"/>
        <s v="OFF-BI-10000320"/>
        <s v="FUR-CH-10000863"/>
        <s v="OFF-PA-10003036"/>
        <s v="OFF-FA-10004395"/>
        <s v="FUR-CH-10001270"/>
        <s v="FUR-FU-10001095"/>
        <s v="OFF-ST-10001469"/>
        <s v="OFF-ST-10003692"/>
        <s v="FUR-TA-10001866"/>
        <s v="OFF-AP-10002534"/>
        <s v="OFF-PA-10002259"/>
        <s v="TEC-MA-10003626"/>
        <s v="OFF-PA-10001215"/>
        <s v="OFF-AP-10001154"/>
        <s v="OFF-AR-10003829"/>
        <s v="OFF-BI-10000136"/>
        <s v="OFF-AR-10003732"/>
        <s v="OFF-PA-10002195"/>
        <s v="OFF-PA-10002365"/>
        <s v="OFF-AR-10003478"/>
        <s v="OFF-EN-10001509"/>
        <s v="FUR-TA-10003954"/>
        <s v="FUR-TA-10001889"/>
        <s v="OFF-EN-10002230"/>
        <s v="TEC-PH-10001819"/>
        <s v="FUR-CH-10002304"/>
        <s v="OFF-ST-10001511"/>
        <s v="OFF-BI-10002071"/>
        <s v="TEC-AC-10004901"/>
        <s v="OFF-PA-10002986"/>
        <s v="OFF-PA-10001593"/>
        <s v="FUR-FU-10004020"/>
        <s v="OFF-AR-10001955"/>
        <s v="OFF-ST-10003455"/>
        <s v="OFF-ST-10001031"/>
        <s v="OFF-AR-10002952"/>
        <s v="OFF-BI-10004209"/>
        <s v="OFF-AR-10004685"/>
        <s v="TEC-PH-10001835"/>
        <s v="OFF-PA-10000289"/>
        <s v="OFF-AR-10001868"/>
        <s v="FUR-CH-10002602"/>
        <s v="OFF-EN-10000056"/>
        <s v="TEC-AC-10000474"/>
        <s v="FUR-TA-10001705"/>
        <s v="OFF-ST-10004634"/>
        <s v="FUR-TA-10004442"/>
        <s v="OFF-PA-10003543"/>
        <s v="OFF-AR-10002221"/>
        <s v="OFF-LA-10002195"/>
        <s v="OFF-BI-10001294"/>
        <s v="OFF-AR-10001725"/>
        <s v="OFF-FA-10000840"/>
        <s v="OFF-ST-10003442"/>
        <s v="TEC-AC-10001465"/>
        <s v="TEC-PH-10002597"/>
        <s v="FUR-FU-10000723"/>
        <s v="TEC-AC-10001013"/>
        <s v="FUR-CH-10000015"/>
        <s v="OFF-BI-10002026"/>
        <s v="FUR-FU-10000010"/>
        <s v="OFF-BI-10000666"/>
        <s v="OFF-PA-10001526"/>
        <s v="OFF-BI-10001249"/>
        <s v="FUR-FU-10003489"/>
        <s v="TEC-AC-10004227"/>
        <s v="OFF-ST-10000636"/>
        <s v="OFF-EN-10003134"/>
        <s v="FUR-CH-10003396"/>
        <s v="OFF-PA-10001560"/>
        <s v="OFF-BI-10000977"/>
        <s v="OFF-AP-10001394"/>
        <s v="FUR-FU-10002553"/>
        <s v="OFF-ST-10001837"/>
        <s v="FUR-CH-10003981"/>
        <s v="OFF-AR-10000716"/>
        <s v="OFF-BI-10004139"/>
        <s v="FUR-TA-10001539"/>
        <s v="TEC-CO-10004202"/>
        <s v="FUR-CH-10004063"/>
        <s v="OFF-ST-10002276"/>
        <s v="OFF-PA-10004082"/>
        <s v="OFF-AP-10002945"/>
        <s v="OFF-PA-10000061"/>
        <s v="OFF-BI-10001765"/>
        <s v="OFF-AP-10004859"/>
        <s v="OFF-EN-10004459"/>
        <s v="OFF-LA-10001771"/>
        <s v="FUR-FU-10001475"/>
        <s v="OFF-ST-10000877"/>
        <s v="OFF-BI-10002794"/>
        <s v="OFF-EN-10000461"/>
        <s v="OFF-LA-10001074"/>
        <s v="OFF-BI-10003982"/>
        <s v="FUR-TA-10002041"/>
        <s v="TEC-PH-10000376"/>
        <s v="TEC-AC-10000303"/>
        <s v="OFF-AR-10001953"/>
        <s v="OFF-LA-10003930"/>
        <s v="FUR-BO-10000711"/>
        <s v="FUR-TA-10001520"/>
        <s v="FUR-CH-10003379"/>
        <s v="OFF-BI-10002706"/>
        <s v="OFF-PA-10001952"/>
        <s v="FUR-CH-10000225"/>
        <s v="OFF-PA-10001725"/>
        <s v="TEC-PH-10000369"/>
        <s v="OFF-BI-10000756"/>
        <s v="FUR-BO-10001608"/>
        <s v="OFF-PA-10001166"/>
        <s v="OFF-PA-10000587"/>
        <s v="TEC-MA-10001972"/>
        <s v="OFF-ST-10004123"/>
        <s v="OFF-AP-10001005"/>
        <s v="OFF-AR-10003469"/>
        <s v="OFF-ST-10001097"/>
        <s v="OFF-FA-10003495"/>
        <s v="OFF-AR-10004582"/>
        <s v="OFF-PA-10002005"/>
        <s v="OFF-FA-10002815"/>
        <s v="OFF-ST-10001522"/>
        <s v="OFF-ST-10000563"/>
        <s v="OFF-PA-10003072"/>
        <s v="OFF-PA-10002245"/>
        <s v="TEC-PH-10000895"/>
        <s v="OFF-PA-10000552"/>
        <s v="TEC-AC-10002857"/>
        <s v="FUR-CH-10002126"/>
        <s v="OFF-FA-10001561"/>
        <s v="OFF-AR-10003158"/>
        <s v="OFF-PA-10001804"/>
        <s v="OFF-BI-10001098"/>
        <s v="TEC-PH-10001552"/>
        <s v="TEC-AC-10003709"/>
        <s v="OFF-FA-10000304"/>
        <s v="OFF-ST-10003306"/>
        <s v="FUR-FU-10003724"/>
        <s v="FUR-CH-10002024"/>
        <s v="OFF-AP-10000124"/>
        <s v="OFF-EN-10003567"/>
        <s v="FUR-CH-10004997"/>
        <s v="OFF-BI-10000494"/>
        <s v="TEC-PH-10004100"/>
        <s v="OFF-ST-10004804"/>
        <s v="OFF-BI-10004995"/>
        <s v="FUR-FU-10004666"/>
        <s v="OFF-BI-10001524"/>
        <s v="TEC-AC-10002076"/>
        <s v="OFF-BI-10001679"/>
        <s v="OFF-AP-10003281"/>
        <s v="TEC-AC-10003237"/>
        <s v="OFF-ST-10002011"/>
        <s v="FUR-TA-10001307"/>
        <s v="TEC-CO-10001571"/>
        <s v="OFF-AP-10002495"/>
        <s v="OFF-EN-10002500"/>
        <s v="FUR-FU-10002088"/>
        <s v="TEC-PH-10001128"/>
        <s v="OFF-BI-10003638"/>
        <s v="OFF-PA-10001639"/>
        <s v="FUR-CH-10004495"/>
        <s v="OFF-PA-10001846"/>
        <s v="OFF-PA-10001934"/>
        <s v="OFF-BI-10002133"/>
        <s v="OFF-BI-10002225"/>
        <s v="OFF-BI-10002949"/>
        <s v="OFF-PA-10004100"/>
        <s v="TEC-AC-10001606"/>
        <s v="TEC-MA-10002210"/>
        <s v="TEC-AC-10000844"/>
        <s v="OFF-BI-10004099"/>
        <s v="FUR-FU-10004270"/>
        <s v="OFF-BI-10000948"/>
        <s v="OFF-PA-10000223"/>
        <s v="FUR-FU-10004665"/>
        <s v="TEC-PH-10000215"/>
        <s v="TEC-PH-10000675"/>
        <s v="OFF-BI-10000050"/>
        <s v="FUR-TA-10004154"/>
        <s v="TEC-AC-10002718"/>
        <s v="OFF-AR-10003179"/>
        <s v="FUR-TA-10001039"/>
        <s v="OFF-BI-10000474"/>
        <s v="FUR-CH-10004698"/>
        <s v="OFF-ST-10003327"/>
        <s v="OFF-FA-10000936"/>
        <s v="OFF-BI-10004632"/>
        <s v="OFF-AR-10004441"/>
        <s v="TEC-MA-10000822"/>
        <s v="FUR-CH-10004287"/>
        <s v="OFF-AR-10002656"/>
        <s v="OFF-AP-10002518"/>
        <s v="TEC-PH-10003931"/>
        <s v="OFF-BI-10001071"/>
        <s v="OFF-PA-10000482"/>
        <s v="OFF-LA-10003923"/>
        <s v="OFF-PA-10001622"/>
        <s v="OFF-BI-10004040"/>
        <s v="OFF-SU-10000157"/>
        <s v="TEC-AC-10001542"/>
        <s v="OFF-BI-10004519"/>
        <s v="FUR-FU-10003464"/>
        <s v="OFF-AP-10000891"/>
        <s v="OFF-LA-10003148"/>
        <s v="OFF-FA-10000053"/>
        <s v="OFF-PA-10004610"/>
        <s v="FUR-FU-10000550"/>
        <s v="OFF-BI-10001721"/>
        <s v="TEC-MA-10003353"/>
        <s v="FUR-TA-10004534"/>
        <s v="FUR-BO-10004218"/>
        <s v="TEC-PH-10002185"/>
        <s v="OFF-AP-10000358"/>
        <s v="OFF-PA-10000029"/>
        <s v="FUR-FU-10001546"/>
        <s v="OFF-ST-10002574"/>
        <s v="OFF-PA-10004888"/>
        <s v="OFF-ST-10000736"/>
        <s v="OFF-BI-10001120"/>
        <s v="OFF-BI-10000301"/>
        <s v="OFF-PA-10003270"/>
        <s v="FUR-BO-10003272"/>
        <s v="OFF-BI-10002982"/>
        <s v="OFF-BI-10003460"/>
        <s v="TEC-AC-10004859"/>
        <s v="FUR-CH-10002880"/>
        <s v="OFF-FA-10002676"/>
        <s v="FUR-FU-10000758"/>
        <s v="OFF-LA-10002271"/>
        <s v="OFF-BI-10002609"/>
        <s v="OFF-FA-10000254"/>
        <s v="OFF-ST-10001932"/>
        <s v="OFF-ST-10001228"/>
        <s v="TEC-PH-10004667"/>
        <s v="OFF-BI-10004817"/>
        <s v="OFF-BI-10004140"/>
        <s v="OFF-SU-10000898"/>
        <s v="OFF-AP-10004052"/>
        <s v="TEC-CO-10002095"/>
        <s v="OFF-PA-10002581"/>
        <s v="OFF-BI-10000343"/>
        <s v="OFF-PA-10001184"/>
        <s v="OFF-BI-10003676"/>
        <s v="TEC-AC-10001314"/>
        <s v="FUR-FU-10004586"/>
        <s v="OFF-ST-10001713"/>
        <s v="OFF-ST-10003805"/>
        <s v="OFF-PA-10002109"/>
        <s v="OFF-BI-10000632"/>
        <s v="OFF-LA-10003510"/>
        <s v="TEC-PH-10001336"/>
        <s v="TEC-PH-10001363"/>
        <s v="TEC-AC-10003433"/>
        <s v="OFF-PA-10000533"/>
        <s v="TEC-PH-10002923"/>
        <s v="TEC-AC-10003280"/>
        <s v="OFF-EN-10004773"/>
        <s v="FUR-CH-10002758"/>
        <s v="OFF-BI-10000201"/>
        <s v="OFF-SU-10004115"/>
        <s v="OFF-AP-10001293"/>
        <s v="OFF-ST-10004258"/>
        <s v="OFF-ST-10002214"/>
        <s v="OFF-BI-10004970"/>
        <s v="OFF-AR-10001149"/>
        <s v="OFF-PA-10000130"/>
        <s v="OFF-PA-10002479"/>
        <s v="OFF-ST-10004950"/>
        <s v="OFF-ST-10001490"/>
        <s v="OFF-ST-10004186"/>
        <s v="OFF-BI-10001359"/>
        <s v="OFF-BI-10001267"/>
        <s v="OFF-AR-10003582"/>
        <s v="OFF-PA-10003724"/>
        <s v="OFF-PA-10001033"/>
        <s v="TEC-PH-10003505"/>
        <s v="TEC-PH-10004959"/>
        <s v="FUR-FU-10000175"/>
        <s v="OFF-ST-10001328"/>
        <s v="OFF-AR-10003183"/>
        <s v="OFF-SU-10000432"/>
        <s v="TEC-AC-10003832"/>
        <s v="FUR-BO-10004467"/>
        <s v="FUR-FU-10004587"/>
        <s v="TEC-AC-10002567"/>
        <s v="OFF-BI-10000546"/>
        <s v="OFF-PA-10004609"/>
        <s v="OFF-EN-10003001"/>
        <s v="TEC-PH-10000038"/>
        <s v="OFF-EN-10004483"/>
        <s v="OFF-BI-10001634"/>
        <s v="OFF-ST-10000675"/>
        <s v="FUR-CH-10002017"/>
        <s v="FUR-CH-10004289"/>
        <s v="OFF-EN-10002600"/>
        <s v="OFF-BI-10001107"/>
        <s v="FUR-TA-10002533"/>
        <s v="FUR-BO-10003546"/>
        <s v="OFF-ST-10000025"/>
        <s v="OFF-ST-10000885"/>
        <s v="FUR-CH-10001482"/>
        <s v="TEC-PH-10002103"/>
        <s v="TEC-PH-10004922"/>
        <s v="OFF-BI-10002571"/>
        <s v="FUR-FU-10001940"/>
        <s v="OFF-AP-10004336"/>
        <s v="FUR-CH-10001973"/>
        <s v="OFF-BI-10002049"/>
        <s v="TEC-AC-10001772"/>
        <s v="OFF-ST-10000046"/>
        <s v="OFF-AR-10000380"/>
        <s v="OFF-PA-10001815"/>
        <s v="TEC-AC-10001635"/>
        <s v="OFF-LA-10001317"/>
        <s v="FUR-TA-10000577"/>
        <s v="OFF-LA-10000248"/>
        <s v="OFF-PA-10000955"/>
        <s v="FUR-FU-10003194"/>
        <s v="TEC-MA-10004679"/>
        <s v="OFF-EN-10003862"/>
        <s v="OFF-FA-10003112"/>
        <s v="FUR-CH-10001854"/>
        <s v="OFF-AR-10000475"/>
        <s v="FUR-CH-10003746"/>
        <s v="FUR-FU-10001588"/>
        <s v="OFF-AR-10000940"/>
        <s v="FUR-FU-10002759"/>
        <s v="OFF-AP-10004249"/>
        <s v="TEC-PH-10003811"/>
        <s v="OFF-PA-10001972"/>
        <s v="TEC-AC-10004659"/>
        <s v="OFF-AP-10004036"/>
        <s v="FUR-TA-10004086"/>
        <s v="TEC-PH-10000307"/>
        <s v="OFF-BI-10004965"/>
        <s v="OFF-ST-10002485"/>
        <s v="OFF-ST-10000777"/>
        <s v="OFF-ST-10000036"/>
        <s v="OFF-PA-10000143"/>
        <s v="OFF-AP-10003287"/>
        <s v="OFF-BI-10003650"/>
        <s v="OFF-SU-10001574"/>
        <s v="FUR-FU-10003930"/>
        <s v="OFF-FA-10003059"/>
        <s v="OFF-BI-10002353"/>
        <s v="TEC-PH-10000169"/>
        <s v="FUR-CH-10004675"/>
        <s v="FUR-FU-10002116"/>
        <s v="OFF-PA-10000595"/>
        <s v="TEC-AC-10004171"/>
        <s v="FUR-FU-10001706"/>
        <s v="TEC-PH-10002817"/>
        <s v="OFF-PA-10000295"/>
        <s v="OFF-ST-10000419"/>
        <s v="OFF-LA-10003720"/>
        <s v="OFF-BI-10004600"/>
        <s v="OFF-AP-10001563"/>
        <s v="TEC-AC-10004510"/>
        <s v="OFF-ST-10000585"/>
        <s v="OFF-BI-10002824"/>
        <s v="OFF-PA-10001289"/>
        <s v="OFF-AP-10002350"/>
        <s v="OFF-BI-10002103"/>
        <s v="FUR-FU-10001473"/>
        <s v="OFF-ST-10002562"/>
        <s v="OFF-BI-10001658"/>
        <s v="OFF-ST-10002444"/>
        <s v="TEC-AC-10001267"/>
        <s v="FUR-FU-10000193"/>
        <s v="FUR-FU-10002111"/>
        <s v="OFF-AR-10003651"/>
        <s v="OFF-EN-10004955"/>
        <s v="TEC-PH-10002468"/>
        <s v="TEC-PH-10000576"/>
        <s v="OFF-BI-10002160"/>
        <s v="TEC-AC-10003628"/>
        <s v="OFF-AR-10000034"/>
        <s v="TEC-AC-10000290"/>
        <s v="OFF-PA-10001937"/>
        <s v="TEC-AC-10003198"/>
        <s v="OFF-AR-10001246"/>
        <s v="FUR-TA-10002855"/>
        <s v="FUR-CH-10004875"/>
        <s v="OFF-PA-10004405"/>
        <s v="OFF-PA-10003177"/>
        <s v="FUR-FU-10003799"/>
        <s v="OFF-BI-10002852"/>
        <s v="FUR-FU-10003347"/>
        <s v="TEC-AC-10003499"/>
        <s v="OFF-ST-10003470"/>
        <s v="OFF-PA-10000791"/>
        <s v="OFF-FA-10000134"/>
        <s v="FUR-FU-10001986"/>
        <s v="TEC-AC-10001908"/>
        <s v="TEC-PH-10000560"/>
        <s v="TEC-AC-10004568"/>
        <s v="OFF-AR-10001615"/>
        <s v="OFF-AR-10003696"/>
        <s v="FUR-BO-10001811"/>
        <s v="TEC-PH-10003215"/>
        <s v="OFF-AR-10003156"/>
        <s v="OFF-EN-10001532"/>
        <s v="OFF-AP-10002222"/>
        <s v="TEC-PH-10000149"/>
        <s v="OFF-FA-10000611"/>
        <s v="OFF-BI-10002854"/>
        <s v="FUR-FU-10000023"/>
        <s v="OFF-AP-10000828"/>
        <s v="FUR-BO-10002916"/>
        <s v="FUR-CH-10002084"/>
        <s v="TEC-PH-10003012"/>
        <s v="OFF-AR-10002704"/>
        <s v="FUR-FU-10000308"/>
        <s v="TEC-AC-10002473"/>
        <s v="TEC-PH-10001809"/>
        <s v="OFF-BI-10004022"/>
        <s v="OFF-PA-10000675"/>
        <s v="OFF-BI-10001308"/>
        <s v="OFF-FA-10003485"/>
        <s v="TEC-AC-10000171"/>
        <s v="OFF-BI-10000285"/>
        <s v="FUR-BO-10000362"/>
        <s v="OFF-PA-10001838"/>
        <s v="TEC-PH-10002890"/>
        <s v="FUR-CH-10003298"/>
        <s v="OFF-PA-10000357"/>
        <s v="FUR-FU-10001085"/>
        <s v="OFF-AP-10001242"/>
        <s v="TEC-AC-10003038"/>
        <s v="TEC-AC-10003289"/>
        <s v="OFF-BI-10003707"/>
        <s v="OFF-AP-10003849"/>
        <s v="OFF-FA-10000735"/>
        <s v="OFF-BI-10003350"/>
        <s v="TEC-AC-10002550"/>
        <s v="OFF-AP-10002651"/>
        <s v="TEC-AC-10002402"/>
        <s v="FUR-TA-10000688"/>
        <s v="FUR-TA-10002530"/>
        <s v="TEC-PH-10001061"/>
        <s v="TEC-CO-10001766"/>
        <s v="TEC-AC-10004396"/>
        <s v="OFF-BI-10004410"/>
        <s v="OFF-LA-10002762"/>
        <s v="FUR-CH-10003061"/>
        <s v="TEC-AC-10003590"/>
        <s v="TEC-PH-10003357"/>
        <s v="OFF-AR-10003373"/>
        <s v="TEC-PH-10001870"/>
        <s v="OFF-AR-10003481"/>
        <s v="OFF-PA-10003936"/>
        <s v="OFF-AP-10002578"/>
        <s v="OFF-BI-10003925"/>
        <s v="OFF-PA-10002377"/>
        <s v="OFF-EN-10003296"/>
        <s v="OFF-AR-10000658"/>
        <s v="OFF-AP-10001205"/>
        <s v="FUR-CH-10003535"/>
        <s v="FUR-CH-10004086"/>
        <s v="OFF-AP-10000696"/>
        <s v="OFF-BI-10000309"/>
        <s v="OFF-AP-10003779"/>
        <s v="OFF-BI-10003527"/>
        <s v="OFF-LA-10000443"/>
        <s v="TEC-PH-10001750"/>
        <s v="TEC-PH-10002922"/>
        <s v="OFF-AR-10001897"/>
        <s v="FUR-TA-10001095"/>
        <s v="OFF-PA-10000213"/>
        <s v="OFF-BI-10003684"/>
        <s v="TEC-PH-10000441"/>
        <s v="OFF-AP-10002439"/>
        <s v="OFF-AR-10004602"/>
        <s v="OFF-PA-10001954"/>
        <s v="TEC-PH-10004447"/>
        <s v="OFF-FA-10002280"/>
        <s v="OFF-BI-10002082"/>
        <s v="OFF-PA-10002250"/>
        <s v="OFF-AR-10002445"/>
        <s v="OFF-BI-10001718"/>
        <s v="OFF-SU-10002557"/>
        <s v="OFF-PA-10002160"/>
        <s v="TEC-AC-10003095"/>
        <s v="FUR-CH-10004754"/>
        <s v="OFF-LA-10004484"/>
        <s v="FUR-CH-10002320"/>
        <s v="OFF-PA-10001125"/>
        <s v="FUR-FU-10002703"/>
        <s v="OFF-BI-10001890"/>
        <s v="OFF-PA-10002606"/>
        <s v="TEC-PH-10001299"/>
        <s v="OFF-BI-10004224"/>
        <s v="TEC-PH-10001300"/>
        <s v="OFF-LA-10004178"/>
        <s v="OFF-PA-10000528"/>
        <s v="OFF-PA-10000304"/>
        <s v="OFF-EN-10001028"/>
        <s v="OFF-PA-10004156"/>
        <s v="FUR-CH-10001708"/>
        <s v="FUR-TA-10002645"/>
        <s v="OFF-PA-10001019"/>
        <s v="OFF-LA-10001613"/>
        <s v="TEC-AC-10004708"/>
        <s v="TEC-PH-10001578"/>
        <s v="FUR-CH-10003774"/>
        <s v="OFF-ST-10004507"/>
        <s v="OFF-ST-10003208"/>
        <s v="OFF-PA-10000659"/>
        <s v="TEC-PH-10004165"/>
        <s v="OFF-BI-10003655"/>
        <s v="OFF-PA-10004248"/>
        <s v="OFF-AP-10002684"/>
        <s v="FUR-CH-10004477"/>
        <s v="TEC-PH-10000526"/>
        <s v="OFF-BI-10003314"/>
        <s v="OFF-AR-10003190"/>
        <s v="FUR-FU-10001861"/>
        <s v="TEC-PH-10003963"/>
        <s v="OFF-LA-10002368"/>
        <s v="OFF-FA-10004248"/>
        <s v="OFF-ST-10000464"/>
        <s v="TEC-AC-10002253"/>
        <s v="OFF-EN-10000483"/>
        <s v="OFF-PA-10003129"/>
        <s v="FUR-BO-10004690"/>
        <s v="TEC-PH-10001557"/>
        <s v="FUR-BO-10002545"/>
        <s v="OFF-ST-10000943"/>
        <s v="OFF-SU-10002573"/>
        <s v="OFF-ST-10001505"/>
        <s v="OFF-SU-10003567"/>
        <s v="FUR-FU-10002364"/>
        <s v="OFF-LA-10004544"/>
        <s v="OFF-BI-10001097"/>
        <s v="OFF-PA-10003302"/>
        <s v="FUR-BO-10003965"/>
        <s v="OFF-BI-10002215"/>
        <s v="FUR-FU-10000305"/>
        <s v="OFF-AR-10001026"/>
        <s v="FUR-TA-10003748"/>
        <s v="OFF-LA-10002787"/>
        <s v="OFF-LA-10002043"/>
        <s v="OFF-AR-10001915"/>
        <s v="OFF-BI-10003529"/>
        <s v="OFF-SU-10004231"/>
        <s v="OFF-PA-10000809"/>
        <s v="OFF-FA-10003021"/>
        <s v="FUR-TA-10001768"/>
        <s v="OFF-BI-10003981"/>
        <s v="OFF-BI-10000315"/>
        <s v="FUR-FU-10002240"/>
        <s v="TEC-CO-10001046"/>
        <s v="FUR-TA-10004607"/>
        <s v="OFF-PA-10003883"/>
        <s v="OFF-LA-10001982"/>
        <s v="TEC-AC-10000109"/>
        <s v="OFF-BI-10000962"/>
        <s v="OFF-PA-10001970"/>
        <s v="FUR-CH-10000553"/>
        <s v="OFF-PA-10000477"/>
        <s v="OFF-EN-10002621"/>
        <s v="FUR-CH-10003817"/>
        <s v="OFF-AR-10000817"/>
        <s v="FUR-FU-10003535"/>
        <s v="OFF-BI-10000088"/>
        <s v="OFF-BI-10000138"/>
        <s v="TEC-AC-10004353"/>
        <s v="FUR-BO-10000468"/>
        <s v="OFF-AR-10001044"/>
        <s v="OFF-BI-10001525"/>
        <s v="FUR-CH-10000988"/>
        <s v="TEC-PH-10004120"/>
        <s v="OFF-BI-10004967"/>
        <s v="TEC-PH-10001760"/>
        <s v="OFF-BI-10001670"/>
        <s v="FUR-FU-10003849"/>
        <s v="OFF-AR-10000127"/>
        <s v="OFF-PA-10003172"/>
        <s v="OFF-BI-10003196"/>
        <s v="TEC-AC-10003657"/>
        <s v="OFF-AR-10000657"/>
        <s v="FUR-FU-10003708"/>
        <s v="TEC-AC-10002049"/>
        <s v="TEC-PH-10003875"/>
        <s v="OFF-EN-10003286"/>
        <s v="OFF-AP-10003971"/>
        <s v="FUR-CH-10000513"/>
        <s v="OFF-AP-10002191"/>
        <s v="TEC-AC-10004975"/>
        <s v="FUR-FU-10000719"/>
        <s v="FUR-FU-10004952"/>
        <s v="OFF-PA-10003001"/>
        <s v="OFF-EN-10001415"/>
        <s v="OFF-BI-10002813"/>
        <s v="TEC-AC-10000521"/>
        <s v="OFF-AP-10000026"/>
        <s v="TEC-PH-10002564"/>
        <s v="OFF-BI-10000404"/>
        <s v="OFF-PA-10004621"/>
        <s v="OFF-PA-10000069"/>
        <s v="TEC-CO-10001943"/>
        <s v="FUR-TA-10002607"/>
        <s v="TEC-PH-10002200"/>
        <s v="OFF-EN-10001137"/>
        <s v="OFF-PA-10001357"/>
        <s v="OFF-AR-10001683"/>
        <s v="OFF-ST-10000129"/>
        <s v="TEC-MA-10001016"/>
        <s v="OFF-BI-10003291"/>
        <s v="TEC-PH-10003885"/>
        <s v="OFF-BI-10002393"/>
        <s v="OFF-EN-10000781"/>
        <s v="OFF-ST-10000078"/>
        <s v="FUR-FU-10004351"/>
        <s v="OFF-ST-10003282"/>
        <s v="OFF-ST-10002344"/>
        <s v="OFF-PA-10003349"/>
        <s v="OFF-EN-10003055"/>
        <s v="FUR-FU-10001025"/>
        <s v="OFF-PA-10000726"/>
        <s v="TEC-PH-10001536"/>
        <s v="OFF-PA-10001790"/>
        <s v="OFF-ST-10000604"/>
        <s v="OFF-BI-10004738"/>
        <s v="OFF-SU-10001935"/>
        <s v="OFF-PA-10000157"/>
        <s v="FUR-FU-10001185"/>
        <s v="TEC-AC-10004145"/>
        <s v="OFF-ST-10000344"/>
        <s v="TEC-PH-10001051"/>
        <s v="FUR-FU-10001215"/>
        <s v="OFF-SU-10002537"/>
        <s v="OFF-ST-10002756"/>
        <s v="OFF-PA-10000474"/>
        <s v="FUR-CH-10002073"/>
        <s v="TEC-MA-10002790"/>
        <s v="OFF-LA-10000240"/>
        <s v="OFF-AR-10003759"/>
        <s v="TEC-MA-10002930"/>
        <s v="TEC-AC-10000990"/>
        <s v="OFF-AR-10002257"/>
        <s v="OFF-AP-10004136"/>
        <s v="OFF-BI-10002194"/>
        <s v="TEC-AC-10004127"/>
        <s v="OFF-PA-10000994"/>
        <s v="OFF-BI-10002867"/>
        <s v="OFF-ST-10001291"/>
        <s v="TEC-CO-10002313"/>
        <s v="FUR-FU-10002505"/>
        <s v="OFF-ST-10001590"/>
        <s v="TEC-PH-10001580"/>
        <s v="FUR-FU-10004904"/>
        <s v="OFF-PA-10003395"/>
        <s v="FUR-CH-10004853"/>
        <s v="OFF-AP-10000179"/>
        <s v="OFF-ST-10001272"/>
        <s v="OFF-AR-10004042"/>
        <s v="OFF-PA-10000349"/>
        <s v="OFF-PA-10001826"/>
        <s v="OFF-AR-10000823"/>
        <s v="OFF-PA-10001776"/>
        <s v="OFF-PA-10000100"/>
        <s v="TEC-PH-10001817"/>
        <s v="TEC-PH-10004896"/>
        <s v="FUR-TA-10003569"/>
        <s v="OFF-LA-10001045"/>
        <s v="OFF-AP-10004980"/>
        <s v="TEC-AC-10004761"/>
        <s v="TEC-PH-10003691"/>
        <s v="TEC-AC-10002018"/>
        <s v="FUR-CH-10003846"/>
        <s v="OFF-ST-10003716"/>
        <s v="FUR-FU-10000965"/>
        <s v="OFF-BI-10003094"/>
        <s v="OFF-FA-10003472"/>
        <s v="OFF-ST-10000107"/>
        <s v="TEC-AC-10000736"/>
        <s v="FUR-BO-10003966"/>
        <s v="TEC-MA-10004241"/>
        <s v="OFF-AR-10001468"/>
        <s v="FUR-FU-10003039"/>
        <s v="OFF-AR-10000203"/>
        <s v="FUR-FU-10003026"/>
        <s v="TEC-CO-10003763"/>
        <s v="FUR-BO-10004360"/>
        <s v="OFF-AR-10002375"/>
        <s v="FUR-CH-10002044"/>
        <s v="OFF-EN-10002986"/>
        <s v="FUR-CH-10004218"/>
        <s v="TEC-PH-10000486"/>
        <s v="OFF-ST-10002957"/>
        <s v="OFF-PA-10003228"/>
        <s v="TEC-PH-10004345"/>
        <s v="OFF-BI-10002954"/>
        <s v="OFF-SU-10001225"/>
        <s v="TEC-AC-10002217"/>
        <s v="TEC-AC-10002942"/>
        <s v="FUR-TA-10000617"/>
        <s v="OFF-BI-10001460"/>
        <s v="OFF-PA-10003892"/>
        <s v="TEC-PH-10004241"/>
        <s v="FUR-TA-10004256"/>
        <s v="FUR-FU-10003601"/>
        <s v="TEC-PH-10004897"/>
        <s v="OFF-AP-10004233"/>
        <s v="FUR-FU-10004053"/>
        <s v="OFF-PA-10001892"/>
        <s v="FUR-CH-10004983"/>
        <s v="TEC-PH-10003171"/>
        <s v="FUR-TA-10004915"/>
        <s v="OFF-SU-10000151"/>
        <s v="OFF-FA-10001332"/>
        <s v="OFF-BI-10003876"/>
        <s v="OFF-ST-10001558"/>
        <s v="OFF-AP-10001626"/>
        <s v="OFF-BI-10004656"/>
        <s v="FUR-FU-10003773"/>
        <s v="FUR-TA-10000849"/>
        <s v="TEC-PH-10002365"/>
        <s v="OFF-BI-10001757"/>
        <s v="TEC-AC-10004633"/>
        <s v="OFF-EN-10001453"/>
        <s v="OFF-AR-10002766"/>
        <s v="OFF-BI-10004141"/>
        <s v="FUR-TA-10004619"/>
        <s v="OFF-BI-10004233"/>
        <s v="TEC-PH-10000004"/>
        <s v="OFF-BI-10004465"/>
        <s v="FUR-CH-10000665"/>
        <s v="OFF-AR-10004956"/>
        <s v="FUR-TA-10004767"/>
        <s v="OFF-PA-10001994"/>
        <s v="OFF-PA-10001295"/>
        <s v="FUR-CH-10002965"/>
        <s v="TEC-PH-10001254"/>
        <s v="TEC-PH-10000148"/>
        <s v="FUR-CH-10000847"/>
        <s v="TEC-PH-10000673"/>
        <s v="OFF-PA-10003893"/>
        <s v="TEC-AC-10001990"/>
        <s v="FUR-CH-10004540"/>
        <s v="TEC-PH-10002555"/>
        <s v="OFF-BI-10000831"/>
        <s v="OFF-AR-10001221"/>
        <s v="OFF-FA-10002988"/>
        <s v="OFF-ST-10003656"/>
        <s v="OFF-ST-10001780"/>
        <s v="FUR-FU-10004748"/>
        <s v="OFF-AP-10004487"/>
        <s v="FUR-FU-10003975"/>
        <s v="OFF-ST-10002406"/>
        <s v="TEC-AC-10003174"/>
        <s v="OFF-LA-10004345"/>
        <s v="FUR-FU-10001602"/>
        <s v="FUR-FU-10004973"/>
        <s v="OFF-AR-10004022"/>
        <s v="OFF-LA-10000973"/>
        <s v="OFF-BI-10000014"/>
        <s v="OFF-AR-10003217"/>
        <s v="OFF-AP-10002403"/>
        <s v="OFF-BI-10000773"/>
        <s v="OFF-AP-10000390"/>
        <s v="OFF-PA-10004327"/>
        <s v="OFF-EN-10001535"/>
        <s v="OFF-BI-10000279"/>
        <s v="OFF-AR-10003056"/>
        <s v="OFF-PA-10003591"/>
        <s v="OFF-BI-10003429"/>
        <s v="OFF-PA-10004040"/>
        <s v="TEC-AC-10000580"/>
        <s v="FUR-FU-10003247"/>
        <s v="FUR-FU-10002191"/>
        <s v="OFF-ST-10001496"/>
        <s v="FUR-FU-10001037"/>
        <s v="OFF-ST-10000876"/>
        <s v="TEC-PH-10002293"/>
        <s v="FUR-FU-10001379"/>
        <s v="FUR-CH-10000422"/>
        <s v="FUR-FU-10000576"/>
        <s v="TEC-PH-10000011"/>
        <s v="TEC-PH-10001433"/>
        <s v="FUR-TA-10001771"/>
        <s v="OFF-BI-10003784"/>
        <s v="OFF-BI-10001617"/>
        <s v="FUR-FU-10004415"/>
        <s v="TEC-MA-10002937"/>
        <s v="FUR-FU-10001424"/>
        <s v="OFF-PA-10000232"/>
        <s v="FUR-CH-10000229"/>
        <s v="TEC-PH-10003484"/>
        <s v="OFF-PA-10000483"/>
        <s v="OFF-PA-10003134"/>
        <s v="TEC-AC-10001109"/>
        <s v="TEC-AC-10004877"/>
        <s v="OFF-BI-10003727"/>
        <s v="TEC-PH-10001305"/>
        <s v="OFF-AP-10002082"/>
        <s v="FUR-FU-10003919"/>
        <s v="TEC-AC-10003133"/>
        <s v="OFF-AR-10001547"/>
        <s v="OFF-PA-10000575"/>
        <s v="OFF-PA-10000520"/>
        <s v="OFF-PA-10001609"/>
        <s v="FUR-CH-10000785"/>
        <s v="OFF-AR-10000588"/>
        <s v="OFF-ST-10000689"/>
        <s v="OFF-AR-10002135"/>
        <s v="TEC-PH-10003437"/>
        <s v="OFF-PA-10001497"/>
        <s v="OFF-PA-10001950"/>
        <s v="OFF-PA-10001471"/>
        <s v="TEC-AC-10000487"/>
        <s v="OFF-AR-10001761"/>
        <s v="OFF-PA-10002262"/>
        <s v="OFF-AR-10001216"/>
        <s v="OFF-PA-10004355"/>
        <s v="OFF-SU-10001165"/>
        <s v="OFF-EN-10003040"/>
        <s v="OFF-PA-10004996"/>
        <s v="TEC-AC-10003116"/>
        <s v="TEC-PH-10002262"/>
        <s v="FUR-CH-10004626"/>
        <s v="FUR-FU-10001756"/>
        <s v="OFF-PA-10002120"/>
        <s v="FUR-FU-10003691"/>
        <s v="FUR-FU-10003806"/>
        <s v="OFF-LA-10003663"/>
        <s v="TEC-PH-10004042"/>
        <s v="TEC-PH-10001079"/>
        <s v="OFF-PA-10000249"/>
        <s v="OFF-EN-10002504"/>
        <s v="TEC-AC-10004803"/>
        <s v="OFF-BI-10002003"/>
        <s v="OFF-FA-10000585"/>
        <s v="OFF-PA-10001870"/>
        <s v="OFF-BI-10003305"/>
        <s v="OFF-BI-10003007"/>
        <s v="FUR-BO-10001337"/>
        <s v="OFF-SU-10003505"/>
        <s v="OFF-PA-10004665"/>
        <s v="FUR-FU-10000320"/>
        <s v="TEC-PH-10004924"/>
        <s v="TEC-AC-10002842"/>
        <s v="OFF-LA-10002945"/>
        <s v="OFF-LA-10003537"/>
        <s v="TEC-AC-10004571"/>
        <s v="TEC-AC-10002006"/>
        <s v="OFF-PA-10000605"/>
        <s v="TEC-PH-10002170"/>
        <s v="FUR-TA-10004147"/>
        <s v="TEC-AC-10003911"/>
        <s v="OFF-AR-10002578"/>
        <s v="OFF-SU-10004498"/>
        <s v="OFF-PA-10002615"/>
        <s v="OFF-PA-10004971"/>
        <s v="OFF-SU-10004261"/>
        <s v="OFF-ST-10003572"/>
        <s v="OFF-PA-10004353"/>
        <s v="OFF-BI-10002414"/>
        <s v="FUR-BO-10003159"/>
        <s v="OFF-PA-10003256"/>
        <s v="TEC-AC-10001767"/>
        <s v="OFF-ST-10001580"/>
        <s v="OFF-AP-10002457"/>
        <s v="OFF-AR-10004999"/>
        <s v="OFF-BI-10001116"/>
        <s v="TEC-MA-10003230"/>
        <s v="FUR-FU-10000277"/>
        <s v="OFF-BI-10001132"/>
        <s v="TEC-AC-10001714"/>
        <s v="FUR-FU-10003394"/>
        <s v="OFF-BI-10004236"/>
        <s v="OFF-ST-10000918"/>
        <s v="FUR-BO-10003894"/>
        <s v="OFF-AR-10002804"/>
        <s v="FUR-FU-10000246"/>
        <s v="OFF-ST-10000060"/>
        <s v="OFF-ST-10003058"/>
        <s v="OFF-PA-10002222"/>
        <s v="FUR-CH-10002372"/>
        <s v="FUR-CH-10002647"/>
        <s v="OFF-FA-10002763"/>
        <s v="OFF-FA-10001843"/>
        <s v="OFF-PA-10002036"/>
        <s v="OFF-ST-10003479"/>
        <s v="FUR-FU-10004671"/>
        <s v="TEC-PH-10002447"/>
        <s v="FUR-BO-10004834"/>
        <s v="OFF-ST-10000934"/>
        <s v="TEC-AC-10000158"/>
        <s v="TEC-PH-10000923"/>
        <s v="FUR-FU-10003832"/>
        <s v="OFF-PA-10003790"/>
        <s v="OFF-LA-10004559"/>
        <s v="TEC-PH-10001644"/>
        <s v="OFF-SU-10004782"/>
        <s v="OFF-ST-10004340"/>
        <s v="FUR-FU-10003664"/>
        <s v="FUR-CH-10001215"/>
        <s v="OFF-BI-10004828"/>
        <s v="FUR-FU-10002445"/>
        <s v="OFF-PA-10001569"/>
        <s v="FUR-FU-10004006"/>
        <s v="OFF-BI-10004584"/>
        <s v="OFF-LA-10001569"/>
        <s v="FUR-FU-10000755"/>
        <s v="FUR-CH-10002331"/>
        <s v="OFF-PA-10004022"/>
        <s v="OFF-AP-10001564"/>
        <s v="OFF-BI-10004001"/>
        <s v="FUR-BO-10000780"/>
        <s v="OFF-PA-10003039"/>
        <s v="OFF-AR-10000255"/>
        <s v="TEC-CO-10004722"/>
        <s v="OFF-BI-10003712"/>
        <s v="OFF-AR-10001958"/>
        <s v="OFF-EN-10001099"/>
        <s v="FUR-FU-10004909"/>
        <s v="OFF-LA-10004545"/>
        <s v="FUR-FU-10004963"/>
        <s v="OFF-BI-10001597"/>
        <s v="OFF-AR-10001446"/>
        <s v="OFF-PA-10000551"/>
        <s v="OFF-AR-10002067"/>
        <s v="TEC-AC-10003033"/>
        <s v="TEC-PH-10003442"/>
        <s v="TEC-PH-10003072"/>
        <s v="OFF-AP-10003057"/>
        <s v="OFF-ST-10000617"/>
        <s v="TEC-AC-10002323"/>
        <s v="FUR-FU-10000732"/>
        <s v="FUR-FU-10001196"/>
        <s v="FUR-FU-10002671"/>
        <s v="OFF-SU-10001218"/>
        <s v="OFF-AR-10004269"/>
        <s v="OFF-ST-10001128"/>
        <s v="FUR-TA-10002774"/>
        <s v="OFF-BI-10001989"/>
        <s v="TEC-AC-10004001"/>
        <s v="OFF-AR-10002987"/>
        <s v="OFF-LA-10000414"/>
        <s v="OFF-LA-10002312"/>
        <s v="FUR-FU-10002030"/>
        <s v="TEC-PH-10000562"/>
        <s v="FUR-TA-10001950"/>
        <s v="OFF-AR-10003394"/>
        <s v="OFF-EN-10002831"/>
        <s v="OFF-PA-10001763"/>
        <s v="OFF-BI-10002072"/>
        <s v="FUR-FU-10003096"/>
        <s v="TEC-PH-10002350"/>
        <s v="OFF-PA-10000697"/>
        <s v="OFF-AR-10003514"/>
        <s v="OFF-ST-10000642"/>
        <s v="FUR-FU-10000206"/>
        <s v="OFF-EN-10003798"/>
        <s v="TEC-PH-10003589"/>
        <s v="OFF-PA-10004735"/>
        <s v="OFF-AP-10001947"/>
        <s v="OFF-LA-10002475"/>
        <s v="TEC-PH-10004536"/>
        <s v="TEC-PH-10003095"/>
        <s v="OFF-PA-10000418"/>
        <s v="TEC-PH-10004539"/>
        <s v="OFF-PA-10003845"/>
        <s v="TEC-AC-10000387"/>
        <s v="OFF-LA-10000262"/>
        <s v="OFF-ST-10001325"/>
        <s v="TEC-AC-10003023"/>
        <s v="OFF-PA-10000167"/>
        <s v="OFF-AR-10003405"/>
        <s v="OFF-BI-10004002"/>
        <s v="TEC-AC-10004518"/>
        <s v="OFF-ST-10004337"/>
        <s v="OFF-AP-10003842"/>
        <s v="TEC-AC-10004864"/>
        <s v="OFF-PA-10000380"/>
        <s v="OFF-PA-10002713"/>
        <s v="OFF-ST-10001370"/>
        <s v="FUR-BO-10003893"/>
        <s v="FUR-TA-10004575"/>
        <s v="TEC-PH-10001448"/>
        <s v="FUR-CH-10000454"/>
        <s v="OFF-BI-10002735"/>
        <s v="TEC-PH-10004977"/>
        <s v="TEC-PH-10003555"/>
        <s v="FUR-BO-10003450"/>
        <s v="FUR-CH-10002335"/>
        <s v="OFF-AR-10000246"/>
        <s v="OFF-AP-10001492"/>
        <s v="TEC-PH-10003988"/>
        <s v="OFF-SU-10001664"/>
        <s v="TEC-AC-10000199"/>
        <s v="FUR-TA-10000198"/>
        <s v="OFF-BI-10000545"/>
        <s v="OFF-PA-10003673"/>
        <s v="FUR-BO-10003441"/>
        <s v="OFF-FA-10000992"/>
        <s v="TEC-PH-10004912"/>
        <s v="OFF-PA-10004041"/>
        <s v="FUR-CH-10001714"/>
        <s v="FUR-FU-10000672"/>
        <s v="FUR-CH-10003199"/>
        <s v="OFF-AP-10004708"/>
        <s v="OFF-AP-10000027"/>
        <s v="FUR-TA-10002958"/>
        <s v="OFF-ST-10002615"/>
        <s v="OFF-PA-10004983"/>
        <s v="OFF-AR-10004010"/>
        <s v="OFF-SU-10002881"/>
        <s v="TEC-AC-10001445"/>
        <s v="TEC-AC-10004469"/>
        <s v="TEC-AC-10002331"/>
        <s v="OFF-PA-10001260"/>
        <s v="OFF-LA-10003714"/>
        <s v="TEC-MA-10002981"/>
        <s v="TEC-PH-10003601"/>
        <s v="OFF-FA-10002975"/>
        <s v="FUR-TA-10001857"/>
        <s v="OFF-ST-10000615"/>
        <s v="OFF-PA-10000806"/>
        <s v="OFF-BI-10001072"/>
        <s v="OFF-PA-10003848"/>
        <s v="OFF-PA-10000176"/>
        <s v="OFF-BI-10001036"/>
        <s v="TEC-PH-10004614"/>
        <s v="OFF-BI-10003910"/>
        <s v="OFF-AR-10004648"/>
        <s v="FUR-FU-10002597"/>
        <s v="FUR-TA-10003469"/>
        <s v="TEC-PH-10002584"/>
        <s v="OFF-AR-10003602"/>
        <s v="FUR-FU-10004597"/>
        <s v="OFF-AR-10003087"/>
        <s v="OFF-AP-10000055"/>
        <s v="OFF-AP-10004785"/>
        <s v="OFF-FA-10004854"/>
        <s v="FUR-TA-10001932"/>
        <s v="TEC-PH-10002789"/>
        <s v="FUR-BO-10001601"/>
        <s v="OFF-AR-10000937"/>
        <s v="OFF-AP-10000595"/>
        <s v="OFF-PA-10001307"/>
        <s v="TEC-AC-10002926"/>
        <s v="FUR-FU-10004848"/>
        <s v="OFF-LA-10002381"/>
        <s v="OFF-LA-10000134"/>
        <s v="FUR-TA-10002228"/>
        <s v="OFF-BI-10003091"/>
        <s v="OFF-AR-10000799"/>
        <s v="TEC-MA-10002109"/>
        <s v="OFF-AR-10003338"/>
        <s v="FUR-CH-10003606"/>
        <s v="TEC-CO-10001449"/>
        <s v="TEC-PH-10001527"/>
        <s v="TEC-PH-10004700"/>
        <s v="TEC-PH-10000213"/>
        <s v="OFF-BI-10003166"/>
        <s v="OFF-AP-10000804"/>
        <s v="TEC-AC-10003614"/>
        <s v="FUR-FU-10003553"/>
        <s v="OFF-PA-10004071"/>
        <s v="OFF-ST-10001809"/>
        <s v="OFF-ST-10002352"/>
        <s v="TEC-PH-10000984"/>
        <s v="OFF-PA-10004239"/>
        <s v="FUR-FU-10004245"/>
        <s v="OFF-EN-10004206"/>
        <s v="FUR-BO-10002824"/>
        <s v="OFF-BI-10002799"/>
        <s v="OFF-AP-10003040"/>
        <s v="OFF-ST-10000649"/>
        <s v="OFF-EN-10001990"/>
        <s v="OFF-AR-10003045"/>
        <s v="FUR-FU-10004188"/>
        <s v="OFF-PA-10004101"/>
        <s v="OFF-AR-10001419"/>
        <s v="OFF-ST-10002301"/>
        <s v="OFF-ST-10001418"/>
        <s v="FUR-FU-10002456"/>
        <s v="TEC-AC-10001998"/>
        <s v="OFF-PA-10001534"/>
        <s v="OFF-BI-10001628"/>
        <s v="OFF-LA-10001158"/>
        <s v="FUR-BO-10002268"/>
        <s v="OFF-BI-10001575"/>
        <s v="OFF-AR-10004752"/>
        <s v="OFF-BI-10002827"/>
        <s v="FUR-CH-10000595"/>
        <s v="OFF-ST-10004180"/>
        <s v="OFF-PA-10003657"/>
        <s v="FUR-FU-10001967"/>
        <s v="TEC-PH-10002310"/>
        <s v="OFF-PA-10001752"/>
        <s v="OFF-PA-10000300"/>
        <s v="TEC-PH-10004071"/>
        <s v="OFF-PA-10001736"/>
        <s v="OFF-ST-10004835"/>
        <s v="OFF-AP-10000938"/>
        <s v="FUR-FU-10001918"/>
        <s v="OFF-PA-10004733"/>
        <s v="OFF-AR-10001374"/>
        <s v="OFF-ST-10003816"/>
        <s v="OFF-BI-10003274"/>
        <s v="OFF-SU-10000381"/>
        <s v="OFF-BI-10001922"/>
        <s v="OFF-ST-10002182"/>
        <s v="OFF-ST-10002205"/>
        <s v="FUR-FU-10003981"/>
        <s v="OFF-PA-10000743"/>
        <s v="OFF-AR-10002255"/>
        <s v="OFF-BI-10002557"/>
        <s v="FUR-FU-10002501"/>
        <s v="TEC-PH-10001619"/>
        <s v="OFF-AP-10002203"/>
        <s v="OFF-AR-10001954"/>
        <s v="OFF-PA-10003022"/>
        <s v="OFF-AP-10004655"/>
        <s v="OFF-AP-10002906"/>
        <s v="OFF-PA-10000740"/>
        <s v="OFF-BI-10002432"/>
        <s v="OFF-PA-10000327"/>
        <s v="TEC-PH-10002660"/>
        <s v="FUR-FU-10000293"/>
        <s v="OFF-AP-10000576"/>
        <s v="OFF-PA-10003953"/>
        <s v="OFF-AP-10000240"/>
        <s v="OFF-BI-10003656"/>
        <s v="OFF-PA-10003441"/>
        <s v="OFF-BI-10001787"/>
        <s v="TEC-PH-10002726"/>
        <s v="OFF-PA-10001878"/>
        <s v="TEC-MA-10003674"/>
        <s v="OFF-BI-10004492"/>
        <s v="OFF-AR-10001130"/>
        <s v="OFF-AR-10001166"/>
        <s v="OFF-ST-10002974"/>
        <s v="OFF-LA-10004093"/>
        <s v="OFF-AP-10002118"/>
        <s v="FUR-CH-10003833"/>
        <s v="FUR-TA-10001676"/>
        <s v="OFF-PA-10003641"/>
        <s v="TEC-PH-10002496"/>
        <s v="TEC-PH-10003092"/>
        <s v="OFF-AP-10002472"/>
        <s v="TEC-MA-10000488"/>
        <s v="OFF-PA-10003729"/>
        <s v="FUR-BO-10003034"/>
        <s v="TEC-AC-10000682"/>
        <s v="OFF-ST-10001172"/>
        <s v="OFF-LA-10003498"/>
        <s v="OFF-PA-10004381"/>
        <s v="TEC-AC-10001552"/>
        <s v="OFF-ST-10002790"/>
        <s v="TEC-PH-10003645"/>
        <s v="OFF-LA-10000305"/>
        <s v="OFF-BI-10001636"/>
        <s v="FUR-FU-10000222"/>
        <s v="OFF-PA-10001461"/>
        <s v="TEC-PH-10001494"/>
        <s v="TEC-AC-10004666"/>
        <s v="OFF-AP-10003278"/>
        <s v="OFF-ST-10003994"/>
        <s v="TEC-AC-10003441"/>
        <s v="OFF-BI-10002429"/>
        <s v="FUR-FU-10004622"/>
        <s v="OFF-PA-10003424"/>
        <s v="OFF-AR-10001940"/>
        <s v="FUR-BO-10000112"/>
        <s v="OFF-PA-10001685"/>
        <s v="TEC-AC-10002134"/>
        <s v="FUR-FU-10003623"/>
        <s v="FUR-TA-10004289"/>
        <s v="TEC-PH-10004093"/>
        <s v="OFF-BI-10003669"/>
        <s v="OFF-PA-10002586"/>
        <s v="OFF-PA-10004675"/>
        <s v="OFF-PA-10002230"/>
        <s v="OFF-EN-10001141"/>
        <s v="OFF-AR-10000390"/>
        <s v="OFF-BI-10002412"/>
        <s v="TEC-PH-10002415"/>
        <s v="OFF-AR-10000122"/>
        <s v="OFF-ST-10000352"/>
        <s v="OFF-EN-10000927"/>
        <s v="OFF-PA-10004475"/>
        <s v="OFF-BI-10002976"/>
        <s v="TEC-PH-10001615"/>
        <s v="FUR-BO-10001972"/>
        <s v="TEC-PH-10004188"/>
        <s v="TEC-AC-10002305"/>
        <s v="FUR-CH-10003973"/>
        <s v="TEC-MA-10003066"/>
        <s v="OFF-AR-10000369"/>
        <s v="FUR-FU-10003577"/>
        <s v="OFF-AR-10004817"/>
        <s v="OFF-AR-10004790"/>
        <s v="OFF-AR-10004344"/>
        <s v="FUR-CH-10001802"/>
        <s v="FUR-CH-10001545"/>
        <s v="TEC-AC-10001383"/>
        <s v="TEC-PH-10002085"/>
        <s v="OFF-PA-10003127"/>
        <s v="OFF-BI-10000778"/>
        <s v="FUR-TA-10003008"/>
        <s v="FUR-TA-10002356"/>
        <s v="TEC-PH-10002824"/>
        <s v="OFF-AR-10000634"/>
        <s v="OFF-EN-10003068"/>
        <s v="TEC-AC-10002167"/>
        <s v="OFF-AP-10001962"/>
        <s v="OFF-PA-10000565"/>
        <s v="FUR-FU-10003878"/>
        <s v="OFF-BI-10000145"/>
        <s v="FUR-FU-10001468"/>
        <s v="OFF-BI-10001510"/>
        <s v="OFF-AR-10004260"/>
        <s v="TEC-PH-10004531"/>
        <s v="OFF-SU-10004661"/>
        <s v="OFF-PA-10002749"/>
        <s v="OFF-PA-10003823"/>
        <s v="TEC-PH-10004908"/>
        <s v="OFF-EN-10001219"/>
        <s v="OFF-AP-10004868"/>
        <s v="TEC-AC-10004855"/>
        <s v="FUR-BO-10002202"/>
        <s v="TEC-AC-10003610"/>
        <s v="OFF-EN-10002592"/>
        <s v="OFF-ST-10001321"/>
        <s v="OFF-PA-10000308"/>
        <s v="FUR-TA-10002622"/>
        <s v="OFF-AR-10003876"/>
        <s v="OFF-BI-10001543"/>
        <s v="OFF-PA-10004285"/>
        <s v="OFF-PA-10002923"/>
        <s v="OFF-AP-10002867"/>
        <s v="FUR-FU-10001290"/>
        <s v="TEC-AC-10002399"/>
        <s v="TEC-PH-10002624"/>
        <s v="FUR-FU-10004091"/>
        <s v="TEC-PH-10001700"/>
        <s v="TEC-PH-10001795"/>
        <s v="FUR-FU-10000820"/>
        <s v="OFF-ST-10000532"/>
        <s v="OFF-AR-10001315"/>
        <s v="TEC-AC-10004595"/>
        <s v="TEC-AC-10001539"/>
        <s v="OFF-AP-10004532"/>
        <s v="OFF-PA-10002137"/>
        <s v="OFF-AP-10003590"/>
        <s v="OFF-BI-10004182"/>
        <s v="FUR-FU-10000260"/>
        <s v="OFF-PA-10001293"/>
        <s v="OFF-AR-10001860"/>
        <s v="OFF-PA-10004965"/>
        <s v="FUR-FU-10004306"/>
        <s v="OFF-AP-10001634"/>
        <s v="OFF-EN-10003160"/>
        <s v="FUR-FU-10002963"/>
        <s v="OFF-AP-10003217"/>
        <s v="OFF-PA-10001745"/>
        <s v="FUR-FU-10001057"/>
        <s v="OFF-ST-10004459"/>
        <s v="OFF-AP-10001058"/>
        <s v="TEC-AC-10001114"/>
        <s v="OFF-PA-10000019"/>
        <s v="OFF-PA-10004519"/>
        <s v="OFF-SU-10000946"/>
        <s v="OFF-PA-10001509"/>
        <s v="FUR-BO-10004709"/>
        <s v="FUR-FU-10001935"/>
        <s v="OFF-AR-10004707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Furnishings"/>
        <s v="Art"/>
        <s v="Accessories"/>
        <s v="Appliances"/>
        <s v="Fasteners"/>
        <s v="Bookcases"/>
        <s v="Chairs"/>
        <s v="Tables"/>
        <s v="Machines"/>
        <s v="Envelopes"/>
        <s v="Phones"/>
        <s v="Copiers"/>
        <s v="Supplie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17499.949999999997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Discount Value" numFmtId="0">
      <sharedItems containsSemiMixedTypes="0" containsString="0" containsNumber="1" minValue="-3263.9807999999998" maxValue="0"/>
    </cacheField>
    <cacheField name="Profit" numFmtId="0">
      <sharedItems containsSemiMixedTypes="0" containsString="0" containsNumber="1" minValue="-3701.8928000000014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35.483278125001" createdVersion="8" refreshedVersion="8" minRefreshableVersion="3" recordCount="2339" xr:uid="{58FCC1E2-CF97-4055-9102-311C7042E78E}">
  <cacheSource type="worksheet">
    <worksheetSource ref="A1:W1048576" sheet="Central_Region"/>
  </cacheSource>
  <cacheFields count="26">
    <cacheField name="Row ID" numFmtId="0">
      <sharedItems containsString="0" containsBlank="1" containsNumber="1" containsInteger="1" minValue="15" maxValue="9984"/>
    </cacheField>
    <cacheField name="Order ID" numFmtId="0">
      <sharedItems containsBlank="1"/>
    </cacheField>
    <cacheField name="Order Date" numFmtId="14">
      <sharedItems containsNonDate="0" containsDate="1" containsString="0" containsBlank="1" minDate="2013-01-03T00:00:00" maxDate="2018-01-27T00:00:00" count="1851"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m/>
      </sharedItems>
      <fieldGroup par="25"/>
    </cacheField>
    <cacheField name="Order Year" numFmtId="0">
      <sharedItems containsString="0" containsBlank="1" containsNumber="1" containsInteger="1" minValue="2013" maxValue="2018" count="7">
        <n v="2013"/>
        <n v="2014"/>
        <n v="2015"/>
        <n v="2016"/>
        <n v="2017"/>
        <n v="2018"/>
        <m/>
      </sharedItems>
    </cacheField>
    <cacheField name="Ship Date" numFmtId="0">
      <sharedItems containsNonDate="0" containsDate="1" containsString="0" containsBlank="1" minDate="2013-01-07T00:00:00" maxDate="2017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46060" maxValue="79907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 containsMixedTypes="1" containsNumber="1" containsInteger="1" minValue="0" maxValue="0"/>
    </cacheField>
    <cacheField name="Product Name" numFmtId="0">
      <sharedItems containsBlank="1"/>
    </cacheField>
    <cacheField name="Sales" numFmtId="0">
      <sharedItems containsBlank="1" containsMixedTypes="1" containsNumber="1" minValue="0.18312855778520309" maxValue="17499.949999999997" count="1967">
        <n v="16.448"/>
        <n v="11.784000000000001"/>
        <n v="272.73599999999999"/>
        <n v="3.5399999999999991"/>
        <n v="76.728000000000009"/>
        <n v="10.429999999999998"/>
        <n v="9.3439999999999994"/>
        <n v="31.200000000000003"/>
        <n v="13.98"/>
        <n v="272.94"/>
        <n v="19.05"/>
        <n v="247.71600000000001"/>
        <n v="66.58"/>
        <n v="43.92"/>
        <n v="14.73"/>
        <n v="29.700000000000003"/>
        <n v="5.9399999999999995"/>
        <n v="10.68"/>
        <n v="141.96"/>
        <n v="10.56"/>
        <n v="229.94"/>
        <n v="468.90000000000003"/>
        <n v="8.9519999999999982"/>
        <n v="60.89"/>
        <n v="14.940000000000001"/>
        <n v="9.64"/>
        <n v="332.94"/>
        <n v="51.900000000000006"/>
        <n v="64.959999999999994"/>
        <n v="16.176000000000002"/>
        <n v="1.0799999999999998"/>
        <n v="7.9599999999999973"/>
        <n v="54.207999999999998"/>
        <n v="25.16"/>
        <n v="12.624000000000001"/>
        <n v="62.31"/>
        <n v="20.32"/>
        <n v="8.8499999999999979"/>
        <n v="6.9360000000000008"/>
        <n v="4.427999999999999"/>
        <n v="634.11599999999999"/>
        <n v="17.472000000000001"/>
        <n v="18.84"/>
        <n v="362.24999999999994"/>
        <n v="63.552000000000007"/>
        <n v="129.55199999999999"/>
        <n v="137.352"/>
        <n v="376.50899999999996"/>
        <n v="176.77199999999996"/>
        <n v="22.38"/>
        <n v="574.91"/>
        <n v="8.4480000000000004"/>
        <n v="93.78"/>
        <n v="47.18"/>
        <n v="19.68"/>
        <n v="53.4"/>
        <n v="35.880000000000003"/>
        <n v="4.4479999999999995"/>
        <n v="5.1840000000000011"/>
        <n v="15.552000000000003"/>
        <n v="16.28"/>
        <n v="6.12"/>
        <n v="1184.72"/>
        <n v="890.84099999999989"/>
        <n v="335.72"/>
        <n v="251.94400000000002"/>
        <n v="127.30199999999999"/>
        <n v="129.30000000000001"/>
        <n v="8.1339999999999986"/>
        <n v="79.984000000000009"/>
        <n v="26.720000000000002"/>
        <n v="33.488000000000007"/>
        <n v="5.47"/>
        <n v="79.36"/>
        <n v="49.632000000000005"/>
        <n v="52.096000000000004"/>
        <n v="26.7"/>
        <n v="40.199999999999996"/>
        <n v="13.89"/>
        <n v="689.81999999999994"/>
        <n v="758.35200000000009"/>
        <n v="32.400000000000006"/>
        <n v="2.6880000000000002"/>
        <n v="317.05799999999999"/>
        <n v="149.352"/>
        <n v="227.976"/>
        <n v="744.09999999999991"/>
        <n v="44.840000000000011"/>
        <n v="401.59000000000003"/>
        <n v="10.368000000000002"/>
        <n v="6.24"/>
        <n v="21.560000000000002"/>
        <n v="46.8"/>
        <n v="37.839999999999996"/>
        <n v="5.4719999999999995"/>
        <n v="127.869"/>
        <n v="45.248000000000005"/>
        <n v="58.112000000000002"/>
        <n v="100.792"/>
        <n v="66.112000000000009"/>
        <n v="46.864000000000004"/>
        <n v="1212.9599999999998"/>
        <n v="104.57999999999998"/>
        <n v="34.79"/>
        <n v="91.679999999999993"/>
        <n v="3.9840000000000004"/>
        <n v="57.42"/>
        <n v="10.332000000000001"/>
        <n v="20.784000000000002"/>
        <n v="66.959999999999994"/>
        <n v="56.063999999999993"/>
        <n v="107.77200000000001"/>
        <n v="4.8320000000000007"/>
        <n v="18.239999999999995"/>
        <n v="75.59999999999998"/>
        <n v="29.32"/>
        <n v="102.624"/>
        <n v="359.77199999999999"/>
        <n v="13.392000000000001"/>
        <n v="17.459999999999997"/>
        <n v="355.45499999999998"/>
        <n v="719.97600000000011"/>
        <n v="2001.8600000000001"/>
        <n v="166.72"/>
        <n v="47.88"/>
        <n v="1503.25"/>
        <n v="25.92"/>
        <n v="138.56"/>
        <n v="65.52000000000001"/>
        <n v="15.28"/>
        <n v="15.936000000000002"/>
        <n v="61.543999999999997"/>
        <n v="132.696"/>
        <n v="24.587999999999994"/>
        <n v="13.984000000000002"/>
        <n v="100.24000000000001"/>
        <n v="12.461999999999996"/>
        <n v="268.935"/>
        <n v="7.9920000000000009"/>
        <n v="63.984000000000009"/>
        <n v="70.367999999999995"/>
        <n v="491.55"/>
        <n v="212.94"/>
        <n v="99.918000000000006"/>
        <n v="797.94399999999996"/>
        <n v="8.5679999999999978"/>
        <n v="36.544000000000004"/>
        <n v="647.84"/>
        <n v="62.015999999999998"/>
        <n v="201.584"/>
        <n v="3.3919999999999995"/>
        <n v="193.06559999999999"/>
        <n v="11.648000000000001"/>
        <n v="418.8"/>
        <n v="509.48800000000006"/>
        <n v="471.90000000000003"/>
        <n v="3.52"/>
        <n v="501.81000000000006"/>
        <n v="161.94"/>
        <n v="6.08"/>
        <n v="5.2480000000000002"/>
        <n v="25.920000000000005"/>
        <n v="21.312000000000005"/>
        <n v="220.77600000000001"/>
        <n v="281.42400000000004"/>
        <n v="14.352000000000002"/>
        <n v="575.96800000000007"/>
        <n v="35.856000000000002"/>
        <n v="23.840000000000003"/>
        <n v="512.35799999999995"/>
        <n v="3.4880000000000004"/>
        <n v="22.288"/>
        <n v="16.032"/>
        <n v="29.931999999999992"/>
        <n v="38.272000000000006"/>
        <n v="2.9699999999999998"/>
        <n v="6.5400000000000009"/>
        <n v="342.86400000000003"/>
        <n v="16.739999999999998"/>
        <n v="981.37199999999996"/>
        <n v="4.9919999999999991"/>
        <n v="87.92"/>
        <n v="657.93"/>
        <n v="1.0439999999999998"/>
        <n v="35.979999999999997"/>
        <n v="26.632000000000001"/>
        <n v="123.55199999999999"/>
        <n v="2177.5839999999994"/>
        <n v="17.496000000000002"/>
        <n v="16.783999999999995"/>
        <n v="431.13600000000002"/>
        <n v="8.879999999999999"/>
        <n v="4.8359999999999985"/>
        <n v="21.2"/>
        <n v="838.38"/>
        <n v="489.22999999999996"/>
        <n v="549.99"/>
        <n v="167.535"/>
        <n v="38.339999999999996"/>
        <n v="53.88"/>
        <n v="299.98"/>
        <n v="30.959999999999994"/>
        <n v="421.37200000000001"/>
        <n v="11.56"/>
        <n v="19.440000000000001"/>
        <n v="25.679999999999993"/>
        <n v="12.383999999999997"/>
        <n v="3.6479999999999992"/>
        <n v="31.104000000000006"/>
        <n v="239.976"/>
        <n v="559.71"/>
        <n v="475.94400000000002"/>
        <n v="7.6799999999999979"/>
        <n v="57.69"/>
        <n v="42.81"/>
        <n v="12.96"/>
        <n v="821.87999999999988"/>
        <n v="104.85000000000001"/>
        <n v="196.77600000000001"/>
        <n v="2.9199999999999995"/>
        <n v="200.79500000000002"/>
        <n v="46.688000000000002"/>
        <n v="21.864000000000001"/>
        <n v="429.90000000000003"/>
        <n v="32.06"/>
        <n v="161.96"/>
        <n v="19.86"/>
        <n v="13.16"/>
        <n v="3.8279999999999994"/>
        <n v="304.98999999999995"/>
        <n v="9.9359999999999999"/>
        <n v="8159.9519999999993"/>
        <n v="275.928"/>
        <n v="1740.0599999999997"/>
        <n v="32.064"/>
        <n v="177.97999999999996"/>
        <n v="143.976"/>
        <n v="51.183999999999983"/>
        <n v="17.904"/>
        <n v="966.69999999999982"/>
        <n v="182.11199999999999"/>
        <n v="103.60000000000001"/>
        <n v="10.896000000000001"/>
        <n v="5.1799999999999988"/>
        <n v="357.93"/>
        <n v="57.400000000000006"/>
        <n v="331.96"/>
        <n v="40.56"/>
        <n v="340.11599999999999"/>
        <n v="52.447999999999993"/>
        <n v="20.16"/>
        <n v="6.048"/>
        <n v="6.8480000000000008"/>
        <n v="9.9600000000000009"/>
        <n v="8.5519999999999978"/>
        <n v="3059.982"/>
        <n v="2519.9579999999996"/>
        <n v="617.70000000000005"/>
        <n v="493.42999999999995"/>
        <n v="11.120000000000001"/>
        <n v="25.96"/>
        <n v="36.269999999999996"/>
        <n v="6.48"/>
        <n v="8.5440000000000005"/>
        <n v="331.536"/>
        <n v="404.90000000000003"/>
        <n v="9449.9500000000007"/>
        <n v="12.94"/>
        <n v="33.792000000000002"/>
        <n v="300.53279999999995"/>
        <n v="2.7239999999999993"/>
        <n v="3.2640000000000002"/>
        <n v="0.87599999999999978"/>
        <n v="153.82400000000001"/>
        <n v="258.279"/>
        <n v="4.3440000000000003"/>
        <n v="31.776000000000003"/>
        <n v="4.9280000000000008"/>
        <n v="1.7879999999999996"/>
        <n v="15.072000000000001"/>
        <n v="15.36"/>
        <n v="386.34"/>
        <n v="107.44"/>
        <n v="719.95200000000011"/>
        <n v="755.94400000000019"/>
        <n v="11.979999999999997"/>
        <n v="0.8979999999999998"/>
        <n v="22.240000000000002"/>
        <n v="3.1599999999999993"/>
        <n v="1999.96"/>
        <n v="322.19200000000001"/>
        <n v="2.9459999999999993"/>
        <n v="19.136000000000003"/>
        <n v="10.779999999999996"/>
        <n v="119.97600000000001"/>
        <n v="5.3120000000000003"/>
        <n v="211.96"/>
        <n v="319.96800000000002"/>
        <n v="505.32000000000005"/>
        <n v="3.8079999999999998"/>
        <n v="8.6819999999999968"/>
        <n v="24.424000000000003"/>
        <n v="257.98"/>
        <n v="2735.9520000000002"/>
        <n v="1.98"/>
        <n v="75.88"/>
        <n v="15.696000000000002"/>
        <n v="88.77600000000001"/>
        <n v="89.97"/>
        <n v="26.045999999999992"/>
        <n v="74.352000000000004"/>
        <n v="683.14399999999989"/>
        <n v="1.4759999999999995"/>
        <n v="40.711999999999996"/>
        <n v="245.88"/>
        <n v="36.630000000000003"/>
        <n v="22.58"/>
        <n v="12.39"/>
        <n v="3.9"/>
        <n v="12.84"/>
        <n v="15.84"/>
        <n v="563.93999999999994"/>
        <n v="62.94"/>
        <n v="535.41"/>
        <n v="665.88"/>
        <n v="896.98999999999978"/>
        <n v="1.2339999999999998"/>
        <n v="67.56"/>
        <n v="21.720000000000002"/>
        <n v="262.33600000000001"/>
        <n v="148.47999999999999"/>
        <n v="241.17599999999999"/>
        <n v="10.984000000000002"/>
        <n v="2.6720000000000002"/>
        <n v="16.656000000000002"/>
        <n v="79.512000000000015"/>
        <n v="36.288000000000011"/>
        <n v="67.993199999999987"/>
        <n v="25.128000000000004"/>
        <n v="127.98399999999999"/>
        <n v="12.72"/>
        <n v="11.52"/>
        <n v="20.736000000000004"/>
        <n v="604.65600000000006"/>
        <n v="273.95999999999998"/>
        <n v="78.349999999999994"/>
        <n v="31.68"/>
        <n v="29.12"/>
        <n v="169.45"/>
        <n v="37.295999999999999"/>
        <n v="479.90000000000003"/>
        <n v="7.080000000000001"/>
        <n v="14.479999999999997"/>
        <n v="292.10000000000002"/>
        <n v="424.11599999999999"/>
        <n v="2.8919999999999995"/>
        <n v="381.72"/>
        <n v="67.150000000000006"/>
        <n v="392.93999999999994"/>
        <n v="221.16"/>
        <n v="281.96999999999997"/>
        <n v="1.6320000000000001"/>
        <n v="267.95999999999998"/>
        <n v="6.9279999999999982"/>
        <n v="9.9799999999999969"/>
        <n v="23.680000000000003"/>
        <n v="6.3680000000000003"/>
        <n v="34.175999999999995"/>
        <n v="5.5440000000000005"/>
        <n v="155.37199999999999"/>
        <n v="14.669999999999998"/>
        <n v="111.79"/>
        <n v="646.20000000000005"/>
        <n v="151.91999999999999"/>
        <n v="196.62"/>
        <n v="144.12"/>
        <n v="15.96"/>
        <n v="24.672000000000001"/>
        <n v="2.52"/>
        <n v="1218.7349999999997"/>
        <n v="5.9039999999999999"/>
        <n v="6.0960000000000001"/>
        <n v="19.3"/>
        <n v="998.84999999999991"/>
        <n v="64.02"/>
        <n v="2807.84"/>
        <n v="46.64"/>
        <n v="674.05799999999999"/>
        <n v="58.36"/>
        <n v="16.463999999999999"/>
        <n v="39.960000000000008"/>
        <n v="2.3939999999999997"/>
        <n v="479.96"/>
        <n v="24.816000000000003"/>
        <n v="408.74399999999997"/>
        <n v="23.976000000000003"/>
        <n v="14.015999999999996"/>
        <n v="214.95000000000002"/>
        <n v="35.04"/>
        <n v="10.776000000000002"/>
        <n v="4.5999999999999988"/>
        <n v="35.167999999999999"/>
        <n v="60.415999999999997"/>
        <n v="10.688000000000001"/>
        <n v="237.09600000000003"/>
        <n v="20.387999999999995"/>
        <n v="210.39199999999997"/>
        <n v="2.92"/>
        <n v="94.427999999999997"/>
        <n v="5.1039999999999992"/>
        <n v="2.8960000000000004"/>
        <n v="35.016000000000005"/>
        <n v="9.2639999999999976"/>
        <n v="40.68"/>
        <n v="763.28"/>
        <n v="56.567999999999998"/>
        <n v="114.2"/>
        <n v="8.6240000000000023"/>
        <n v="323.97600000000006"/>
        <n v="32.591999999999999"/>
        <n v="3.69"/>
        <n v="1103.97"/>
        <n v="19.431999999999995"/>
        <n v="65.44"/>
        <n v="132.16"/>
        <n v="17.903999999999996"/>
        <n v="124.032"/>
        <n v="207.24"/>
        <n v="600.55799999999999"/>
        <n v="8.6899999999999977"/>
        <n v="32.952000000000005"/>
        <n v="30.016000000000005"/>
        <n v="4.9839999999999991"/>
        <n v="24.56"/>
        <n v="119.8"/>
        <n v="38.975999999999999"/>
        <n v="8.7360000000000007"/>
        <n v="9.84"/>
        <n v="12.984000000000002"/>
        <n v="217.58400000000003"/>
        <n v="328.77600000000007"/>
        <n v="2.2859999999999996"/>
        <n v="47.984000000000002"/>
        <n v="29.68"/>
        <n v="47.53"/>
        <n v="49.568000000000005"/>
        <n v="398.40000000000003"/>
        <n v="7.0559999999999992"/>
        <n v="1352.3975999999998"/>
        <n v="32.339999999999996"/>
        <n v="39.900000000000006"/>
        <n v="254.74400000000003"/>
        <n v="102.438"/>
        <n v="199.304"/>
        <n v="14.303999999999998"/>
        <n v="53.34"/>
        <n v="32.96"/>
        <n v="28.4"/>
        <n v="149.97"/>
        <n v="2.9339999999999993"/>
        <n v="18.528000000000002"/>
        <n v="670.75200000000007"/>
        <n v="9.5399999999999991"/>
        <n v="5.81"/>
        <n v="5.76"/>
        <n v="20.8"/>
        <n v="40.096000000000004"/>
        <n v="40.783999999999999"/>
        <n v="479.952"/>
        <n v="134.97"/>
        <n v="699.98"/>
        <n v="139.94999999999999"/>
        <n v="55.328000000000003"/>
        <n v="1227.9983999999999"/>
        <n v="95.84"/>
        <n v="10.16"/>
        <n v="101.88"/>
        <n v="23.92"/>
        <n v="60.69"/>
        <n v="31.92"/>
        <n v="7.1039999999999992"/>
        <n v="11.211999999999998"/>
        <n v="4.7119999999999997"/>
        <n v="180.97999999999996"/>
        <n v="512.93999999999994"/>
        <n v="860.93"/>
        <n v="769.95"/>
        <n v="14.98"/>
        <n v="373.08"/>
        <n v="113.52000000000001"/>
        <n v="359.88"/>
        <n v="1.1119999999999997"/>
        <n v="65.584000000000003"/>
        <n v="383.46559999999994"/>
        <n v="51.84"/>
        <n v="2.5119999999999996"/>
        <n v="18.864000000000001"/>
        <n v="18.391999999999999"/>
        <n v="129.56800000000001"/>
        <n v="14.111999999999997"/>
        <n v="359.05799999999994"/>
        <n v="23.52"/>
        <n v="180.96"/>
        <n v="366.74399999999997"/>
        <n v="98.376000000000005"/>
        <n v="32.191999999999993"/>
        <n v="50.120000000000005"/>
        <n v="47.975999999999999"/>
        <n v="9.155999999999997"/>
        <n v="644.07600000000002"/>
        <n v="5.84"/>
        <n v="12.76"/>
        <n v="10.95"/>
        <n v="599.98"/>
        <n v="42.047999999999995"/>
        <n v="25.488"/>
        <n v="6.8999999999999986"/>
        <n v="9.6479999999999961"/>
        <n v="7.9680000000000009"/>
        <n v="463.24799999999988"/>
        <n v="383.952"/>
        <n v="17.43"/>
        <n v="609.9799999999999"/>
        <n v="211.37199999999999"/>
        <n v="1439.9680000000001"/>
        <n v="43.56"/>
        <n v="38.22"/>
        <n v="75.179999999999993"/>
        <n v="6.16"/>
        <n v="89.99"/>
        <n v="41.424000000000007"/>
        <n v="244.768"/>
        <n v="4.3119999999999985"/>
        <n v="56.686"/>
        <n v="97.968000000000004"/>
        <n v="7.8719999999999999"/>
        <n v="1.4759999999999998"/>
        <n v="19.567999999999998"/>
        <n v="310.39199999999994"/>
        <n v="117.456"/>
        <n v="57.75"/>
        <n v="272.39999999999998"/>
        <n v="221.024"/>
        <n v="128.05799999999999"/>
        <n v="408.42200000000003"/>
        <n v="8.6519999999999975"/>
        <n v="23.832000000000001"/>
        <n v="12.175999999999998"/>
        <n v="186.732"/>
        <n v="3812.9700000000003"/>
        <n v="213.11499999999998"/>
        <n v="8.8559999999999999"/>
        <n v="158.376"/>
        <n v="946.34400000000005"/>
        <n v="125.92999999999999"/>
        <n v="244.00599999999997"/>
        <n v="43.98"/>
        <n v="377.96999999999997"/>
        <n v="123.96000000000001"/>
        <n v="70.969999999999985"/>
        <n v="36.783999999999999"/>
        <n v="21.968000000000004"/>
        <n v="619.15200000000004"/>
        <n v="127.90400000000001"/>
        <n v="222.38400000000001"/>
        <n v="16"/>
        <n v="33.279999999999994"/>
        <n v="14.088000000000001"/>
        <n v="20.767999999999997"/>
        <n v="850.5"/>
        <n v="75.33"/>
        <n v="602.65099999999995"/>
        <n v="7.6559999999999988"/>
        <n v="21.240000000000002"/>
        <n v="127.96"/>
        <n v="22.368000000000002"/>
        <n v="32.368000000000002"/>
        <n v="207.98400000000004"/>
        <n v="105.68599999999999"/>
        <n v="399.53999999999996"/>
        <n v="104.93"/>
        <n v="2567.84"/>
        <n v="173.48800000000003"/>
        <n v="51.56"/>
        <n v="3.5639999999999992"/>
        <n v="5.7279999999999989"/>
        <n v="42.24"/>
        <n v="403.68"/>
        <n v="41.9"/>
        <n v="28.91"/>
        <n v="2.3760000000000003"/>
        <n v="143.12799999999996"/>
        <n v="28.752000000000002"/>
        <n v="27.216000000000001"/>
        <n v="197.37199999999999"/>
        <n v="5.7919999999999989"/>
        <n v="228.92"/>
        <n v="796.42500000000007"/>
        <n v="47.952000000000005"/>
        <n v="0.98399999999999976"/>
        <n v="75.384000000000015"/>
        <n v="4.6079999999999997"/>
        <n v="971.88000000000011"/>
        <n v="269.98"/>
        <n v="32.783999999999992"/>
        <n v="382.11599999999999"/>
        <n v="68.599999999999994"/>
        <n v="435.50400000000002"/>
        <n v="11.168000000000001"/>
        <n v="1099.96"/>
        <n v="19"/>
        <n v="21.12"/>
        <n v="48.631999999999991"/>
        <n v="383.60699999999997"/>
        <n v="537.54399999999998"/>
        <n v="1.9279999999999997"/>
        <n v="6.911999999999999"/>
        <n v="7.76"/>
        <n v="659.16800000000012"/>
        <n v="307.16800000000001"/>
        <n v="41.567999999999991"/>
        <n v="6.2640000000000002"/>
        <n v="14.432"/>
        <n v="34.76"/>
        <n v="831.2"/>
        <n v="26.400000000000002"/>
        <n v="106.75"/>
        <n v="97.82"/>
        <n v="141.4"/>
        <n v="2.879999999999999"/>
        <n v="384.94399999999996"/>
        <n v="153.584"/>
        <n v="913.43000000000006"/>
        <n v="61.792000000000002"/>
        <n v="155.88"/>
        <n v="52.59"/>
        <n v="23.04"/>
        <n v="1.3619999999999997"/>
        <n v="14.76"/>
        <n v="35.520000000000003"/>
        <n v="6.2299999999999986"/>
        <n v="56.704000000000001"/>
        <n v="369.19919999999996"/>
        <n v="2.2000000000000002"/>
        <n v="622.44999999999993"/>
        <n v="21.98"/>
        <n v="687.4"/>
        <n v="3.75"/>
        <n v="41.4"/>
        <n v="29.79"/>
        <n v="64.75"/>
        <n v="11.36"/>
        <n v="31.680000000000003"/>
        <n v="12.032"/>
        <n v="5.7679999999999989"/>
        <n v="999.43200000000002"/>
        <n v="724.08"/>
        <n v="918.78499999999985"/>
        <n v="20.103999999999999"/>
        <n v="3.7979999999999987"/>
        <n v="7.8800000000000008"/>
        <n v="2799.9600000000005"/>
        <n v="103.48100000000001"/>
        <n v="131.97999999999999"/>
        <n v="114.52"/>
        <n v="20.96"/>
        <n v="7.5"/>
        <n v="134.376"/>
        <n v="16.269999999999996"/>
        <n v="69.12"/>
        <n v="4.4699999999999989"/>
        <n v="36.839999999999996"/>
        <n v="47.515999999999991"/>
        <n v="179.886"/>
        <n v="199.96"/>
        <n v="1516.2"/>
        <n v="7.8239999999999998"/>
        <n v="170.072"/>
        <n v="25.9"/>
        <n v="190.86"/>
        <n v="24.32"/>
        <n v="21.936000000000003"/>
        <n v="6.5879999999999992"/>
        <n v="2.8079999999999989"/>
        <n v="151.20000000000002"/>
        <n v="194.32"/>
        <n v="25.99"/>
        <n v="15.24"/>
        <n v="1408.1"/>
        <n v="821.94"/>
        <n v="128.744"/>
        <n v="2.0799999999999996"/>
        <n v="1114.4000000000001"/>
        <n v="15.079999999999998"/>
        <n v="24.288"/>
        <n v="16.399999999999999"/>
        <n v="2.9919999999999995"/>
        <n v="108.76800000000001"/>
        <n v="3.44"/>
        <n v="72.78"/>
        <n v="619.94999999999993"/>
        <n v="29.160000000000004"/>
        <n v="57.959999999999994"/>
        <n v="29.402999999999999"/>
        <n v="389.97"/>
        <n v="269.90999999999997"/>
        <n v="8.016"/>
        <n v="135.72"/>
        <n v="12.56"/>
        <n v="263.95999999999998"/>
        <n v="339.96000000000004"/>
        <n v="263.88"/>
        <n v="2453.4299999999998"/>
        <n v="17.14"/>
        <n v="131.376"/>
        <n v="5.3440000000000003"/>
        <n v="4.4640000000000004"/>
        <n v="3.9599999999999991"/>
        <n v="27.695999999999998"/>
        <n v="73.163999999999987"/>
        <n v="38.28"/>
        <n v="149.94999999999999"/>
        <n v="1.7199999999999995"/>
        <n v="5.1759999999999984"/>
        <n v="150.38399999999999"/>
        <n v="60.736000000000004"/>
        <n v="479.97600000000006"/>
        <n v="6.0799999999999983"/>
        <n v="347.36099999999999"/>
        <n v="3.5919999999999992"/>
        <n v="299.89999999999998"/>
        <n v="70.12"/>
        <n v="29.371999999999993"/>
        <n v="344.70400000000001"/>
        <n v="6.6080000000000005"/>
        <n v="19.824000000000002"/>
        <n v="76.64"/>
        <n v="23.64"/>
        <n v="84.784000000000006"/>
        <n v="32.059999999999995"/>
        <n v="177.64800000000002"/>
        <n v="287.90999999999997"/>
        <n v="10.475999999999999"/>
        <n v="17.22"/>
        <n v="1024.3800000000001"/>
        <n v="26.22"/>
        <n v="17.34"/>
        <n v="10.74"/>
        <n v="714.30000000000007"/>
        <n v="715.64"/>
        <n v="795.51"/>
        <n v="74.760000000000005"/>
        <n v="29.22"/>
        <n v="418.32"/>
        <n v="123.858"/>
        <n v="64.784000000000006"/>
        <n v="223.88799999999998"/>
        <n v="63.769999999999996"/>
        <n v="50.97"/>
        <n v="96.08"/>
        <n v="613.99919999999997"/>
        <n v="250.27199999999999"/>
        <n v="11.363999999999997"/>
        <n v="8.7200000000000006"/>
        <n v="179.82"/>
        <n v="185.57999999999998"/>
        <n v="214.11"/>
        <n v="999.96"/>
        <n v="653.54999999999995"/>
        <n v="21.488"/>
        <n v="34.504000000000005"/>
        <n v="40.92"/>
        <n v="541.24"/>
        <n v="106.32"/>
        <n v="1323.8999999999999"/>
        <n v="479.988"/>
        <n v="246.13279999999997"/>
        <n v="11.696"/>
        <n v="439.99200000000002"/>
        <n v="10.92"/>
        <n v="83.9"/>
        <n v="19.75"/>
        <n v="393.54"/>
        <n v="1.6959999999999997"/>
        <n v="7.9799999999999986"/>
        <n v="68.809999999999988"/>
        <n v="2.5439999999999996"/>
        <n v="206.96200000000002"/>
        <n v="27.168000000000003"/>
        <n v="335.52"/>
        <n v="23.911999999999995"/>
        <n v="27.056000000000001"/>
        <n v="599.99"/>
        <n v="12.132000000000001"/>
        <n v="82.367999999999995"/>
        <n v="53.92"/>
        <n v="647.904"/>
        <n v="151.96"/>
        <n v="301.95999999999998"/>
        <n v="555.21"/>
        <n v="523.48"/>
        <n v="161.82"/>
        <n v="19.920000000000002"/>
        <n v="1106.9099999999999"/>
        <n v="21.48"/>
        <n v="8.7839999999999989"/>
        <n v="3.8819999999999988"/>
        <n v="6.6879999999999997"/>
        <n v="3.64"/>
        <n v="18.54"/>
        <n v="85.96"/>
        <n v="152.79999999999998"/>
        <n v="45.04"/>
        <n v="12.224"/>
        <n v="2.7719999999999994"/>
        <n v="999.98"/>
        <n v="360.71199999999999"/>
        <n v="1718.4"/>
        <n v="119.96000000000001"/>
        <n v="34.019999999999996"/>
        <n v="801.96"/>
        <n v="191.96"/>
        <n v="2.61"/>
        <n v="53.087999999999994"/>
        <n v="159.98400000000001"/>
        <n v="46.344000000000001"/>
        <n v="175.23"/>
        <n v="125.99"/>
        <n v="23"/>
        <n v="29.52"/>
        <n v="302.94"/>
        <n v="142.36000000000001"/>
        <n v="546.66"/>
        <n v="212.13"/>
        <n v="180.01600000000002"/>
        <n v="41.552"/>
        <n v="13.120000000000001"/>
        <n v="7.04"/>
        <n v="5.04"/>
        <n v="116.28"/>
        <n v="88.800000000000011"/>
        <n v="255.96799999999999"/>
        <n v="100.80000000000001"/>
        <n v="600.53"/>
        <n v="59.903999999999996"/>
        <n v="637.44000000000005"/>
        <n v="51.756000000000007"/>
        <n v="17.12"/>
        <n v="9.68"/>
        <n v="4899.93"/>
        <n v="73.98"/>
        <n v="160.97999999999999"/>
        <n v="3.28"/>
        <n v="275.05799999999999"/>
        <n v="113.328"/>
        <n v="532.39919999999995"/>
        <n v="212.05799999999999"/>
        <n v="371.16800000000001"/>
        <n v="12.672000000000001"/>
        <n v="195.64"/>
        <n v="239.9"/>
        <n v="3.6559999999999993"/>
        <n v="152.68800000000002"/>
        <n v="5.8880000000000008"/>
        <n v="116.4"/>
        <n v="30.080000000000002"/>
        <n v="165.60000000000002"/>
        <n v="1592.8500000000001"/>
        <n v="11.88"/>
        <n v="23.076000000000001"/>
        <n v="1565.88"/>
        <n v="106.05"/>
        <n v="156.512"/>
        <n v="1.7279999999999995"/>
        <n v="626.09999999999991"/>
        <n v="73.784000000000006"/>
        <n v="241.49999999999997"/>
        <n v="69.930000000000007"/>
        <n v="92.063999999999979"/>
        <n v="6.9760000000000009"/>
        <n v="62.957999999999998"/>
        <n v="490.32"/>
        <n v="56.820000000000007"/>
        <n v="16.192"/>
        <n v="42.783999999999999"/>
        <n v="563.42999999999984"/>
        <n v="134.85000000000002"/>
        <n v="637.89599999999996"/>
        <n v="36.6"/>
        <n v="3930.0720000000001"/>
        <n v="2.3039999999999998"/>
        <n v="431.97600000000006"/>
        <n v="41.720000000000006"/>
        <n v="128.39999999999998"/>
        <n v="12.991999999999999"/>
        <n v="2.3339999999999996"/>
        <n v="1.7279999999999998"/>
        <n v="159.04"/>
        <n v="145.97999999999999"/>
        <n v="21.071999999999999"/>
        <n v="8.8559999999999981"/>
        <n v="27.96"/>
        <n v="146.352"/>
        <n v="207.14400000000001"/>
        <n v="13.899999999999999"/>
        <n v="45.98"/>
        <n v="17.46"/>
        <n v="70.08"/>
        <n v="1.2719999999999998"/>
        <n v="557.58500000000004"/>
        <n v="241.33199999999999"/>
        <n v="145.54400000000001"/>
        <n v="528.42999999999995"/>
        <n v="22.385999999999996"/>
        <n v="11.992000000000001"/>
        <n v="697.16"/>
        <n v="3.1679999999999993"/>
        <n v="99.372"/>
        <n v="1.3440000000000001"/>
        <n v="22.48"/>
        <n v="1287.45"/>
        <n v="45.527999999999999"/>
        <n v="844.11599999999987"/>
        <n v="812.73599999999999"/>
        <n v="12.99"/>
        <n v="1454.9"/>
        <n v="71.12"/>
        <n v="259.95999999999998"/>
        <n v="10.272000000000002"/>
        <n v="158.36800000000002"/>
        <n v="431.92800000000005"/>
        <n v="95.983999999999995"/>
        <n v="1088.7919999999997"/>
        <n v="517.9"/>
        <n v="5.28"/>
        <n v="13.568000000000001"/>
        <n v="8.0399999999999991"/>
        <n v="29.049999999999997"/>
        <n v="230.376"/>
        <n v="9.6640000000000015"/>
        <n v="344.37199999999996"/>
        <n v="1554.9360000000001"/>
        <n v="127.88"/>
        <n v="102.33600000000001"/>
        <n v="48.791999999999987"/>
        <n v="44.847999999999992"/>
        <n v="86.62"/>
        <n v="23.952000000000002"/>
        <n v="258.69600000000003"/>
        <n v="369.57600000000002"/>
        <n v="15.712000000000002"/>
        <n v="30.344000000000001"/>
        <n v="22.608000000000001"/>
        <n v="86.352000000000004"/>
        <n v="18.936"/>
        <n v="2.1819999999999995"/>
        <n v="27.384"/>
        <n v="26.405999999999992"/>
        <n v="3.2079999999999993"/>
        <n v="26.176000000000002"/>
        <n v="54.48"/>
        <n v="856.65600000000006"/>
        <n v="13.183999999999997"/>
        <n v="48.783999999999985"/>
        <n v="18.527999999999995"/>
        <n v="7.0720000000000001"/>
        <n v="2.8899999999999992"/>
        <n v="7.8960000000000008"/>
        <n v="30.527999999999999"/>
        <n v="21.400000000000002"/>
        <n v="1.9639999999999995"/>
        <n v="82.656000000000006"/>
        <n v="3.7979999999999992"/>
        <n v="1979.9280000000001"/>
        <n v="388.42999999999995"/>
        <n v="63.991999999999997"/>
        <n v="26.94"/>
        <n v="3504.9"/>
        <n v="314.54999999999995"/>
        <n v="25.176000000000002"/>
        <n v="5.5840000000000005"/>
        <n v="1297.3680000000002"/>
        <n v="286.40000000000003"/>
        <n v="364.74"/>
        <n v="47.400000000000006"/>
        <n v="49.76"/>
        <n v="5.56"/>
        <n v="629.09999999999991"/>
        <n v="14.7"/>
        <n v="45.36"/>
        <n v="79.959999999999994"/>
        <n v="223.96"/>
        <n v="18.496000000000002"/>
        <n v="191.07899999999998"/>
        <n v="419.68000000000006"/>
        <n v="11.688000000000001"/>
        <n v="31.983999999999998"/>
        <n v="177.22499999999999"/>
        <n v="4.0440000000000005"/>
        <n v="7.4080000000000004"/>
        <n v="328.22399999999999"/>
        <n v="692.93999999999994"/>
        <n v="1.3439999999999996"/>
        <n v="8.2719999999999985"/>
        <n v="12.544000000000002"/>
        <n v="1007.979"/>
        <n v="313.488"/>
        <n v="23.120000000000005"/>
        <n v="64.383999999999986"/>
        <n v="6.9840000000000009"/>
        <n v="11.264000000000001"/>
        <n v="379.37200000000001"/>
        <n v="67.536000000000016"/>
        <n v="1.5239999999999996"/>
        <n v="18.899999999999999"/>
        <n v="76.864000000000004"/>
        <n v="95.968000000000004"/>
        <n v="6.9"/>
        <n v="0.83599999999999974"/>
        <n v="440.91"/>
        <n v="8.711999999999998"/>
        <n v="85.245999999999995"/>
        <n v="32.712000000000003"/>
        <n v="13.616"/>
        <n v="5.3040000000000003"/>
        <n v="368.91"/>
        <n v="8.02"/>
        <n v="171.04"/>
        <n v="37.463999999999999"/>
        <n v="539.65800000000002"/>
        <n v="359.97600000000006"/>
        <n v="41.472000000000008"/>
        <n v="60.288000000000004"/>
        <n v="2.6320000000000001"/>
        <n v="23.688000000000002"/>
        <n v="253.37199999999996"/>
        <n v="863.6400000000001"/>
        <n v="47.616"/>
        <n v="338.04"/>
        <n v="154.24"/>
        <n v="419.94399999999996"/>
        <n v="219.84000000000003"/>
        <n v="37.224000000000004"/>
        <n v="20.016000000000002"/>
        <n v="9.5519999999999996"/>
        <n v="21.93"/>
        <n v="242.94"/>
        <n v="7.64"/>
        <n v="265.17"/>
        <n v="15.576000000000001"/>
        <n v="109.95"/>
        <n v="965.84999999999991"/>
        <n v="29.2"/>
        <n v="11.415999999999997"/>
        <n v="175.92"/>
        <n v="4.7519999999999989"/>
        <n v="13.344000000000001"/>
        <n v="115.136"/>
        <n v="20.936000000000003"/>
        <n v="20.62"/>
        <n v="124.25"/>
        <n v="297.55"/>
        <n v="403.56"/>
        <n v="95.199999999999989"/>
        <n v="20.439999999999998"/>
        <n v="109.92"/>
        <n v="24.700000000000003"/>
        <n v="302.72000000000003"/>
        <n v="9.2480000000000011"/>
        <n v="1036.624"/>
        <n v="283.14000000000004"/>
        <n v="635.96"/>
        <n v="118.99"/>
        <n v="19.648"/>
        <n v="81.539999999999992"/>
        <n v="167.28"/>
        <n v="3.9799999999999991"/>
        <n v="53.952000000000005"/>
        <n v="41.86"/>
        <n v="77.56"/>
        <n v="1399.9440000000002"/>
        <n v="241.96"/>
        <n v="8.52"/>
        <n v="185.376"/>
        <n v="58.923999999999985"/>
        <n v="2.0679999999999996"/>
        <n v="83.84"/>
        <n v="14.78"/>
        <n v="727.29600000000005"/>
        <n v="666.4"/>
        <n v="25.2"/>
        <n v="37.589999999999996"/>
        <n v="14.97"/>
        <n v="1024.7159999999999"/>
        <n v="47.97"/>
        <n v="209.96999999999997"/>
        <n v="447.84"/>
        <n v="479.97"/>
        <n v="8.64"/>
        <n v="51.52000000000001"/>
        <n v="3.5280000000000005"/>
        <n v="4.6240000000000006"/>
        <n v="55.167999999999999"/>
        <n v="14.16"/>
        <n v="79.920000000000016"/>
        <n v="13.139999999999997"/>
        <n v="10.023999999999997"/>
        <n v="156.37279999999998"/>
        <n v="64.623999999999995"/>
        <n v="95.976000000000013"/>
        <n v="23.968000000000004"/>
        <n v="24.1"/>
        <n v="8.7799999999999994"/>
        <n v="376.74"/>
        <n v="11.96"/>
        <n v="1.81"/>
        <n v="8.26"/>
        <n v="29.24"/>
        <n v="1362.8999999999999"/>
        <n v="84.272000000000006"/>
        <n v="8.6079999999999988"/>
        <n v="159.56"/>
        <n v="83.951999999999998"/>
        <n v="8.8079999999999981"/>
        <n v="54.5"/>
        <n v="198.744"/>
        <n v="3.9119999999999999"/>
        <n v="62.376000000000005"/>
        <n v="16.559999999999999"/>
        <n v="279.95"/>
        <n v="12.22"/>
        <n v="194.94"/>
        <n v="70.949999999999989"/>
        <n v="91.36"/>
        <n v="22.05"/>
        <n v="278.39999999999998"/>
        <n v="107.94"/>
        <n v="347.80200000000002"/>
        <n v="62.789999999999992"/>
        <n v="28.44"/>
        <n v="15.808000000000002"/>
        <n v="93.456000000000003"/>
        <n v="21.204000000000004"/>
        <n v="77.88"/>
        <n v="10.784000000000001"/>
        <n v="41.92"/>
        <n v="329.58400000000006"/>
        <n v="35.952000000000005"/>
        <n v="2396.2655999999997"/>
        <n v="131.136"/>
        <n v="57.584000000000003"/>
        <n v="14.136000000000003"/>
        <n v="601.47"/>
        <n v="59.960000000000008"/>
        <n v="15.008000000000003"/>
        <n v="300.93"/>
        <n v="719.96"/>
        <n v="224.75"/>
        <n v="6"/>
        <n v="1.9079999999999997"/>
        <n v="99.567999999999998"/>
        <n v="68.52"/>
        <n v="40.74"/>
        <n v="14.399999999999999"/>
        <n v="16.899999999999999"/>
        <n v="17.61"/>
        <n v="378"/>
        <n v="17.64"/>
        <n v="1336.4399999999998"/>
        <n v="29.97"/>
        <n v="33.4"/>
        <n v="701.37199999999996"/>
        <n v="2.3079999999999994"/>
        <n v="83.699999999999989"/>
        <n v="18.96"/>
        <n v="35.56"/>
        <n v="97.98"/>
        <n v="6.38"/>
        <n v="127.94999999999999"/>
        <n v="442.37199999999996"/>
        <n v="499.95"/>
        <n v="3.04"/>
        <n v="201.96"/>
        <n v="68.64"/>
        <n v="747.55799999999999"/>
        <n v="8.9280000000000008"/>
        <n v="9.99"/>
        <n v="15.623999999999997"/>
        <n v="93.031999999999982"/>
        <n v="454.96499999999997"/>
        <n v="6.8159999999999981"/>
        <n v="956.6647999999999"/>
        <n v="99.13600000000001"/>
        <n v="40.879999999999995"/>
        <n v="69.900000000000006"/>
        <n v="41.849999999999994"/>
        <n v="28.352"/>
        <n v="32.479999999999997"/>
        <n v="17499.949999999997"/>
        <n v="735.98"/>
        <n v="34.370000000000005"/>
        <n v="33.96"/>
        <n v="15.648"/>
        <n v="38.08"/>
        <n v="59.751999999999995"/>
        <n v="28.849999999999998"/>
        <n v="51.712000000000003"/>
        <n v="60.144000000000005"/>
        <n v="14"/>
        <n v="16.391999999999996"/>
        <n v="27.72"/>
        <n v="191.976"/>
        <n v="8.2880000000000003"/>
        <n v="139.91999999999999"/>
        <n v="15.872"/>
        <n v="6.2859999999999987"/>
        <n v="1649.75"/>
        <n v="29.46"/>
        <n v="868.58999999999992"/>
        <n v="5.5"/>
        <n v="121.6"/>
        <n v="449.97"/>
        <n v="1927.5900000000001"/>
        <n v="51.016000000000005"/>
        <n v="25.248000000000001"/>
        <n v="125.69999999999999"/>
        <n v="191.98"/>
        <n v="20.86"/>
        <n v="106.08000000000001"/>
        <n v="31.400000000000002"/>
        <n v="16.155999999999999"/>
        <n v="54.816000000000003"/>
        <n v="67"/>
        <n v="11.68"/>
        <n v="21.96"/>
        <n v="368.96999999999997"/>
        <n v="111.67200000000001"/>
        <n v="68.111999999999995"/>
        <n v="75.959999999999994"/>
        <n v="27.240000000000002"/>
        <n v="11.376000000000001"/>
        <n v="863.12799999999993"/>
        <n v="12.587999999999997"/>
        <n v="171.96"/>
        <n v="104.9"/>
        <n v="39.68"/>
        <n v="51.75"/>
        <n v="11.840000000000002"/>
        <n v="44.460000000000008"/>
        <n v="314.08800000000002"/>
        <n v="279.94400000000002"/>
        <n v="37.299999999999997"/>
        <n v="81.96"/>
        <n v="221.98"/>
        <n v="341.96"/>
        <n v="47.991999999999997"/>
        <n v="2678.94"/>
        <n v="14.111999999999998"/>
        <n v="287.52"/>
        <n v="37.68"/>
        <n v="19.98"/>
        <n v="20.58"/>
        <n v="17.38"/>
        <n v="22.752000000000002"/>
        <n v="3.1359999999999992"/>
        <n v="30.36"/>
        <n v="2.2959999999999994"/>
        <n v="67.176000000000002"/>
        <n v="15.231999999999999"/>
        <n v="1117.92"/>
        <n v="48.848000000000006"/>
        <n v="255.108"/>
        <n v="100.70400000000001"/>
        <n v="2.3280000000000003"/>
        <n v="58.368000000000009"/>
        <n v="40.968000000000004"/>
        <n v="71.959999999999994"/>
        <n v="1.1919999999999997"/>
        <n v="54.96"/>
        <n v="14.62"/>
        <n v="944.93000000000006"/>
        <n v="318.43"/>
        <n v="122.91999999999999"/>
        <n v="7.0679999999999996"/>
        <n v="9.08"/>
        <n v="4.91"/>
        <n v="151.19200000000001"/>
        <n v="40.46"/>
        <n v="404.93999999999994"/>
        <n v="38.432000000000002"/>
        <n v="21.568000000000001"/>
        <n v="81.576000000000008"/>
        <n v="49.44"/>
        <n v="6.2159999999999993"/>
        <n v="23.616"/>
        <n v="24.032"/>
        <n v="2.0880000000000001"/>
        <n v="4.4879999999999995"/>
        <n v="297.57600000000002"/>
        <n v="94.992000000000004"/>
        <n v="14.04"/>
        <n v="657.55200000000013"/>
        <n v="1568.61"/>
        <n v="17.3"/>
        <n v="160"/>
        <n v="17.856000000000002"/>
        <n v="97.984000000000009"/>
        <n v="62.400000000000006"/>
        <n v="167.292"/>
        <n v="34.950000000000003"/>
        <n v="152"/>
        <n v="58.415999999999997"/>
        <n v="242.17600000000004"/>
        <n v="33.36"/>
        <n v="13.76"/>
        <n v="496.86"/>
        <n v="17.309999999999999"/>
        <n v="248.43"/>
        <n v="11.647999999999998"/>
        <n v="115.84"/>
        <n v="781.86399999999992"/>
        <n v="30.816000000000003"/>
        <n v="581.96"/>
        <n v="29.98"/>
        <n v="384.45000000000005"/>
        <n v="1951.84"/>
        <n v="171.55"/>
        <n v="11.952000000000002"/>
        <n v="3.536"/>
        <n v="1097.5440000000003"/>
        <n v="190.92"/>
        <n v="114.94999999999999"/>
        <n v="405.85999999999996"/>
        <n v="680.01"/>
        <n v="19.459999999999997"/>
        <n v="60.339999999999996"/>
        <n v="9.3920000000000012"/>
        <n v="9.3280000000000012"/>
        <n v="10.9"/>
        <n v="59.98"/>
        <n v="61.929000000000002"/>
        <n v="20.568000000000001"/>
        <n v="4.355999999999999"/>
        <n v="19.040000000000003"/>
        <n v="1424.9"/>
        <n v="33.479999999999997"/>
        <n v="26.86"/>
        <n v="63.88"/>
        <n v="1652.94"/>
        <n v="296.37"/>
        <n v="4.7879999999999985"/>
        <n v="51.840000000000011"/>
        <n v="9892.74"/>
        <n v="1.7999999999999996"/>
        <n v="33.9"/>
        <n v="141.37199999999999"/>
        <n v="24.849999999999998"/>
        <n v="453.57600000000002"/>
        <n v="287.88"/>
        <n v="131.88000000000002"/>
        <n v="845.48799999999994"/>
        <n v="754.44999999999993"/>
        <n v="186.048"/>
        <n v="70.56"/>
        <n v="6.9239999999999977"/>
        <n v="3.6"/>
        <n v="454.56000000000006"/>
        <n v="141.41999999999999"/>
        <n v="310.74399999999997"/>
        <n v="12.736000000000001"/>
        <n v="6.469999999999998"/>
        <n v="13.747999999999998"/>
        <n v="15.223999999999997"/>
        <n v="31.744"/>
        <n v="5.4319999999999986"/>
        <n v="372.14400000000001"/>
        <n v="760.97999999999979"/>
        <n v="209.94"/>
        <n v="4164.0499999999993"/>
        <n v="67.400000000000006"/>
        <n v="67.8"/>
        <n v="18.760000000000002"/>
        <n v="12.12"/>
        <n v="11.34"/>
        <n v="159.80000000000001"/>
        <n v="62.591999999999999"/>
        <n v="4.2759999999999989"/>
        <n v="5443.96"/>
        <n v="302.67"/>
        <n v="56.07"/>
        <n v="89.52"/>
        <n v="350.97300000000007"/>
        <n v="164.99"/>
        <n v="268.57600000000002"/>
        <n v="15.120000000000001"/>
        <n v="210.98"/>
        <n v="18.16"/>
        <n v="279.89999999999998"/>
        <n v="12.127999999999997"/>
        <n v="94.85"/>
        <n v="13.48"/>
        <n v="14.91"/>
        <n v="18.28"/>
        <n v="207"/>
        <n v="32.35"/>
        <n v="7.71"/>
        <n v="40.299999999999997"/>
        <n v="34.580000000000005"/>
        <n v="69.375"/>
        <n v="2003.1680000000001"/>
        <n v="22.200000000000003"/>
        <n v="419.4"/>
        <n v="243.99199999999996"/>
        <n v="7.120000000000001"/>
        <n v="252.78399999999996"/>
        <n v="12.991999999999996"/>
        <n v="90.64"/>
        <n v="18.368000000000002"/>
        <n v="50.352000000000004"/>
        <n v="28.031999999999996"/>
        <n v="7.6920000000000002"/>
        <n v="480.96"/>
        <n v="124.79200000000002"/>
        <n v="89.066399999999987"/>
        <n v="175.44"/>
        <n v="438.33600000000001"/>
        <n v="6.56"/>
        <n v="13.11"/>
        <n v="47.904000000000003"/>
        <n v="12.221999999999998"/>
        <n v="0.55599999999999983"/>
        <n v="26.880000000000003"/>
        <n v="180.98"/>
        <n v="99.98"/>
        <n v="89.567999999999998"/>
        <n v="103.50000000000001"/>
        <n v="2.4640000000000004"/>
        <n v="25.06"/>
        <n v="7.9"/>
        <n v="18.690000000000001"/>
        <n v="63.488"/>
        <n v="933.40800000000002"/>
        <n v="895.92"/>
        <n v="19.456000000000003"/>
        <n v="209.98599999999999"/>
        <n v="29.760000000000005"/>
        <n v="89.768000000000001"/>
        <n v="959.98400000000004"/>
        <n v="34.360000000000007"/>
        <n v="49.616000000000007"/>
        <n v="13.775999999999996"/>
        <n v="2.6879999999999997"/>
        <n v="27.816000000000003"/>
        <n v="82.524000000000001"/>
        <n v="182.99399999999997"/>
        <n v="2.91"/>
        <n v="274.06400000000002"/>
        <n v="277.39999999999998"/>
        <n v="5.78"/>
        <n v="1805.88"/>
        <n v="143.72800000000001"/>
        <n v="12.768000000000001"/>
        <n v="470.37600000000009"/>
        <n v="90.99"/>
        <n v="1526.5600000000002"/>
        <n v="60.84"/>
        <n v="143.96"/>
        <n v="2399.96"/>
        <n v="87.167999999999978"/>
        <n v="32.231999999999999"/>
        <n v="1023.3319999999999"/>
        <n v="39.992000000000004"/>
        <n v="211.24599999999998"/>
        <n v="81.400000000000006"/>
        <n v="325.86"/>
        <n v="205.33279999999996"/>
        <n v="13.467999999999998"/>
        <n v="33.61999999999999"/>
        <n v="94.199999999999989"/>
        <n v="383.84000000000003"/>
        <n v="306.89999999999998"/>
        <n v="478.24"/>
        <n v="95.736000000000004"/>
        <n v="8.76"/>
        <n v="16.520000000000003"/>
        <n v="2.8959999999999995"/>
        <n v="32.544000000000004"/>
        <n v="195.136"/>
        <n v="44.400000000000006"/>
        <n v="15.76"/>
        <n v="14.560000000000002"/>
        <n v="146.86000000000001"/>
        <n v="36.56"/>
        <n v="97.263999999999982"/>
        <n v="2.6939999999999995"/>
        <n v="155.34"/>
        <n v="10.429999999999996"/>
        <n v="72.784000000000006"/>
        <n v="1.988"/>
        <n v="33.119999999999997"/>
        <n v="220.26559999999998"/>
        <n v="43.371999999999993"/>
        <n v="6.4080000000000004"/>
        <n v="11.059999999999999"/>
        <n v="623.46479999999997"/>
        <n v="772.68000000000006"/>
        <n v="191.96800000000002"/>
        <n v="1458.65"/>
        <n v="26.64"/>
        <n v="476.8"/>
        <n v="87.444000000000003"/>
        <n v="74.415999999999997"/>
        <n v="7.9959999999999996"/>
        <n v="127.92000000000002"/>
        <n v="34.239999999999988"/>
        <n v="914.97"/>
        <n v="587.97"/>
        <n v="530.34"/>
        <n v="899.43"/>
        <n v="46.2"/>
        <n v="6.8739999999999988"/>
        <n v="1.9959999999999996"/>
        <n v="706.86"/>
        <n v="43.19"/>
        <n v="1.8920000000000003"/>
        <n v="38.016000000000005"/>
        <n v="95.992000000000004"/>
        <n v="13.216000000000001"/>
        <n v="131.94"/>
        <n v="704.76"/>
        <n v="7.41"/>
        <n v="21.5"/>
        <n v="41.28"/>
        <n v="181.98599999999999"/>
        <n v="1.5919999999999996"/>
        <n v="22.344000000000001"/>
        <n v="1.8239999999999998"/>
        <n v="18.319999999999997"/>
        <n v="48.816000000000003"/>
        <n v="1.1879999999999997"/>
        <n v="50.135999999999996"/>
        <n v="477.29999999999995"/>
        <n v="54.367999999999995"/>
        <n v="106.869"/>
        <n v="53.424000000000007"/>
        <n v="65.424000000000007"/>
        <n v="23.55"/>
        <n v="43.41"/>
        <n v="465.16"/>
        <n v="7.98"/>
        <n v="204.66639999999998"/>
        <n v="53.9"/>
        <n v="1925.88"/>
        <n v="2405.1999999999998"/>
        <n v="83.97"/>
        <n v="39.89"/>
        <n v="6.3699999999999983"/>
        <n v="30.336000000000006"/>
        <n v="1.6239999999999994"/>
        <n v="23.76"/>
        <n v="85.055999999999997"/>
        <n v="381.57600000000002"/>
        <n v="108.925"/>
        <n v="36.351999999999997"/>
        <n v="720.7600000000001"/>
        <n v="132.52000000000001"/>
        <n v="164.73599999999999"/>
        <n v="470.30199999999996"/>
        <n v="19.559999999999999"/>
        <n v="84.55"/>
        <n v="17.940000000000001"/>
        <n v="5.9359999999999991"/>
        <n v="2.3039999999999994"/>
        <n v="9.3599999999999977"/>
        <n v="11.184000000000001"/>
        <n v="2.2639999999999993"/>
        <n v="0.44399999999999995"/>
        <n v="146.17600000000002"/>
        <n v="6.8879999999999981"/>
        <n v="457.4849999999999"/>
        <n v="3.0359999999999996"/>
        <n v="487.96"/>
        <n v="4.54"/>
        <n v="15.92"/>
        <n v="543.91999999999996"/>
        <n v="526.45000000000005"/>
        <n v="20.07"/>
        <n v="362.94"/>
        <n v="11.54"/>
        <n v="21.391999999999992"/>
        <n v="307.31400000000002"/>
        <n v="409.99919999999997"/>
        <n v="1001.5840000000001"/>
        <n v="569.05799999999999"/>
        <n v="14.224000000000002"/>
        <n v="443.92"/>
        <n v="169.99"/>
        <n v="163.96"/>
        <n v="5.2319999999999984"/>
        <n v="167.96800000000002"/>
        <n v="273.89600000000002"/>
        <n v="597.13200000000006"/>
        <n v="332.02800000000002"/>
        <n v="11.393999999999998"/>
        <n v="6.3159999999999981"/>
        <n v="8.84"/>
        <n v="58.463999999999977"/>
        <n v="298.464"/>
        <n v="30.32"/>
        <n v="360.38"/>
        <n v="13.56"/>
        <n v="2.9120000000000004"/>
        <n v="69.712000000000003"/>
        <n v="8.7919999999999998"/>
        <n v="416.32"/>
        <n v="43"/>
        <n v="182.94"/>
        <n v="60.83"/>
        <n v="124.404"/>
        <n v="2.8639999999999994"/>
        <n v="94.191999999999979"/>
        <n v="2.1119999999999997"/>
        <n v="526.34399999999994"/>
        <n v="159.75"/>
        <n v="63.311999999999998"/>
        <n v="399.95"/>
        <n v="121.536"/>
        <n v="20.23"/>
        <n v="298.11599999999999"/>
        <n v="461.97"/>
        <n v="137.62"/>
        <n v="36.792000000000002"/>
        <n v="17.52"/>
        <n v="95.984000000000009"/>
        <n v="1439.982"/>
        <n v="183.37199999999999"/>
        <n v="39.816000000000003"/>
        <n v="3.3179999999999996"/>
        <n v="151.05600000000001"/>
        <n v="125.88"/>
        <n v="79.78"/>
        <n v="133.20000000000002"/>
        <n v="115.29600000000001"/>
        <n v="63.96"/>
        <n v="119.44800000000001"/>
        <n v="118.16"/>
        <n v="121.3"/>
        <n v="1454.4900000000002"/>
        <n v="177.2"/>
        <n v="29.664000000000001"/>
        <n v="9.1840000000000011"/>
        <n v="12.863999999999995"/>
        <n v="50.4"/>
        <n v="5.5520000000000005"/>
        <n v="74.591999999999999"/>
        <n v="16.784000000000002"/>
        <n v="38.86399999999999"/>
        <n v="200.06400000000002"/>
        <n v="21.379999999999995"/>
        <n v="6.743999999999998"/>
        <n v="35"/>
        <n v="37.24"/>
        <n v="53.72"/>
        <n v="5.9520000000000008"/>
        <n v="25.344000000000001"/>
        <n v="21.81"/>
        <n v="91.6"/>
        <n v="47.360000000000007"/>
        <n v="27.439999999999998"/>
        <n v="3.2399999999999993"/>
        <n v="638.73"/>
        <n v="498.26000000000005"/>
        <n v="1199.8"/>
        <n v="1928.7800000000002"/>
        <n v="352.38"/>
        <n v="5.5879999999999992"/>
        <n v="235.92"/>
        <n v="42.615999999999993"/>
        <n v="108.40000000000002"/>
        <n v="8.9039999999999999"/>
        <n v="10.192000000000002"/>
        <n v="825.17399999999998"/>
        <n v="17.760000000000002"/>
        <n v="30.384"/>
        <n v="73.007999999999996"/>
        <n v="1577.94"/>
        <n v="113.52"/>
        <n v="135.29999999999998"/>
        <n v="765.625"/>
        <n v="85.2"/>
        <n v="319.98400000000004"/>
        <n v="45.92"/>
        <n v="21.184000000000001"/>
        <n v="213.42999999999995"/>
        <n v="17.48"/>
        <n v="9.8560000000000016"/>
        <n v="147.16800000000001"/>
        <n v="16.200000000000003"/>
        <n v="33.99"/>
        <n v="296.84999999999997"/>
        <n v="112.80000000000001"/>
        <n v="13.71"/>
        <n v="24.900000000000002"/>
        <n v="286.29000000000002"/>
        <n v="24.18"/>
        <n v="762.59399999999982"/>
        <n v="10.528"/>
        <n v="20.544000000000004"/>
        <n v="512.19000000000005"/>
        <n v="1.5559999999999996"/>
        <n v="19.049999999999997"/>
        <n v="31.872000000000003"/>
        <n v="17.568000000000001"/>
        <n v="55.991999999999997"/>
        <n v="9.9120000000000008"/>
        <n v="5.7999999999999989"/>
        <n v="1415.76"/>
        <n v="22.72"/>
        <n v="47.584000000000003"/>
        <n v="114.84800000000001"/>
        <n v="219.84"/>
        <n v="98.16"/>
        <n v="33.04"/>
        <n v="86.97"/>
        <n v="11.227999999999998"/>
        <n v="291.95999999999998"/>
        <n v="73.175999999999974"/>
        <n v="39.984000000000002"/>
        <n v="72"/>
        <n v="655.90000000000009"/>
        <n v="603.91999999999996"/>
        <n v="520.46399999999994"/>
        <n v="11.423999999999999"/>
        <n v="269.96999999999997"/>
        <n v="1.7440000000000002"/>
        <n v="27.968000000000004"/>
        <n v="336.51"/>
        <n v="11.645999999999997"/>
        <n v="6.6719999999999988"/>
        <n v="104.85"/>
        <n v="58.050000000000004"/>
        <n v="157.74"/>
        <n v="56.980000000000004"/>
        <n v="2.88"/>
        <n v="21.983999999999995"/>
        <n v="1793.98"/>
        <n v="20.64"/>
        <n v="290.33600000000001"/>
        <n v="19.152000000000001"/>
        <n v="4.2399999999999993"/>
        <n v="85.52"/>
        <n v="652.45000000000005"/>
        <n v="66.644999999999996"/>
        <n v="67.144000000000005"/>
        <n v="254.05799999999999"/>
        <n v="239.358"/>
        <n v="254.60399999999998"/>
        <n v="369.54399999999998"/>
        <n v="791.87999999999988"/>
        <n v="96.783999999999978"/>
        <n v="10.476000000000001"/>
        <n v="27.395999999999997"/>
        <n v="13.455999999999998"/>
        <n v="29.472000000000001"/>
        <n v="16.68"/>
        <n v="91.275000000000006"/>
        <n v="2.0719999999999996"/>
        <n v="328.39919999999995"/>
        <n v="1439.92"/>
        <n v="262.11"/>
        <n v="909.12"/>
        <n v="23.991999999999994"/>
        <n v="38.82"/>
        <n v="21.9"/>
        <n v="333.09000000000003"/>
        <n v="248.98"/>
        <n v="36.44"/>
        <n v="823.96000000000015"/>
        <n v="9.7619999999999969"/>
        <n v="13.719999999999999"/>
        <n v="55.2"/>
        <n v="259.13600000000002"/>
        <n v="517.40500000000009"/>
        <n v="19.989999999999998"/>
        <n v="55.616"/>
        <n v="27.183999999999997"/>
        <n v="15.840000000000002"/>
        <n v="24"/>
        <n v="251.00599999999997"/>
        <n v="54.192"/>
        <n v="508.76800000000003"/>
        <n v="18.240000000000002"/>
        <n v="27.78"/>
        <n v="54.336000000000006"/>
        <n v="11.76"/>
        <n v="8.56"/>
        <n v="52.400000000000006"/>
        <n v="7.5359999999999987"/>
        <n v="1.4079999999999997"/>
        <n v="4.1439999999999992"/>
        <n v="52.751999999999995"/>
        <n v="16.029999999999998"/>
        <n v="492.76800000000003"/>
        <n v="4.41"/>
        <n v="167.94"/>
        <n v="26.38"/>
        <n v="30.560000000000002"/>
        <n v="1.2479999999999998"/>
        <n v="38.160000000000004"/>
        <n v="10.440000000000001"/>
        <n v="18.335999999999999"/>
        <n v="181.86"/>
        <n v="35.183999999999997"/>
        <n v="25.5"/>
        <n v="16.056000000000001"/>
        <n v="223.05600000000001"/>
        <n v="540.048"/>
        <n v="30.559999999999992"/>
        <n v="77.951999999999998"/>
        <n v="67.992000000000004"/>
        <n v="44.783999999999999"/>
        <n v="22.847999999999999"/>
        <n v="9.3239999999999981"/>
        <n v="205.99919999999997"/>
        <n v="167.95200000000003"/>
        <n v="21.989999999999995"/>
        <n v="327.73279999999994"/>
        <n v="239.96000000000004"/>
        <n v="19.760000000000002"/>
        <n v="55.584000000000003"/>
        <n v="127.38599999999998"/>
        <n v="92.52"/>
        <n v="37.76"/>
        <n v="7.38"/>
        <n v="5.82"/>
        <n v="219.07500000000002"/>
        <n v="16.896000000000001"/>
        <n v="6.6720000000000006"/>
        <n v="15.991999999999999"/>
        <n v="233.05799999999999"/>
        <n v="305.31200000000001"/>
        <n v="718.11599999999987"/>
        <n v="31.776"/>
        <n v="191.05799999999999"/>
        <n v="13.040000000000001"/>
        <n v="1525.1879999999996"/>
        <n v="22"/>
        <n v="55.176000000000002"/>
        <n v="35.712000000000003"/>
        <n v="287.92"/>
        <n v="6.4640000000000004"/>
        <n v="195.96000000000004"/>
        <n v="4.3600000000000003"/>
        <n v="78.304000000000002"/>
        <n v="127.785"/>
        <n v="6.1039999999999983"/>
        <n v="10.824"/>
        <n v="33.29"/>
        <n v="13.761999999999997"/>
        <n v="299.95999999999998"/>
        <n v="67.839999999999989"/>
        <n v="853.92999999999984"/>
        <n v="18.687999999999999"/>
        <n v="126.30000000000001"/>
        <n v="38.04"/>
        <n v="33.567999999999991"/>
        <n v="257.94"/>
        <n v="1879.96"/>
        <n v="27.46"/>
        <n v="89.98"/>
        <n v="828.59999999999991"/>
        <n v="46.94"/>
        <n v="143.73000000000002"/>
        <n v="158.28"/>
        <n v="497.93999999999994"/>
        <n v="2.3679999999999999"/>
        <n v="83.92"/>
        <n v="52.29"/>
        <n v="91.99"/>
        <n v="219.80000000000004"/>
        <n v="294.61999999999995"/>
        <n v="8.7520000000000007"/>
        <n v="2479.96"/>
        <n v="12.160000000000002"/>
        <n v="13.591999999999999"/>
        <n v="61.567999999999998"/>
        <n v="8.8000000000000007"/>
        <n v="142.80000000000001"/>
        <n v="61.44"/>
        <n v="38.9"/>
        <n v="99.390000000000015"/>
        <n v="3.5519999999999996"/>
        <n v="1889.9899999999998"/>
        <n v="178.10999999999999"/>
        <n v="1089.75"/>
        <n v="61.06"/>
        <n v="459.92"/>
        <n v="27.52"/>
        <n v="9.7080000000000002"/>
        <n v="872.94"/>
        <n v="41.54"/>
        <n v="33.450000000000003"/>
        <n v="10.4"/>
        <n v="104.88"/>
        <n v="34.700000000000003"/>
        <n v="33.72"/>
        <n v="15.984000000000002"/>
        <n v="143.85600000000002"/>
        <n v="54.900000000000006"/>
        <n v="34.5"/>
        <n v="77.720000000000013"/>
        <n v="116.312"/>
        <n v="1.3919999999999997"/>
        <n v="7.28"/>
        <n v="5.4"/>
        <n v="52.679999999999993"/>
        <n v="2.032"/>
        <n v="974.98799999999983"/>
        <n v="266.35200000000003"/>
        <n v="56.328000000000003"/>
        <n v="39.264000000000003"/>
        <n v="95.231999999999999"/>
        <n v="10.8"/>
        <n v="66.283999999999992"/>
        <n v="28.16"/>
        <n v="32.56"/>
        <n v="99.949999999999989"/>
        <n v="29.339999999999996"/>
        <n v="375.34"/>
        <n v="839.43000000000006"/>
        <n v="199.95000000000002"/>
        <n v="1586.6899999999998"/>
        <n v="84.99"/>
        <n v="411.8"/>
        <n v="6.3299999999999992"/>
        <n v="607.52"/>
        <n v="31.16"/>
        <n v="28.672000000000004"/>
        <n v="29.311999999999994"/>
        <n v="13.839999999999998"/>
        <n v="175.87200000000001"/>
        <n v="264.32"/>
        <n v="39.581999999999987"/>
        <n v="44.688000000000002"/>
        <n v="40.97999999999999"/>
        <n v="44.75"/>
        <n v="750.68"/>
        <n v="78.852799999999988"/>
        <n v="1.6799999999999995"/>
        <n v="7.968"/>
        <n v="113.372"/>
        <n v="2.9600000000000004"/>
        <n v="2.48"/>
        <n v="209.7"/>
        <n v="209.3"/>
        <m/>
        <s v="Measures Of Sales "/>
        <s v="Mean"/>
        <s v="Median"/>
        <s v="Mode"/>
        <s v="Max"/>
        <s v="Min"/>
        <s v="Variance"/>
        <s v="Standard Deviation"/>
        <s v="Coefficient Of Variance"/>
        <s v="Correlation between Sales &amp; Quantity"/>
        <n v="0.18312855778520309"/>
      </sharedItems>
    </cacheField>
    <cacheField name="Quantity" numFmtId="0">
      <sharedItems containsString="0" containsBlank="1" containsNumber="1" minValue="0.44399999999999995" maxValue="400409.27580218745"/>
    </cacheField>
    <cacheField name="Discount" numFmtId="9">
      <sharedItems containsString="0" containsBlank="1" containsNumber="1" minValue="0" maxValue="0.8"/>
    </cacheField>
    <cacheField name="Discount Value" numFmtId="0">
      <sharedItems containsString="0" containsBlank="1" containsNumber="1" minValue="-3263.9807999999998" maxValue="0"/>
    </cacheField>
    <cacheField name="Profit" numFmtId="0">
      <sharedItems containsString="0" containsBlank="1" containsNumber="1" minValue="-3701.8928000000014" maxValue="8399.9759999999987"/>
    </cacheField>
    <cacheField name="Months (Order Date)" numFmtId="0" databaseField="0">
      <fieldGroup base="2">
        <rangePr groupBy="months" startDate="2013-01-03T00:00:00" endDate="2018-01-27T00:00:00"/>
        <groupItems count="14">
          <s v="&lt;1/3/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7/2018"/>
        </groupItems>
      </fieldGroup>
    </cacheField>
    <cacheField name="Quarters (Order Date)" numFmtId="0" databaseField="0">
      <fieldGroup base="2">
        <rangePr groupBy="quarters" startDate="2013-01-03T00:00:00" endDate="2018-01-27T00:00:00"/>
        <groupItems count="6">
          <s v="&lt;1/3/2013"/>
          <s v="Qtr1"/>
          <s v="Qtr2"/>
          <s v="Qtr3"/>
          <s v="Qtr4"/>
          <s v="&gt;1/27/2018"/>
        </groupItems>
      </fieldGroup>
    </cacheField>
    <cacheField name="Years (Order Date)" numFmtId="0" databaseField="0">
      <fieldGroup base="2">
        <rangePr groupBy="years" startDate="2013-01-03T00:00:00" endDate="2018-01-27T00:00:00"/>
        <groupItems count="8">
          <s v="&lt;1/3/2013"/>
          <s v="2013"/>
          <s v="2014"/>
          <s v="2015"/>
          <s v="2016"/>
          <s v="2017"/>
          <s v="2018"/>
          <s v="&gt;1/27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3">
  <r>
    <n v="7981"/>
    <s v="CA-2011-103800"/>
    <d v="2013-01-03T00:00:00"/>
    <d v="2013-01-07T00:00:00"/>
    <x v="0"/>
    <s v="DP-13000"/>
    <s v="Darren Powers"/>
    <s v="Consumer"/>
    <s v="United States"/>
    <s v="Houston"/>
    <s v="Texas"/>
    <n v="77095"/>
    <s v="Central"/>
    <s v="OFF-PA-10000174"/>
    <x v="0"/>
    <s v="Paper"/>
    <s v="Message Book, Wirebound, Four 5 1/2&quot; X 4&quot; Forms/Pg., 200 Dupl. Sets/Book"/>
    <n v="16.448"/>
    <n v="2"/>
    <n v="0.2"/>
    <n v="-3.2896000000000001"/>
    <n v="5.5511999999999979"/>
  </r>
  <r>
    <n v="740"/>
    <s v="CA-2011-112326"/>
    <d v="2013-01-04T00:00:00"/>
    <d v="2013-01-08T00:00:00"/>
    <x v="0"/>
    <s v="PO-19195"/>
    <s v="Phillina Ober"/>
    <s v="Home Office"/>
    <s v="United States"/>
    <s v="Naperville"/>
    <s v="Illinois"/>
    <n v="60540"/>
    <s v="Central"/>
    <s v="OFF-LA-10003223"/>
    <x v="0"/>
    <s v="Labels"/>
    <s v="Avery 508"/>
    <n v="11.784000000000001"/>
    <n v="3"/>
    <n v="0.2"/>
    <n v="-2.3568000000000002"/>
    <n v="4.2716999999999992"/>
  </r>
  <r>
    <n v="741"/>
    <s v="CA-2011-112326"/>
    <d v="2013-01-04T00:00:00"/>
    <d v="2013-01-08T00:00:00"/>
    <x v="0"/>
    <s v="PO-19195"/>
    <s v="Phillina Ober"/>
    <s v="Home Office"/>
    <s v="United States"/>
    <s v="Naperville"/>
    <s v="Illinois"/>
    <n v="60540"/>
    <s v="Central"/>
    <s v="OFF-ST-10002743"/>
    <x v="0"/>
    <s v="Storage"/>
    <s v="SAFCO Boltless Steel Shelving"/>
    <n v="272.73599999999999"/>
    <n v="3"/>
    <n v="0.2"/>
    <n v="-54.547200000000004"/>
    <n v="-64.774800000000013"/>
  </r>
  <r>
    <n v="742"/>
    <s v="CA-2011-112326"/>
    <d v="2013-01-04T00:00:00"/>
    <d v="2013-01-08T00:00:00"/>
    <x v="0"/>
    <s v="PO-19195"/>
    <s v="Phillina Ober"/>
    <s v="Home Office"/>
    <s v="United States"/>
    <s v="Naperville"/>
    <s v="Illinois"/>
    <n v="60540"/>
    <s v="Central"/>
    <s v="OFF-BI-10004094"/>
    <x v="0"/>
    <s v="Binders"/>
    <s v="GBC Standard Plastic Binding Systems Combs"/>
    <n v="3.5399999999999991"/>
    <n v="2"/>
    <n v="0.8"/>
    <n v="-2.8319999999999994"/>
    <n v="-5.4870000000000001"/>
  </r>
  <r>
    <n v="7661"/>
    <s v="CA-2011-105417"/>
    <d v="2013-01-07T00:00:00"/>
    <d v="2013-01-12T00:00:00"/>
    <x v="0"/>
    <s v="VS-21820"/>
    <s v="Vivek Sundaresam"/>
    <s v="Consumer"/>
    <s v="United States"/>
    <s v="Huntsville"/>
    <s v="Texas"/>
    <n v="77340"/>
    <s v="Central"/>
    <s v="FUR-FU-10004864"/>
    <x v="1"/>
    <s v="Furnishings"/>
    <s v="Howard Miller 14-1/2&quot; Diameter Chrome Round Wall Clock"/>
    <n v="76.728000000000009"/>
    <n v="3"/>
    <n v="0.6"/>
    <n v="-46.036800000000007"/>
    <n v="-53.709599999999988"/>
  </r>
  <r>
    <n v="7662"/>
    <s v="CA-2011-105417"/>
    <d v="2013-01-07T00:00:00"/>
    <d v="2013-01-12T00:00:00"/>
    <x v="0"/>
    <s v="VS-21820"/>
    <s v="Vivek Sundaresam"/>
    <s v="Consumer"/>
    <s v="United States"/>
    <s v="Huntsville"/>
    <s v="Texas"/>
    <n v="77340"/>
    <s v="Central"/>
    <s v="OFF-BI-10003708"/>
    <x v="0"/>
    <s v="Binders"/>
    <s v="Acco Four Pocket Poly Ring Binder with Label Holder, Smoke, 1&quot;"/>
    <n v="10.429999999999998"/>
    <n v="7"/>
    <n v="0.8"/>
    <n v="-8.3439999999999994"/>
    <n v="-18.252500000000005"/>
  </r>
  <r>
    <n v="593"/>
    <s v="CA-2011-135405"/>
    <d v="2013-01-09T00:00:00"/>
    <d v="2013-01-13T00:00:00"/>
    <x v="0"/>
    <s v="MS-17830"/>
    <s v="Melanie Seite"/>
    <s v="Consumer"/>
    <s v="United States"/>
    <s v="Laredo"/>
    <s v="Texas"/>
    <n v="78041"/>
    <s v="Central"/>
    <s v="OFF-AR-10004078"/>
    <x v="0"/>
    <s v="Art"/>
    <s v="Newell 312"/>
    <n v="9.3439999999999994"/>
    <n v="2"/>
    <n v="0.2"/>
    <n v="-1.8688"/>
    <n v="1.1679999999999997"/>
  </r>
  <r>
    <n v="594"/>
    <s v="CA-2011-135405"/>
    <d v="2013-01-09T00:00:00"/>
    <d v="2013-01-13T00:00:00"/>
    <x v="0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-6.2400000000000011"/>
    <n v="9.7499999999999964"/>
  </r>
  <r>
    <n v="6327"/>
    <s v="CA-2011-167927"/>
    <d v="2013-01-20T00:00:00"/>
    <d v="2013-01-26T00:00:00"/>
    <x v="0"/>
    <s v="XP-21865"/>
    <s v="Xylona Preis"/>
    <s v="Consumer"/>
    <s v="United States"/>
    <s v="Westland"/>
    <s v="Michigan"/>
    <n v="48185"/>
    <s v="Central"/>
    <s v="OFF-ST-10000760"/>
    <x v="0"/>
    <s v="Storage"/>
    <s v="Eldon Fold 'N Roll Cart System"/>
    <n v="13.98"/>
    <n v="1"/>
    <n v="0"/>
    <n v="0"/>
    <n v="4.0541999999999998"/>
  </r>
  <r>
    <n v="6328"/>
    <s v="CA-2011-167927"/>
    <d v="2013-01-20T00:00:00"/>
    <d v="2013-01-26T00:00:00"/>
    <x v="0"/>
    <s v="XP-21865"/>
    <s v="Xylona Preis"/>
    <s v="Consumer"/>
    <s v="United States"/>
    <s v="Westland"/>
    <s v="Michigan"/>
    <n v="48185"/>
    <s v="Central"/>
    <s v="FUR-FU-10002918"/>
    <x v="1"/>
    <s v="Furnishings"/>
    <s v="Eldon ClusterMat Chair Mat with Cordless Antistatic Protection"/>
    <n v="272.94"/>
    <n v="3"/>
    <n v="0"/>
    <n v="0"/>
    <n v="30.023400000000009"/>
  </r>
  <r>
    <n v="6329"/>
    <s v="CA-2011-167927"/>
    <d v="2013-01-20T00:00:00"/>
    <d v="2013-01-26T00:00:00"/>
    <x v="0"/>
    <s v="XP-21865"/>
    <s v="Xylona Preis"/>
    <s v="Consumer"/>
    <s v="United States"/>
    <s v="Westland"/>
    <s v="Michigan"/>
    <n v="48185"/>
    <s v="Central"/>
    <s v="OFF-BI-10000605"/>
    <x v="0"/>
    <s v="Binders"/>
    <s v="Acco Pressboard Covers with Storage Hooks, 9 1/2&quot; x 11&quot;, Executive Red"/>
    <n v="19.05"/>
    <n v="5"/>
    <n v="0"/>
    <n v="0"/>
    <n v="8.9534999999999982"/>
  </r>
  <r>
    <n v="6330"/>
    <s v="CA-2011-167927"/>
    <d v="2013-01-20T00:00:00"/>
    <d v="2013-01-26T00:00:00"/>
    <x v="0"/>
    <s v="XP-21865"/>
    <s v="Xylona Preis"/>
    <s v="Consumer"/>
    <s v="United States"/>
    <s v="Westland"/>
    <s v="Michigan"/>
    <n v="48185"/>
    <s v="Central"/>
    <s v="OFF-AP-10002311"/>
    <x v="0"/>
    <s v="Appliances"/>
    <s v="Holmes Replacement Filter for HEPA Air Cleaner, Very Large Room, HEPA Filter"/>
    <n v="247.71600000000001"/>
    <n v="4"/>
    <n v="0.1"/>
    <n v="-24.771600000000003"/>
    <n v="93.581600000000009"/>
  </r>
  <r>
    <n v="6331"/>
    <s v="CA-2011-167927"/>
    <d v="2013-01-20T00:00:00"/>
    <d v="2013-01-26T00:00:00"/>
    <x v="0"/>
    <s v="XP-21865"/>
    <s v="Xylona Preis"/>
    <s v="Consumer"/>
    <s v="United States"/>
    <s v="Westland"/>
    <s v="Michigan"/>
    <n v="48185"/>
    <s v="Central"/>
    <s v="OFF-ST-10003123"/>
    <x v="0"/>
    <s v="Storage"/>
    <s v="Fellowes Bases and Tops For Staxonsteel/High-Stak Systems"/>
    <n v="66.58"/>
    <n v="2"/>
    <n v="0"/>
    <n v="0"/>
    <n v="15.979199999999999"/>
  </r>
  <r>
    <n v="6332"/>
    <s v="CA-2011-167927"/>
    <d v="2013-01-20T00:00:00"/>
    <d v="2013-01-26T00:00:00"/>
    <x v="0"/>
    <s v="XP-21865"/>
    <s v="Xylona Preis"/>
    <s v="Consumer"/>
    <s v="United States"/>
    <s v="Westland"/>
    <s v="Michigan"/>
    <n v="48185"/>
    <s v="Central"/>
    <s v="OFF-AR-10004456"/>
    <x v="0"/>
    <s v="Art"/>
    <s v="Panasonic KP-4ABK Battery-Operated Pencil Sharpener"/>
    <n v="43.92"/>
    <n v="3"/>
    <n v="0"/>
    <n v="0"/>
    <n v="12.736799999999999"/>
  </r>
  <r>
    <n v="6333"/>
    <s v="CA-2011-167927"/>
    <d v="2013-01-20T00:00:00"/>
    <d v="2013-01-26T00:00:00"/>
    <x v="0"/>
    <s v="XP-21865"/>
    <s v="Xylona Preis"/>
    <s v="Consumer"/>
    <s v="United States"/>
    <s v="Westland"/>
    <s v="Michigan"/>
    <n v="48185"/>
    <s v="Central"/>
    <s v="FUR-FU-10002268"/>
    <x v="1"/>
    <s v="Furnishings"/>
    <s v="Ultra Door Push Plate"/>
    <n v="14.73"/>
    <n v="3"/>
    <n v="0"/>
    <n v="0"/>
    <n v="4.8608999999999991"/>
  </r>
  <r>
    <n v="6334"/>
    <s v="CA-2011-167927"/>
    <d v="2013-01-20T00:00:00"/>
    <d v="2013-01-26T00:00:00"/>
    <x v="0"/>
    <s v="XP-21865"/>
    <s v="Xylona Preis"/>
    <s v="Consumer"/>
    <s v="United States"/>
    <s v="Westland"/>
    <s v="Michigan"/>
    <n v="48185"/>
    <s v="Central"/>
    <s v="OFF-BI-10004364"/>
    <x v="0"/>
    <s v="Binders"/>
    <s v="Storex Dura Pro Binders"/>
    <n v="29.700000000000003"/>
    <n v="5"/>
    <n v="0"/>
    <n v="0"/>
    <n v="13.365"/>
  </r>
  <r>
    <n v="9887"/>
    <s v="CA-2011-146997"/>
    <d v="2013-01-23T00:00:00"/>
    <d v="2013-01-27T00:00:00"/>
    <x v="0"/>
    <s v="SG-20605"/>
    <s v="Speros Goranitis"/>
    <s v="Consumer"/>
    <s v="United States"/>
    <s v="Lafayette"/>
    <s v="Indiana"/>
    <n v="47905"/>
    <s v="Central"/>
    <s v="OFF-FA-10003467"/>
    <x v="0"/>
    <s v="Fasteners"/>
    <s v="Alliance Big Bands Rubber Bands, 12/Pack"/>
    <n v="5.9399999999999995"/>
    <n v="3"/>
    <n v="0"/>
    <n v="0"/>
    <n v="0"/>
  </r>
  <r>
    <n v="8150"/>
    <s v="CA-2011-167997"/>
    <d v="2013-01-26T00:00:00"/>
    <d v="2013-01-29T00:00:00"/>
    <x v="1"/>
    <s v="CA-11965"/>
    <s v="Carol Adams"/>
    <s v="Corporate"/>
    <s v="United States"/>
    <s v="Rapid City"/>
    <s v="South Dakota"/>
    <n v="57701"/>
    <s v="Central"/>
    <s v="OFF-BI-10001758"/>
    <x v="0"/>
    <s v="Binders"/>
    <s v="Wilson Jones 14 Line Acrylic Coated Pressboard Data Binders"/>
    <n v="10.68"/>
    <n v="2"/>
    <n v="0"/>
    <n v="0"/>
    <n v="5.0195999999999996"/>
  </r>
  <r>
    <n v="8151"/>
    <s v="CA-2011-167997"/>
    <d v="2013-01-26T00:00:00"/>
    <d v="2013-01-29T00:00:00"/>
    <x v="1"/>
    <s v="CA-11965"/>
    <s v="Carol Adams"/>
    <s v="Corporate"/>
    <s v="United States"/>
    <s v="Rapid City"/>
    <s v="South Dakota"/>
    <n v="57701"/>
    <s v="Central"/>
    <s v="FUR-BO-10004409"/>
    <x v="1"/>
    <s v="Bookcases"/>
    <s v="Safco Value Mate Series Steel Bookcases, Baked Enamel Finish on Steel, Gray"/>
    <n v="141.96"/>
    <n v="2"/>
    <n v="0"/>
    <n v="0"/>
    <n v="39.748800000000003"/>
  </r>
  <r>
    <n v="6388"/>
    <s v="CA-2011-134103"/>
    <d v="2013-01-30T00:00:00"/>
    <d v="2013-02-04T00:00:00"/>
    <x v="0"/>
    <s v="MV-18190"/>
    <s v="Mike Vittorini"/>
    <s v="Consumer"/>
    <s v="United States"/>
    <s v="Detroit"/>
    <s v="Michigan"/>
    <n v="48234"/>
    <s v="Central"/>
    <s v="OFF-PA-10001204"/>
    <x v="0"/>
    <s v="Paper"/>
    <s v="Xerox 1972"/>
    <n v="10.56"/>
    <n v="2"/>
    <n v="0"/>
    <n v="0"/>
    <n v="4.7519999999999998"/>
  </r>
  <r>
    <n v="6389"/>
    <s v="CA-2011-134103"/>
    <d v="2013-01-30T00:00:00"/>
    <d v="2013-02-04T00:00:00"/>
    <x v="0"/>
    <s v="MV-18190"/>
    <s v="Mike Vittorini"/>
    <s v="Consumer"/>
    <s v="United States"/>
    <s v="Detroit"/>
    <s v="Michigan"/>
    <n v="48234"/>
    <s v="Central"/>
    <s v="OFF-ST-10000991"/>
    <x v="0"/>
    <s v="Storage"/>
    <s v="Space Solutions HD Industrial Steel Shelving."/>
    <n v="229.94"/>
    <n v="2"/>
    <n v="0"/>
    <n v="0"/>
    <n v="6.8982000000000028"/>
  </r>
  <r>
    <n v="541"/>
    <s v="CA-2011-140795"/>
    <d v="2013-02-01T00:00:00"/>
    <d v="2013-02-03T00:00:00"/>
    <x v="1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0"/>
    <n v="206.31600000000006"/>
  </r>
  <r>
    <n v="8981"/>
    <s v="CA-2011-108182"/>
    <d v="2013-02-06T00:00:00"/>
    <d v="2013-02-10T00:00:00"/>
    <x v="2"/>
    <s v="DL-13315"/>
    <s v="Delfina Latchford"/>
    <s v="Consumer"/>
    <s v="United States"/>
    <s v="Romeoville"/>
    <s v="Illinois"/>
    <n v="60441"/>
    <s v="Central"/>
    <s v="OFF-BI-10001196"/>
    <x v="0"/>
    <s v="Binders"/>
    <s v="Avery Flip-Chart Easel Binder, Black"/>
    <n v="8.9519999999999982"/>
    <n v="2"/>
    <n v="0.8"/>
    <n v="-7.1615999999999991"/>
    <n v="-14.770800000000001"/>
  </r>
  <r>
    <n v="9255"/>
    <s v="CA-2011-168368"/>
    <d v="2013-02-11T00:00:00"/>
    <d v="2013-02-15T00:00:00"/>
    <x v="2"/>
    <s v="GA-14725"/>
    <s v="Guy Armstrong"/>
    <s v="Consumer"/>
    <s v="United States"/>
    <s v="Columbia"/>
    <s v="Missouri"/>
    <n v="65203"/>
    <s v="Central"/>
    <s v="FUR-CH-10001146"/>
    <x v="1"/>
    <s v="Chairs"/>
    <s v="Global Value Mid-Back Manager's Chair, Gray"/>
    <n v="60.89"/>
    <n v="1"/>
    <n v="0"/>
    <n v="0"/>
    <n v="15.222499999999997"/>
  </r>
  <r>
    <n v="9256"/>
    <s v="CA-2011-168368"/>
    <d v="2013-02-11T00:00:00"/>
    <d v="2013-02-15T00:00:00"/>
    <x v="2"/>
    <s v="GA-14725"/>
    <s v="Guy Armstrong"/>
    <s v="Consumer"/>
    <s v="United States"/>
    <s v="Columbia"/>
    <s v="Missouri"/>
    <n v="65203"/>
    <s v="Central"/>
    <s v="OFF-LA-10004853"/>
    <x v="0"/>
    <s v="Labels"/>
    <s v="Avery 483"/>
    <n v="14.940000000000001"/>
    <n v="3"/>
    <n v="0"/>
    <n v="0"/>
    <n v="6.8723999999999998"/>
  </r>
  <r>
    <n v="9257"/>
    <s v="CA-2011-168368"/>
    <d v="2013-02-11T00:00:00"/>
    <d v="2013-02-15T00:00:00"/>
    <x v="2"/>
    <s v="GA-14725"/>
    <s v="Guy Armstrong"/>
    <s v="Consumer"/>
    <s v="United States"/>
    <s v="Columbia"/>
    <s v="Missouri"/>
    <n v="65203"/>
    <s v="Central"/>
    <s v="OFF-BI-10004728"/>
    <x v="0"/>
    <s v="Binders"/>
    <s v="Wilson Jones Turn Tabs Binder Tool for Ring Binders"/>
    <n v="9.64"/>
    <n v="2"/>
    <n v="0"/>
    <n v="0"/>
    <n v="4.4344000000000001"/>
  </r>
  <r>
    <n v="9258"/>
    <s v="CA-2011-168368"/>
    <d v="2013-02-11T00:00:00"/>
    <d v="2013-02-15T00:00:00"/>
    <x v="2"/>
    <s v="GA-14725"/>
    <s v="Guy Armstrong"/>
    <s v="Consumer"/>
    <s v="United States"/>
    <s v="Columbia"/>
    <s v="Missouri"/>
    <n v="65203"/>
    <s v="Central"/>
    <s v="FUR-FU-10002298"/>
    <x v="1"/>
    <s v="Furnishings"/>
    <s v="Rubbermaid ClusterMat Chairmats, Mat Size- 66&quot; x 60&quot;, Lip 20&quot; x 11&quot; -90 Degree Angle"/>
    <n v="332.94"/>
    <n v="3"/>
    <n v="0"/>
    <n v="0"/>
    <n v="53.270399999999995"/>
  </r>
  <r>
    <n v="9259"/>
    <s v="CA-2011-168368"/>
    <d v="2013-02-11T00:00:00"/>
    <d v="2013-02-15T00:00:00"/>
    <x v="2"/>
    <s v="GA-14725"/>
    <s v="Guy Armstrong"/>
    <s v="Consumer"/>
    <s v="United States"/>
    <s v="Columbia"/>
    <s v="Missouri"/>
    <n v="65203"/>
    <s v="Central"/>
    <s v="OFF-BI-10004654"/>
    <x v="0"/>
    <s v="Binders"/>
    <s v="VariCap6 Expandable Binder"/>
    <n v="51.900000000000006"/>
    <n v="3"/>
    <n v="0"/>
    <n v="0"/>
    <n v="24.393000000000001"/>
  </r>
  <r>
    <n v="9260"/>
    <s v="CA-2011-168368"/>
    <d v="2013-02-11T00:00:00"/>
    <d v="2013-02-15T00:00:00"/>
    <x v="2"/>
    <s v="GA-14725"/>
    <s v="Guy Armstrong"/>
    <s v="Consumer"/>
    <s v="United States"/>
    <s v="Columbia"/>
    <s v="Missouri"/>
    <n v="65203"/>
    <s v="Central"/>
    <s v="OFF-ST-10002583"/>
    <x v="0"/>
    <s v="Storage"/>
    <s v="Fellowes Neat Ideas Storage Cubes"/>
    <n v="64.959999999999994"/>
    <n v="2"/>
    <n v="0"/>
    <n v="0"/>
    <n v="2.598399999999998"/>
  </r>
  <r>
    <n v="5467"/>
    <s v="CA-2011-107706"/>
    <d v="2013-02-14T00:00:00"/>
    <d v="2013-02-19T00:00:00"/>
    <x v="2"/>
    <s v="ST-20530"/>
    <s v="Shui Tom"/>
    <s v="Consumer"/>
    <s v="United States"/>
    <s v="Houston"/>
    <s v="Texas"/>
    <n v="77095"/>
    <s v="Central"/>
    <s v="OFF-PA-10000466"/>
    <x v="0"/>
    <s v="Paper"/>
    <s v="Memo Book, 100 Message Capacity, 5 3/8” x 11”"/>
    <n v="16.176000000000002"/>
    <n v="3"/>
    <n v="0.2"/>
    <n v="-3.2352000000000007"/>
    <n v="6.0659999999999989"/>
  </r>
  <r>
    <n v="1333"/>
    <s v="CA-2011-122567"/>
    <d v="2013-02-16T00:00:00"/>
    <d v="2013-02-21T00:00:00"/>
    <x v="0"/>
    <s v="MN-17935"/>
    <s v="Michael Nguyen"/>
    <s v="Consumer"/>
    <s v="United States"/>
    <s v="Dallas"/>
    <s v="Texas"/>
    <n v="75220"/>
    <s v="Central"/>
    <s v="OFF-BI-10002012"/>
    <x v="0"/>
    <s v="Binders"/>
    <s v="Wilson Jones Easy Flow II Sheet Lifters"/>
    <n v="1.0799999999999998"/>
    <n v="3"/>
    <n v="0.8"/>
    <n v="-0.86399999999999988"/>
    <n v="-1.7280000000000002"/>
  </r>
  <r>
    <n v="1334"/>
    <s v="CA-2011-122567"/>
    <d v="2013-02-16T00:00:00"/>
    <d v="2013-02-21T00:00:00"/>
    <x v="0"/>
    <s v="MN-17935"/>
    <s v="Michael Nguyen"/>
    <s v="Consumer"/>
    <s v="United States"/>
    <s v="Dallas"/>
    <s v="Texas"/>
    <n v="75220"/>
    <s v="Central"/>
    <s v="OFF-AP-10001303"/>
    <x v="0"/>
    <s v="Appliances"/>
    <s v="Holmes Cool Mist Humidifier for the Whole House with 8-Gallon Output per Day, Extended Life Filter"/>
    <n v="7.9599999999999973"/>
    <n v="2"/>
    <n v="0.8"/>
    <n v="-6.3679999999999986"/>
    <n v="-13.930000000000003"/>
  </r>
  <r>
    <n v="9516"/>
    <s v="CA-2011-154165"/>
    <d v="2013-02-17T00:00:00"/>
    <d v="2013-02-24T00:00:00"/>
    <x v="0"/>
    <s v="DL-13315"/>
    <s v="Delfina Latchford"/>
    <s v="Consumer"/>
    <s v="United States"/>
    <s v="Chicago"/>
    <s v="Illinois"/>
    <n v="60653"/>
    <s v="Central"/>
    <s v="OFF-AR-10003631"/>
    <x v="0"/>
    <s v="Art"/>
    <s v="Staples in misc. colors"/>
    <n v="54.207999999999998"/>
    <n v="14"/>
    <n v="0.2"/>
    <n v="-10.8416"/>
    <n v="8.808799999999998"/>
  </r>
  <r>
    <n v="6082"/>
    <s v="US-2011-165589"/>
    <d v="2013-02-18T00:00:00"/>
    <d v="2013-02-18T00:00:00"/>
    <x v="3"/>
    <s v="TB-21595"/>
    <s v="Troy Blackwell"/>
    <s v="Consumer"/>
    <s v="United States"/>
    <s v="Lubbock"/>
    <s v="Texas"/>
    <n v="79424"/>
    <s v="Central"/>
    <s v="FUR-FU-10002396"/>
    <x v="1"/>
    <s v="Furnishings"/>
    <s v="DAX Copper Panel Document Frame, 5 x 7 Size"/>
    <n v="25.16"/>
    <n v="5"/>
    <n v="0.6"/>
    <n v="-15.096"/>
    <n v="-11.321999999999999"/>
  </r>
  <r>
    <n v="8223"/>
    <s v="CA-2011-152905"/>
    <d v="2013-02-18T00:00:00"/>
    <d v="2013-02-24T00:00:00"/>
    <x v="0"/>
    <s v="AB-10015"/>
    <s v="Aaron Bergman"/>
    <s v="Consumer"/>
    <s v="United States"/>
    <s v="Arlington"/>
    <s v="Texas"/>
    <n v="76017"/>
    <s v="Central"/>
    <s v="OFF-ST-10000321"/>
    <x v="0"/>
    <s v="Storage"/>
    <s v="Akro Stacking Bins"/>
    <n v="12.624000000000001"/>
    <n v="2"/>
    <n v="0.2"/>
    <n v="-2.5248000000000004"/>
    <n v="-2.5248000000000022"/>
  </r>
  <r>
    <n v="4521"/>
    <s v="CA-2011-109491"/>
    <d v="2013-02-20T00:00:00"/>
    <d v="2013-02-26T00:00:00"/>
    <x v="0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0"/>
    <n v="22.4316"/>
  </r>
  <r>
    <n v="4522"/>
    <s v="CA-2011-109491"/>
    <d v="2013-02-20T00:00:00"/>
    <d v="2013-02-26T00:00:00"/>
    <x v="0"/>
    <s v="LC-16930"/>
    <s v="Linda Cazamias"/>
    <s v="Corporate"/>
    <s v="United States"/>
    <s v="Richmond"/>
    <s v="Indiana"/>
    <n v="47374"/>
    <s v="Central"/>
    <s v="FUR-FU-10000221"/>
    <x v="1"/>
    <s v="Furnishings"/>
    <s v="Master Caster Door Stop, Brown"/>
    <n v="20.32"/>
    <n v="4"/>
    <n v="0"/>
    <n v="0"/>
    <n v="6.9087999999999994"/>
  </r>
  <r>
    <n v="2883"/>
    <s v="CA-2011-165540"/>
    <d v="2013-02-21T00:00:00"/>
    <d v="2013-02-25T00:00:00"/>
    <x v="0"/>
    <s v="TM-21010"/>
    <s v="Tamara Manning"/>
    <s v="Consumer"/>
    <s v="United States"/>
    <s v="Woodstock"/>
    <s v="Illinois"/>
    <n v="60098"/>
    <s v="Central"/>
    <s v="OFF-BI-10004094"/>
    <x v="0"/>
    <s v="Binders"/>
    <s v="GBC Standard Plastic Binding Systems Combs"/>
    <n v="8.8499999999999979"/>
    <n v="5"/>
    <n v="0.8"/>
    <n v="-7.0799999999999983"/>
    <n v="-13.717499999999998"/>
  </r>
  <r>
    <n v="6530"/>
    <s v="CA-2011-103744"/>
    <d v="2013-02-23T00:00:00"/>
    <d v="2013-02-27T00:00:00"/>
    <x v="0"/>
    <s v="MG-17875"/>
    <s v="Michael Grace"/>
    <s v="Home Office"/>
    <s v="United States"/>
    <s v="El Paso"/>
    <s v="Texas"/>
    <n v="79907"/>
    <s v="Central"/>
    <s v="OFF-LA-10004425"/>
    <x v="0"/>
    <s v="Labels"/>
    <s v="Staple-on labels"/>
    <n v="6.9360000000000008"/>
    <n v="3"/>
    <n v="0.2"/>
    <n v="-1.3872000000000002"/>
    <n v="2.3409000000000004"/>
  </r>
  <r>
    <n v="6531"/>
    <s v="CA-2011-103744"/>
    <d v="2013-02-23T00:00:00"/>
    <d v="2013-02-27T00:00:00"/>
    <x v="0"/>
    <s v="MG-17875"/>
    <s v="Michael Grace"/>
    <s v="Home Office"/>
    <s v="United States"/>
    <s v="El Paso"/>
    <s v="Texas"/>
    <n v="79907"/>
    <s v="Central"/>
    <s v="OFF-BI-10000320"/>
    <x v="0"/>
    <s v="Binders"/>
    <s v="GBC Plastic Binding Combs"/>
    <n v="4.427999999999999"/>
    <n v="3"/>
    <n v="0.8"/>
    <n v="-3.5423999999999993"/>
    <n v="-6.8633999999999986"/>
  </r>
  <r>
    <n v="6548"/>
    <s v="CA-2011-113880"/>
    <d v="2013-03-01T00:00:00"/>
    <d v="2013-03-05T00:00:00"/>
    <x v="0"/>
    <s v="VF-21715"/>
    <s v="Vicky Freymann"/>
    <s v="Home Office"/>
    <s v="United States"/>
    <s v="Elmhurst"/>
    <s v="Illinois"/>
    <n v="60126"/>
    <s v="Central"/>
    <s v="FUR-CH-10000863"/>
    <x v="1"/>
    <s v="Chairs"/>
    <s v="Novimex Swivel Fabric Task Chair"/>
    <n v="634.11599999999999"/>
    <n v="6"/>
    <n v="0.3"/>
    <n v="-190.23479999999998"/>
    <n v="-172.11720000000003"/>
  </r>
  <r>
    <n v="6549"/>
    <s v="CA-2011-113880"/>
    <d v="2013-03-01T00:00:00"/>
    <d v="2013-03-05T00:00:00"/>
    <x v="0"/>
    <s v="VF-21715"/>
    <s v="Vicky Freymann"/>
    <s v="Home Office"/>
    <s v="United States"/>
    <s v="Elmhurst"/>
    <s v="Illinois"/>
    <n v="60126"/>
    <s v="Central"/>
    <s v="OFF-PA-10003036"/>
    <x v="0"/>
    <s v="Paper"/>
    <s v="Black Print Carbonless 8 1/2&quot; x 8 1/4&quot; Rapid Memo Book"/>
    <n v="17.472000000000001"/>
    <n v="3"/>
    <n v="0.2"/>
    <n v="-3.4944000000000006"/>
    <n v="5.6783999999999981"/>
  </r>
  <r>
    <n v="7948"/>
    <s v="CA-2011-131009"/>
    <d v="2013-03-01T00:00:00"/>
    <d v="2013-03-05T00:00:00"/>
    <x v="0"/>
    <s v="SC-20380"/>
    <s v="Shahid Collister"/>
    <s v="Consumer"/>
    <s v="United States"/>
    <s v="El Paso"/>
    <s v="Texas"/>
    <n v="79907"/>
    <s v="Central"/>
    <s v="OFF-FA-10004395"/>
    <x v="0"/>
    <s v="Fasteners"/>
    <s v="Plymouth Boxed Rubber Bands by Plymouth"/>
    <n v="18.84"/>
    <n v="5"/>
    <n v="0.2"/>
    <n v="-3.7680000000000002"/>
    <n v="-3.5324999999999998"/>
  </r>
  <r>
    <n v="7949"/>
    <s v="CA-2011-131009"/>
    <d v="2013-03-01T00:00:00"/>
    <d v="2013-03-05T00:00:00"/>
    <x v="0"/>
    <s v="SC-20380"/>
    <s v="Shahid Collister"/>
    <s v="Consumer"/>
    <s v="United States"/>
    <s v="El Paso"/>
    <s v="Texas"/>
    <n v="79907"/>
    <s v="Central"/>
    <s v="FUR-CH-10001270"/>
    <x v="1"/>
    <s v="Chairs"/>
    <s v="Harbour Creations Steel Folding Chair"/>
    <n v="362.24999999999994"/>
    <n v="6"/>
    <n v="0.3"/>
    <n v="-108.67499999999998"/>
    <n v="0"/>
  </r>
  <r>
    <n v="7950"/>
    <s v="CA-2011-131009"/>
    <d v="2013-03-01T00:00:00"/>
    <d v="2013-03-05T00:00:00"/>
    <x v="0"/>
    <s v="SC-20380"/>
    <s v="Shahid Collister"/>
    <s v="Consumer"/>
    <s v="United States"/>
    <s v="El Paso"/>
    <s v="Texas"/>
    <n v="79907"/>
    <s v="Central"/>
    <s v="FUR-FU-10001095"/>
    <x v="1"/>
    <s v="Furnishings"/>
    <s v="DAX Black Cherry Wood-Tone Poster Frame"/>
    <n v="63.552000000000007"/>
    <n v="6"/>
    <n v="0.6"/>
    <n v="-38.1312"/>
    <n v="-34.953600000000002"/>
  </r>
  <r>
    <n v="7951"/>
    <s v="CA-2011-131009"/>
    <d v="2013-03-01T00:00:00"/>
    <d v="2013-03-05T00:00:00"/>
    <x v="0"/>
    <s v="SC-20380"/>
    <s v="Shahid Collister"/>
    <s v="Consumer"/>
    <s v="United States"/>
    <s v="El Paso"/>
    <s v="Texas"/>
    <n v="79907"/>
    <s v="Central"/>
    <s v="OFF-ST-10001469"/>
    <x v="0"/>
    <s v="Storage"/>
    <s v="Fellowes Bankers Box Recycled Super Stor/Drawer"/>
    <n v="129.55199999999999"/>
    <n v="3"/>
    <n v="0.2"/>
    <n v="-25.910399999999999"/>
    <n v="-22.671600000000005"/>
  </r>
  <r>
    <n v="8310"/>
    <s v="CA-2011-168312"/>
    <d v="2013-03-01T00:00:00"/>
    <d v="2013-03-07T00:00:00"/>
    <x v="0"/>
    <s v="GW-14605"/>
    <s v="Giulietta Weimer"/>
    <s v="Consumer"/>
    <s v="United States"/>
    <s v="Houston"/>
    <s v="Texas"/>
    <n v="77036"/>
    <s v="Central"/>
    <s v="OFF-ST-10003692"/>
    <x v="0"/>
    <s v="Storage"/>
    <s v="Recycled Steel Personal File for Hanging File Folders"/>
    <n v="137.352"/>
    <n v="3"/>
    <n v="0.2"/>
    <n v="-27.470400000000001"/>
    <n v="8.5844999999999914"/>
  </r>
  <r>
    <n v="8311"/>
    <s v="CA-2011-168312"/>
    <d v="2013-03-01T00:00:00"/>
    <d v="2013-03-07T00:00:00"/>
    <x v="0"/>
    <s v="GW-14605"/>
    <s v="Giulietta Weimer"/>
    <s v="Consumer"/>
    <s v="United States"/>
    <s v="Houston"/>
    <s v="Texas"/>
    <n v="77036"/>
    <s v="Central"/>
    <s v="FUR-TA-10001866"/>
    <x v="1"/>
    <s v="Tables"/>
    <s v="Bevis Round Conference Room Tables and Bases"/>
    <n v="376.50899999999996"/>
    <n v="3"/>
    <n v="0.3"/>
    <n v="-112.95269999999998"/>
    <n v="-43.029600000000045"/>
  </r>
  <r>
    <n v="7349"/>
    <s v="CA-2011-130421"/>
    <d v="2013-03-03T00:00:00"/>
    <d v="2013-03-07T00:00:00"/>
    <x v="0"/>
    <s v="SC-20020"/>
    <s v="Sam Craven"/>
    <s v="Consumer"/>
    <s v="United States"/>
    <s v="Houston"/>
    <s v="Texas"/>
    <n v="77095"/>
    <s v="Central"/>
    <s v="OFF-AP-10002534"/>
    <x v="0"/>
    <s v="Appliances"/>
    <s v="3.6 Cubic Foot Counter Height Office Refrigerator"/>
    <n v="176.77199999999996"/>
    <n v="3"/>
    <n v="0.8"/>
    <n v="-141.41759999999996"/>
    <n v="-459.60720000000003"/>
  </r>
  <r>
    <n v="1172"/>
    <s v="US-2011-100279"/>
    <d v="2013-03-10T00:00:00"/>
    <d v="2013-03-14T00:00:00"/>
    <x v="0"/>
    <s v="SW-20275"/>
    <s v="Scott Williamson"/>
    <s v="Consumer"/>
    <s v="United States"/>
    <s v="Royal Oak"/>
    <s v="Michigan"/>
    <n v="48073"/>
    <s v="Central"/>
    <s v="OFF-PA-10002259"/>
    <x v="0"/>
    <s v="Paper"/>
    <s v="Geographics Note Cards, Blank, White, 8 1/2&quot; x 11&quot;"/>
    <n v="22.38"/>
    <n v="2"/>
    <n v="0"/>
    <n v="0"/>
    <n v="10.7424"/>
  </r>
  <r>
    <n v="9406"/>
    <s v="CA-2011-152618"/>
    <d v="2013-03-14T00:00:00"/>
    <d v="2013-03-17T00:00:00"/>
    <x v="1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-172.47299999999998"/>
    <n v="156.04699999999997"/>
  </r>
  <r>
    <n v="9407"/>
    <s v="CA-2011-152618"/>
    <d v="2013-03-14T00:00:00"/>
    <d v="2013-03-17T00:00:00"/>
    <x v="1"/>
    <s v="RB-19465"/>
    <s v="Rick Bensley"/>
    <s v="Home Office"/>
    <s v="United States"/>
    <s v="Chicago"/>
    <s v="Illinois"/>
    <n v="60653"/>
    <s v="Central"/>
    <s v="OFF-PA-10001215"/>
    <x v="0"/>
    <s v="Paper"/>
    <s v="Xerox 1963"/>
    <n v="8.4480000000000004"/>
    <n v="2"/>
    <n v="0.2"/>
    <n v="-1.6896000000000002"/>
    <n v="2.6399999999999997"/>
  </r>
  <r>
    <n v="1346"/>
    <s v="CA-2011-118339"/>
    <d v="2013-03-17T00:00:00"/>
    <d v="2013-03-24T00:00:00"/>
    <x v="0"/>
    <s v="BN-11515"/>
    <s v="Bradley Nguyen"/>
    <s v="Consumer"/>
    <s v="United States"/>
    <s v="Lakeville"/>
    <s v="Minnesota"/>
    <n v="55044"/>
    <s v="Central"/>
    <s v="OFF-AP-10001154"/>
    <x v="0"/>
    <s v="Appliances"/>
    <s v="Bionaire Personal Warm Mist Humidifier/Vaporizer"/>
    <n v="93.78"/>
    <n v="2"/>
    <n v="0"/>
    <n v="0"/>
    <n v="36.574200000000005"/>
  </r>
  <r>
    <n v="1347"/>
    <s v="CA-2011-118339"/>
    <d v="2013-03-17T00:00:00"/>
    <d v="2013-03-24T00:00:00"/>
    <x v="0"/>
    <s v="BN-11515"/>
    <s v="Bradley Nguyen"/>
    <s v="Consumer"/>
    <s v="United States"/>
    <s v="Lakeville"/>
    <s v="Minnesota"/>
    <n v="55044"/>
    <s v="Central"/>
    <s v="OFF-PA-10000466"/>
    <x v="0"/>
    <s v="Paper"/>
    <s v="Memo Book, 100 Message Capacity, 5 3/8” x 11”"/>
    <n v="47.18"/>
    <n v="7"/>
    <n v="0"/>
    <n v="0"/>
    <n v="23.59"/>
  </r>
  <r>
    <n v="1348"/>
    <s v="CA-2011-118339"/>
    <d v="2013-03-17T00:00:00"/>
    <d v="2013-03-24T00:00:00"/>
    <x v="0"/>
    <s v="BN-11515"/>
    <s v="Bradley Nguyen"/>
    <s v="Consumer"/>
    <s v="United States"/>
    <s v="Lakeville"/>
    <s v="Minnesota"/>
    <n v="55044"/>
    <s v="Central"/>
    <s v="OFF-AR-10003829"/>
    <x v="0"/>
    <s v="Art"/>
    <s v="Newell 35"/>
    <n v="19.68"/>
    <n v="6"/>
    <n v="0"/>
    <n v="0"/>
    <n v="5.7071999999999976"/>
  </r>
  <r>
    <n v="1349"/>
    <s v="CA-2011-118339"/>
    <d v="2013-03-17T00:00:00"/>
    <d v="2013-03-24T00:00:00"/>
    <x v="0"/>
    <s v="BN-11515"/>
    <s v="Bradley Nguyen"/>
    <s v="Consumer"/>
    <s v="United States"/>
    <s v="Lakeville"/>
    <s v="Minnesota"/>
    <n v="55044"/>
    <s v="Central"/>
    <s v="OFF-BI-10001758"/>
    <x v="0"/>
    <s v="Binders"/>
    <s v="Wilson Jones 14 Line Acrylic Coated Pressboard Data Binders"/>
    <n v="53.4"/>
    <n v="10"/>
    <n v="0"/>
    <n v="0"/>
    <n v="25.097999999999999"/>
  </r>
  <r>
    <n v="1350"/>
    <s v="CA-2011-118339"/>
    <d v="2013-03-17T00:00:00"/>
    <d v="2013-03-24T00:00:00"/>
    <x v="0"/>
    <s v="BN-11515"/>
    <s v="Bradley Nguyen"/>
    <s v="Consumer"/>
    <s v="United States"/>
    <s v="Lakeville"/>
    <s v="Minnesota"/>
    <n v="55044"/>
    <s v="Central"/>
    <s v="OFF-BI-10000136"/>
    <x v="0"/>
    <s v="Binders"/>
    <s v="Avery Non-Stick Heavy Duty View Round Locking Ring Binders"/>
    <n v="35.880000000000003"/>
    <n v="6"/>
    <n v="0"/>
    <n v="0"/>
    <n v="17.2224"/>
  </r>
  <r>
    <n v="5101"/>
    <s v="CA-2011-158442"/>
    <d v="2013-03-17T00:00:00"/>
    <d v="2013-03-17T00:00:00"/>
    <x v="3"/>
    <s v="AZ-10750"/>
    <s v="Annie Zypern"/>
    <s v="Consumer"/>
    <s v="United States"/>
    <s v="Dallas"/>
    <s v="Texas"/>
    <n v="75217"/>
    <s v="Central"/>
    <s v="OFF-AR-10003732"/>
    <x v="0"/>
    <s v="Art"/>
    <s v="Newell 333"/>
    <n v="4.4479999999999995"/>
    <n v="2"/>
    <n v="0.2"/>
    <n v="-0.88959999999999995"/>
    <n v="0.3335999999999999"/>
  </r>
  <r>
    <n v="5102"/>
    <s v="CA-2011-158442"/>
    <d v="2013-03-17T00:00:00"/>
    <d v="2013-03-17T00:00:00"/>
    <x v="3"/>
    <s v="AZ-10750"/>
    <s v="Annie Zypern"/>
    <s v="Consumer"/>
    <s v="United States"/>
    <s v="Dallas"/>
    <s v="Texas"/>
    <n v="75217"/>
    <s v="Central"/>
    <s v="OFF-PA-10002195"/>
    <x v="0"/>
    <s v="Paper"/>
    <s v="Xerox 1966"/>
    <n v="5.1840000000000011"/>
    <n v="1"/>
    <n v="0.2"/>
    <n v="-1.0368000000000002"/>
    <n v="1.8792"/>
  </r>
  <r>
    <n v="5103"/>
    <s v="CA-2011-158442"/>
    <d v="2013-03-17T00:00:00"/>
    <d v="2013-03-17T00:00:00"/>
    <x v="3"/>
    <s v="AZ-10750"/>
    <s v="Annie Zypern"/>
    <s v="Consumer"/>
    <s v="United States"/>
    <s v="Dallas"/>
    <s v="Texas"/>
    <n v="75217"/>
    <s v="Central"/>
    <s v="OFF-PA-10002365"/>
    <x v="0"/>
    <s v="Paper"/>
    <s v="Xerox 1967"/>
    <n v="15.552000000000003"/>
    <n v="3"/>
    <n v="0.2"/>
    <n v="-3.1104000000000007"/>
    <n v="5.4432"/>
  </r>
  <r>
    <n v="4341"/>
    <s v="US-2011-129609"/>
    <d v="2013-03-22T00:00:00"/>
    <d v="2013-03-22T00:00:00"/>
    <x v="3"/>
    <s v="VM-21835"/>
    <s v="Vivian Mathis"/>
    <s v="Consumer"/>
    <s v="United States"/>
    <s v="Portage"/>
    <s v="Indiana"/>
    <n v="46368"/>
    <s v="Central"/>
    <s v="OFF-AR-10003478"/>
    <x v="0"/>
    <s v="Art"/>
    <s v="Avery Hi-Liter EverBold Pen Style Fluorescent Highlighters, 4/Pack"/>
    <n v="16.28"/>
    <n v="2"/>
    <n v="0"/>
    <n v="0"/>
    <n v="6.5120000000000005"/>
  </r>
  <r>
    <n v="7840"/>
    <s v="US-2011-137869"/>
    <d v="2013-03-28T00:00:00"/>
    <d v="2013-04-02T00:00:00"/>
    <x v="0"/>
    <s v="CV-12295"/>
    <s v="Christina VanderZanden"/>
    <s v="Consumer"/>
    <s v="United States"/>
    <s v="Des Moines"/>
    <s v="Iowa"/>
    <n v="50315"/>
    <s v="Central"/>
    <s v="OFF-EN-10001509"/>
    <x v="0"/>
    <s v="Envelopes"/>
    <s v="Poly String Tie Envelopes"/>
    <n v="6.12"/>
    <n v="3"/>
    <n v="0"/>
    <n v="0"/>
    <n v="2.8763999999999994"/>
  </r>
  <r>
    <n v="7841"/>
    <s v="US-2011-137869"/>
    <d v="2013-03-28T00:00:00"/>
    <d v="2013-04-02T00:00:00"/>
    <x v="0"/>
    <s v="CV-12295"/>
    <s v="Christina VanderZanden"/>
    <s v="Consumer"/>
    <s v="United States"/>
    <s v="Des Moines"/>
    <s v="Iowa"/>
    <n v="50315"/>
    <s v="Central"/>
    <s v="FUR-TA-10003954"/>
    <x v="1"/>
    <s v="Tables"/>
    <s v="Hon 94000 Series Round Tables"/>
    <n v="1184.72"/>
    <n v="4"/>
    <n v="0"/>
    <n v="0"/>
    <n v="106.62480000000005"/>
  </r>
  <r>
    <n v="7306"/>
    <s v="CA-2011-137274"/>
    <d v="2013-03-29T00:00:00"/>
    <d v="2013-04-02T00:00:00"/>
    <x v="0"/>
    <s v="MG-18145"/>
    <s v="Mike Gockenbach"/>
    <s v="Consumer"/>
    <s v="United States"/>
    <s v="Plano"/>
    <s v="Texas"/>
    <n v="75023"/>
    <s v="Central"/>
    <s v="FUR-TA-10001889"/>
    <x v="1"/>
    <s v="Tables"/>
    <s v="Bush Advantage Collection Racetrack Conference Table"/>
    <n v="890.84099999999989"/>
    <n v="3"/>
    <n v="0.3"/>
    <n v="-267.25229999999993"/>
    <n v="-152.71559999999999"/>
  </r>
  <r>
    <n v="7630"/>
    <s v="CA-2011-162089"/>
    <d v="2013-03-30T00:00:00"/>
    <d v="2013-04-01T00:00:00"/>
    <x v="1"/>
    <s v="MP-17470"/>
    <s v="Mark Packer"/>
    <s v="Home Office"/>
    <s v="United States"/>
    <s v="Brownsville"/>
    <s v="Texas"/>
    <n v="78521"/>
    <s v="Central"/>
    <s v="OFF-EN-10002230"/>
    <x v="0"/>
    <s v="Envelopes"/>
    <s v="Airmail Envelopes"/>
    <n v="335.72"/>
    <n v="5"/>
    <n v="0.2"/>
    <n v="-67.144000000000005"/>
    <n v="113.30549999999999"/>
  </r>
  <r>
    <n v="7631"/>
    <s v="CA-2011-162089"/>
    <d v="2013-03-30T00:00:00"/>
    <d v="2013-04-01T00:00:00"/>
    <x v="1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-50.388800000000003"/>
    <n v="88.180399999999977"/>
  </r>
  <r>
    <n v="7632"/>
    <s v="CA-2011-162089"/>
    <d v="2013-03-30T00:00:00"/>
    <d v="2013-04-01T00:00:00"/>
    <x v="1"/>
    <s v="MP-17470"/>
    <s v="Mark Packer"/>
    <s v="Home Office"/>
    <s v="United States"/>
    <s v="Brownsville"/>
    <s v="Texas"/>
    <n v="78521"/>
    <s v="Central"/>
    <s v="FUR-CH-10002304"/>
    <x v="1"/>
    <s v="Chairs"/>
    <s v="Global Stack Chair without Arms, Black"/>
    <n v="127.30199999999999"/>
    <n v="7"/>
    <n v="0.3"/>
    <n v="-38.190599999999996"/>
    <n v="-9.0929999999999964"/>
  </r>
  <r>
    <n v="8431"/>
    <s v="US-2011-113124"/>
    <d v="2013-03-30T00:00:00"/>
    <d v="2013-04-05T00:00:00"/>
    <x v="0"/>
    <s v="NC-18340"/>
    <s v="Nat Carroll"/>
    <s v="Consumer"/>
    <s v="United States"/>
    <s v="Apple Valley"/>
    <s v="Minnesota"/>
    <n v="55124"/>
    <s v="Central"/>
    <s v="OFF-ST-10001511"/>
    <x v="0"/>
    <s v="Storage"/>
    <s v="Space Solutions Commercial Steel Shelving"/>
    <n v="129.30000000000001"/>
    <n v="2"/>
    <n v="0"/>
    <n v="0"/>
    <n v="6.4649999999999892"/>
  </r>
  <r>
    <n v="5049"/>
    <s v="US-2011-104759"/>
    <d v="2013-03-31T00:00:00"/>
    <d v="2013-04-04T00:00:00"/>
    <x v="0"/>
    <s v="DD-13570"/>
    <s v="Dorothy Dickinson"/>
    <s v="Consumer"/>
    <s v="United States"/>
    <s v="Chicago"/>
    <s v="Illinois"/>
    <n v="60610"/>
    <s v="Central"/>
    <s v="OFF-BI-10002071"/>
    <x v="0"/>
    <s v="Binders"/>
    <s v="Fellowes Black Plastic Comb Bindings"/>
    <n v="8.1339999999999986"/>
    <n v="7"/>
    <n v="0.8"/>
    <n v="-6.5071999999999992"/>
    <n v="-13.827800000000003"/>
  </r>
  <r>
    <n v="5050"/>
    <s v="US-2011-104759"/>
    <d v="2013-03-31T00:00:00"/>
    <d v="2013-04-04T00:00:00"/>
    <x v="0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4000000000009"/>
    <n v="2"/>
    <n v="0.2"/>
    <n v="-15.996800000000002"/>
    <n v="13.997199999999999"/>
  </r>
  <r>
    <n v="8827"/>
    <s v="US-2011-157847"/>
    <d v="2013-04-02T00:00:00"/>
    <d v="2013-04-06T00:00:00"/>
    <x v="2"/>
    <s v="SC-20020"/>
    <s v="Sam Craven"/>
    <s v="Consumer"/>
    <s v="United States"/>
    <s v="Houston"/>
    <s v="Texas"/>
    <n v="77095"/>
    <s v="Central"/>
    <s v="OFF-PA-10002986"/>
    <x v="0"/>
    <s v="Paper"/>
    <s v="Xerox 1898"/>
    <n v="26.720000000000002"/>
    <n v="5"/>
    <n v="0.2"/>
    <n v="-5.3440000000000012"/>
    <n v="9.3520000000000003"/>
  </r>
  <r>
    <n v="8828"/>
    <s v="US-2011-157847"/>
    <d v="2013-04-02T00:00:00"/>
    <d v="2013-04-06T00:00:00"/>
    <x v="2"/>
    <s v="SC-20020"/>
    <s v="Sam Craven"/>
    <s v="Consumer"/>
    <s v="United States"/>
    <s v="Houston"/>
    <s v="Texas"/>
    <n v="77095"/>
    <s v="Central"/>
    <s v="OFF-PA-10001593"/>
    <x v="0"/>
    <s v="Paper"/>
    <s v="Xerox 1947"/>
    <n v="33.488000000000007"/>
    <n v="7"/>
    <n v="0.2"/>
    <n v="-6.6976000000000013"/>
    <n v="10.464999999999998"/>
  </r>
  <r>
    <n v="3955"/>
    <s v="CA-2011-133228"/>
    <d v="2013-04-04T00:00:00"/>
    <d v="2013-04-09T00:00:00"/>
    <x v="0"/>
    <s v="MS-17710"/>
    <s v="Maurice Satty"/>
    <s v="Consumer"/>
    <s v="United States"/>
    <s v="Detroit"/>
    <s v="Michigan"/>
    <n v="48205"/>
    <s v="Central"/>
    <s v="FUR-FU-10004020"/>
    <x v="1"/>
    <s v="Furnishings"/>
    <s v="Advantus Panel Wall Acrylic Frame"/>
    <n v="5.47"/>
    <n v="1"/>
    <n v="0"/>
    <n v="0"/>
    <n v="2.3521000000000001"/>
  </r>
  <r>
    <n v="3956"/>
    <s v="CA-2011-133228"/>
    <d v="2013-04-04T00:00:00"/>
    <d v="2013-04-09T00:00:00"/>
    <x v="0"/>
    <s v="MS-17710"/>
    <s v="Maurice Satty"/>
    <s v="Consumer"/>
    <s v="United States"/>
    <s v="Detroit"/>
    <s v="Michigan"/>
    <n v="48205"/>
    <s v="Central"/>
    <s v="OFF-AR-10001955"/>
    <x v="0"/>
    <s v="Art"/>
    <s v="Newell 319"/>
    <n v="79.36"/>
    <n v="4"/>
    <n v="0"/>
    <n v="0"/>
    <n v="23.807999999999993"/>
  </r>
  <r>
    <n v="3879"/>
    <s v="CA-2011-151001"/>
    <d v="2013-04-05T00:00:00"/>
    <d v="2013-04-07T00:00:00"/>
    <x v="1"/>
    <s v="JG-15805"/>
    <s v="John Grady"/>
    <s v="Corporate"/>
    <s v="United States"/>
    <s v="Decatur"/>
    <s v="Illinois"/>
    <n v="62521"/>
    <s v="Central"/>
    <s v="OFF-ST-10003455"/>
    <x v="0"/>
    <s v="Storage"/>
    <s v="Tenex File Box, Personal Filing Tote with Lid, Black"/>
    <n v="49.632000000000005"/>
    <n v="4"/>
    <n v="0.2"/>
    <n v="-9.926400000000001"/>
    <n v="3.7224000000000004"/>
  </r>
  <r>
    <n v="3880"/>
    <s v="CA-2011-151001"/>
    <d v="2013-04-05T00:00:00"/>
    <d v="2013-04-07T00:00:00"/>
    <x v="1"/>
    <s v="JG-15805"/>
    <s v="John Grady"/>
    <s v="Corporate"/>
    <s v="United States"/>
    <s v="Decatur"/>
    <s v="Illinois"/>
    <n v="62521"/>
    <s v="Central"/>
    <s v="OFF-ST-10001031"/>
    <x v="0"/>
    <s v="Storage"/>
    <s v="Adjustable Personal File Tote"/>
    <n v="52.096000000000004"/>
    <n v="4"/>
    <n v="0.2"/>
    <n v="-10.419200000000002"/>
    <n v="3.9072000000000031"/>
  </r>
  <r>
    <n v="9507"/>
    <s v="CA-2011-149104"/>
    <d v="2013-04-05T00:00:00"/>
    <d v="2013-04-07T00:00:00"/>
    <x v="2"/>
    <s v="RD-19900"/>
    <s v="Ruben Dartt"/>
    <s v="Consumer"/>
    <s v="United States"/>
    <s v="Dearborn Heights"/>
    <s v="Michigan"/>
    <n v="48127"/>
    <s v="Central"/>
    <s v="OFF-AR-10002952"/>
    <x v="0"/>
    <s v="Art"/>
    <s v="Stanley Contemporary Battery Pencil Sharpeners"/>
    <n v="26.7"/>
    <n v="2"/>
    <n v="0"/>
    <n v="0"/>
    <n v="7.4759999999999991"/>
  </r>
  <r>
    <n v="9508"/>
    <s v="CA-2011-149104"/>
    <d v="2013-04-05T00:00:00"/>
    <d v="2013-04-07T00:00:00"/>
    <x v="2"/>
    <s v="RD-19900"/>
    <s v="Ruben Dartt"/>
    <s v="Consumer"/>
    <s v="United States"/>
    <s v="Dearborn Heights"/>
    <s v="Michigan"/>
    <n v="48127"/>
    <s v="Central"/>
    <s v="OFF-BI-10004209"/>
    <x v="0"/>
    <s v="Binders"/>
    <s v="Fellowes Twister Kit, Gray/Clear, 3/pkg"/>
    <n v="40.199999999999996"/>
    <n v="5"/>
    <n v="0"/>
    <n v="0"/>
    <n v="18.089999999999996"/>
  </r>
  <r>
    <n v="9509"/>
    <s v="CA-2011-149104"/>
    <d v="2013-04-05T00:00:00"/>
    <d v="2013-04-07T00:00:00"/>
    <x v="2"/>
    <s v="RD-19900"/>
    <s v="Ruben Dartt"/>
    <s v="Consumer"/>
    <s v="United States"/>
    <s v="Dearborn Heights"/>
    <s v="Michigan"/>
    <n v="48127"/>
    <s v="Central"/>
    <s v="OFF-AR-10004685"/>
    <x v="0"/>
    <s v="Art"/>
    <s v="Binney &amp; Smith Crayola Metallic Colored Pencils, 8-Color Set"/>
    <n v="13.89"/>
    <n v="3"/>
    <n v="0"/>
    <n v="0"/>
    <n v="4.5836999999999994"/>
  </r>
  <r>
    <n v="9510"/>
    <s v="CA-2011-149104"/>
    <d v="2013-04-05T00:00:00"/>
    <d v="2013-04-07T00:00:00"/>
    <x v="2"/>
    <s v="RD-19900"/>
    <s v="Ruben Dartt"/>
    <s v="Consumer"/>
    <s v="United States"/>
    <s v="Dearborn Heights"/>
    <s v="Michigan"/>
    <n v="48127"/>
    <s v="Central"/>
    <s v="OFF-ST-10000991"/>
    <x v="0"/>
    <s v="Storage"/>
    <s v="Space Solutions HD Industrial Steel Shelving."/>
    <n v="689.81999999999994"/>
    <n v="6"/>
    <n v="0"/>
    <n v="0"/>
    <n v="20.694600000000008"/>
  </r>
  <r>
    <n v="4862"/>
    <s v="CA-2011-138940"/>
    <d v="2013-04-11T00:00:00"/>
    <d v="2013-04-16T00:00:00"/>
    <x v="2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-151.67040000000003"/>
    <n v="265.42320000000001"/>
  </r>
  <r>
    <n v="9098"/>
    <s v="US-2011-158365"/>
    <d v="2013-04-12T00:00:00"/>
    <d v="2013-04-17T00:00:00"/>
    <x v="0"/>
    <s v="SV-20785"/>
    <s v="Stewart Visinsky"/>
    <s v="Consumer"/>
    <s v="United States"/>
    <s v="Bloomington"/>
    <s v="Indiana"/>
    <n v="47401"/>
    <s v="Central"/>
    <s v="OFF-PA-10000289"/>
    <x v="0"/>
    <s v="Paper"/>
    <s v="Xerox 213"/>
    <n v="32.400000000000006"/>
    <n v="5"/>
    <n v="0"/>
    <n v="0"/>
    <n v="15.552000000000001"/>
  </r>
  <r>
    <n v="6569"/>
    <s v="CA-2011-100678"/>
    <d v="2013-04-18T00:00:00"/>
    <d v="2013-04-22T00:00:00"/>
    <x v="0"/>
    <s v="KM-16720"/>
    <s v="Kunst Miller"/>
    <s v="Consumer"/>
    <s v="United States"/>
    <s v="Houston"/>
    <s v="Texas"/>
    <n v="77095"/>
    <s v="Central"/>
    <s v="OFF-AR-10001868"/>
    <x v="0"/>
    <s v="Art"/>
    <s v="Prang Dustless Chalk Sticks"/>
    <n v="2.6880000000000002"/>
    <n v="2"/>
    <n v="0.2"/>
    <n v="-0.53760000000000008"/>
    <n v="1.008"/>
  </r>
  <r>
    <n v="6570"/>
    <s v="CA-2011-100678"/>
    <d v="2013-04-18T00:00:00"/>
    <d v="2013-04-22T00:00:00"/>
    <x v="0"/>
    <s v="KM-16720"/>
    <s v="Kunst Miller"/>
    <s v="Consumer"/>
    <s v="United States"/>
    <s v="Houston"/>
    <s v="Texas"/>
    <n v="77095"/>
    <s v="Central"/>
    <s v="FUR-CH-10002602"/>
    <x v="1"/>
    <s v="Chairs"/>
    <s v="DMI Arturo Collection Mission-style Design Wood Chair"/>
    <n v="317.05799999999999"/>
    <n v="3"/>
    <n v="0.3"/>
    <n v="-95.117399999999989"/>
    <n v="-18.117599999999996"/>
  </r>
  <r>
    <n v="6571"/>
    <s v="CA-2011-100678"/>
    <d v="2013-04-18T00:00:00"/>
    <d v="2013-04-22T00:00:00"/>
    <x v="0"/>
    <s v="KM-16720"/>
    <s v="Kunst Miller"/>
    <s v="Consumer"/>
    <s v="United States"/>
    <s v="Houston"/>
    <s v="Texas"/>
    <n v="77095"/>
    <s v="Central"/>
    <s v="OFF-EN-10000056"/>
    <x v="0"/>
    <s v="Envelopes"/>
    <s v="Cameo Buff Policy Envelopes"/>
    <n v="149.352"/>
    <n v="3"/>
    <n v="0.2"/>
    <n v="-29.870400000000004"/>
    <n v="50.40629999999998"/>
  </r>
  <r>
    <n v="6572"/>
    <s v="CA-2011-100678"/>
    <d v="2013-04-18T00:00:00"/>
    <d v="2013-04-22T00:00:00"/>
    <x v="0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-45.595200000000006"/>
    <n v="28.496999999999957"/>
  </r>
  <r>
    <n v="5076"/>
    <s v="CA-2011-134572"/>
    <d v="2013-04-20T00:00:00"/>
    <d v="2013-04-22T00:00:00"/>
    <x v="2"/>
    <s v="SV-20365"/>
    <s v="Seth Vernon"/>
    <s v="Consumer"/>
    <s v="United States"/>
    <s v="Houston"/>
    <s v="Texas"/>
    <n v="77070"/>
    <s v="Central"/>
    <s v="FUR-TA-10001705"/>
    <x v="1"/>
    <s v="Tables"/>
    <s v="Bush Advantage Collection Round Conference Table"/>
    <n v="744.09999999999991"/>
    <n v="5"/>
    <n v="0.3"/>
    <n v="-223.22999999999996"/>
    <n v="-95.670000000000044"/>
  </r>
  <r>
    <n v="5077"/>
    <s v="CA-2011-134572"/>
    <d v="2013-04-20T00:00:00"/>
    <d v="2013-04-22T00:00:00"/>
    <x v="2"/>
    <s v="SV-20365"/>
    <s v="Seth Vernon"/>
    <s v="Consumer"/>
    <s v="United States"/>
    <s v="Houston"/>
    <s v="Texas"/>
    <n v="77070"/>
    <s v="Central"/>
    <s v="OFF-ST-10004634"/>
    <x v="0"/>
    <s v="Storage"/>
    <s v="Personal Folder Holder, Ebony"/>
    <n v="44.840000000000011"/>
    <n v="5"/>
    <n v="0.2"/>
    <n v="-8.9680000000000017"/>
    <n v="5.6049999999999951"/>
  </r>
  <r>
    <n v="5078"/>
    <s v="CA-2011-134572"/>
    <d v="2013-04-20T00:00:00"/>
    <d v="2013-04-22T00:00:00"/>
    <x v="2"/>
    <s v="SV-20365"/>
    <s v="Seth Vernon"/>
    <s v="Consumer"/>
    <s v="United States"/>
    <s v="Houston"/>
    <s v="Texas"/>
    <n v="77070"/>
    <s v="Central"/>
    <s v="FUR-TA-10004442"/>
    <x v="1"/>
    <s v="Tables"/>
    <s v="Riverside Furniture Stanwyck Manor Table Series"/>
    <n v="401.59000000000003"/>
    <n v="2"/>
    <n v="0.3"/>
    <n v="-120.477"/>
    <n v="-131.95100000000002"/>
  </r>
  <r>
    <n v="1749"/>
    <s v="US-2011-157406"/>
    <d v="2013-04-25T00:00:00"/>
    <d v="2013-04-29T00:00:00"/>
    <x v="0"/>
    <s v="DA-13450"/>
    <s v="Dianna Arnett"/>
    <s v="Home Office"/>
    <s v="United States"/>
    <s v="Houston"/>
    <s v="Texas"/>
    <n v="77095"/>
    <s v="Central"/>
    <s v="OFF-PA-10003543"/>
    <x v="0"/>
    <s v="Paper"/>
    <s v="Xerox 1985"/>
    <n v="10.368000000000002"/>
    <n v="2"/>
    <n v="0.2"/>
    <n v="-2.0736000000000003"/>
    <n v="3.6288"/>
  </r>
  <r>
    <n v="1750"/>
    <s v="US-2011-157406"/>
    <d v="2013-04-25T00:00:00"/>
    <d v="2013-04-29T00:00:00"/>
    <x v="0"/>
    <s v="DA-13450"/>
    <s v="Dianna Arnett"/>
    <s v="Home Office"/>
    <s v="United States"/>
    <s v="Houston"/>
    <s v="Texas"/>
    <n v="77095"/>
    <s v="Central"/>
    <s v="OFF-AR-10002221"/>
    <x v="0"/>
    <s v="Art"/>
    <s v="12 Colored Short Pencils"/>
    <n v="6.24"/>
    <n v="3"/>
    <n v="0.2"/>
    <n v="-1.2480000000000002"/>
    <n v="0.54600000000000071"/>
  </r>
  <r>
    <n v="1553"/>
    <s v="CA-2011-130274"/>
    <d v="2013-05-03T00:00:00"/>
    <d v="2013-05-05T00:00:00"/>
    <x v="1"/>
    <s v="JS-15940"/>
    <s v="Joni Sundaresam"/>
    <s v="Home Office"/>
    <s v="United States"/>
    <s v="Appleton"/>
    <s v="Wisconsin"/>
    <n v="54915"/>
    <s v="Central"/>
    <s v="OFF-LA-10002195"/>
    <x v="0"/>
    <s v="Labels"/>
    <s v="Avery 481"/>
    <n v="21.560000000000002"/>
    <n v="7"/>
    <n v="0"/>
    <n v="0"/>
    <n v="10.348799999999999"/>
  </r>
  <r>
    <n v="1166"/>
    <s v="CA-2011-117709"/>
    <d v="2013-05-04T00:00:00"/>
    <d v="2013-05-08T00:00:00"/>
    <x v="0"/>
    <s v="PM-18940"/>
    <s v="Paul MacIntyre"/>
    <s v="Consumer"/>
    <s v="United States"/>
    <s v="Jackson"/>
    <s v="Michigan"/>
    <n v="49201"/>
    <s v="Central"/>
    <s v="OFF-BI-10001294"/>
    <x v="0"/>
    <s v="Binders"/>
    <s v="Fellowes Binding Cases"/>
    <n v="46.8"/>
    <n v="4"/>
    <n v="0"/>
    <n v="0"/>
    <n v="21.059999999999995"/>
  </r>
  <r>
    <n v="7296"/>
    <s v="CA-2011-111899"/>
    <d v="2013-05-04T00:00:00"/>
    <d v="2013-05-05T00:00:00"/>
    <x v="1"/>
    <s v="NC-18340"/>
    <s v="Nat Carroll"/>
    <s v="Consumer"/>
    <s v="United States"/>
    <s v="Houston"/>
    <s v="Texas"/>
    <n v="77036"/>
    <s v="Central"/>
    <s v="OFF-AR-10001725"/>
    <x v="0"/>
    <s v="Art"/>
    <s v="Boston Home &amp; Office Model 2000 Electric Pencil Sharpeners"/>
    <n v="37.839999999999996"/>
    <n v="2"/>
    <n v="0.2"/>
    <n v="-7.5679999999999996"/>
    <n v="2.8380000000000027"/>
  </r>
  <r>
    <n v="7297"/>
    <s v="CA-2011-111899"/>
    <d v="2013-05-04T00:00:00"/>
    <d v="2013-05-05T00:00:00"/>
    <x v="1"/>
    <s v="NC-18340"/>
    <s v="Nat Carroll"/>
    <s v="Consumer"/>
    <s v="United States"/>
    <s v="Houston"/>
    <s v="Texas"/>
    <n v="77036"/>
    <s v="Central"/>
    <s v="OFF-FA-10000840"/>
    <x v="0"/>
    <s v="Fasteners"/>
    <s v="OIC Thumb-Tacks"/>
    <n v="5.4719999999999995"/>
    <n v="6"/>
    <n v="0.2"/>
    <n v="-1.0944"/>
    <n v="1.8467999999999996"/>
  </r>
  <r>
    <n v="4560"/>
    <s v="CA-2011-110219"/>
    <d v="2013-05-05T00:00:00"/>
    <d v="2013-05-08T00:00:00"/>
    <x v="1"/>
    <s v="EB-13870"/>
    <s v="Emily Burns"/>
    <s v="Consumer"/>
    <s v="United States"/>
    <s v="San Antonio"/>
    <s v="Texas"/>
    <n v="78207"/>
    <s v="Central"/>
    <s v="FUR-CH-10001146"/>
    <x v="1"/>
    <s v="Chairs"/>
    <s v="Global Value Mid-Back Manager's Chair, Gray"/>
    <n v="127.869"/>
    <n v="3"/>
    <n v="0.3"/>
    <n v="-38.360700000000001"/>
    <n v="-9.1335000000000122"/>
  </r>
  <r>
    <n v="4656"/>
    <s v="CA-2011-160738"/>
    <d v="2013-05-05T00:00:00"/>
    <d v="2013-05-10T00:00:00"/>
    <x v="0"/>
    <s v="KH-16330"/>
    <s v="Katharine Harms"/>
    <s v="Corporate"/>
    <s v="United States"/>
    <s v="Freeport"/>
    <s v="Illinois"/>
    <n v="61032"/>
    <s v="Central"/>
    <s v="OFF-ST-10003442"/>
    <x v="0"/>
    <s v="Storage"/>
    <s v="Eldon Portable Mobile Manager"/>
    <n v="45.248000000000005"/>
    <n v="2"/>
    <n v="0.2"/>
    <n v="-9.0496000000000016"/>
    <n v="3.9591999999999992"/>
  </r>
  <r>
    <n v="544"/>
    <s v="CA-2011-103849"/>
    <d v="2013-05-11T00:00:00"/>
    <d v="2013-05-16T00:00:00"/>
    <x v="0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-11.622400000000001"/>
    <n v="7.263999999999994"/>
  </r>
  <r>
    <n v="545"/>
    <s v="CA-2011-103849"/>
    <d v="2013-05-11T00:00:00"/>
    <d v="2013-05-16T00:00:00"/>
    <x v="0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-20.1584"/>
    <n v="6.2995000000000019"/>
  </r>
  <r>
    <n v="546"/>
    <s v="CA-2011-103849"/>
    <d v="2013-05-11T00:00:00"/>
    <d v="2013-05-16T00:00:00"/>
    <x v="0"/>
    <s v="PG-18895"/>
    <s v="Paul Gonzalez"/>
    <s v="Consumer"/>
    <s v="United States"/>
    <s v="Fort Worth"/>
    <s v="Texas"/>
    <n v="76106"/>
    <s v="Central"/>
    <s v="FUR-FU-10000723"/>
    <x v="1"/>
    <s v="Furnishings"/>
    <s v="Deflect-o EconoMat Studded, No Bevel Mat for Low Pile Carpeting"/>
    <n v="66.112000000000009"/>
    <n v="4"/>
    <n v="0.6"/>
    <n v="-39.667200000000001"/>
    <n v="-84.292799999999986"/>
  </r>
  <r>
    <n v="1759"/>
    <s v="CA-2011-139017"/>
    <d v="2013-05-11T00:00:00"/>
    <d v="2013-05-17T00:00:00"/>
    <x v="0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-9.3728000000000016"/>
    <n v="7.615399999999994"/>
  </r>
  <r>
    <n v="9429"/>
    <s v="CA-2011-152100"/>
    <d v="2013-05-11T00:00:00"/>
    <d v="2013-05-16T00:00:00"/>
    <x v="0"/>
    <s v="VW-21775"/>
    <s v="Victoria Wilson"/>
    <s v="Corporate"/>
    <s v="United States"/>
    <s v="Huntsville"/>
    <s v="Texas"/>
    <n v="77340"/>
    <s v="Central"/>
    <s v="FUR-CH-10000015"/>
    <x v="1"/>
    <s v="Chairs"/>
    <s v="Hon Multipurpose Stacking Arm Chairs"/>
    <n v="1212.9599999999998"/>
    <n v="8"/>
    <n v="0.3"/>
    <n v="-363.88799999999992"/>
    <n v="-69.311999999999898"/>
  </r>
  <r>
    <n v="9590"/>
    <s v="CA-2011-119172"/>
    <d v="2013-05-11T00:00:00"/>
    <d v="2013-05-15T00:00:00"/>
    <x v="0"/>
    <s v="HD-14785"/>
    <s v="Harold Dahlen"/>
    <s v="Home Office"/>
    <s v="United States"/>
    <s v="Chicago"/>
    <s v="Illinois"/>
    <n v="60610"/>
    <s v="Central"/>
    <s v="OFF-PA-10003036"/>
    <x v="0"/>
    <s v="Paper"/>
    <s v="Black Print Carbonless 8 1/2&quot; x 8 1/4&quot; Rapid Memo Book"/>
    <n v="17.472000000000001"/>
    <n v="3"/>
    <n v="0.2"/>
    <n v="-3.4944000000000006"/>
    <n v="5.6783999999999981"/>
  </r>
  <r>
    <n v="9591"/>
    <s v="CA-2011-119172"/>
    <d v="2013-05-11T00:00:00"/>
    <d v="2013-05-15T00:00:00"/>
    <x v="0"/>
    <s v="HD-14785"/>
    <s v="Harold Dahlen"/>
    <s v="Home Office"/>
    <s v="United States"/>
    <s v="Chicago"/>
    <s v="Illinois"/>
    <n v="60610"/>
    <s v="Central"/>
    <s v="OFF-BI-10002026"/>
    <x v="0"/>
    <s v="Binders"/>
    <s v="Avery Arch Ring Binders"/>
    <n v="104.57999999999998"/>
    <n v="9"/>
    <n v="0.8"/>
    <n v="-83.663999999999987"/>
    <n v="-172.55700000000007"/>
  </r>
  <r>
    <n v="1658"/>
    <s v="CA-2011-127159"/>
    <d v="2013-05-12T00:00:00"/>
    <d v="2013-05-15T00:00:00"/>
    <x v="1"/>
    <s v="HL-15040"/>
    <s v="Hunter Lopez"/>
    <s v="Consumer"/>
    <s v="United States"/>
    <s v="Milwaukee"/>
    <s v="Wisconsin"/>
    <n v="53209"/>
    <s v="Central"/>
    <s v="FUR-FU-10000010"/>
    <x v="1"/>
    <s v="Furnishings"/>
    <s v="DAX Value U-Channel Document Frames, Easel Back"/>
    <n v="34.79"/>
    <n v="7"/>
    <n v="0"/>
    <n v="0"/>
    <n v="10.784899999999999"/>
  </r>
  <r>
    <n v="3006"/>
    <s v="CA-2011-148761"/>
    <d v="2013-05-17T00:00:00"/>
    <d v="2013-05-21T00:00:00"/>
    <x v="0"/>
    <s v="PA-19060"/>
    <s v="Pete Armstrong"/>
    <s v="Home Office"/>
    <s v="United States"/>
    <s v="Eau Claire"/>
    <s v="Wisconsin"/>
    <n v="54703"/>
    <s v="Central"/>
    <s v="OFF-BI-10000666"/>
    <x v="0"/>
    <s v="Binders"/>
    <s v="Surelock Post Binders"/>
    <n v="91.679999999999993"/>
    <n v="3"/>
    <n v="0"/>
    <n v="0"/>
    <n v="45.839999999999996"/>
  </r>
  <r>
    <n v="9833"/>
    <s v="CA-2011-133963"/>
    <d v="2013-05-18T00:00:00"/>
    <d v="2013-05-22T00:00:00"/>
    <x v="2"/>
    <s v="GA-14515"/>
    <s v="George Ashbrook"/>
    <s v="Consumer"/>
    <s v="United States"/>
    <s v="Dallas"/>
    <s v="Texas"/>
    <n v="75220"/>
    <s v="Central"/>
    <s v="OFF-PA-10001526"/>
    <x v="0"/>
    <s v="Paper"/>
    <s v="Xerox 1949"/>
    <n v="3.9840000000000004"/>
    <n v="1"/>
    <n v="0.2"/>
    <n v="-0.79680000000000017"/>
    <n v="1.4442000000000004"/>
  </r>
  <r>
    <n v="4143"/>
    <s v="US-2011-107699"/>
    <d v="2013-05-19T00:00:00"/>
    <d v="2013-05-23T00:00:00"/>
    <x v="0"/>
    <s v="JH-15820"/>
    <s v="John Huston"/>
    <s v="Consumer"/>
    <s v="United States"/>
    <s v="Midland"/>
    <s v="Michigan"/>
    <n v="48640"/>
    <s v="Central"/>
    <s v="OFF-BI-10001249"/>
    <x v="0"/>
    <s v="Binders"/>
    <s v="Avery Heavy-Duty EZD View Binder with Locking Rings"/>
    <n v="57.42"/>
    <n v="9"/>
    <n v="0"/>
    <n v="0"/>
    <n v="26.413199999999996"/>
  </r>
  <r>
    <n v="8581"/>
    <s v="CA-2011-130673"/>
    <d v="2013-05-20T00:00:00"/>
    <d v="2013-05-22T00:00:00"/>
    <x v="2"/>
    <s v="MC-17590"/>
    <s v="Matt Collister"/>
    <s v="Corporate"/>
    <s v="United States"/>
    <s v="San Marcos"/>
    <s v="Texas"/>
    <n v="78666"/>
    <s v="Central"/>
    <s v="FUR-FU-10003489"/>
    <x v="1"/>
    <s v="Furnishings"/>
    <s v="Contemporary Borderless Frame"/>
    <n v="10.332000000000001"/>
    <n v="3"/>
    <n v="0.6"/>
    <n v="-6.1992000000000003"/>
    <n v="-5.9408999999999992"/>
  </r>
  <r>
    <n v="8582"/>
    <s v="CA-2011-130673"/>
    <d v="2013-05-20T00:00:00"/>
    <d v="2013-05-22T00:00:00"/>
    <x v="2"/>
    <s v="MC-17590"/>
    <s v="Matt Collister"/>
    <s v="Corporate"/>
    <s v="United States"/>
    <s v="San Marcos"/>
    <s v="Texas"/>
    <n v="78666"/>
    <s v="Central"/>
    <s v="OFF-PA-10000289"/>
    <x v="0"/>
    <s v="Paper"/>
    <s v="Xerox 213"/>
    <n v="10.368000000000002"/>
    <n v="2"/>
    <n v="0.2"/>
    <n v="-2.0736000000000003"/>
    <n v="3.6288"/>
  </r>
  <r>
    <n v="8583"/>
    <s v="CA-2011-130673"/>
    <d v="2013-05-20T00:00:00"/>
    <d v="2013-05-22T00:00:00"/>
    <x v="2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4.1568000000000005"/>
    <n v="-3.6372000000000027"/>
  </r>
  <r>
    <n v="8584"/>
    <s v="CA-2011-130673"/>
    <d v="2013-05-20T00:00:00"/>
    <d v="2013-05-22T00:00:00"/>
    <x v="2"/>
    <s v="MC-17590"/>
    <s v="Matt Collister"/>
    <s v="Corporate"/>
    <s v="United States"/>
    <s v="San Marcos"/>
    <s v="Texas"/>
    <n v="78666"/>
    <s v="Central"/>
    <s v="OFF-ST-10000636"/>
    <x v="0"/>
    <s v="Storage"/>
    <s v="Rogers Profile Extra Capacity Storage Tub"/>
    <n v="66.959999999999994"/>
    <n v="5"/>
    <n v="0.2"/>
    <n v="-13.391999999999999"/>
    <n v="-13.392000000000003"/>
  </r>
  <r>
    <n v="9792"/>
    <s v="CA-2011-127166"/>
    <d v="2013-05-21T00:00:00"/>
    <d v="2013-05-23T00:00:00"/>
    <x v="2"/>
    <s v="KH-16360"/>
    <s v="Katherine Hughes"/>
    <s v="Consumer"/>
    <s v="United States"/>
    <s v="Houston"/>
    <s v="Texas"/>
    <n v="77070"/>
    <s v="Central"/>
    <s v="OFF-EN-10003134"/>
    <x v="0"/>
    <s v="Envelopes"/>
    <s v="Staple envelope"/>
    <n v="56.063999999999993"/>
    <n v="6"/>
    <n v="0.2"/>
    <n v="-11.2128"/>
    <n v="21.024000000000001"/>
  </r>
  <r>
    <n v="9793"/>
    <s v="CA-2011-127166"/>
    <d v="2013-05-21T00:00:00"/>
    <d v="2013-05-23T00:00:00"/>
    <x v="2"/>
    <s v="KH-16360"/>
    <s v="Katherine Hughes"/>
    <s v="Consumer"/>
    <s v="United States"/>
    <s v="Houston"/>
    <s v="Texas"/>
    <n v="77070"/>
    <s v="Central"/>
    <s v="FUR-CH-10003396"/>
    <x v="1"/>
    <s v="Chairs"/>
    <s v="Global Deluxe Steno Chair"/>
    <n v="107.77200000000001"/>
    <n v="2"/>
    <n v="0.3"/>
    <n v="-32.331600000000002"/>
    <n v="-29.252400000000009"/>
  </r>
  <r>
    <n v="9794"/>
    <s v="CA-2011-127166"/>
    <d v="2013-05-21T00:00:00"/>
    <d v="2013-05-23T00:00:00"/>
    <x v="2"/>
    <s v="KH-16360"/>
    <s v="Katherine Hughes"/>
    <s v="Consumer"/>
    <s v="United States"/>
    <s v="Houston"/>
    <s v="Texas"/>
    <n v="77070"/>
    <s v="Central"/>
    <s v="OFF-PA-10001560"/>
    <x v="0"/>
    <s v="Paper"/>
    <s v="Adams Telephone Message Books, 5 1/4” x 11”"/>
    <n v="4.8320000000000007"/>
    <n v="1"/>
    <n v="0.2"/>
    <n v="-0.96640000000000015"/>
    <n v="1.6307999999999998"/>
  </r>
  <r>
    <n v="9795"/>
    <s v="CA-2011-127166"/>
    <d v="2013-05-21T00:00:00"/>
    <d v="2013-05-23T00:00:00"/>
    <x v="2"/>
    <s v="KH-16360"/>
    <s v="Katherine Hughes"/>
    <s v="Consumer"/>
    <s v="United States"/>
    <s v="Houston"/>
    <s v="Texas"/>
    <n v="77070"/>
    <s v="Central"/>
    <s v="OFF-BI-10000977"/>
    <x v="0"/>
    <s v="Binders"/>
    <s v="Ibico Plastic Spiral Binding Combs"/>
    <n v="18.239999999999995"/>
    <n v="3"/>
    <n v="0.8"/>
    <n v="-14.591999999999997"/>
    <n v="-31.00800000000001"/>
  </r>
  <r>
    <n v="1819"/>
    <s v="US-2011-130379"/>
    <d v="2013-05-25T00:00:00"/>
    <d v="2013-05-29T00:00:00"/>
    <x v="0"/>
    <s v="JL-15235"/>
    <s v="Janet Lee"/>
    <s v="Consumer"/>
    <s v="United States"/>
    <s v="Chicago"/>
    <s v="Illinois"/>
    <n v="60623"/>
    <s v="Central"/>
    <s v="OFF-AP-10001394"/>
    <x v="0"/>
    <s v="Appliances"/>
    <s v="Harmony Air Purifier"/>
    <n v="75.59999999999998"/>
    <n v="2"/>
    <n v="0.8"/>
    <n v="-60.47999999999999"/>
    <n v="-166.32000000000005"/>
  </r>
  <r>
    <n v="1820"/>
    <s v="US-2011-130379"/>
    <d v="2013-05-25T00:00:00"/>
    <d v="2013-05-29T00:00:00"/>
    <x v="0"/>
    <s v="JL-15235"/>
    <s v="Janet Lee"/>
    <s v="Consumer"/>
    <s v="United States"/>
    <s v="Chicago"/>
    <s v="Illinois"/>
    <n v="60623"/>
    <s v="Central"/>
    <s v="FUR-FU-10002553"/>
    <x v="1"/>
    <s v="Furnishings"/>
    <s v="Electrix Incandescent Magnifying Lamp, Black"/>
    <n v="29.32"/>
    <n v="2"/>
    <n v="0.6"/>
    <n v="-17.591999999999999"/>
    <n v="-24.188999999999993"/>
  </r>
  <r>
    <n v="6740"/>
    <s v="CA-2011-144029"/>
    <d v="2013-05-26T00:00:00"/>
    <d v="2013-05-31T00:00:00"/>
    <x v="0"/>
    <s v="MM-18055"/>
    <s v="Michelle Moray"/>
    <s v="Consumer"/>
    <s v="United States"/>
    <s v="Chicago"/>
    <s v="Illinois"/>
    <n v="60623"/>
    <s v="Central"/>
    <s v="OFF-ST-10001837"/>
    <x v="0"/>
    <s v="Storage"/>
    <s v="SAFCO Mobile Desk Side File, Wire Frame"/>
    <n v="102.624"/>
    <n v="3"/>
    <n v="0.2"/>
    <n v="-20.524799999999999"/>
    <n v="7.6968000000000032"/>
  </r>
  <r>
    <n v="6741"/>
    <s v="CA-2011-144029"/>
    <d v="2013-05-26T00:00:00"/>
    <d v="2013-05-31T00:00:00"/>
    <x v="0"/>
    <s v="MM-18055"/>
    <s v="Michelle Moray"/>
    <s v="Consumer"/>
    <s v="United States"/>
    <s v="Chicago"/>
    <s v="Illinois"/>
    <n v="60623"/>
    <s v="Central"/>
    <s v="FUR-CH-10003981"/>
    <x v="1"/>
    <s v="Chairs"/>
    <s v="Global Commerce Series Low-Back Swivel/Tilt Chairs"/>
    <n v="359.77199999999999"/>
    <n v="2"/>
    <n v="0.3"/>
    <n v="-107.93159999999999"/>
    <n v="-5.1396000000000583"/>
  </r>
  <r>
    <n v="6742"/>
    <s v="CA-2011-144029"/>
    <d v="2013-05-26T00:00:00"/>
    <d v="2013-05-31T00:00:00"/>
    <x v="0"/>
    <s v="MM-18055"/>
    <s v="Michelle Moray"/>
    <s v="Consumer"/>
    <s v="United States"/>
    <s v="Chicago"/>
    <s v="Illinois"/>
    <n v="60623"/>
    <s v="Central"/>
    <s v="OFF-AR-10000716"/>
    <x v="0"/>
    <s v="Art"/>
    <s v="DIXON Ticonderoga Erasable Checking Pencils"/>
    <n v="13.392000000000001"/>
    <n v="3"/>
    <n v="0.2"/>
    <n v="-2.6784000000000003"/>
    <n v="3.1806000000000005"/>
  </r>
  <r>
    <n v="1326"/>
    <s v="US-2011-117058"/>
    <d v="2013-05-27T00:00:00"/>
    <d v="2013-05-30T00:00:00"/>
    <x v="1"/>
    <s v="LE-16810"/>
    <s v="Laurel Elliston"/>
    <s v="Consumer"/>
    <s v="United States"/>
    <s v="Chicago"/>
    <s v="Illinois"/>
    <n v="60653"/>
    <s v="Central"/>
    <s v="OFF-BI-10004139"/>
    <x v="0"/>
    <s v="Binders"/>
    <s v="Fellowes Presentation Covers for Comb Binding Machines"/>
    <n v="17.459999999999997"/>
    <n v="6"/>
    <n v="0.8"/>
    <n v="-13.967999999999998"/>
    <n v="-30.555000000000007"/>
  </r>
  <r>
    <n v="5751"/>
    <s v="CA-2011-145800"/>
    <d v="2013-05-30T00:00:00"/>
    <d v="2013-06-05T00:00:00"/>
    <x v="0"/>
    <s v="SS-20410"/>
    <s v="Shahid Shariari"/>
    <s v="Consumer"/>
    <s v="United States"/>
    <s v="Buffalo Grove"/>
    <s v="Illinois"/>
    <n v="60089"/>
    <s v="Central"/>
    <s v="FUR-TA-10001539"/>
    <x v="1"/>
    <s v="Tables"/>
    <s v="Chromcraft Rectangular Conference Tables"/>
    <n v="355.45499999999998"/>
    <n v="3"/>
    <n v="0.5"/>
    <n v="-177.72749999999999"/>
    <n v="-184.83660000000003"/>
  </r>
  <r>
    <n v="8553"/>
    <s v="CA-2011-140473"/>
    <d v="2013-05-30T00:00:00"/>
    <d v="2013-06-03T00:00:00"/>
    <x v="0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-143.99520000000004"/>
    <n v="134.99549999999999"/>
  </r>
  <r>
    <n v="245"/>
    <s v="CA-2011-131926"/>
    <d v="2013-06-01T00:00:00"/>
    <d v="2013-06-06T00:00:00"/>
    <x v="2"/>
    <s v="DW-13480"/>
    <s v="Dianna Wilson"/>
    <s v="Home Office"/>
    <s v="United States"/>
    <s v="Lakeville"/>
    <s v="Minnesota"/>
    <n v="55044"/>
    <s v="Central"/>
    <s v="FUR-CH-10004063"/>
    <x v="1"/>
    <s v="Chairs"/>
    <s v="Global Deluxe High-Back Manager's Chair"/>
    <n v="2001.8600000000001"/>
    <n v="7"/>
    <n v="0"/>
    <n v="0"/>
    <n v="580.53939999999989"/>
  </r>
  <r>
    <n v="246"/>
    <s v="CA-2011-131926"/>
    <d v="2013-06-01T00:00:00"/>
    <d v="2013-06-06T00:00:00"/>
    <x v="2"/>
    <s v="DW-13480"/>
    <s v="Dianna Wilson"/>
    <s v="Home Office"/>
    <s v="United States"/>
    <s v="Lakeville"/>
    <s v="Minnesota"/>
    <n v="55044"/>
    <s v="Central"/>
    <s v="OFF-ST-10002276"/>
    <x v="0"/>
    <s v="Storage"/>
    <s v="Safco Steel Mobile File Cart"/>
    <n v="166.72"/>
    <n v="2"/>
    <n v="0"/>
    <n v="0"/>
    <n v="41.680000000000007"/>
  </r>
  <r>
    <n v="247"/>
    <s v="CA-2011-131926"/>
    <d v="2013-06-01T00:00:00"/>
    <d v="2013-06-06T00:00:00"/>
    <x v="2"/>
    <s v="DW-13480"/>
    <s v="Dianna Wilson"/>
    <s v="Home Office"/>
    <s v="United States"/>
    <s v="Lakeville"/>
    <s v="Minnesota"/>
    <n v="55044"/>
    <s v="Central"/>
    <s v="OFF-PA-10004082"/>
    <x v="0"/>
    <s v="Paper"/>
    <s v="Adams Telephone Message Book w/Frequently-Called Numbers Space, 400 Messages per Book"/>
    <n v="47.88"/>
    <n v="6"/>
    <n v="0"/>
    <n v="0"/>
    <n v="23.94"/>
  </r>
  <r>
    <n v="248"/>
    <s v="CA-2011-131926"/>
    <d v="2013-06-01T00:00:00"/>
    <d v="2013-06-06T00:00:00"/>
    <x v="2"/>
    <s v="DW-13480"/>
    <s v="Dianna Wilson"/>
    <s v="Home Office"/>
    <s v="United States"/>
    <s v="Lakeville"/>
    <s v="Minnesota"/>
    <n v="55044"/>
    <s v="Central"/>
    <s v="OFF-AP-10002945"/>
    <x v="0"/>
    <s v="Appliances"/>
    <s v="Honeywell Enviracaire Portable HEPA Air Cleaner for 17' x 22' Room"/>
    <n v="1503.25"/>
    <n v="5"/>
    <n v="0"/>
    <n v="0"/>
    <n v="496.07249999999993"/>
  </r>
  <r>
    <n v="249"/>
    <s v="CA-2011-131926"/>
    <d v="2013-06-01T00:00:00"/>
    <d v="2013-06-06T00:00:00"/>
    <x v="2"/>
    <s v="DW-13480"/>
    <s v="Dianna Wilson"/>
    <s v="Home Office"/>
    <s v="United States"/>
    <s v="Lakeville"/>
    <s v="Minnesota"/>
    <n v="55044"/>
    <s v="Central"/>
    <s v="OFF-PA-10000061"/>
    <x v="0"/>
    <s v="Paper"/>
    <s v="Xerox 205"/>
    <n v="25.92"/>
    <n v="4"/>
    <n v="0"/>
    <n v="0"/>
    <n v="12.441600000000001"/>
  </r>
  <r>
    <n v="9150"/>
    <s v="US-2011-157070"/>
    <d v="2013-06-01T00:00:00"/>
    <d v="2013-06-06T00:00:00"/>
    <x v="0"/>
    <s v="QJ-19255"/>
    <s v="Quincy Jones"/>
    <s v="Corporate"/>
    <s v="United States"/>
    <s v="Detroit"/>
    <s v="Michigan"/>
    <n v="48234"/>
    <s v="Central"/>
    <s v="OFF-BI-10001765"/>
    <x v="0"/>
    <s v="Binders"/>
    <s v="Wilson Jones Heavy-Duty Casebound Ring Binders with Metal Hinges"/>
    <n v="138.56"/>
    <n v="4"/>
    <n v="0"/>
    <n v="0"/>
    <n v="66.508799999999994"/>
  </r>
  <r>
    <n v="9151"/>
    <s v="US-2011-157070"/>
    <d v="2013-06-01T00:00:00"/>
    <d v="2013-06-06T00:00:00"/>
    <x v="0"/>
    <s v="QJ-19255"/>
    <s v="Quincy Jones"/>
    <s v="Corporate"/>
    <s v="United States"/>
    <s v="Detroit"/>
    <s v="Michigan"/>
    <n v="48234"/>
    <s v="Central"/>
    <s v="OFF-AP-10004859"/>
    <x v="0"/>
    <s v="Appliances"/>
    <s v="Acco 6 Outlet Guardian Premium Surge Suppressor"/>
    <n v="65.52000000000001"/>
    <n v="5"/>
    <n v="0.1"/>
    <n v="-6.5520000000000014"/>
    <n v="12.376000000000001"/>
  </r>
  <r>
    <n v="6323"/>
    <s v="CA-2011-141299"/>
    <d v="2013-06-03T00:00:00"/>
    <d v="2013-06-07T00:00:00"/>
    <x v="2"/>
    <s v="RB-19795"/>
    <s v="Ross Baird"/>
    <s v="Home Office"/>
    <s v="United States"/>
    <s v="Midland"/>
    <s v="Michigan"/>
    <n v="48640"/>
    <s v="Central"/>
    <s v="OFF-EN-10004459"/>
    <x v="0"/>
    <s v="Envelopes"/>
    <s v="Security-Tint Envelopes"/>
    <n v="15.28"/>
    <n v="2"/>
    <n v="0"/>
    <n v="0"/>
    <n v="7.4871999999999996"/>
  </r>
  <r>
    <n v="9844"/>
    <s v="CA-2011-163867"/>
    <d v="2013-06-03T00:00:00"/>
    <d v="2013-06-06T00:00:00"/>
    <x v="1"/>
    <s v="RE-19450"/>
    <s v="Richard Eichhorn"/>
    <s v="Consumer"/>
    <s v="United States"/>
    <s v="Decatur"/>
    <s v="Illinois"/>
    <n v="62521"/>
    <s v="Central"/>
    <s v="OFF-LA-10001771"/>
    <x v="0"/>
    <s v="Labels"/>
    <s v="Avery 513"/>
    <n v="15.936000000000002"/>
    <n v="4"/>
    <n v="0.2"/>
    <n v="-3.1872000000000007"/>
    <n v="5.1791999999999998"/>
  </r>
  <r>
    <n v="9845"/>
    <s v="CA-2011-163867"/>
    <d v="2013-06-03T00:00:00"/>
    <d v="2013-06-06T00:00:00"/>
    <x v="1"/>
    <s v="RE-19450"/>
    <s v="Richard Eichhorn"/>
    <s v="Consumer"/>
    <s v="United States"/>
    <s v="Decatur"/>
    <s v="Illinois"/>
    <n v="62521"/>
    <s v="Central"/>
    <s v="FUR-FU-10001475"/>
    <x v="1"/>
    <s v="Furnishings"/>
    <s v="Contract Clock, 14&quot;, Brown"/>
    <n v="61.543999999999997"/>
    <n v="7"/>
    <n v="0.6"/>
    <n v="-36.926399999999994"/>
    <n v="-40.003599999999999"/>
  </r>
  <r>
    <n v="9846"/>
    <s v="CA-2011-163867"/>
    <d v="2013-06-03T00:00:00"/>
    <d v="2013-06-06T00:00:00"/>
    <x v="1"/>
    <s v="RE-19450"/>
    <s v="Richard Eichhorn"/>
    <s v="Consumer"/>
    <s v="United States"/>
    <s v="Decatur"/>
    <s v="Illinois"/>
    <n v="62521"/>
    <s v="Central"/>
    <s v="OFF-ST-10000877"/>
    <x v="0"/>
    <s v="Storage"/>
    <s v="Recycled Steel Personal File for Standard File Folders"/>
    <n v="132.696"/>
    <n v="3"/>
    <n v="0.2"/>
    <n v="-26.539200000000001"/>
    <n v="9.9521999999999977"/>
  </r>
  <r>
    <n v="6301"/>
    <s v="US-2011-161305"/>
    <d v="2013-06-06T00:00:00"/>
    <d v="2013-06-12T00:00:00"/>
    <x v="0"/>
    <s v="SB-20170"/>
    <s v="Sarah Bern"/>
    <s v="Consumer"/>
    <s v="United States"/>
    <s v="Chicago"/>
    <s v="Illinois"/>
    <n v="60623"/>
    <s v="Central"/>
    <s v="OFF-BI-10002794"/>
    <x v="0"/>
    <s v="Binders"/>
    <s v="Avery Trapezoid Ring Binder, 3&quot; Capacity, Black, 1040 sheets"/>
    <n v="24.587999999999994"/>
    <n v="3"/>
    <n v="0.8"/>
    <n v="-19.670399999999997"/>
    <n v="-38.11140000000001"/>
  </r>
  <r>
    <n v="6302"/>
    <s v="US-2011-161305"/>
    <d v="2013-06-06T00:00:00"/>
    <d v="2013-06-12T00:00:00"/>
    <x v="0"/>
    <s v="SB-20170"/>
    <s v="Sarah Bern"/>
    <s v="Consumer"/>
    <s v="United States"/>
    <s v="Chicago"/>
    <s v="Illinois"/>
    <n v="60623"/>
    <s v="Central"/>
    <s v="OFF-EN-10000461"/>
    <x v="0"/>
    <s v="Envelopes"/>
    <s v="#10- 4 1/8&quot; x 9 1/2&quot; Recycled Envelopes"/>
    <n v="13.984000000000002"/>
    <n v="2"/>
    <n v="0.2"/>
    <n v="-2.7968000000000006"/>
    <n v="4.7195999999999998"/>
  </r>
  <r>
    <n v="6473"/>
    <s v="CA-2011-151897"/>
    <d v="2013-06-06T00:00:00"/>
    <d v="2013-06-10T00:00:00"/>
    <x v="0"/>
    <s v="VT-21700"/>
    <s v="Valerie Takahito"/>
    <s v="Home Office"/>
    <s v="United States"/>
    <s v="Houston"/>
    <s v="Texas"/>
    <n v="77070"/>
    <s v="Central"/>
    <s v="OFF-LA-10001074"/>
    <x v="0"/>
    <s v="Labels"/>
    <s v="Round Specialty Laser Printer Labels"/>
    <n v="100.24000000000001"/>
    <n v="10"/>
    <n v="0.2"/>
    <n v="-20.048000000000002"/>
    <n v="33.830999999999989"/>
  </r>
  <r>
    <n v="394"/>
    <s v="US-2011-134971"/>
    <d v="2013-06-07T00:00:00"/>
    <d v="2013-06-10T00:00:00"/>
    <x v="2"/>
    <s v="BP-11095"/>
    <s v="Bart Pistole"/>
    <s v="Corporate"/>
    <s v="United States"/>
    <s v="Peoria"/>
    <s v="Illinois"/>
    <n v="61604"/>
    <s v="Central"/>
    <s v="OFF-BI-10003982"/>
    <x v="0"/>
    <s v="Binders"/>
    <s v="Wilson Jones Century Plastic Molded Ring Binders"/>
    <n v="12.461999999999996"/>
    <n v="3"/>
    <n v="0.8"/>
    <n v="-9.969599999999998"/>
    <n v="-20.5623"/>
  </r>
  <r>
    <n v="4722"/>
    <s v="CA-2011-106229"/>
    <d v="2013-06-07T00:00:00"/>
    <d v="2013-06-11T00:00:00"/>
    <x v="2"/>
    <s v="NR-18550"/>
    <s v="Nick Radford"/>
    <s v="Consumer"/>
    <s v="United States"/>
    <s v="Aurora"/>
    <s v="Illinois"/>
    <n v="60505"/>
    <s v="Central"/>
    <s v="FUR-TA-10002041"/>
    <x v="1"/>
    <s v="Tables"/>
    <s v="Bevis Round Conference Table Top, X-Base"/>
    <n v="268.935"/>
    <n v="3"/>
    <n v="0.5"/>
    <n v="-134.4675"/>
    <n v="-209.76929999999999"/>
  </r>
  <r>
    <n v="489"/>
    <s v="CA-2011-133753"/>
    <d v="2013-06-09T00:00:00"/>
    <d v="2013-06-13T00:00:00"/>
    <x v="2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-1.5984000000000003"/>
    <n v="0.59940000000000015"/>
  </r>
  <r>
    <n v="490"/>
    <s v="CA-2011-133753"/>
    <d v="2013-06-09T00:00:00"/>
    <d v="2013-06-13T00:00:00"/>
    <x v="2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-12.796800000000003"/>
    <n v="10.397399999999998"/>
  </r>
  <r>
    <n v="491"/>
    <s v="CA-2011-133753"/>
    <d v="2013-06-09T00:00:00"/>
    <d v="2013-06-13T00:00:00"/>
    <x v="2"/>
    <s v="CW-11905"/>
    <s v="Carl Weiss"/>
    <s v="Home Office"/>
    <s v="United States"/>
    <s v="Huntsville"/>
    <s v="Texas"/>
    <n v="77340"/>
    <s v="Central"/>
    <s v="OFF-AR-10001953"/>
    <x v="0"/>
    <s v="Art"/>
    <s v="Boston 1645 Deluxe Heavier-Duty Electric Pencil Sharpener"/>
    <n v="70.367999999999995"/>
    <n v="2"/>
    <n v="0.2"/>
    <n v="-14.073599999999999"/>
    <n v="6.1572000000000031"/>
  </r>
  <r>
    <n v="9697"/>
    <s v="CA-2011-144281"/>
    <d v="2013-06-10T00:00:00"/>
    <d v="2013-06-15T00:00:00"/>
    <x v="2"/>
    <s v="HK-14890"/>
    <s v="Heather Kirkland"/>
    <s v="Corporate"/>
    <s v="United States"/>
    <s v="Detroit"/>
    <s v="Michigan"/>
    <n v="48234"/>
    <s v="Central"/>
    <s v="OFF-LA-10003930"/>
    <x v="0"/>
    <s v="Labels"/>
    <s v="Dot Matrix Printer Tape Reel Labels, White, 5000/Box"/>
    <n v="491.55"/>
    <n v="5"/>
    <n v="0"/>
    <n v="0"/>
    <n v="240.8595"/>
  </r>
  <r>
    <n v="5221"/>
    <s v="CA-2011-140487"/>
    <d v="2013-06-14T00:00:00"/>
    <d v="2013-06-20T00:00:00"/>
    <x v="0"/>
    <s v="SR-20425"/>
    <s v="Sharelle Roach"/>
    <s v="Home Office"/>
    <s v="United States"/>
    <s v="Detroit"/>
    <s v="Michigan"/>
    <n v="48234"/>
    <s v="Central"/>
    <s v="FUR-BO-10000711"/>
    <x v="1"/>
    <s v="Bookcases"/>
    <s v="Hon Metal Bookcases, Gray"/>
    <n v="212.94"/>
    <n v="3"/>
    <n v="0"/>
    <n v="0"/>
    <n v="57.4938"/>
  </r>
  <r>
    <n v="916"/>
    <s v="US-2011-141215"/>
    <d v="2013-06-15T00:00:00"/>
    <d v="2013-06-21T00:00:00"/>
    <x v="0"/>
    <s v="KL-16555"/>
    <s v="Kelly Lampkin"/>
    <s v="Corporate"/>
    <s v="United States"/>
    <s v="San Antonio"/>
    <s v="Texas"/>
    <n v="78207"/>
    <s v="Central"/>
    <s v="FUR-TA-10001520"/>
    <x v="1"/>
    <s v="Tables"/>
    <s v="Lesro Sheffield Collection Coffee Table, End Table, Center Table, Corner Table"/>
    <n v="99.918000000000006"/>
    <n v="2"/>
    <n v="0.3"/>
    <n v="-29.9754"/>
    <n v="-18.556200000000018"/>
  </r>
  <r>
    <n v="917"/>
    <s v="US-2011-141215"/>
    <d v="2013-06-15T00:00:00"/>
    <d v="2013-06-21T00:00:00"/>
    <x v="0"/>
    <s v="KL-16555"/>
    <s v="Kelly Lampkin"/>
    <s v="Corporate"/>
    <s v="United States"/>
    <s v="San Antonio"/>
    <s v="Texas"/>
    <n v="78207"/>
    <s v="Central"/>
    <s v="FUR-CH-10003379"/>
    <x v="1"/>
    <s v="Chairs"/>
    <s v="Global Commerce Series High-Back Swivel/Tilt Chairs"/>
    <n v="797.94399999999996"/>
    <n v="4"/>
    <n v="0.3"/>
    <n v="-239.38319999999999"/>
    <n v="-56.995999999999981"/>
  </r>
  <r>
    <n v="918"/>
    <s v="US-2011-141215"/>
    <d v="2013-06-15T00:00:00"/>
    <d v="2013-06-21T00:00:00"/>
    <x v="0"/>
    <s v="KL-16555"/>
    <s v="Kelly Lampkin"/>
    <s v="Corporate"/>
    <s v="United States"/>
    <s v="San Antonio"/>
    <s v="Texas"/>
    <n v="78207"/>
    <s v="Central"/>
    <s v="OFF-BI-10002706"/>
    <x v="0"/>
    <s v="Binders"/>
    <s v="Avery Premier Heavy-Duty Binder with Round Locking Rings"/>
    <n v="8.5679999999999978"/>
    <n v="3"/>
    <n v="0.8"/>
    <n v="-6.8543999999999983"/>
    <n v="-14.5656"/>
  </r>
  <r>
    <n v="6938"/>
    <s v="CA-2011-126963"/>
    <d v="2013-06-15T00:00:00"/>
    <d v="2013-06-15T00:00:00"/>
    <x v="3"/>
    <s v="PS-18760"/>
    <s v="Pamela Stobb"/>
    <s v="Consumer"/>
    <s v="United States"/>
    <s v="El Paso"/>
    <s v="Texas"/>
    <n v="79907"/>
    <s v="Central"/>
    <s v="OFF-PA-10001952"/>
    <x v="0"/>
    <s v="Paper"/>
    <s v="Xerox 1902"/>
    <n v="36.544000000000004"/>
    <n v="2"/>
    <n v="0.2"/>
    <n v="-7.3088000000000015"/>
    <n v="11.876799999999998"/>
  </r>
  <r>
    <n v="2496"/>
    <s v="CA-2011-136644"/>
    <d v="2013-06-16T00:00:00"/>
    <d v="2013-06-22T00:00:00"/>
    <x v="0"/>
    <s v="SC-20575"/>
    <s v="Sonia Cooley"/>
    <s v="Consumer"/>
    <s v="United States"/>
    <s v="Mishawaka"/>
    <s v="Indiana"/>
    <n v="46544"/>
    <s v="Central"/>
    <s v="FUR-CH-10000225"/>
    <x v="1"/>
    <s v="Chairs"/>
    <s v="Global Geo Office Task Chair, Gray"/>
    <n v="647.84"/>
    <n v="8"/>
    <n v="0"/>
    <n v="0"/>
    <n v="32.391999999999939"/>
  </r>
  <r>
    <n v="9897"/>
    <s v="CA-2011-156342"/>
    <d v="2013-06-17T00:00:00"/>
    <d v="2013-06-20T00:00:00"/>
    <x v="2"/>
    <s v="JF-15415"/>
    <s v="Jennifer Ferguson"/>
    <s v="Consumer"/>
    <s v="United States"/>
    <s v="Chicago"/>
    <s v="Illinois"/>
    <n v="60653"/>
    <s v="Central"/>
    <s v="OFF-PA-10001725"/>
    <x v="0"/>
    <s v="Paper"/>
    <s v="Xerox 1892"/>
    <n v="62.015999999999998"/>
    <n v="2"/>
    <n v="0.2"/>
    <n v="-12.4032"/>
    <n v="22.480800000000002"/>
  </r>
  <r>
    <n v="3506"/>
    <s v="CA-2011-166863"/>
    <d v="2013-06-20T00:00:00"/>
    <d v="2013-06-24T00:00:00"/>
    <x v="0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-40.316800000000001"/>
    <n v="20.158400000000015"/>
  </r>
  <r>
    <n v="3507"/>
    <s v="CA-2011-166863"/>
    <d v="2013-06-20T00:00:00"/>
    <d v="2013-06-24T00:00:00"/>
    <x v="0"/>
    <s v="SC-20020"/>
    <s v="Sam Craven"/>
    <s v="Consumer"/>
    <s v="United States"/>
    <s v="Plano"/>
    <s v="Texas"/>
    <n v="75023"/>
    <s v="Central"/>
    <s v="OFF-BI-10000756"/>
    <x v="0"/>
    <s v="Binders"/>
    <s v="Storex DuraTech Recycled Plastic Frosted Binders"/>
    <n v="3.3919999999999995"/>
    <n v="4"/>
    <n v="0.8"/>
    <n v="-2.7135999999999996"/>
    <n v="-5.088000000000001"/>
  </r>
  <r>
    <n v="3508"/>
    <s v="CA-2011-166863"/>
    <d v="2013-06-20T00:00:00"/>
    <d v="2013-06-24T00:00:00"/>
    <x v="0"/>
    <s v="SC-20020"/>
    <s v="Sam Craven"/>
    <s v="Consumer"/>
    <s v="United States"/>
    <s v="Plano"/>
    <s v="Texas"/>
    <n v="75023"/>
    <s v="Central"/>
    <s v="FUR-BO-10001608"/>
    <x v="1"/>
    <s v="Bookcases"/>
    <s v="Hon Metal Bookcases, Black"/>
    <n v="193.06559999999999"/>
    <n v="4"/>
    <n v="0.32"/>
    <n v="-61.780991999999998"/>
    <n v="-19.874399999999994"/>
  </r>
  <r>
    <n v="3509"/>
    <s v="CA-2011-166863"/>
    <d v="2013-06-20T00:00:00"/>
    <d v="2013-06-24T00:00:00"/>
    <x v="0"/>
    <s v="SC-20020"/>
    <s v="Sam Craven"/>
    <s v="Consumer"/>
    <s v="United States"/>
    <s v="Plano"/>
    <s v="Texas"/>
    <n v="75023"/>
    <s v="Central"/>
    <s v="OFF-PA-10001166"/>
    <x v="0"/>
    <s v="Paper"/>
    <s v="Xerox 2"/>
    <n v="15.552000000000003"/>
    <n v="3"/>
    <n v="0.2"/>
    <n v="-3.1104000000000007"/>
    <n v="5.4432"/>
  </r>
  <r>
    <n v="3510"/>
    <s v="CA-2011-166863"/>
    <d v="2013-06-20T00:00:00"/>
    <d v="2013-06-24T00:00:00"/>
    <x v="0"/>
    <s v="SC-20020"/>
    <s v="Sam Craven"/>
    <s v="Consumer"/>
    <s v="United States"/>
    <s v="Plano"/>
    <s v="Texas"/>
    <n v="75023"/>
    <s v="Central"/>
    <s v="OFF-PA-10000587"/>
    <x v="0"/>
    <s v="Paper"/>
    <s v="Array Parchment Paper, Assorted Colors"/>
    <n v="11.648000000000001"/>
    <n v="2"/>
    <n v="0.2"/>
    <n v="-2.3296000000000006"/>
    <n v="4.0768000000000004"/>
  </r>
  <r>
    <n v="3511"/>
    <s v="CA-2011-166863"/>
    <d v="2013-06-20T00:00:00"/>
    <d v="2013-06-24T00:00:00"/>
    <x v="0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167.52"/>
    <n v="-97.71999999999997"/>
  </r>
  <r>
    <n v="3512"/>
    <s v="CA-2011-166863"/>
    <d v="2013-06-20T00:00:00"/>
    <d v="2013-06-24T00:00:00"/>
    <x v="0"/>
    <s v="SC-20020"/>
    <s v="Sam Craven"/>
    <s v="Consumer"/>
    <s v="United States"/>
    <s v="Plano"/>
    <s v="Texas"/>
    <n v="75023"/>
    <s v="Central"/>
    <s v="OFF-ST-10004123"/>
    <x v="0"/>
    <s v="Storage"/>
    <s v="Safco Industrial Wire Shelving System"/>
    <n v="509.48800000000006"/>
    <n v="7"/>
    <n v="0.2"/>
    <n v="-101.89760000000001"/>
    <n v="-127.37200000000001"/>
  </r>
  <r>
    <n v="8146"/>
    <s v="US-2011-112949"/>
    <d v="2013-06-20T00:00:00"/>
    <d v="2013-06-27T00:00:00"/>
    <x v="0"/>
    <s v="Co-12640"/>
    <s v="Corey-Lock"/>
    <s v="Consumer"/>
    <s v="United States"/>
    <s v="Lawton"/>
    <s v="Oklahoma"/>
    <n v="73505"/>
    <s v="Central"/>
    <s v="OFF-AP-10001005"/>
    <x v="0"/>
    <s v="Appliances"/>
    <s v="Honeywell Quietcare HEPA Air Cleaner"/>
    <n v="471.90000000000003"/>
    <n v="6"/>
    <n v="0"/>
    <n v="0"/>
    <n v="155.72699999999998"/>
  </r>
  <r>
    <n v="8147"/>
    <s v="US-2011-112949"/>
    <d v="2013-06-20T00:00:00"/>
    <d v="2013-06-27T00:00:00"/>
    <x v="0"/>
    <s v="Co-12640"/>
    <s v="Corey-Lock"/>
    <s v="Consumer"/>
    <s v="United States"/>
    <s v="Lawton"/>
    <s v="Oklahoma"/>
    <n v="73505"/>
    <s v="Central"/>
    <s v="OFF-AR-10003469"/>
    <x v="0"/>
    <s v="Art"/>
    <s v="Nontoxic Chalk"/>
    <n v="3.52"/>
    <n v="2"/>
    <n v="0"/>
    <n v="0"/>
    <n v="1.6896"/>
  </r>
  <r>
    <n v="2157"/>
    <s v="CA-2011-124646"/>
    <d v="2013-06-22T00:00:00"/>
    <d v="2013-06-24T00:00:00"/>
    <x v="1"/>
    <s v="DV-13465"/>
    <s v="Dianna Vittorini"/>
    <s v="Consumer"/>
    <s v="United States"/>
    <s v="Minneapolis"/>
    <s v="Minnesota"/>
    <n v="55407"/>
    <s v="Central"/>
    <s v="OFF-ST-10001097"/>
    <x v="0"/>
    <s v="Storage"/>
    <s v="Office Impressions Heavy Duty Welded Shelving &amp; Multimedia Storage Drawers"/>
    <n v="501.81000000000006"/>
    <n v="3"/>
    <n v="0"/>
    <n v="0"/>
    <n v="0"/>
  </r>
  <r>
    <n v="2158"/>
    <s v="CA-2011-124646"/>
    <d v="2013-06-22T00:00:00"/>
    <d v="2013-06-24T00:00:00"/>
    <x v="1"/>
    <s v="DV-13465"/>
    <s v="Dianna Vittorini"/>
    <s v="Consumer"/>
    <s v="United States"/>
    <s v="Minneapolis"/>
    <s v="Minnesota"/>
    <n v="55407"/>
    <s v="Central"/>
    <s v="OFF-ST-10001469"/>
    <x v="0"/>
    <s v="Storage"/>
    <s v="Fellowes Bankers Box Recycled Super Stor/Drawer"/>
    <n v="161.94"/>
    <n v="3"/>
    <n v="0"/>
    <n v="0"/>
    <n v="9.716399999999993"/>
  </r>
  <r>
    <n v="2924"/>
    <s v="CA-2011-156993"/>
    <d v="2013-06-28T00:00:00"/>
    <d v="2013-07-04T00:00:00"/>
    <x v="0"/>
    <s v="RW-19630"/>
    <s v="Rob Williams"/>
    <s v="Corporate"/>
    <s v="United States"/>
    <s v="Detroit"/>
    <s v="Michigan"/>
    <n v="48234"/>
    <s v="Central"/>
    <s v="OFF-FA-10003495"/>
    <x v="0"/>
    <s v="Fasteners"/>
    <s v="Staples"/>
    <n v="6.08"/>
    <n v="1"/>
    <n v="0"/>
    <n v="0"/>
    <n v="3.04"/>
  </r>
  <r>
    <n v="2690"/>
    <s v="CA-2011-123064"/>
    <d v="2013-06-30T00:00:00"/>
    <d v="2013-07-02T00:00:00"/>
    <x v="1"/>
    <s v="RA-19915"/>
    <s v="Russell Applegate"/>
    <s v="Consumer"/>
    <s v="United States"/>
    <s v="Chicago"/>
    <s v="Illinois"/>
    <n v="60653"/>
    <s v="Central"/>
    <s v="OFF-AR-10004582"/>
    <x v="0"/>
    <s v="Art"/>
    <s v="BIC Brite Liner Grip Highlighters"/>
    <n v="5.2480000000000002"/>
    <n v="4"/>
    <n v="0.2"/>
    <n v="-1.0496000000000001"/>
    <n v="1.6399999999999995"/>
  </r>
  <r>
    <n v="4502"/>
    <s v="CA-2011-116757"/>
    <d v="2013-06-30T00:00:00"/>
    <d v="2013-07-04T00:00:00"/>
    <x v="0"/>
    <s v="MS-17980"/>
    <s v="Michael Stewart"/>
    <s v="Corporate"/>
    <s v="United States"/>
    <s v="Houston"/>
    <s v="Texas"/>
    <n v="77095"/>
    <s v="Central"/>
    <s v="OFF-PA-10002005"/>
    <x v="0"/>
    <s v="Paper"/>
    <s v="Xerox 225"/>
    <n v="25.920000000000005"/>
    <n v="5"/>
    <n v="0.2"/>
    <n v="-5.1840000000000011"/>
    <n v="9.0719999999999992"/>
  </r>
  <r>
    <n v="4503"/>
    <s v="CA-2011-116757"/>
    <d v="2013-06-30T00:00:00"/>
    <d v="2013-07-04T00:00:00"/>
    <x v="0"/>
    <s v="MS-17980"/>
    <s v="Michael Stewart"/>
    <s v="Corporate"/>
    <s v="United States"/>
    <s v="Houston"/>
    <s v="Texas"/>
    <n v="77095"/>
    <s v="Central"/>
    <s v="OFF-FA-10002815"/>
    <x v="0"/>
    <s v="Fasteners"/>
    <s v="Staples"/>
    <n v="21.312000000000005"/>
    <n v="6"/>
    <n v="0.2"/>
    <n v="-4.2624000000000013"/>
    <n v="7.1928000000000001"/>
  </r>
  <r>
    <n v="1356"/>
    <s v="US-2011-160444"/>
    <d v="2013-07-05T00:00:00"/>
    <d v="2013-07-05T00:00:00"/>
    <x v="3"/>
    <s v="DC-12850"/>
    <s v="Dan Campbell"/>
    <s v="Consumer"/>
    <s v="United States"/>
    <s v="Houston"/>
    <s v="Texas"/>
    <n v="77036"/>
    <s v="Central"/>
    <s v="OFF-ST-10001522"/>
    <x v="0"/>
    <s v="Storage"/>
    <s v="Gould Plastics 18-Pocket Panel Bin, 34w x 5-1/4d x 20-1/2h"/>
    <n v="220.77600000000001"/>
    <n v="3"/>
    <n v="0.2"/>
    <n v="-44.155200000000008"/>
    <n v="-44.155200000000022"/>
  </r>
  <r>
    <n v="1357"/>
    <s v="US-2011-160444"/>
    <d v="2013-07-05T00:00:00"/>
    <d v="2013-07-05T00:00:00"/>
    <x v="3"/>
    <s v="DC-12850"/>
    <s v="Dan Campbell"/>
    <s v="Consumer"/>
    <s v="United States"/>
    <s v="Houston"/>
    <s v="Texas"/>
    <n v="77036"/>
    <s v="Central"/>
    <s v="OFF-ST-10000563"/>
    <x v="0"/>
    <s v="Storage"/>
    <s v="Fellowes Bankers Box Stor/Drawer Steel Plus"/>
    <n v="281.42400000000004"/>
    <n v="11"/>
    <n v="0.2"/>
    <n v="-56.284800000000011"/>
    <n v="-35.178000000000004"/>
  </r>
  <r>
    <n v="3367"/>
    <s v="CA-2011-165379"/>
    <d v="2013-07-09T00:00:00"/>
    <d v="2013-07-15T00:00:00"/>
    <x v="0"/>
    <s v="BM-11650"/>
    <s v="Brian Moss"/>
    <s v="Corporate"/>
    <s v="United States"/>
    <s v="Dallas"/>
    <s v="Texas"/>
    <n v="75217"/>
    <s v="Central"/>
    <s v="OFF-PA-10003072"/>
    <x v="0"/>
    <s v="Paper"/>
    <s v="Eureka Recycled Copy Paper 8 1/2&quot; x 11&quot;, Ream"/>
    <n v="10.368000000000002"/>
    <n v="2"/>
    <n v="0.2"/>
    <n v="-2.0736000000000003"/>
    <n v="3.6288"/>
  </r>
  <r>
    <n v="3368"/>
    <s v="CA-2011-165379"/>
    <d v="2013-07-09T00:00:00"/>
    <d v="2013-07-15T00:00:00"/>
    <x v="0"/>
    <s v="BM-11650"/>
    <s v="Brian Moss"/>
    <s v="Corporate"/>
    <s v="United States"/>
    <s v="Dallas"/>
    <s v="Texas"/>
    <n v="75217"/>
    <s v="Central"/>
    <s v="OFF-PA-10002245"/>
    <x v="0"/>
    <s v="Paper"/>
    <s v="Xerox 1895"/>
    <n v="14.352000000000002"/>
    <n v="3"/>
    <n v="0.2"/>
    <n v="-2.8704000000000005"/>
    <n v="4.4849999999999994"/>
  </r>
  <r>
    <n v="5801"/>
    <s v="CA-2011-123225"/>
    <d v="2013-07-11T00:00:00"/>
    <d v="2013-07-14T00:00:00"/>
    <x v="1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-115.19360000000002"/>
    <n v="43.197600000000023"/>
  </r>
  <r>
    <n v="5802"/>
    <s v="CA-2011-123225"/>
    <d v="2013-07-11T00:00:00"/>
    <d v="2013-07-14T00:00:00"/>
    <x v="1"/>
    <s v="MN-17935"/>
    <s v="Michael Nguyen"/>
    <s v="Consumer"/>
    <s v="United States"/>
    <s v="El Paso"/>
    <s v="Texas"/>
    <n v="79907"/>
    <s v="Central"/>
    <s v="OFF-PA-10000552"/>
    <x v="0"/>
    <s v="Paper"/>
    <s v="Xerox 200"/>
    <n v="10.368000000000002"/>
    <n v="2"/>
    <n v="0.2"/>
    <n v="-2.0736000000000003"/>
    <n v="3.6288"/>
  </r>
  <r>
    <n v="7399"/>
    <s v="CA-2011-124807"/>
    <d v="2013-07-12T00:00:00"/>
    <d v="2013-07-15T00:00:00"/>
    <x v="2"/>
    <s v="ME-17725"/>
    <s v="Max Engle"/>
    <s v="Consumer"/>
    <s v="United States"/>
    <s v="Chicago"/>
    <s v="Illinois"/>
    <n v="60610"/>
    <s v="Central"/>
    <s v="OFF-PA-10001526"/>
    <x v="0"/>
    <s v="Paper"/>
    <s v="Xerox 1949"/>
    <n v="35.856000000000002"/>
    <n v="9"/>
    <n v="0.2"/>
    <n v="-7.1712000000000007"/>
    <n v="12.997800000000003"/>
  </r>
  <r>
    <n v="7400"/>
    <s v="CA-2011-124807"/>
    <d v="2013-07-12T00:00:00"/>
    <d v="2013-07-15T00:00:00"/>
    <x v="2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-4.7680000000000007"/>
    <n v="3.2779999999999987"/>
  </r>
  <r>
    <n v="8314"/>
    <s v="CA-2011-161508"/>
    <d v="2013-07-12T00:00:00"/>
    <d v="2013-07-16T00:00:00"/>
    <x v="0"/>
    <s v="PV-18985"/>
    <s v="Paul Van Hugh"/>
    <s v="Home Office"/>
    <s v="United States"/>
    <s v="League City"/>
    <s v="Texas"/>
    <n v="77573"/>
    <s v="Central"/>
    <s v="FUR-CH-10002126"/>
    <x v="1"/>
    <s v="Chairs"/>
    <s v="Hon Deluxe Fabric Upholstered Stacking Chairs"/>
    <n v="512.35799999999995"/>
    <n v="3"/>
    <n v="0.3"/>
    <n v="-153.70739999999998"/>
    <n v="-14.638799999999947"/>
  </r>
  <r>
    <n v="8315"/>
    <s v="CA-2011-161508"/>
    <d v="2013-07-12T00:00:00"/>
    <d v="2013-07-16T00:00:00"/>
    <x v="0"/>
    <s v="PV-18985"/>
    <s v="Paul Van Hugh"/>
    <s v="Home Office"/>
    <s v="United States"/>
    <s v="League City"/>
    <s v="Texas"/>
    <n v="77573"/>
    <s v="Central"/>
    <s v="OFF-FA-10001561"/>
    <x v="0"/>
    <s v="Fasteners"/>
    <s v="Stockwell Push Pins"/>
    <n v="3.4880000000000004"/>
    <n v="2"/>
    <n v="0.2"/>
    <n v="-0.69760000000000011"/>
    <n v="0.56679999999999997"/>
  </r>
  <r>
    <n v="8316"/>
    <s v="CA-2011-161508"/>
    <d v="2013-07-12T00:00:00"/>
    <d v="2013-07-16T00:00:00"/>
    <x v="0"/>
    <s v="PV-18985"/>
    <s v="Paul Van Hugh"/>
    <s v="Home Office"/>
    <s v="United States"/>
    <s v="League City"/>
    <s v="Texas"/>
    <n v="77573"/>
    <s v="Central"/>
    <s v="OFF-AR-10003158"/>
    <x v="0"/>
    <s v="Art"/>
    <s v="Fluorescent Highlighters by Dixon"/>
    <n v="22.288"/>
    <n v="7"/>
    <n v="0.2"/>
    <n v="-4.4576000000000002"/>
    <n v="3.9003999999999985"/>
  </r>
  <r>
    <n v="8317"/>
    <s v="CA-2011-161508"/>
    <d v="2013-07-12T00:00:00"/>
    <d v="2013-07-16T00:00:00"/>
    <x v="0"/>
    <s v="PV-18985"/>
    <s v="Paul Van Hugh"/>
    <s v="Home Office"/>
    <s v="United States"/>
    <s v="League City"/>
    <s v="Texas"/>
    <n v="77573"/>
    <s v="Central"/>
    <s v="OFF-PA-10001804"/>
    <x v="0"/>
    <s v="Paper"/>
    <s v="Xerox 195"/>
    <n v="16.032"/>
    <n v="3"/>
    <n v="0.2"/>
    <n v="-3.2064000000000004"/>
    <n v="5.6111999999999993"/>
  </r>
  <r>
    <n v="2207"/>
    <s v="US-2011-103905"/>
    <d v="2013-07-14T00:00:00"/>
    <d v="2013-07-20T00:00:00"/>
    <x v="0"/>
    <s v="AW-10930"/>
    <s v="Arthur Wiediger"/>
    <s v="Home Office"/>
    <s v="United States"/>
    <s v="Aurora"/>
    <s v="Illinois"/>
    <n v="60505"/>
    <s v="Central"/>
    <s v="OFF-BI-10001098"/>
    <x v="0"/>
    <s v="Binders"/>
    <s v="Acco D-Ring Binder w/DublLock"/>
    <n v="29.931999999999992"/>
    <n v="7"/>
    <n v="0.8"/>
    <n v="-23.945599999999995"/>
    <n v="-46.394600000000011"/>
  </r>
  <r>
    <n v="2208"/>
    <s v="US-2011-103905"/>
    <d v="2013-07-14T00:00:00"/>
    <d v="2013-07-20T00:00:00"/>
    <x v="0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-7.6544000000000016"/>
    <n v="3.8272000000000013"/>
  </r>
  <r>
    <n v="3270"/>
    <s v="CA-2011-115980"/>
    <d v="2013-07-15T00:00:00"/>
    <d v="2013-07-19T00:00:00"/>
    <x v="0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0"/>
    <n v="1.3068000000000004"/>
  </r>
  <r>
    <n v="3271"/>
    <s v="CA-2011-115980"/>
    <d v="2013-07-15T00:00:00"/>
    <d v="2013-07-19T00:00:00"/>
    <x v="0"/>
    <s v="VW-21775"/>
    <s v="Victoria Wilson"/>
    <s v="Corporate"/>
    <s v="United States"/>
    <s v="Sioux Falls"/>
    <s v="South Dakota"/>
    <n v="57103"/>
    <s v="Central"/>
    <s v="OFF-FA-10000304"/>
    <x v="0"/>
    <s v="Fasteners"/>
    <s v="Advantus Push Pins"/>
    <n v="6.5400000000000009"/>
    <n v="3"/>
    <n v="0"/>
    <n v="0"/>
    <n v="2.6814000000000004"/>
  </r>
  <r>
    <n v="3076"/>
    <s v="CA-2011-143903"/>
    <d v="2013-07-20T00:00:00"/>
    <d v="2013-07-24T00:00:00"/>
    <x v="0"/>
    <s v="KM-16375"/>
    <s v="Katherine Murray"/>
    <s v="Home Office"/>
    <s v="United States"/>
    <s v="Dallas"/>
    <s v="Texas"/>
    <n v="75217"/>
    <s v="Central"/>
    <s v="OFF-ST-10003306"/>
    <x v="0"/>
    <s v="Storage"/>
    <s v="Letter Size Cart"/>
    <n v="342.86400000000003"/>
    <n v="3"/>
    <n v="0.2"/>
    <n v="-68.572800000000015"/>
    <n v="38.572199999999953"/>
  </r>
  <r>
    <n v="3077"/>
    <s v="CA-2011-143903"/>
    <d v="2013-07-20T00:00:00"/>
    <d v="2013-07-24T00:00:00"/>
    <x v="0"/>
    <s v="KM-16375"/>
    <s v="Katherine Murray"/>
    <s v="Home Office"/>
    <s v="United States"/>
    <s v="Dallas"/>
    <s v="Texas"/>
    <n v="75217"/>
    <s v="Central"/>
    <s v="FUR-FU-10003724"/>
    <x v="1"/>
    <s v="Furnishings"/>
    <s v="Westinghouse Clip-On Gooseneck Lamps"/>
    <n v="16.739999999999998"/>
    <n v="5"/>
    <n v="0.6"/>
    <n v="-10.043999999999999"/>
    <n v="-14.228999999999997"/>
  </r>
  <r>
    <n v="3078"/>
    <s v="CA-2011-143903"/>
    <d v="2013-07-20T00:00:00"/>
    <d v="2013-07-24T00:00:00"/>
    <x v="0"/>
    <s v="KM-16375"/>
    <s v="Katherine Murray"/>
    <s v="Home Office"/>
    <s v="United States"/>
    <s v="Dallas"/>
    <s v="Texas"/>
    <n v="75217"/>
    <s v="Central"/>
    <s v="FUR-CH-10002024"/>
    <x v="1"/>
    <s v="Chairs"/>
    <s v="HON 5400 Series Task Chairs for Big and Tall"/>
    <n v="981.37199999999996"/>
    <n v="2"/>
    <n v="0.3"/>
    <n v="-294.41159999999996"/>
    <n v="-140.19599999999997"/>
  </r>
  <r>
    <n v="8022"/>
    <s v="CA-2011-129189"/>
    <d v="2013-07-21T00:00:00"/>
    <d v="2013-07-25T00:00:00"/>
    <x v="0"/>
    <s v="HM-14860"/>
    <s v="Harry Marie"/>
    <s v="Corporate"/>
    <s v="United States"/>
    <s v="Dallas"/>
    <s v="Texas"/>
    <n v="75217"/>
    <s v="Central"/>
    <s v="OFF-AP-10000124"/>
    <x v="0"/>
    <s v="Appliances"/>
    <s v="Acco 6 Outlet Guardian Basic Surge Suppressor"/>
    <n v="4.9919999999999991"/>
    <n v="3"/>
    <n v="0.8"/>
    <n v="-3.9935999999999994"/>
    <n v="-12.979200000000002"/>
  </r>
  <r>
    <n v="8023"/>
    <s v="CA-2011-129189"/>
    <d v="2013-07-21T00:00:00"/>
    <d v="2013-07-25T00:00:00"/>
    <x v="0"/>
    <s v="HM-14860"/>
    <s v="Harry Marie"/>
    <s v="Corporate"/>
    <s v="United States"/>
    <s v="Dallas"/>
    <s v="Texas"/>
    <n v="75217"/>
    <s v="Central"/>
    <s v="OFF-EN-10003567"/>
    <x v="0"/>
    <s v="Envelopes"/>
    <s v="Inter-Office Recycled Envelopes, Brown Kraft, Button-String,10&quot; x 13&quot; , 100/Box"/>
    <n v="87.92"/>
    <n v="5"/>
    <n v="0.2"/>
    <n v="-17.584"/>
    <n v="29.673000000000005"/>
  </r>
  <r>
    <n v="8024"/>
    <s v="CA-2011-129189"/>
    <d v="2013-07-21T00:00:00"/>
    <d v="2013-07-25T00:00:00"/>
    <x v="0"/>
    <s v="HM-14860"/>
    <s v="Harry Marie"/>
    <s v="Corporate"/>
    <s v="United States"/>
    <s v="Dallas"/>
    <s v="Texas"/>
    <n v="75217"/>
    <s v="Central"/>
    <s v="FUR-CH-10004997"/>
    <x v="1"/>
    <s v="Chairs"/>
    <s v="Hon Every-Day Series Multi-Task Chairs"/>
    <n v="657.93"/>
    <n v="5"/>
    <n v="0.3"/>
    <n v="-197.37899999999999"/>
    <n v="-93.989999999999952"/>
  </r>
  <r>
    <n v="8025"/>
    <s v="CA-2011-129189"/>
    <d v="2013-07-21T00:00:00"/>
    <d v="2013-07-25T00:00:00"/>
    <x v="0"/>
    <s v="HM-14860"/>
    <s v="Harry Marie"/>
    <s v="Corporate"/>
    <s v="United States"/>
    <s v="Dallas"/>
    <s v="Texas"/>
    <n v="75217"/>
    <s v="Central"/>
    <s v="OFF-BI-10000494"/>
    <x v="0"/>
    <s v="Binders"/>
    <s v="Acco Economy Flexible Poly Round Ring Binder"/>
    <n v="1.0439999999999998"/>
    <n v="1"/>
    <n v="0.8"/>
    <n v="-0.83519999999999994"/>
    <n v="-1.8270000000000004"/>
  </r>
  <r>
    <n v="8481"/>
    <s v="CA-2011-109890"/>
    <d v="2013-07-21T00:00:00"/>
    <d v="2013-07-27T00:00:00"/>
    <x v="0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0"/>
    <n v="10.074400000000001"/>
  </r>
  <r>
    <n v="9675"/>
    <s v="US-2011-164644"/>
    <d v="2013-07-22T00:00:00"/>
    <d v="2013-07-24T00:00:00"/>
    <x v="2"/>
    <s v="JL-15850"/>
    <s v="John Lucas"/>
    <s v="Consumer"/>
    <s v="United States"/>
    <s v="Houston"/>
    <s v="Texas"/>
    <n v="77095"/>
    <s v="Central"/>
    <s v="OFF-ST-10003123"/>
    <x v="0"/>
    <s v="Storage"/>
    <s v="Fellowes Bases and Tops For Staxonsteel/High-Stak Systems"/>
    <n v="26.632000000000001"/>
    <n v="1"/>
    <n v="0.2"/>
    <n v="-5.3264000000000005"/>
    <n v="1.331599999999999"/>
  </r>
  <r>
    <n v="2344"/>
    <s v="US-2011-155894"/>
    <d v="2013-07-26T00:00:00"/>
    <d v="2013-07-30T00:00:00"/>
    <x v="2"/>
    <s v="CL-11890"/>
    <s v="Carl Ludwig"/>
    <s v="Consumer"/>
    <s v="United States"/>
    <s v="Chicago"/>
    <s v="Illinois"/>
    <n v="60623"/>
    <s v="Central"/>
    <s v="OFF-ST-10004804"/>
    <x v="0"/>
    <s v="Storage"/>
    <s v="Belkin 19&quot; Vented Equipment Shelf, Black"/>
    <n v="123.55199999999999"/>
    <n v="3"/>
    <n v="0.2"/>
    <n v="-24.7104"/>
    <n v="-29.343599999999995"/>
  </r>
  <r>
    <n v="9775"/>
    <s v="CA-2011-169019"/>
    <d v="2013-07-26T00:00:00"/>
    <d v="2013-07-30T00:00:00"/>
    <x v="0"/>
    <s v="LF-17185"/>
    <s v="Luke Foster"/>
    <s v="Consumer"/>
    <s v="United States"/>
    <s v="San Antonio"/>
    <s v="Texas"/>
    <n v="78207"/>
    <s v="Central"/>
    <s v="OFF-BI-10004995"/>
    <x v="0"/>
    <s v="Binders"/>
    <s v="GBC DocuBind P400 Electric Binding System"/>
    <n v="2177.5839999999994"/>
    <n v="8"/>
    <n v="0.8"/>
    <n v="-1742.0671999999995"/>
    <n v="-3701.8928000000014"/>
  </r>
  <r>
    <n v="9776"/>
    <s v="CA-2011-169019"/>
    <d v="2013-07-26T00:00:00"/>
    <d v="2013-07-30T00:00:00"/>
    <x v="0"/>
    <s v="LF-17185"/>
    <s v="Luke Foster"/>
    <s v="Consumer"/>
    <s v="United States"/>
    <s v="San Antonio"/>
    <s v="Texas"/>
    <n v="78207"/>
    <s v="Central"/>
    <s v="FUR-FU-10004666"/>
    <x v="1"/>
    <s v="Furnishings"/>
    <s v="DAX Clear Channel Poster Frame"/>
    <n v="17.496000000000002"/>
    <n v="3"/>
    <n v="0.6"/>
    <n v="-10.4976"/>
    <n v="-10.060199999999998"/>
  </r>
  <r>
    <n v="9777"/>
    <s v="CA-2011-169019"/>
    <d v="2013-07-26T00:00:00"/>
    <d v="2013-07-30T00:00:00"/>
    <x v="0"/>
    <s v="LF-17185"/>
    <s v="Luke Foster"/>
    <s v="Consumer"/>
    <s v="United States"/>
    <s v="San Antonio"/>
    <s v="Texas"/>
    <n v="78207"/>
    <s v="Central"/>
    <s v="OFF-BI-10001524"/>
    <x v="0"/>
    <s v="Binders"/>
    <s v="GBC Premium Transparent Covers with Diagonal Lined Pattern"/>
    <n v="16.783999999999995"/>
    <n v="4"/>
    <n v="0.8"/>
    <n v="-13.427199999999997"/>
    <n v="-26.854400000000012"/>
  </r>
  <r>
    <n v="9778"/>
    <s v="CA-2011-169019"/>
    <d v="2013-07-26T00:00:00"/>
    <d v="2013-07-30T00:00:00"/>
    <x v="0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86.227200000000011"/>
    <n v="-26.946000000000012"/>
  </r>
  <r>
    <n v="9779"/>
    <s v="CA-2011-169019"/>
    <d v="2013-07-26T00:00:00"/>
    <d v="2013-07-30T00:00:00"/>
    <x v="0"/>
    <s v="LF-17185"/>
    <s v="Luke Foster"/>
    <s v="Consumer"/>
    <s v="United States"/>
    <s v="San Antonio"/>
    <s v="Texas"/>
    <n v="78207"/>
    <s v="Central"/>
    <s v="OFF-BI-10001679"/>
    <x v="0"/>
    <s v="Binders"/>
    <s v="GBC Instant Index System for Binding Systems"/>
    <n v="8.879999999999999"/>
    <n v="5"/>
    <n v="0.8"/>
    <n v="-7.1039999999999992"/>
    <n v="-13.32"/>
  </r>
  <r>
    <n v="9780"/>
    <s v="CA-2011-169019"/>
    <d v="2013-07-26T00:00:00"/>
    <d v="2013-07-30T00:00:00"/>
    <x v="0"/>
    <s v="LF-17185"/>
    <s v="Luke Foster"/>
    <s v="Consumer"/>
    <s v="United States"/>
    <s v="San Antonio"/>
    <s v="Texas"/>
    <n v="78207"/>
    <s v="Central"/>
    <s v="OFF-AP-10003281"/>
    <x v="0"/>
    <s v="Appliances"/>
    <s v="Acco 6 Outlet Guardian Standard Surge Suppressor"/>
    <n v="4.8359999999999985"/>
    <n v="2"/>
    <n v="0.8"/>
    <n v="-3.8687999999999989"/>
    <n v="-12.090000000000003"/>
  </r>
  <r>
    <n v="6173"/>
    <s v="US-2011-106299"/>
    <d v="2013-08-02T00:00:00"/>
    <d v="2013-08-08T00:00:00"/>
    <x v="0"/>
    <s v="NZ-18565"/>
    <s v="Nick Zandusky"/>
    <s v="Home Office"/>
    <s v="United States"/>
    <s v="Springfield"/>
    <s v="Missouri"/>
    <n v="65807"/>
    <s v="Central"/>
    <s v="OFF-BI-10001758"/>
    <x v="0"/>
    <s v="Binders"/>
    <s v="Wilson Jones 14 Line Acrylic Coated Pressboard Data Binders"/>
    <n v="26.7"/>
    <n v="5"/>
    <n v="0"/>
    <n v="0"/>
    <n v="12.548999999999999"/>
  </r>
  <r>
    <n v="6174"/>
    <s v="US-2011-106299"/>
    <d v="2013-08-02T00:00:00"/>
    <d v="2013-08-08T00:00:00"/>
    <x v="0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0"/>
    <n v="9.1160000000000014"/>
  </r>
  <r>
    <n v="6175"/>
    <s v="US-2011-106299"/>
    <d v="2013-08-02T00:00:00"/>
    <d v="2013-08-08T00:00:00"/>
    <x v="0"/>
    <s v="NZ-18565"/>
    <s v="Nick Zandusky"/>
    <s v="Home Office"/>
    <s v="United States"/>
    <s v="Springfield"/>
    <s v="Missouri"/>
    <n v="65807"/>
    <s v="Central"/>
    <s v="OFF-ST-10002011"/>
    <x v="0"/>
    <s v="Storage"/>
    <s v="Smead Adjustable Mobile File Trolley with Lockable Top"/>
    <n v="838.38"/>
    <n v="2"/>
    <n v="0"/>
    <n v="0"/>
    <n v="226.36260000000004"/>
  </r>
  <r>
    <n v="8894"/>
    <s v="CA-2011-124723"/>
    <d v="2013-08-05T00:00:00"/>
    <d v="2013-08-12T00:00:00"/>
    <x v="0"/>
    <s v="GZ-14470"/>
    <s v="Gary Zandusky"/>
    <s v="Consumer"/>
    <s v="United States"/>
    <s v="Texas City"/>
    <s v="Texas"/>
    <n v="77590"/>
    <s v="Central"/>
    <s v="FUR-TA-10001307"/>
    <x v="1"/>
    <s v="Tables"/>
    <s v="SAFCO PlanMaster Heigh-Adjustable Drafting Table Base, 43w x 30d x 30-37h, Black"/>
    <n v="489.22999999999996"/>
    <n v="2"/>
    <n v="0.3"/>
    <n v="-146.76899999999998"/>
    <n v="41.933999999999997"/>
  </r>
  <r>
    <n v="5069"/>
    <s v="CA-2011-124478"/>
    <d v="2013-08-08T00:00:00"/>
    <d v="2013-08-12T00:00:00"/>
    <x v="0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0"/>
    <n v="274.995"/>
  </r>
  <r>
    <n v="5070"/>
    <s v="CA-2011-124478"/>
    <d v="2013-08-08T00:00:00"/>
    <d v="2013-08-12T00:00:00"/>
    <x v="0"/>
    <s v="MA-17560"/>
    <s v="Matt Abelman"/>
    <s v="Home Office"/>
    <s v="United States"/>
    <s v="Trenton"/>
    <s v="Michigan"/>
    <n v="48183"/>
    <s v="Central"/>
    <s v="OFF-AP-10002495"/>
    <x v="0"/>
    <s v="Appliances"/>
    <s v="Acco Smartsocket Table Surge Protector, 6 Color-Coded Adapter Outlets"/>
    <n v="167.535"/>
    <n v="3"/>
    <n v="0.1"/>
    <n v="-16.753499999999999"/>
    <n v="37.229999999999983"/>
  </r>
  <r>
    <n v="5071"/>
    <s v="CA-2011-124478"/>
    <d v="2013-08-08T00:00:00"/>
    <d v="2013-08-12T00:00:00"/>
    <x v="0"/>
    <s v="MA-17560"/>
    <s v="Matt Abelman"/>
    <s v="Home Office"/>
    <s v="United States"/>
    <s v="Trenton"/>
    <s v="Michigan"/>
    <n v="48183"/>
    <s v="Central"/>
    <s v="OFF-EN-10002500"/>
    <x v="0"/>
    <s v="Envelopes"/>
    <s v="Globe Weis Peel &amp; Seel First Class Envelopes"/>
    <n v="38.339999999999996"/>
    <n v="3"/>
    <n v="0"/>
    <n v="0"/>
    <n v="17.253"/>
  </r>
  <r>
    <n v="5072"/>
    <s v="CA-2011-124478"/>
    <d v="2013-08-08T00:00:00"/>
    <d v="2013-08-12T00:00:00"/>
    <x v="0"/>
    <s v="MA-17560"/>
    <s v="Matt Abelman"/>
    <s v="Home Office"/>
    <s v="United States"/>
    <s v="Trenton"/>
    <s v="Michigan"/>
    <n v="48183"/>
    <s v="Central"/>
    <s v="FUR-FU-10002088"/>
    <x v="1"/>
    <s v="Furnishings"/>
    <s v="Nu-Dell Float Frame 11 x 14 1/2"/>
    <n v="53.88"/>
    <n v="6"/>
    <n v="0"/>
    <n v="0"/>
    <n v="22.629600000000003"/>
  </r>
  <r>
    <n v="5073"/>
    <s v="CA-2011-124478"/>
    <d v="2013-08-08T00:00:00"/>
    <d v="2013-08-12T00:00:00"/>
    <x v="0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0"/>
    <n v="83.994400000000013"/>
  </r>
  <r>
    <n v="3295"/>
    <s v="CA-2011-138023"/>
    <d v="2013-08-15T00:00:00"/>
    <d v="2013-08-18T00:00:00"/>
    <x v="1"/>
    <s v="KH-16510"/>
    <s v="Keith Herrera"/>
    <s v="Consumer"/>
    <s v="United States"/>
    <s v="Dallas"/>
    <s v="Texas"/>
    <n v="75081"/>
    <s v="Central"/>
    <s v="OFF-BI-10003638"/>
    <x v="0"/>
    <s v="Binders"/>
    <s v="GBC Durable Plastic Covers"/>
    <n v="30.959999999999994"/>
    <n v="8"/>
    <n v="0.8"/>
    <n v="-24.767999999999997"/>
    <n v="-52.632000000000019"/>
  </r>
  <r>
    <n v="2045"/>
    <s v="CA-2011-129168"/>
    <d v="2013-08-17T00:00:00"/>
    <d v="2013-08-23T00:00:00"/>
    <x v="0"/>
    <s v="KB-16585"/>
    <s v="Ken Black"/>
    <s v="Corporate"/>
    <s v="United States"/>
    <s v="Houston"/>
    <s v="Texas"/>
    <n v="77095"/>
    <s v="Central"/>
    <s v="OFF-PA-10001639"/>
    <x v="0"/>
    <s v="Paper"/>
    <s v="Xerox 203"/>
    <n v="15.552000000000003"/>
    <n v="3"/>
    <n v="0.2"/>
    <n v="-3.1104000000000007"/>
    <n v="5.4432"/>
  </r>
  <r>
    <n v="5800"/>
    <s v="CA-2011-166716"/>
    <d v="2013-08-20T00:00:00"/>
    <d v="2013-08-25T00:00:00"/>
    <x v="2"/>
    <s v="CR-12730"/>
    <s v="Craig Reiter"/>
    <s v="Consumer"/>
    <s v="United States"/>
    <s v="Chicago"/>
    <s v="Illinois"/>
    <n v="60610"/>
    <s v="Central"/>
    <s v="FUR-CH-10004495"/>
    <x v="1"/>
    <s v="Chairs"/>
    <s v="Global Leather and Oak Executive Chair, Black"/>
    <n v="421.37200000000001"/>
    <n v="2"/>
    <n v="0.3"/>
    <n v="-126.41159999999999"/>
    <n v="-6.0196000000000538"/>
  </r>
  <r>
    <n v="9366"/>
    <s v="US-2011-166828"/>
    <d v="2013-08-22T00:00:00"/>
    <d v="2013-08-25T00:00:00"/>
    <x v="1"/>
    <s v="JF-15415"/>
    <s v="Jennifer Ferguson"/>
    <s v="Consumer"/>
    <s v="United States"/>
    <s v="Saint Charles"/>
    <s v="Missouri"/>
    <n v="63301"/>
    <s v="Central"/>
    <s v="OFF-PA-10001846"/>
    <x v="0"/>
    <s v="Paper"/>
    <s v="Xerox 1899"/>
    <n v="11.56"/>
    <n v="2"/>
    <n v="0"/>
    <n v="0"/>
    <n v="5.6644000000000005"/>
  </r>
  <r>
    <n v="8695"/>
    <s v="US-2011-112795"/>
    <d v="2013-08-23T00:00:00"/>
    <d v="2013-08-28T00:00:00"/>
    <x v="2"/>
    <s v="CR-12625"/>
    <s v="Corey Roper"/>
    <s v="Home Office"/>
    <s v="United States"/>
    <s v="Grand Rapids"/>
    <s v="Michigan"/>
    <n v="49505"/>
    <s v="Central"/>
    <s v="OFF-PA-10001934"/>
    <x v="0"/>
    <s v="Paper"/>
    <s v="Xerox 1993"/>
    <n v="19.440000000000001"/>
    <n v="3"/>
    <n v="0"/>
    <n v="0"/>
    <n v="9.5256000000000007"/>
  </r>
  <r>
    <n v="8459"/>
    <s v="CA-2011-126200"/>
    <d v="2013-08-25T00:00:00"/>
    <d v="2013-08-29T00:00:00"/>
    <x v="0"/>
    <s v="JE-15715"/>
    <s v="Joe Elijah"/>
    <s v="Consumer"/>
    <s v="United States"/>
    <s v="Houston"/>
    <s v="Texas"/>
    <n v="77070"/>
    <s v="Central"/>
    <s v="OFF-BI-10002133"/>
    <x v="0"/>
    <s v="Binders"/>
    <s v="Wilson Jones Elliptical Ring 3 1/2&quot; Capacity Binders, 800 sheets"/>
    <n v="25.679999999999993"/>
    <n v="3"/>
    <n v="0.8"/>
    <n v="-20.543999999999997"/>
    <n v="-39.804000000000002"/>
  </r>
  <r>
    <n v="8460"/>
    <s v="CA-2011-126200"/>
    <d v="2013-08-25T00:00:00"/>
    <d v="2013-08-29T00:00:00"/>
    <x v="0"/>
    <s v="JE-15715"/>
    <s v="Joe Elijah"/>
    <s v="Consumer"/>
    <s v="United States"/>
    <s v="Houston"/>
    <s v="Texas"/>
    <n v="77070"/>
    <s v="Central"/>
    <s v="OFF-BI-10002225"/>
    <x v="0"/>
    <s v="Binders"/>
    <s v="Square Ring Data Binders, Rigid 75 Pt. Covers, 11&quot; x 14-7/8&quot;"/>
    <n v="12.383999999999997"/>
    <n v="3"/>
    <n v="0.8"/>
    <n v="-9.9071999999999978"/>
    <n v="-19.814400000000003"/>
  </r>
  <r>
    <n v="3194"/>
    <s v="CA-2011-165428"/>
    <d v="2013-09-01T00:00:00"/>
    <d v="2013-09-04T00:00:00"/>
    <x v="1"/>
    <s v="JL-15130"/>
    <s v="Jack Lebron"/>
    <s v="Consumer"/>
    <s v="United States"/>
    <s v="Houston"/>
    <s v="Texas"/>
    <n v="77036"/>
    <s v="Central"/>
    <s v="OFF-BI-10002949"/>
    <x v="0"/>
    <s v="Binders"/>
    <s v="Prestige Round Ring Binders"/>
    <n v="3.6479999999999992"/>
    <n v="3"/>
    <n v="0.8"/>
    <n v="-2.9183999999999997"/>
    <n v="-6.0192000000000032"/>
  </r>
  <r>
    <n v="3195"/>
    <s v="CA-2011-165428"/>
    <d v="2013-09-01T00:00:00"/>
    <d v="2013-09-04T00:00:00"/>
    <x v="1"/>
    <s v="JL-15130"/>
    <s v="Jack Lebron"/>
    <s v="Consumer"/>
    <s v="United States"/>
    <s v="Houston"/>
    <s v="Texas"/>
    <n v="77036"/>
    <s v="Central"/>
    <s v="OFF-PA-10004100"/>
    <x v="0"/>
    <s v="Paper"/>
    <s v="Xerox 216"/>
    <n v="31.104000000000006"/>
    <n v="6"/>
    <n v="0.2"/>
    <n v="-6.2208000000000014"/>
    <n v="10.8864"/>
  </r>
  <r>
    <n v="5029"/>
    <s v="CA-2011-151792"/>
    <d v="2013-09-02T00:00:00"/>
    <d v="2013-09-07T00:00:00"/>
    <x v="2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-47.995200000000004"/>
    <n v="53.994600000000005"/>
  </r>
  <r>
    <n v="7289"/>
    <s v="CA-2011-158281"/>
    <d v="2013-09-02T00:00:00"/>
    <d v="2013-09-07T00:00:00"/>
    <x v="0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223.88400000000001"/>
    <n v="-121.27049999999997"/>
  </r>
  <r>
    <n v="9140"/>
    <s v="CA-2011-106971"/>
    <d v="2013-09-02T00:00:00"/>
    <d v="2013-09-08T00:00:00"/>
    <x v="0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-95.188800000000015"/>
    <n v="95.188799999999972"/>
  </r>
  <r>
    <n v="8398"/>
    <s v="US-2011-120236"/>
    <d v="2013-09-03T00:00:00"/>
    <d v="2013-09-04T00:00:00"/>
    <x v="1"/>
    <s v="MR-17545"/>
    <s v="Mathew Reese"/>
    <s v="Home Office"/>
    <s v="United States"/>
    <s v="Houston"/>
    <s v="Texas"/>
    <n v="77095"/>
    <s v="Central"/>
    <s v="OFF-BI-10004099"/>
    <x v="0"/>
    <s v="Binders"/>
    <s v="GBC VeloBinder Strips"/>
    <n v="7.6799999999999979"/>
    <n v="5"/>
    <n v="0.8"/>
    <n v="-6.1439999999999984"/>
    <n v="-11.52"/>
  </r>
  <r>
    <n v="2646"/>
    <s v="CA-2011-131002"/>
    <d v="2013-09-07T00:00:00"/>
    <d v="2013-09-12T00:00:00"/>
    <x v="2"/>
    <s v="TB-21400"/>
    <s v="Tom Boeckenhauer"/>
    <s v="Consumer"/>
    <s v="United States"/>
    <s v="Tulsa"/>
    <s v="Oklahoma"/>
    <n v="74133"/>
    <s v="Central"/>
    <s v="FUR-FU-10004270"/>
    <x v="1"/>
    <s v="Furnishings"/>
    <s v="Executive Impressions 13&quot; Clairmont Wall Clock"/>
    <n v="57.69"/>
    <n v="3"/>
    <n v="0"/>
    <n v="0"/>
    <n v="23.652900000000002"/>
  </r>
  <r>
    <n v="2647"/>
    <s v="CA-2011-131002"/>
    <d v="2013-09-07T00:00:00"/>
    <d v="2013-09-12T00:00:00"/>
    <x v="2"/>
    <s v="TB-21400"/>
    <s v="Tom Boeckenhauer"/>
    <s v="Consumer"/>
    <s v="United States"/>
    <s v="Tulsa"/>
    <s v="Oklahoma"/>
    <n v="74133"/>
    <s v="Central"/>
    <s v="OFF-BI-10000948"/>
    <x v="0"/>
    <s v="Binders"/>
    <s v="GBC Laser Imprintable Binding System Covers, Desert Sand"/>
    <n v="42.81"/>
    <n v="3"/>
    <n v="0"/>
    <n v="0"/>
    <n v="20.120699999999999"/>
  </r>
  <r>
    <n v="2648"/>
    <s v="CA-2011-131002"/>
    <d v="2013-09-07T00:00:00"/>
    <d v="2013-09-12T00:00:00"/>
    <x v="2"/>
    <s v="TB-21400"/>
    <s v="Tom Boeckenhauer"/>
    <s v="Consumer"/>
    <s v="United States"/>
    <s v="Tulsa"/>
    <s v="Oklahoma"/>
    <n v="74133"/>
    <s v="Central"/>
    <s v="OFF-PA-10000223"/>
    <x v="0"/>
    <s v="Paper"/>
    <s v="Xerox 2000"/>
    <n v="12.96"/>
    <n v="2"/>
    <n v="0"/>
    <n v="0"/>
    <n v="6.2208000000000006"/>
  </r>
  <r>
    <n v="2649"/>
    <s v="CA-2011-131002"/>
    <d v="2013-09-07T00:00:00"/>
    <d v="2013-09-12T00:00:00"/>
    <x v="2"/>
    <s v="TB-21400"/>
    <s v="Tom Boeckenhauer"/>
    <s v="Consumer"/>
    <s v="United States"/>
    <s v="Tulsa"/>
    <s v="Oklahoma"/>
    <n v="74133"/>
    <s v="Central"/>
    <s v="FUR-FU-10004665"/>
    <x v="1"/>
    <s v="Furnishings"/>
    <s v="3M Polarizing Task Lamp with Clamp Arm, Light Gray"/>
    <n v="821.87999999999988"/>
    <n v="6"/>
    <n v="0"/>
    <n v="0"/>
    <n v="213.68880000000001"/>
  </r>
  <r>
    <n v="2650"/>
    <s v="CA-2011-131002"/>
    <d v="2013-09-07T00:00:00"/>
    <d v="2013-09-12T00:00:00"/>
    <x v="2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0"/>
    <n v="28.309500000000007"/>
  </r>
  <r>
    <n v="5261"/>
    <s v="CA-2011-105165"/>
    <d v="2013-09-07T00:00:00"/>
    <d v="2013-09-10T00:00:00"/>
    <x v="1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-39.355200000000004"/>
    <n v="14.758199999999995"/>
  </r>
  <r>
    <n v="5262"/>
    <s v="CA-2011-105165"/>
    <d v="2013-09-07T00:00:00"/>
    <d v="2013-09-10T00:00:00"/>
    <x v="1"/>
    <s v="SZ-20035"/>
    <s v="Sam Zeldin"/>
    <s v="Home Office"/>
    <s v="United States"/>
    <s v="Houston"/>
    <s v="Texas"/>
    <n v="77036"/>
    <s v="Central"/>
    <s v="OFF-BI-10000050"/>
    <x v="0"/>
    <s v="Binders"/>
    <s v="Angle-D Binders with Locking Rings, Label Holders"/>
    <n v="2.9199999999999995"/>
    <n v="2"/>
    <n v="0.8"/>
    <n v="-2.3359999999999999"/>
    <n v="-4.8180000000000005"/>
  </r>
  <r>
    <n v="5263"/>
    <s v="CA-2011-105165"/>
    <d v="2013-09-07T00:00:00"/>
    <d v="2013-09-10T00:00:00"/>
    <x v="1"/>
    <s v="SZ-20035"/>
    <s v="Sam Zeldin"/>
    <s v="Home Office"/>
    <s v="United States"/>
    <s v="Houston"/>
    <s v="Texas"/>
    <n v="77036"/>
    <s v="Central"/>
    <s v="FUR-TA-10004154"/>
    <x v="1"/>
    <s v="Tables"/>
    <s v="Riverside Furniture Oval Coffee Table, Oval End Table, End Table with Drawer"/>
    <n v="200.79500000000002"/>
    <n v="1"/>
    <n v="0.3"/>
    <n v="-60.238500000000002"/>
    <n v="-22.948000000000008"/>
  </r>
  <r>
    <n v="5264"/>
    <s v="CA-2011-105165"/>
    <d v="2013-09-07T00:00:00"/>
    <d v="2013-09-10T00:00:00"/>
    <x v="1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9.3376000000000001"/>
    <n v="-2.9180000000000028"/>
  </r>
  <r>
    <n v="5265"/>
    <s v="CA-2011-105165"/>
    <d v="2013-09-07T00:00:00"/>
    <d v="2013-09-10T00:00:00"/>
    <x v="1"/>
    <s v="SZ-20035"/>
    <s v="Sam Zeldin"/>
    <s v="Home Office"/>
    <s v="United States"/>
    <s v="Houston"/>
    <s v="Texas"/>
    <n v="77036"/>
    <s v="Central"/>
    <s v="OFF-AR-10003179"/>
    <x v="0"/>
    <s v="Art"/>
    <s v="Dixon Ticonderoga Core-Lock Colored Pencils"/>
    <n v="21.864000000000001"/>
    <n v="3"/>
    <n v="0.2"/>
    <n v="-4.3728000000000007"/>
    <n v="3.5528999999999984"/>
  </r>
  <r>
    <n v="5979"/>
    <s v="CA-2011-117765"/>
    <d v="2013-09-07T00:00:00"/>
    <d v="2013-09-13T00:00:00"/>
    <x v="0"/>
    <s v="RB-19465"/>
    <s v="Rick Bensley"/>
    <s v="Home Office"/>
    <s v="United States"/>
    <s v="Tulsa"/>
    <s v="Oklahoma"/>
    <n v="74133"/>
    <s v="Central"/>
    <s v="FUR-TA-10001039"/>
    <x v="1"/>
    <s v="Tables"/>
    <s v="KI Adjustable-Height Table"/>
    <n v="429.90000000000003"/>
    <n v="5"/>
    <n v="0"/>
    <n v="0"/>
    <n v="111.77400000000003"/>
  </r>
  <r>
    <n v="5980"/>
    <s v="CA-2011-117765"/>
    <d v="2013-09-07T00:00:00"/>
    <d v="2013-09-13T00:00:00"/>
    <x v="0"/>
    <s v="RB-19465"/>
    <s v="Rick Bensley"/>
    <s v="Home Office"/>
    <s v="United States"/>
    <s v="Tulsa"/>
    <s v="Oklahoma"/>
    <n v="74133"/>
    <s v="Central"/>
    <s v="OFF-BI-10000474"/>
    <x v="0"/>
    <s v="Binders"/>
    <s v="Avery Recycled Flexi-View Covers for Binding Systems"/>
    <n v="32.06"/>
    <n v="2"/>
    <n v="0"/>
    <n v="0"/>
    <n v="15.3888"/>
  </r>
  <r>
    <n v="5981"/>
    <s v="CA-2011-117765"/>
    <d v="2013-09-07T00:00:00"/>
    <d v="2013-09-13T00:00:00"/>
    <x v="0"/>
    <s v="RB-19465"/>
    <s v="Rick Bensley"/>
    <s v="Home Office"/>
    <s v="United States"/>
    <s v="Tulsa"/>
    <s v="Oklahoma"/>
    <n v="74133"/>
    <s v="Central"/>
    <s v="FUR-CH-10004698"/>
    <x v="1"/>
    <s v="Chairs"/>
    <s v="Padded Folding Chairs, Black, 4/Carton"/>
    <n v="161.96"/>
    <n v="2"/>
    <n v="0"/>
    <n v="0"/>
    <n v="45.348800000000011"/>
  </r>
  <r>
    <n v="5982"/>
    <s v="CA-2011-117765"/>
    <d v="2013-09-07T00:00:00"/>
    <d v="2013-09-13T00:00:00"/>
    <x v="0"/>
    <s v="RB-19465"/>
    <s v="Rick Bensley"/>
    <s v="Home Office"/>
    <s v="United States"/>
    <s v="Tulsa"/>
    <s v="Oklahoma"/>
    <n v="74133"/>
    <s v="Central"/>
    <s v="OFF-ST-10003327"/>
    <x v="0"/>
    <s v="Storage"/>
    <s v="Akro-Mils 12-Gallon Tote"/>
    <n v="19.86"/>
    <n v="2"/>
    <n v="0"/>
    <n v="0"/>
    <n v="5.7593999999999976"/>
  </r>
  <r>
    <n v="9479"/>
    <s v="CA-2011-126193"/>
    <d v="2013-09-07T00:00:00"/>
    <d v="2013-09-14T00:00:00"/>
    <x v="0"/>
    <s v="SS-20410"/>
    <s v="Shahid Shariari"/>
    <s v="Consumer"/>
    <s v="United States"/>
    <s v="Oswego"/>
    <s v="Illinois"/>
    <n v="60543"/>
    <s v="Central"/>
    <s v="OFF-FA-10000936"/>
    <x v="0"/>
    <s v="Fasteners"/>
    <s v="Acco Hot Clips Clips to Go"/>
    <n v="13.16"/>
    <n v="5"/>
    <n v="0.2"/>
    <n v="-2.6320000000000001"/>
    <n v="4.1124999999999998"/>
  </r>
  <r>
    <n v="9480"/>
    <s v="CA-2011-126193"/>
    <d v="2013-09-07T00:00:00"/>
    <d v="2013-09-14T00:00:00"/>
    <x v="0"/>
    <s v="SS-20410"/>
    <s v="Shahid Shariari"/>
    <s v="Consumer"/>
    <s v="United States"/>
    <s v="Oswego"/>
    <s v="Illinois"/>
    <n v="60543"/>
    <s v="Central"/>
    <s v="OFF-BI-10001249"/>
    <x v="0"/>
    <s v="Binders"/>
    <s v="Avery Heavy-Duty EZD View Binder with Locking Rings"/>
    <n v="3.8279999999999994"/>
    <n v="3"/>
    <n v="0.8"/>
    <n v="-3.0623999999999998"/>
    <n v="-6.5076000000000018"/>
  </r>
  <r>
    <n v="9481"/>
    <s v="CA-2011-126193"/>
    <d v="2013-09-07T00:00:00"/>
    <d v="2013-09-14T00:00:00"/>
    <x v="0"/>
    <s v="SS-20410"/>
    <s v="Shahid Shariari"/>
    <s v="Consumer"/>
    <s v="United States"/>
    <s v="Oswego"/>
    <s v="Illinois"/>
    <n v="60543"/>
    <s v="Central"/>
    <s v="OFF-BI-10004632"/>
    <x v="0"/>
    <s v="Binders"/>
    <s v="Ibico Hi-Tech Manual Binding System"/>
    <n v="304.98999999999995"/>
    <n v="5"/>
    <n v="0.8"/>
    <n v="-243.99199999999996"/>
    <n v="-533.73250000000007"/>
  </r>
  <r>
    <n v="165"/>
    <s v="CA-2011-139892"/>
    <d v="2013-09-08T00:00:00"/>
    <d v="2013-09-12T00:00:00"/>
    <x v="0"/>
    <s v="BM-11140"/>
    <s v="Becky Martin"/>
    <s v="Consumer"/>
    <s v="United States"/>
    <s v="San Antonio"/>
    <s v="Texas"/>
    <n v="78207"/>
    <s v="Central"/>
    <s v="OFF-AR-10004441"/>
    <x v="0"/>
    <s v="Art"/>
    <s v="BIC Brite Liner Highlighters"/>
    <n v="9.9359999999999999"/>
    <n v="3"/>
    <n v="0.2"/>
    <n v="-1.9872000000000001"/>
    <n v="2.7324000000000002"/>
  </r>
  <r>
    <n v="166"/>
    <s v="CA-2011-139892"/>
    <d v="2013-09-08T00:00:00"/>
    <d v="2013-09-12T00:00:00"/>
    <x v="0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3263.9807999999998"/>
    <n v="-1359.992000000002"/>
  </r>
  <r>
    <n v="167"/>
    <s v="CA-2011-139892"/>
    <d v="2013-09-08T00:00:00"/>
    <d v="2013-09-12T00:00:00"/>
    <x v="0"/>
    <s v="BM-11140"/>
    <s v="Becky Martin"/>
    <s v="Consumer"/>
    <s v="United States"/>
    <s v="San Antonio"/>
    <s v="Texas"/>
    <n v="78207"/>
    <s v="Central"/>
    <s v="OFF-ST-10000991"/>
    <x v="0"/>
    <s v="Storage"/>
    <s v="Space Solutions HD Industrial Steel Shelving."/>
    <n v="275.928"/>
    <n v="3"/>
    <n v="0.2"/>
    <n v="-55.185600000000001"/>
    <n v="-58.634699999999995"/>
  </r>
  <r>
    <n v="168"/>
    <s v="CA-2011-139892"/>
    <d v="2013-09-08T00:00:00"/>
    <d v="2013-09-12T00:00:00"/>
    <x v="0"/>
    <s v="BM-11140"/>
    <s v="Becky Martin"/>
    <s v="Consumer"/>
    <s v="United States"/>
    <s v="San Antonio"/>
    <s v="Texas"/>
    <n v="78207"/>
    <s v="Central"/>
    <s v="FUR-CH-10004287"/>
    <x v="1"/>
    <s v="Chairs"/>
    <s v="SAFCO Arco Folding Chair"/>
    <n v="1740.0599999999997"/>
    <n v="9"/>
    <n v="0.3"/>
    <n v="-522.01799999999992"/>
    <n v="-24.858000000000175"/>
  </r>
  <r>
    <n v="169"/>
    <s v="CA-2011-139892"/>
    <d v="2013-09-08T00:00:00"/>
    <d v="2013-09-12T00:00:00"/>
    <x v="0"/>
    <s v="BM-11140"/>
    <s v="Becky Martin"/>
    <s v="Consumer"/>
    <s v="United States"/>
    <s v="San Antonio"/>
    <s v="Texas"/>
    <n v="78207"/>
    <s v="Central"/>
    <s v="OFF-AR-10002656"/>
    <x v="0"/>
    <s v="Art"/>
    <s v="Sanford Liquid Accent Highlighters"/>
    <n v="32.064"/>
    <n v="6"/>
    <n v="0.2"/>
    <n v="-6.4128000000000007"/>
    <n v="6.8135999999999974"/>
  </r>
  <r>
    <n v="170"/>
    <s v="CA-2011-139892"/>
    <d v="2013-09-08T00:00:00"/>
    <d v="2013-09-12T00:00:00"/>
    <x v="0"/>
    <s v="BM-11140"/>
    <s v="Becky Martin"/>
    <s v="Consumer"/>
    <s v="United States"/>
    <s v="San Antonio"/>
    <s v="Texas"/>
    <n v="78207"/>
    <s v="Central"/>
    <s v="OFF-AP-10002518"/>
    <x v="0"/>
    <s v="Appliances"/>
    <s v="Kensington 7 Outlet MasterPiece Power Center"/>
    <n v="177.97999999999996"/>
    <n v="5"/>
    <n v="0.8"/>
    <n v="-142.38399999999999"/>
    <n v="-453.84900000000005"/>
  </r>
  <r>
    <n v="171"/>
    <s v="CA-2011-139892"/>
    <d v="2013-09-08T00:00:00"/>
    <d v="2013-09-12T00:00:00"/>
    <x v="0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-28.795200000000001"/>
    <n v="8.998500000000007"/>
  </r>
  <r>
    <n v="837"/>
    <s v="US-2011-115987"/>
    <d v="2013-09-08T00:00:00"/>
    <d v="2013-09-13T00:00:00"/>
    <x v="2"/>
    <s v="LH-17020"/>
    <s v="Lisa Hazard"/>
    <s v="Consumer"/>
    <s v="United States"/>
    <s v="Tyler"/>
    <s v="Texas"/>
    <n v="75701"/>
    <s v="Central"/>
    <s v="OFF-BI-10001071"/>
    <x v="0"/>
    <s v="Binders"/>
    <s v="GBC ProClick Punch Binding System"/>
    <n v="51.183999999999983"/>
    <n v="4"/>
    <n v="0.8"/>
    <n v="-40.947199999999988"/>
    <n v="-79.335199999999986"/>
  </r>
  <r>
    <n v="5290"/>
    <s v="CA-2011-146283"/>
    <d v="2013-09-08T00:00:00"/>
    <d v="2013-09-15T00:00:00"/>
    <x v="0"/>
    <s v="KT-16465"/>
    <s v="Kean Takahito"/>
    <s v="Consumer"/>
    <s v="United States"/>
    <s v="Houston"/>
    <s v="Texas"/>
    <n v="77036"/>
    <s v="Central"/>
    <s v="OFF-PA-10002259"/>
    <x v="0"/>
    <s v="Paper"/>
    <s v="Geographics Note Cards, Blank, White, 8 1/2&quot; x 11&quot;"/>
    <n v="17.904"/>
    <n v="2"/>
    <n v="0.2"/>
    <n v="-3.5808"/>
    <n v="6.2664"/>
  </r>
  <r>
    <n v="5291"/>
    <s v="CA-2011-146283"/>
    <d v="2013-09-08T00:00:00"/>
    <d v="2013-09-15T00:00:00"/>
    <x v="0"/>
    <s v="KT-16465"/>
    <s v="Kean Takahito"/>
    <s v="Consumer"/>
    <s v="United States"/>
    <s v="Houston"/>
    <s v="Texas"/>
    <n v="77036"/>
    <s v="Central"/>
    <s v="FUR-CH-10004287"/>
    <x v="1"/>
    <s v="Chairs"/>
    <s v="SAFCO Arco Folding Chair"/>
    <n v="966.69999999999982"/>
    <n v="5"/>
    <n v="0.3"/>
    <n v="-290.00999999999993"/>
    <n v="-13.810000000000116"/>
  </r>
  <r>
    <n v="5292"/>
    <s v="CA-2011-146283"/>
    <d v="2013-09-08T00:00:00"/>
    <d v="2013-09-15T00:00:00"/>
    <x v="0"/>
    <s v="KT-16465"/>
    <s v="Kean Takahito"/>
    <s v="Consumer"/>
    <s v="United States"/>
    <s v="Houston"/>
    <s v="Texas"/>
    <n v="77036"/>
    <s v="Central"/>
    <s v="OFF-PA-10000482"/>
    <x v="0"/>
    <s v="Paper"/>
    <s v="Snap-A-Way Black Print Carbonless Ruled Speed Letter, Triplicate"/>
    <n v="182.11199999999999"/>
    <n v="6"/>
    <n v="0.2"/>
    <n v="-36.422400000000003"/>
    <n v="61.46279999999998"/>
  </r>
  <r>
    <n v="898"/>
    <s v="CA-2011-144407"/>
    <d v="2013-09-09T00:00:00"/>
    <d v="2013-09-15T00:00:00"/>
    <x v="0"/>
    <s v="MS-17365"/>
    <s v="Maribeth Schnelling"/>
    <s v="Consumer"/>
    <s v="United States"/>
    <s v="Detroit"/>
    <s v="Michigan"/>
    <n v="48227"/>
    <s v="Central"/>
    <s v="OFF-LA-10003923"/>
    <x v="0"/>
    <s v="Labels"/>
    <s v="Alphabetical Labels for Top Tab Filing"/>
    <n v="103.60000000000001"/>
    <n v="7"/>
    <n v="0"/>
    <n v="0"/>
    <n v="51.800000000000004"/>
  </r>
  <r>
    <n v="8381"/>
    <s v="CA-2011-103527"/>
    <d v="2013-09-09T00:00:00"/>
    <d v="2013-09-14T00:00:00"/>
    <x v="2"/>
    <s v="CC-12220"/>
    <s v="Chris Cortes"/>
    <s v="Consumer"/>
    <s v="United States"/>
    <s v="Chicago"/>
    <s v="Illinois"/>
    <n v="60653"/>
    <s v="Central"/>
    <s v="OFF-PA-10001622"/>
    <x v="0"/>
    <s v="Paper"/>
    <s v="Ampad Poly Cover Wirebound Steno Book, 6&quot; x 9&quot; Assorted Colors, Gregg Ruled"/>
    <n v="10.896000000000001"/>
    <n v="3"/>
    <n v="0.2"/>
    <n v="-2.1792000000000002"/>
    <n v="3.4049999999999994"/>
  </r>
  <r>
    <n v="3161"/>
    <s v="US-2011-150924"/>
    <d v="2013-09-12T00:00:00"/>
    <d v="2013-09-16T00:00:00"/>
    <x v="2"/>
    <s v="PT-19090"/>
    <s v="Pete Takahito"/>
    <s v="Consumer"/>
    <s v="United States"/>
    <s v="Houston"/>
    <s v="Texas"/>
    <n v="77070"/>
    <s v="Central"/>
    <s v="OFF-BI-10004040"/>
    <x v="0"/>
    <s v="Binders"/>
    <s v="Wilson Jones Impact Binders"/>
    <n v="5.1799999999999988"/>
    <n v="5"/>
    <n v="0.8"/>
    <n v="-4.1439999999999992"/>
    <n v="-8.0289999999999999"/>
  </r>
  <r>
    <n v="5449"/>
    <s v="US-2011-119081"/>
    <d v="2013-09-12T00:00:00"/>
    <d v="2013-09-19T00:00:00"/>
    <x v="0"/>
    <s v="TA-21385"/>
    <s v="Tom Ashbrook"/>
    <s v="Home Office"/>
    <s v="United States"/>
    <s v="Olathe"/>
    <s v="Kansas"/>
    <n v="66062"/>
    <s v="Central"/>
    <s v="OFF-SU-10000157"/>
    <x v="0"/>
    <s v="Supplies"/>
    <s v="Compact Automatic Electric Letter Opener"/>
    <n v="357.93"/>
    <n v="3"/>
    <n v="0"/>
    <n v="0"/>
    <n v="7.158600000000007"/>
  </r>
  <r>
    <n v="5450"/>
    <s v="US-2011-119081"/>
    <d v="2013-09-12T00:00:00"/>
    <d v="2013-09-19T00:00:00"/>
    <x v="0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0"/>
    <n v="10.905999999999993"/>
  </r>
  <r>
    <n v="5451"/>
    <s v="US-2011-119081"/>
    <d v="2013-09-12T00:00:00"/>
    <d v="2013-09-19T00:00:00"/>
    <x v="0"/>
    <s v="TA-21385"/>
    <s v="Tom Ashbrook"/>
    <s v="Home Office"/>
    <s v="United States"/>
    <s v="Olathe"/>
    <s v="Kansas"/>
    <n v="66062"/>
    <s v="Central"/>
    <s v="OFF-BI-10004519"/>
    <x v="0"/>
    <s v="Binders"/>
    <s v="GBC DocuBind P100 Manual Binding Machine"/>
    <n v="331.96"/>
    <n v="2"/>
    <n v="0"/>
    <n v="0"/>
    <n v="149.38199999999998"/>
  </r>
  <r>
    <n v="5452"/>
    <s v="US-2011-119081"/>
    <d v="2013-09-12T00:00:00"/>
    <d v="2013-09-19T00:00:00"/>
    <x v="0"/>
    <s v="TA-21385"/>
    <s v="Tom Ashbrook"/>
    <s v="Home Office"/>
    <s v="United States"/>
    <s v="Olathe"/>
    <s v="Kansas"/>
    <n v="66062"/>
    <s v="Central"/>
    <s v="FUR-FU-10003464"/>
    <x v="1"/>
    <s v="Furnishings"/>
    <s v="Seth Thomas 8 1/2&quot; Cubicle Clock"/>
    <n v="40.56"/>
    <n v="2"/>
    <n v="0"/>
    <n v="0"/>
    <n v="12.979199999999999"/>
  </r>
  <r>
    <n v="5278"/>
    <s v="CA-2011-113859"/>
    <d v="2013-09-13T00:00:00"/>
    <d v="2013-09-17T00:00:00"/>
    <x v="0"/>
    <s v="BC-11125"/>
    <s v="Becky Castell"/>
    <s v="Home Office"/>
    <s v="United States"/>
    <s v="Odessa"/>
    <s v="Texas"/>
    <n v="79762"/>
    <s v="Central"/>
    <s v="FUR-CH-10004698"/>
    <x v="1"/>
    <s v="Chairs"/>
    <s v="Padded Folding Chairs, Black, 4/Carton"/>
    <n v="340.11599999999999"/>
    <n v="6"/>
    <n v="0.3"/>
    <n v="-102.03479999999999"/>
    <n v="-9.717599999999976"/>
  </r>
  <r>
    <n v="175"/>
    <s v="US-2011-100853"/>
    <d v="2013-09-14T00:00:00"/>
    <d v="2013-09-19T00:00:00"/>
    <x v="0"/>
    <s v="JB-15400"/>
    <s v="Jennifer Braxton"/>
    <s v="Corporate"/>
    <s v="United States"/>
    <s v="Chicago"/>
    <s v="Illinois"/>
    <n v="60623"/>
    <s v="Central"/>
    <s v="OFF-AP-10000891"/>
    <x v="0"/>
    <s v="Appliances"/>
    <s v="Kensington 7 Outlet MasterPiece HOMEOFFICE Power Control Center"/>
    <n v="52.447999999999993"/>
    <n v="2"/>
    <n v="0.8"/>
    <n v="-41.958399999999997"/>
    <n v="-131.12000000000003"/>
  </r>
  <r>
    <n v="176"/>
    <s v="US-2011-100853"/>
    <d v="2013-09-14T00:00:00"/>
    <d v="2013-09-19T00:00:00"/>
    <x v="0"/>
    <s v="JB-15400"/>
    <s v="Jennifer Braxton"/>
    <s v="Corporate"/>
    <s v="United States"/>
    <s v="Chicago"/>
    <s v="Illinois"/>
    <n v="60623"/>
    <s v="Central"/>
    <s v="OFF-LA-10003148"/>
    <x v="0"/>
    <s v="Labels"/>
    <s v="Avery 51"/>
    <n v="20.16"/>
    <n v="4"/>
    <n v="0.2"/>
    <n v="-4.032"/>
    <n v="6.5519999999999987"/>
  </r>
  <r>
    <n v="8433"/>
    <s v="US-2011-127635"/>
    <d v="2013-09-14T00:00:00"/>
    <d v="2013-09-18T00:00:00"/>
    <x v="2"/>
    <s v="SC-20260"/>
    <s v="Scott Cohen"/>
    <s v="Corporate"/>
    <s v="United States"/>
    <s v="Corpus Christi"/>
    <s v="Texas"/>
    <n v="78415"/>
    <s v="Central"/>
    <s v="OFF-FA-10000053"/>
    <x v="0"/>
    <s v="Fasteners"/>
    <s v="Revere Boxed Rubber Bands by Revere"/>
    <n v="6.048"/>
    <n v="4"/>
    <n v="0.2"/>
    <n v="-1.2096"/>
    <n v="-1.3607999999999998"/>
  </r>
  <r>
    <n v="8434"/>
    <s v="US-2011-127635"/>
    <d v="2013-09-14T00:00:00"/>
    <d v="2013-09-18T00:00:00"/>
    <x v="2"/>
    <s v="SC-20260"/>
    <s v="Scott Cohen"/>
    <s v="Corporate"/>
    <s v="United States"/>
    <s v="Corpus Christi"/>
    <s v="Texas"/>
    <n v="78415"/>
    <s v="Central"/>
    <s v="OFF-PA-10004610"/>
    <x v="0"/>
    <s v="Paper"/>
    <s v="Xerox 1900"/>
    <n v="6.8480000000000008"/>
    <n v="2"/>
    <n v="0.2"/>
    <n v="-1.3696000000000002"/>
    <n v="2.1399999999999992"/>
  </r>
  <r>
    <n v="8435"/>
    <s v="US-2011-127635"/>
    <d v="2013-09-14T00:00:00"/>
    <d v="2013-09-18T00:00:00"/>
    <x v="2"/>
    <s v="SC-20260"/>
    <s v="Scott Cohen"/>
    <s v="Corporate"/>
    <s v="United States"/>
    <s v="Corpus Christi"/>
    <s v="Texas"/>
    <n v="78415"/>
    <s v="Central"/>
    <s v="FUR-FU-10000550"/>
    <x v="1"/>
    <s v="Furnishings"/>
    <s v="Stacking Trays by OIC"/>
    <n v="9.9600000000000009"/>
    <n v="5"/>
    <n v="0.6"/>
    <n v="-5.976"/>
    <n v="-6.7230000000000008"/>
  </r>
  <r>
    <n v="8436"/>
    <s v="US-2011-127635"/>
    <d v="2013-09-14T00:00:00"/>
    <d v="2013-09-18T00:00:00"/>
    <x v="2"/>
    <s v="SC-20260"/>
    <s v="Scott Cohen"/>
    <s v="Corporate"/>
    <s v="United States"/>
    <s v="Corpus Christi"/>
    <s v="Texas"/>
    <n v="78415"/>
    <s v="Central"/>
    <s v="OFF-BI-10001721"/>
    <x v="0"/>
    <s v="Binders"/>
    <s v="Trimflex Flexible Post Binders"/>
    <n v="8.5519999999999978"/>
    <n v="2"/>
    <n v="0.8"/>
    <n v="-6.8415999999999988"/>
    <n v="-13.683199999999999"/>
  </r>
  <r>
    <n v="263"/>
    <s v="US-2011-106992"/>
    <d v="2013-09-19T00:00:00"/>
    <d v="2013-09-21T00:00:00"/>
    <x v="2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1223.9928"/>
    <n v="-509.99700000000075"/>
  </r>
  <r>
    <n v="264"/>
    <s v="US-2011-106992"/>
    <d v="2013-09-19T00:00:00"/>
    <d v="2013-09-21T00:00:00"/>
    <x v="2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1007.9831999999999"/>
    <n v="-251.99579999999992"/>
  </r>
  <r>
    <n v="126"/>
    <s v="US-2011-134614"/>
    <d v="2013-09-20T00:00:00"/>
    <d v="2013-09-25T00:00:00"/>
    <x v="0"/>
    <s v="PF-19165"/>
    <s v="Philip Fox"/>
    <s v="Consumer"/>
    <s v="United States"/>
    <s v="Bloomington"/>
    <s v="Illinois"/>
    <n v="61701"/>
    <s v="Central"/>
    <s v="FUR-TA-10004534"/>
    <x v="1"/>
    <s v="Tables"/>
    <s v="Bevis 44 x 96 Conference Tables"/>
    <n v="617.70000000000005"/>
    <n v="6"/>
    <n v="0.5"/>
    <n v="-308.85000000000002"/>
    <n v="-407.68200000000013"/>
  </r>
  <r>
    <n v="8867"/>
    <s v="CA-2011-120411"/>
    <d v="2013-09-20T00:00:00"/>
    <d v="2013-09-23T00:00:00"/>
    <x v="1"/>
    <s v="SB-20185"/>
    <s v="Sarah Brown"/>
    <s v="Consumer"/>
    <s v="United States"/>
    <s v="Chicago"/>
    <s v="Illinois"/>
    <n v="60653"/>
    <s v="Central"/>
    <s v="FUR-BO-10004218"/>
    <x v="1"/>
    <s v="Bookcases"/>
    <s v="Bush Heritage Pine Collection 5-Shelf Bookcase, Albany Pine Finish, *Special Order"/>
    <n v="493.42999999999995"/>
    <n v="5"/>
    <n v="0.3"/>
    <n v="-148.02899999999997"/>
    <n v="-70.489999999999981"/>
  </r>
  <r>
    <n v="8868"/>
    <s v="CA-2011-120411"/>
    <d v="2013-09-20T00:00:00"/>
    <d v="2013-09-23T00:00:00"/>
    <x v="1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-2.2240000000000002"/>
    <n v="3.4749999999999996"/>
  </r>
  <r>
    <n v="2791"/>
    <s v="CA-2011-125514"/>
    <d v="2013-09-21T00:00:00"/>
    <d v="2013-09-22T00:00:00"/>
    <x v="1"/>
    <s v="BM-11650"/>
    <s v="Brian Moss"/>
    <s v="Corporate"/>
    <s v="United States"/>
    <s v="Omaha"/>
    <s v="Nebraska"/>
    <n v="68104"/>
    <s v="Central"/>
    <s v="OFF-AP-10000358"/>
    <x v="0"/>
    <s v="Appliances"/>
    <s v="Fellowes Basic Home/Office Series Surge Protectors"/>
    <n v="25.96"/>
    <n v="2"/>
    <n v="0"/>
    <n v="0"/>
    <n v="7.5283999999999978"/>
  </r>
  <r>
    <n v="2792"/>
    <s v="CA-2011-125514"/>
    <d v="2013-09-21T00:00:00"/>
    <d v="2013-09-22T00:00:00"/>
    <x v="1"/>
    <s v="BM-11650"/>
    <s v="Brian Moss"/>
    <s v="Corporate"/>
    <s v="United States"/>
    <s v="Omaha"/>
    <s v="Nebraska"/>
    <n v="68104"/>
    <s v="Central"/>
    <s v="OFF-AP-10003281"/>
    <x v="0"/>
    <s v="Appliances"/>
    <s v="Acco 6 Outlet Guardian Standard Surge Suppressor"/>
    <n v="36.269999999999996"/>
    <n v="3"/>
    <n v="0"/>
    <n v="0"/>
    <n v="10.880999999999997"/>
  </r>
  <r>
    <n v="2793"/>
    <s v="CA-2011-125514"/>
    <d v="2013-09-21T00:00:00"/>
    <d v="2013-09-22T00:00:00"/>
    <x v="1"/>
    <s v="BM-11650"/>
    <s v="Brian Moss"/>
    <s v="Corporate"/>
    <s v="United States"/>
    <s v="Omaha"/>
    <s v="Nebraska"/>
    <n v="68104"/>
    <s v="Central"/>
    <s v="OFF-PA-10000029"/>
    <x v="0"/>
    <s v="Paper"/>
    <s v="Xerox 224"/>
    <n v="6.48"/>
    <n v="1"/>
    <n v="0"/>
    <n v="0"/>
    <n v="3.1104000000000003"/>
  </r>
  <r>
    <n v="5305"/>
    <s v="US-2011-166310"/>
    <d v="2013-09-21T00:00:00"/>
    <d v="2013-09-23T00:00:00"/>
    <x v="1"/>
    <s v="JS-15940"/>
    <s v="Joni Sundaresam"/>
    <s v="Home Office"/>
    <s v="United States"/>
    <s v="Garland"/>
    <s v="Texas"/>
    <n v="75043"/>
    <s v="Central"/>
    <s v="FUR-FU-10001546"/>
    <x v="1"/>
    <s v="Furnishings"/>
    <s v="Dana Swing-Arm Lamps"/>
    <n v="8.5440000000000005"/>
    <n v="2"/>
    <n v="0.6"/>
    <n v="-5.1264000000000003"/>
    <n v="-7.4759999999999991"/>
  </r>
  <r>
    <n v="5725"/>
    <s v="CA-2011-103191"/>
    <d v="2013-09-22T00:00:00"/>
    <d v="2013-09-27T00:00:00"/>
    <x v="0"/>
    <s v="VG-21805"/>
    <s v="Vivek Grady"/>
    <s v="Corporate"/>
    <s v="United States"/>
    <s v="Chicago"/>
    <s v="Illinois"/>
    <n v="60653"/>
    <s v="Central"/>
    <s v="OFF-ST-10002574"/>
    <x v="0"/>
    <s v="Storage"/>
    <s v="SAFCO Commercial Wire Shelving, Black"/>
    <n v="331.536"/>
    <n v="3"/>
    <n v="0.2"/>
    <n v="-66.307200000000009"/>
    <n v="-82.884"/>
  </r>
  <r>
    <n v="4097"/>
    <s v="CA-2011-116904"/>
    <d v="2013-09-23T00:00:00"/>
    <d v="2013-09-28T00:00:00"/>
    <x v="0"/>
    <s v="SC-20095"/>
    <s v="Sanjit Chand"/>
    <s v="Consumer"/>
    <s v="United States"/>
    <s v="Minneapolis"/>
    <s v="Minnesota"/>
    <n v="55407"/>
    <s v="Central"/>
    <s v="OFF-PA-10004888"/>
    <x v="0"/>
    <s v="Paper"/>
    <s v="Xerox 217"/>
    <n v="32.400000000000006"/>
    <n v="5"/>
    <n v="0"/>
    <n v="0"/>
    <n v="15.552000000000001"/>
  </r>
  <r>
    <n v="4098"/>
    <s v="CA-2011-116904"/>
    <d v="2013-09-23T00:00:00"/>
    <d v="2013-09-28T00:00:00"/>
    <x v="0"/>
    <s v="SC-20095"/>
    <s v="Sanjit Chand"/>
    <s v="Consumer"/>
    <s v="United States"/>
    <s v="Minneapolis"/>
    <s v="Minnesota"/>
    <n v="55407"/>
    <s v="Central"/>
    <s v="OFF-ST-10000736"/>
    <x v="0"/>
    <s v="Storage"/>
    <s v="Carina Double Wide Media Storage Towers in Natural &amp; Black"/>
    <n v="404.90000000000003"/>
    <n v="5"/>
    <n v="0"/>
    <n v="0"/>
    <n v="16.195999999999984"/>
  </r>
  <r>
    <n v="4099"/>
    <s v="CA-2011-116904"/>
    <d v="2013-09-23T00:00:00"/>
    <d v="2013-09-28T00:00:00"/>
    <x v="0"/>
    <s v="SC-20095"/>
    <s v="Sanjit Chand"/>
    <s v="Consumer"/>
    <s v="United States"/>
    <s v="Minneapolis"/>
    <s v="Minnesota"/>
    <n v="55407"/>
    <s v="Central"/>
    <s v="OFF-BI-10001120"/>
    <x v="0"/>
    <s v="Binders"/>
    <s v="Ibico EPK-21 Electric Binding System"/>
    <n v="9449.9500000000007"/>
    <n v="5"/>
    <n v="0"/>
    <n v="0"/>
    <n v="4630.4755000000005"/>
  </r>
  <r>
    <n v="4100"/>
    <s v="CA-2011-116904"/>
    <d v="2013-09-23T00:00:00"/>
    <d v="2013-09-28T00:00:00"/>
    <x v="0"/>
    <s v="SC-20095"/>
    <s v="Sanjit Chand"/>
    <s v="Consumer"/>
    <s v="United States"/>
    <s v="Minneapolis"/>
    <s v="Minnesota"/>
    <n v="55407"/>
    <s v="Central"/>
    <s v="OFF-BI-10000301"/>
    <x v="0"/>
    <s v="Binders"/>
    <s v="GBC Instant Report Kit"/>
    <n v="12.94"/>
    <n v="2"/>
    <n v="0"/>
    <n v="0"/>
    <n v="6.47"/>
  </r>
  <r>
    <n v="2825"/>
    <s v="US-2011-112914"/>
    <d v="2013-09-25T00:00:00"/>
    <d v="2013-09-30T00:00:00"/>
    <x v="0"/>
    <s v="MT-18070"/>
    <s v="Michelle Tran"/>
    <s v="Home Office"/>
    <s v="United States"/>
    <s v="Houston"/>
    <s v="Texas"/>
    <n v="77041"/>
    <s v="Central"/>
    <s v="OFF-PA-10003270"/>
    <x v="0"/>
    <s v="Paper"/>
    <s v="Xerox 1954"/>
    <n v="33.792000000000002"/>
    <n v="8"/>
    <n v="0.2"/>
    <n v="-6.7584000000000009"/>
    <n v="10.559999999999999"/>
  </r>
  <r>
    <n v="2826"/>
    <s v="US-2011-112914"/>
    <d v="2013-09-25T00:00:00"/>
    <d v="2013-09-30T00:00:00"/>
    <x v="0"/>
    <s v="MT-18070"/>
    <s v="Michelle Tran"/>
    <s v="Home Office"/>
    <s v="United States"/>
    <s v="Houston"/>
    <s v="Texas"/>
    <n v="77041"/>
    <s v="Central"/>
    <s v="FUR-BO-10003272"/>
    <x v="1"/>
    <s v="Bookcases"/>
    <s v="O'Sullivan Living Dimensions 5-Shelf Bookcases"/>
    <n v="300.53279999999995"/>
    <n v="2"/>
    <n v="0.32"/>
    <n v="-96.170495999999986"/>
    <n v="-97.23120000000003"/>
  </r>
  <r>
    <n v="2827"/>
    <s v="US-2011-112914"/>
    <d v="2013-09-25T00:00:00"/>
    <d v="2013-09-30T00:00:00"/>
    <x v="0"/>
    <s v="MT-18070"/>
    <s v="Michelle Tran"/>
    <s v="Home Office"/>
    <s v="United States"/>
    <s v="Houston"/>
    <s v="Texas"/>
    <n v="77041"/>
    <s v="Central"/>
    <s v="OFF-BI-10002982"/>
    <x v="0"/>
    <s v="Binders"/>
    <s v="Avery Self-Adhesive Photo Pockets for Polaroid Photos"/>
    <n v="2.7239999999999993"/>
    <n v="2"/>
    <n v="0.8"/>
    <n v="-2.1791999999999994"/>
    <n v="-4.3584000000000014"/>
  </r>
  <r>
    <n v="2828"/>
    <s v="US-2011-112914"/>
    <d v="2013-09-25T00:00:00"/>
    <d v="2013-09-30T00:00:00"/>
    <x v="0"/>
    <s v="MT-18070"/>
    <s v="Michelle Tran"/>
    <s v="Home Office"/>
    <s v="United States"/>
    <s v="Houston"/>
    <s v="Texas"/>
    <n v="77041"/>
    <s v="Central"/>
    <s v="OFF-EN-10001509"/>
    <x v="0"/>
    <s v="Envelopes"/>
    <s v="Poly String Tie Envelopes"/>
    <n v="3.2640000000000002"/>
    <n v="2"/>
    <n v="0.2"/>
    <n v="-0.65280000000000005"/>
    <n v="1.1015999999999997"/>
  </r>
  <r>
    <n v="2107"/>
    <s v="US-2011-152723"/>
    <d v="2013-09-26T00:00:00"/>
    <d v="2013-09-26T00:00:00"/>
    <x v="3"/>
    <s v="HG-14965"/>
    <s v="Henry Goldwyn"/>
    <s v="Corporate"/>
    <s v="United States"/>
    <s v="Mesquite"/>
    <s v="Texas"/>
    <n v="75150"/>
    <s v="Central"/>
    <s v="OFF-BI-10003460"/>
    <x v="0"/>
    <s v="Binders"/>
    <s v="Acco 3-Hole Punch"/>
    <n v="0.87599999999999978"/>
    <n v="1"/>
    <n v="0.8"/>
    <n v="-0.70079999999999987"/>
    <n v="-1.4016000000000002"/>
  </r>
  <r>
    <n v="9896"/>
    <s v="CA-2011-115049"/>
    <d v="2013-09-26T00:00:00"/>
    <d v="2013-10-01T00:00:00"/>
    <x v="0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-30.764800000000005"/>
    <n v="38.456000000000003"/>
  </r>
  <r>
    <n v="1351"/>
    <s v="CA-2011-153976"/>
    <d v="2013-10-03T00:00:00"/>
    <d v="2013-10-08T00:00:00"/>
    <x v="2"/>
    <s v="BP-11290"/>
    <s v="Beth Paige"/>
    <s v="Consumer"/>
    <s v="United States"/>
    <s v="Evanston"/>
    <s v="Illinois"/>
    <n v="60201"/>
    <s v="Central"/>
    <s v="FUR-CH-10002880"/>
    <x v="1"/>
    <s v="Chairs"/>
    <s v="Global High-Back Leather Tilter, Burgundy"/>
    <n v="258.279"/>
    <n v="3"/>
    <n v="0.3"/>
    <n v="-77.483699999999999"/>
    <n v="-70.104300000000023"/>
  </r>
  <r>
    <n v="8218"/>
    <s v="CA-2011-120775"/>
    <d v="2013-10-03T00:00:00"/>
    <d v="2013-10-07T00:00:00"/>
    <x v="0"/>
    <s v="RD-19930"/>
    <s v="Russell D'Ascenzo"/>
    <s v="Consumer"/>
    <s v="United States"/>
    <s v="Dallas"/>
    <s v="Texas"/>
    <n v="75217"/>
    <s v="Central"/>
    <s v="OFF-FA-10002676"/>
    <x v="0"/>
    <s v="Fasteners"/>
    <s v="Colored Push Pins"/>
    <n v="4.3440000000000003"/>
    <n v="3"/>
    <n v="0.2"/>
    <n v="-0.86880000000000013"/>
    <n v="0.86879999999999979"/>
  </r>
  <r>
    <n v="8219"/>
    <s v="CA-2011-120775"/>
    <d v="2013-10-03T00:00:00"/>
    <d v="2013-10-07T00:00:00"/>
    <x v="0"/>
    <s v="RD-19930"/>
    <s v="Russell D'Ascenzo"/>
    <s v="Consumer"/>
    <s v="United States"/>
    <s v="Dallas"/>
    <s v="Texas"/>
    <n v="75217"/>
    <s v="Central"/>
    <s v="FUR-FU-10000758"/>
    <x v="1"/>
    <s v="Furnishings"/>
    <s v="DAX Natural Wood-Tone Poster Frame"/>
    <n v="31.776000000000003"/>
    <n v="3"/>
    <n v="0.6"/>
    <n v="-19.0656"/>
    <n v="-19.065600000000007"/>
  </r>
  <r>
    <n v="8220"/>
    <s v="CA-2011-120775"/>
    <d v="2013-10-03T00:00:00"/>
    <d v="2013-10-07T00:00:00"/>
    <x v="0"/>
    <s v="RD-19930"/>
    <s v="Russell D'Ascenzo"/>
    <s v="Consumer"/>
    <s v="United States"/>
    <s v="Dallas"/>
    <s v="Texas"/>
    <n v="75217"/>
    <s v="Central"/>
    <s v="OFF-LA-10002271"/>
    <x v="0"/>
    <s v="Labels"/>
    <s v="Smead Alpha-Z Color-Coded Second Alphabetical Labels and Starter Set"/>
    <n v="4.9280000000000008"/>
    <n v="2"/>
    <n v="0.2"/>
    <n v="-0.98560000000000025"/>
    <n v="1.7247999999999997"/>
  </r>
  <r>
    <n v="8221"/>
    <s v="CA-2011-120775"/>
    <d v="2013-10-03T00:00:00"/>
    <d v="2013-10-07T00:00:00"/>
    <x v="0"/>
    <s v="RD-19930"/>
    <s v="Russell D'Ascenzo"/>
    <s v="Consumer"/>
    <s v="United States"/>
    <s v="Dallas"/>
    <s v="Texas"/>
    <n v="75217"/>
    <s v="Central"/>
    <s v="OFF-BI-10002609"/>
    <x v="0"/>
    <s v="Binders"/>
    <s v="Avery Hidden Tab Dividers for Binding Systems"/>
    <n v="1.7879999999999996"/>
    <n v="3"/>
    <n v="0.8"/>
    <n v="-1.4303999999999997"/>
    <n v="-3.0396000000000001"/>
  </r>
  <r>
    <n v="8222"/>
    <s v="CA-2011-120775"/>
    <d v="2013-10-03T00:00:00"/>
    <d v="2013-10-07T00:00:00"/>
    <x v="0"/>
    <s v="RD-19930"/>
    <s v="Russell D'Ascenzo"/>
    <s v="Consumer"/>
    <s v="United States"/>
    <s v="Dallas"/>
    <s v="Texas"/>
    <n v="75217"/>
    <s v="Central"/>
    <s v="OFF-FA-10000254"/>
    <x v="0"/>
    <s v="Fasteners"/>
    <s v="Sterling Rubber Bands by Alliance"/>
    <n v="15.072000000000001"/>
    <n v="4"/>
    <n v="0.2"/>
    <n v="-3.0144000000000002"/>
    <n v="-3.7680000000000002"/>
  </r>
  <r>
    <n v="5418"/>
    <s v="CA-2011-132542"/>
    <d v="2013-10-06T00:00:00"/>
    <d v="2013-10-08T00:00:00"/>
    <x v="2"/>
    <s v="AM-10360"/>
    <s v="Alice McCarthy"/>
    <s v="Corporate"/>
    <s v="United States"/>
    <s v="Omaha"/>
    <s v="Nebraska"/>
    <n v="68104"/>
    <s v="Central"/>
    <s v="OFF-BI-10004099"/>
    <x v="0"/>
    <s v="Binders"/>
    <s v="GBC VeloBinder Strips"/>
    <n v="15.36"/>
    <n v="2"/>
    <n v="0"/>
    <n v="0"/>
    <n v="7.68"/>
  </r>
  <r>
    <n v="8830"/>
    <s v="CA-2011-109680"/>
    <d v="2013-10-06T00:00:00"/>
    <d v="2013-10-09T00:00:00"/>
    <x v="1"/>
    <s v="VP-21760"/>
    <s v="Victoria Pisteka"/>
    <s v="Corporate"/>
    <s v="United States"/>
    <s v="Indianapolis"/>
    <s v="Indiana"/>
    <n v="46203"/>
    <s v="Central"/>
    <s v="OFF-ST-10001932"/>
    <x v="0"/>
    <s v="Storage"/>
    <s v="Fellowes Staxonsteel Drawer Files"/>
    <n v="386.34"/>
    <n v="2"/>
    <n v="0"/>
    <n v="0"/>
    <n v="54.087600000000009"/>
  </r>
  <r>
    <n v="3827"/>
    <s v="CA-2011-132801"/>
    <d v="2013-10-07T00:00:00"/>
    <d v="2013-10-12T00:00:00"/>
    <x v="0"/>
    <s v="JG-15805"/>
    <s v="John Grady"/>
    <s v="Corporate"/>
    <s v="United States"/>
    <s v="Dallas"/>
    <s v="Texas"/>
    <n v="75217"/>
    <s v="Central"/>
    <s v="OFF-ST-10001228"/>
    <x v="0"/>
    <s v="Storage"/>
    <s v="Fellowes Personal Hanging Folder Files, Navy"/>
    <n v="107.44"/>
    <n v="10"/>
    <n v="0.2"/>
    <n v="-21.488"/>
    <n v="10.744000000000007"/>
  </r>
  <r>
    <n v="7546"/>
    <s v="CA-2011-103492"/>
    <d v="2013-10-10T00:00:00"/>
    <d v="2013-10-15T00:00:00"/>
    <x v="0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-143.99040000000002"/>
    <n v="71.995200000000011"/>
  </r>
  <r>
    <n v="7547"/>
    <s v="CA-2011-103492"/>
    <d v="2013-10-10T00:00:00"/>
    <d v="2013-10-15T00:00:00"/>
    <x v="0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-151.18880000000004"/>
    <n v="66.145099999999957"/>
  </r>
  <r>
    <n v="7548"/>
    <s v="CA-2011-103492"/>
    <d v="2013-10-10T00:00:00"/>
    <d v="2013-10-15T00:00:00"/>
    <x v="0"/>
    <s v="CM-12715"/>
    <s v="Craig Molinari"/>
    <s v="Corporate"/>
    <s v="United States"/>
    <s v="Huntsville"/>
    <s v="Texas"/>
    <n v="77340"/>
    <s v="Central"/>
    <s v="OFF-BI-10004817"/>
    <x v="0"/>
    <s v="Binders"/>
    <s v="GBC Personal VeloBind Strips"/>
    <n v="11.979999999999997"/>
    <n v="5"/>
    <n v="0.8"/>
    <n v="-9.5839999999999979"/>
    <n v="-19.16800000000001"/>
  </r>
  <r>
    <n v="7549"/>
    <s v="CA-2011-103492"/>
    <d v="2013-10-10T00:00:00"/>
    <d v="2013-10-15T00:00:00"/>
    <x v="0"/>
    <s v="CM-12715"/>
    <s v="Craig Molinari"/>
    <s v="Corporate"/>
    <s v="United States"/>
    <s v="Huntsville"/>
    <s v="Texas"/>
    <n v="77340"/>
    <s v="Central"/>
    <s v="OFF-BI-10004140"/>
    <x v="0"/>
    <s v="Binders"/>
    <s v="Avery Non-Stick Binders"/>
    <n v="0.8979999999999998"/>
    <n v="1"/>
    <n v="0.8"/>
    <n v="-0.71839999999999993"/>
    <n v="-1.5715000000000008"/>
  </r>
  <r>
    <n v="9440"/>
    <s v="US-2011-154655"/>
    <d v="2013-10-12T00:00:00"/>
    <d v="2013-10-17T00:00:00"/>
    <x v="0"/>
    <s v="BP-11050"/>
    <s v="Barry Pond"/>
    <s v="Corporate"/>
    <s v="United States"/>
    <s v="Chicago"/>
    <s v="Illinois"/>
    <n v="60623"/>
    <s v="Central"/>
    <s v="OFF-SU-10000898"/>
    <x v="0"/>
    <s v="Supplies"/>
    <s v="Acme Hot Forged Carbon Steel Scissors with Nickel-Plated Handles, 3 7/8&quot; Cut, 8&quot;L"/>
    <n v="22.240000000000002"/>
    <n v="2"/>
    <n v="0.2"/>
    <n v="-4.4480000000000004"/>
    <n v="2.5019999999999971"/>
  </r>
  <r>
    <n v="5756"/>
    <s v="CA-2011-163748"/>
    <d v="2013-10-14T00:00:00"/>
    <d v="2013-10-18T00:00:00"/>
    <x v="0"/>
    <s v="HG-15025"/>
    <s v="Hunter Glantz"/>
    <s v="Consumer"/>
    <s v="United States"/>
    <s v="Fort Worth"/>
    <s v="Texas"/>
    <n v="76106"/>
    <s v="Central"/>
    <s v="OFF-AP-10004052"/>
    <x v="0"/>
    <s v="Appliances"/>
    <s v="Hoover Replacement Belts For Soft Guard &amp; Commercial Ltweight Upright Vacs, 2/Pk"/>
    <n v="3.1599999999999993"/>
    <n v="4"/>
    <n v="0.8"/>
    <n v="-2.5279999999999996"/>
    <n v="-8.532"/>
  </r>
  <r>
    <n v="5757"/>
    <s v="CA-2011-163748"/>
    <d v="2013-10-14T00:00:00"/>
    <d v="2013-10-18T00:00:00"/>
    <x v="0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-399.99200000000002"/>
    <n v="624.98749999999995"/>
  </r>
  <r>
    <n v="9064"/>
    <s v="US-2011-151015"/>
    <d v="2013-10-14T00:00:00"/>
    <d v="2013-10-20T00:00:00"/>
    <x v="0"/>
    <s v="BD-11500"/>
    <s v="Bradley Drucker"/>
    <s v="Consumer"/>
    <s v="United States"/>
    <s v="Chicago"/>
    <s v="Illinois"/>
    <n v="60653"/>
    <s v="Central"/>
    <s v="OFF-PA-10002581"/>
    <x v="0"/>
    <s v="Paper"/>
    <s v="Xerox 1951"/>
    <n v="322.19200000000001"/>
    <n v="13"/>
    <n v="0.2"/>
    <n v="-64.438400000000001"/>
    <n v="100.68499999999997"/>
  </r>
  <r>
    <n v="9065"/>
    <s v="US-2011-151015"/>
    <d v="2013-10-14T00:00:00"/>
    <d v="2013-10-20T00:00:00"/>
    <x v="0"/>
    <s v="BD-11500"/>
    <s v="Bradley Drucker"/>
    <s v="Consumer"/>
    <s v="United States"/>
    <s v="Chicago"/>
    <s v="Illinois"/>
    <n v="60653"/>
    <s v="Central"/>
    <s v="OFF-BI-10000343"/>
    <x v="0"/>
    <s v="Binders"/>
    <s v="Pressboard Covers with Storage Hooks, 9 1/2&quot; x 11&quot;, Light Blue"/>
    <n v="2.9459999999999993"/>
    <n v="3"/>
    <n v="0.8"/>
    <n v="-2.3567999999999993"/>
    <n v="-4.8609000000000009"/>
  </r>
  <r>
    <n v="9066"/>
    <s v="US-2011-151015"/>
    <d v="2013-10-14T00:00:00"/>
    <d v="2013-10-20T00:00:00"/>
    <x v="0"/>
    <s v="BD-11500"/>
    <s v="Bradley Drucker"/>
    <s v="Consumer"/>
    <s v="United States"/>
    <s v="Chicago"/>
    <s v="Illinois"/>
    <n v="60653"/>
    <s v="Central"/>
    <s v="OFF-PA-10001184"/>
    <x v="0"/>
    <s v="Paper"/>
    <s v="Xerox 1903"/>
    <n v="19.136000000000003"/>
    <n v="4"/>
    <n v="0.2"/>
    <n v="-3.8272000000000008"/>
    <n v="6.9367999999999999"/>
  </r>
  <r>
    <n v="6874"/>
    <s v="CA-2011-124394"/>
    <d v="2013-10-17T00:00:00"/>
    <d v="2013-10-22T00:00:00"/>
    <x v="2"/>
    <s v="TB-21520"/>
    <s v="Tracy Blumstein"/>
    <s v="Consumer"/>
    <s v="United States"/>
    <s v="Beaumont"/>
    <s v="Texas"/>
    <n v="77705"/>
    <s v="Central"/>
    <s v="OFF-BI-10003676"/>
    <x v="0"/>
    <s v="Binders"/>
    <s v="GBC Standard Recycled Report Covers, Clear Plastic Sheets"/>
    <n v="10.779999999999996"/>
    <n v="5"/>
    <n v="0.8"/>
    <n v="-8.623999999999997"/>
    <n v="-17.248000000000008"/>
  </r>
  <r>
    <n v="6875"/>
    <s v="CA-2011-124394"/>
    <d v="2013-10-17T00:00:00"/>
    <d v="2013-10-22T00:00:00"/>
    <x v="2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23.995200000000004"/>
    <n v="-17.996400000000019"/>
  </r>
  <r>
    <n v="9558"/>
    <s v="CA-2011-103086"/>
    <d v="2013-10-17T00:00:00"/>
    <d v="2013-10-19T00:00:00"/>
    <x v="2"/>
    <s v="EB-14170"/>
    <s v="Evan Bailliet"/>
    <s v="Consumer"/>
    <s v="United States"/>
    <s v="Houston"/>
    <s v="Texas"/>
    <n v="77095"/>
    <s v="Central"/>
    <s v="FUR-FU-10004586"/>
    <x v="1"/>
    <s v="Furnishings"/>
    <s v="G.E. Longer-Life Indoor Recessed Floodlight Bulbs"/>
    <n v="5.3120000000000003"/>
    <n v="2"/>
    <n v="0.6"/>
    <n v="-3.1872000000000003"/>
    <n v="-1.5935999999999995"/>
  </r>
  <r>
    <n v="47"/>
    <s v="CA-2011-146703"/>
    <d v="2013-10-20T00:00:00"/>
    <d v="2013-10-25T00:00:00"/>
    <x v="2"/>
    <s v="PO-18865"/>
    <s v="Patrick O'Donnell"/>
    <s v="Consumer"/>
    <s v="United States"/>
    <s v="Westland"/>
    <s v="Michigan"/>
    <n v="48185"/>
    <s v="Central"/>
    <s v="OFF-ST-10001713"/>
    <x v="0"/>
    <s v="Storage"/>
    <s v="Gould Plastics 9-Pocket Panel Bin, 18-3/8w x 5-1/4d x 20-1/2h, Black"/>
    <n v="211.96"/>
    <n v="4"/>
    <n v="0"/>
    <n v="0"/>
    <n v="8.4783999999999935"/>
  </r>
  <r>
    <n v="6554"/>
    <s v="CA-2011-137092"/>
    <d v="2013-10-20T00:00:00"/>
    <d v="2013-10-22T00:00:00"/>
    <x v="2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-63.993600000000008"/>
    <n v="71.992800000000003"/>
  </r>
  <r>
    <n v="6555"/>
    <s v="CA-2011-137092"/>
    <d v="2013-10-20T00:00:00"/>
    <d v="2013-10-22T00:00:00"/>
    <x v="2"/>
    <s v="LS-16975"/>
    <s v="Lindsay Shagiari"/>
    <s v="Home Office"/>
    <s v="United States"/>
    <s v="Chicago"/>
    <s v="Illinois"/>
    <n v="60653"/>
    <s v="Central"/>
    <s v="OFF-ST-10003805"/>
    <x v="0"/>
    <s v="Storage"/>
    <s v="24 Capacity Maxi Data Binder Racks, Pearl"/>
    <n v="505.32000000000005"/>
    <n v="3"/>
    <n v="0.2"/>
    <n v="-101.06400000000002"/>
    <n v="31.582499999999953"/>
  </r>
  <r>
    <n v="6556"/>
    <s v="CA-2011-137092"/>
    <d v="2013-10-20T00:00:00"/>
    <d v="2013-10-22T00:00:00"/>
    <x v="2"/>
    <s v="LS-16975"/>
    <s v="Lindsay Shagiari"/>
    <s v="Home Office"/>
    <s v="United States"/>
    <s v="Chicago"/>
    <s v="Illinois"/>
    <n v="60653"/>
    <s v="Central"/>
    <s v="OFF-PA-10002109"/>
    <x v="0"/>
    <s v="Paper"/>
    <s v="Wirebound Voice Message Log Book"/>
    <n v="3.8079999999999998"/>
    <n v="1"/>
    <n v="0.2"/>
    <n v="-0.76160000000000005"/>
    <n v="1.2375999999999996"/>
  </r>
  <r>
    <n v="6557"/>
    <s v="CA-2011-137092"/>
    <d v="2013-10-20T00:00:00"/>
    <d v="2013-10-22T00:00:00"/>
    <x v="2"/>
    <s v="LS-16975"/>
    <s v="Lindsay Shagiari"/>
    <s v="Home Office"/>
    <s v="United States"/>
    <s v="Chicago"/>
    <s v="Illinois"/>
    <n v="60653"/>
    <s v="Central"/>
    <s v="OFF-BI-10000632"/>
    <x v="0"/>
    <s v="Binders"/>
    <s v="Satellite Sectional Post Binders"/>
    <n v="8.6819999999999968"/>
    <n v="1"/>
    <n v="0.8"/>
    <n v="-6.945599999999998"/>
    <n v="-14.759400000000003"/>
  </r>
  <r>
    <n v="6558"/>
    <s v="CA-2011-137092"/>
    <d v="2013-10-20T00:00:00"/>
    <d v="2013-10-22T00:00:00"/>
    <x v="2"/>
    <s v="LS-16975"/>
    <s v="Lindsay Shagiari"/>
    <s v="Home Office"/>
    <s v="United States"/>
    <s v="Chicago"/>
    <s v="Illinois"/>
    <n v="60653"/>
    <s v="Central"/>
    <s v="OFF-LA-10003510"/>
    <x v="0"/>
    <s v="Labels"/>
    <s v="Avery 4027 File Folder Labels for Dot Matrix Printers, 5000 Labels per Box, White"/>
    <n v="24.424000000000003"/>
    <n v="1"/>
    <n v="0.2"/>
    <n v="-4.8848000000000011"/>
    <n v="7.9378000000000002"/>
  </r>
  <r>
    <n v="7371"/>
    <s v="CA-2011-107769"/>
    <d v="2013-10-28T00:00:00"/>
    <d v="2013-11-01T00:00:00"/>
    <x v="0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0"/>
    <n v="74.8142"/>
  </r>
  <r>
    <n v="488"/>
    <s v="CA-2011-154627"/>
    <d v="2013-10-29T00:00:00"/>
    <d v="2013-10-31T00:00:00"/>
    <x v="1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-547.19040000000007"/>
    <n v="341.99399999999969"/>
  </r>
  <r>
    <n v="9546"/>
    <s v="CA-2011-166590"/>
    <d v="2013-10-29T00:00:00"/>
    <d v="2013-11-02T00:00:00"/>
    <x v="0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"/>
    <n v="0.89100000000000001"/>
  </r>
  <r>
    <n v="9547"/>
    <s v="CA-2011-166590"/>
    <d v="2013-10-29T00:00:00"/>
    <d v="2013-11-02T00:00:00"/>
    <x v="0"/>
    <s v="NC-18625"/>
    <s v="Noah Childs"/>
    <s v="Corporate"/>
    <s v="United States"/>
    <s v="Columbus"/>
    <s v="Indiana"/>
    <n v="47201"/>
    <s v="Central"/>
    <s v="OFF-PA-10000482"/>
    <x v="0"/>
    <s v="Paper"/>
    <s v="Snap-A-Way Black Print Carbonless Ruled Speed Letter, Triplicate"/>
    <n v="75.88"/>
    <n v="2"/>
    <n v="0"/>
    <n v="0"/>
    <n v="35.663599999999995"/>
  </r>
  <r>
    <n v="4159"/>
    <s v="CA-2011-126907"/>
    <d v="2013-11-01T00:00:00"/>
    <d v="2013-11-08T00:00:00"/>
    <x v="0"/>
    <s v="SM-20950"/>
    <s v="Suzanne McNair"/>
    <s v="Corporate"/>
    <s v="United States"/>
    <s v="Chicago"/>
    <s v="Illinois"/>
    <n v="60610"/>
    <s v="Central"/>
    <s v="OFF-PA-10000533"/>
    <x v="0"/>
    <s v="Paper"/>
    <s v="Southworth Parchment Paper &amp; Envelopes"/>
    <n v="15.696000000000002"/>
    <n v="3"/>
    <n v="0.2"/>
    <n v="-3.1392000000000007"/>
    <n v="5.1011999999999995"/>
  </r>
  <r>
    <n v="6228"/>
    <s v="CA-2011-148782"/>
    <d v="2013-11-02T00:00:00"/>
    <d v="2013-11-07T00:00:00"/>
    <x v="0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-17.755200000000002"/>
    <n v="7.7679000000000009"/>
  </r>
  <r>
    <n v="9078"/>
    <s v="US-2011-124625"/>
    <d v="2013-11-03T00:00:00"/>
    <d v="2013-11-07T00:00:00"/>
    <x v="0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0"/>
    <n v="18.893699999999995"/>
  </r>
  <r>
    <n v="3186"/>
    <s v="CA-2011-123498"/>
    <d v="2013-11-07T00:00:00"/>
    <d v="2013-11-09T00:00:00"/>
    <x v="1"/>
    <s v="TC-20980"/>
    <s v="Tamara Chand"/>
    <s v="Corporate"/>
    <s v="United States"/>
    <s v="Houston"/>
    <s v="Texas"/>
    <n v="77041"/>
    <s v="Central"/>
    <s v="OFF-BI-10000632"/>
    <x v="0"/>
    <s v="Binders"/>
    <s v="Satellite Sectional Post Binders"/>
    <n v="26.045999999999992"/>
    <n v="3"/>
    <n v="0.8"/>
    <n v="-20.836799999999997"/>
    <n v="-44.278199999999998"/>
  </r>
  <r>
    <n v="3187"/>
    <s v="CA-2011-123498"/>
    <d v="2013-11-07T00:00:00"/>
    <d v="2013-11-09T00:00:00"/>
    <x v="1"/>
    <s v="TC-20980"/>
    <s v="Tamara Chand"/>
    <s v="Corporate"/>
    <s v="United States"/>
    <s v="Houston"/>
    <s v="Texas"/>
    <n v="77041"/>
    <s v="Central"/>
    <s v="OFF-EN-10004773"/>
    <x v="0"/>
    <s v="Envelopes"/>
    <s v="Staple envelope"/>
    <n v="74.352000000000004"/>
    <n v="3"/>
    <n v="0.2"/>
    <n v="-14.870400000000002"/>
    <n v="26.952599999999997"/>
  </r>
  <r>
    <n v="4781"/>
    <s v="CA-2011-159310"/>
    <d v="2013-11-07T00:00:00"/>
    <d v="2013-11-12T00:00:00"/>
    <x v="0"/>
    <s v="SC-20725"/>
    <s v="Steven Cartwright"/>
    <s v="Consumer"/>
    <s v="United States"/>
    <s v="Houston"/>
    <s v="Texas"/>
    <n v="77070"/>
    <s v="Central"/>
    <s v="FUR-CH-10002758"/>
    <x v="1"/>
    <s v="Chairs"/>
    <s v="Hon Deluxe Fabric Upholstered Stacking Chairs, Squared Back"/>
    <n v="683.14399999999989"/>
    <n v="4"/>
    <n v="0.3"/>
    <n v="-204.94319999999996"/>
    <n v="0"/>
  </r>
  <r>
    <n v="4782"/>
    <s v="CA-2011-159310"/>
    <d v="2013-11-07T00:00:00"/>
    <d v="2013-11-12T00:00:00"/>
    <x v="0"/>
    <s v="SC-20725"/>
    <s v="Steven Cartwright"/>
    <s v="Consumer"/>
    <s v="United States"/>
    <s v="Houston"/>
    <s v="Texas"/>
    <n v="77070"/>
    <s v="Central"/>
    <s v="OFF-BI-10000201"/>
    <x v="0"/>
    <s v="Binders"/>
    <s v="Avery Triangle Shaped Sheet Lifters, Black, 2/Pack"/>
    <n v="1.4759999999999995"/>
    <n v="3"/>
    <n v="0.8"/>
    <n v="-1.1807999999999996"/>
    <n v="-2.214"/>
  </r>
  <r>
    <n v="4783"/>
    <s v="CA-2011-159310"/>
    <d v="2013-11-07T00:00:00"/>
    <d v="2013-11-12T00:00:00"/>
    <x v="0"/>
    <s v="SC-20725"/>
    <s v="Steven Cartwright"/>
    <s v="Consumer"/>
    <s v="United States"/>
    <s v="Houston"/>
    <s v="Texas"/>
    <n v="77070"/>
    <s v="Central"/>
    <s v="OFF-SU-10004115"/>
    <x v="0"/>
    <s v="Supplies"/>
    <s v="Acme Stainless Steel Office Snips"/>
    <n v="40.711999999999996"/>
    <n v="7"/>
    <n v="0.2"/>
    <n v="-8.1424000000000003"/>
    <n v="3.5623000000000022"/>
  </r>
  <r>
    <n v="4831"/>
    <s v="CA-2011-120278"/>
    <d v="2013-11-07T00:00:00"/>
    <d v="2013-11-12T00:00:00"/>
    <x v="0"/>
    <s v="MS-17365"/>
    <s v="Maribeth Schnelling"/>
    <s v="Consumer"/>
    <s v="United States"/>
    <s v="Wausau"/>
    <s v="Wisconsin"/>
    <n v="54401"/>
    <s v="Central"/>
    <s v="OFF-AP-10001293"/>
    <x v="0"/>
    <s v="Appliances"/>
    <s v="Belkin 8 Outlet Surge Protector"/>
    <n v="245.88"/>
    <n v="6"/>
    <n v="0"/>
    <n v="0"/>
    <n v="68.846399999999988"/>
  </r>
  <r>
    <n v="4832"/>
    <s v="CA-2011-120278"/>
    <d v="2013-11-07T00:00:00"/>
    <d v="2013-11-12T00:00:00"/>
    <x v="0"/>
    <s v="MS-17365"/>
    <s v="Maribeth Schnelling"/>
    <s v="Consumer"/>
    <s v="United States"/>
    <s v="Wausau"/>
    <s v="Wisconsin"/>
    <n v="54401"/>
    <s v="Central"/>
    <s v="OFF-ST-10004258"/>
    <x v="0"/>
    <s v="Storage"/>
    <s v="Portable Personal File Box"/>
    <n v="36.630000000000003"/>
    <n v="3"/>
    <n v="0"/>
    <n v="0"/>
    <n v="9.8901000000000039"/>
  </r>
  <r>
    <n v="4833"/>
    <s v="CA-2011-120278"/>
    <d v="2013-11-07T00:00:00"/>
    <d v="2013-11-12T00:00:00"/>
    <x v="0"/>
    <s v="MS-17365"/>
    <s v="Maribeth Schnelling"/>
    <s v="Consumer"/>
    <s v="United States"/>
    <s v="Wausau"/>
    <s v="Wisconsin"/>
    <n v="54401"/>
    <s v="Central"/>
    <s v="OFF-ST-10002214"/>
    <x v="0"/>
    <s v="Storage"/>
    <s v="X-Rack File for Hanging Folders"/>
    <n v="22.58"/>
    <n v="2"/>
    <n v="0"/>
    <n v="0"/>
    <n v="5.8707999999999991"/>
  </r>
  <r>
    <n v="4834"/>
    <s v="CA-2011-120278"/>
    <d v="2013-11-07T00:00:00"/>
    <d v="2013-11-12T00:00:00"/>
    <x v="0"/>
    <s v="MS-17365"/>
    <s v="Maribeth Schnelling"/>
    <s v="Consumer"/>
    <s v="United States"/>
    <s v="Wausau"/>
    <s v="Wisconsin"/>
    <n v="54401"/>
    <s v="Central"/>
    <s v="OFF-BI-10004970"/>
    <x v="0"/>
    <s v="Binders"/>
    <s v="ACCOHIDE 3-Ring Binder, Blue, 1&quot;"/>
    <n v="12.39"/>
    <n v="3"/>
    <n v="0"/>
    <n v="0"/>
    <n v="5.8232999999999997"/>
  </r>
  <r>
    <n v="5165"/>
    <s v="CA-2011-121006"/>
    <d v="2013-11-10T00:00:00"/>
    <d v="2013-11-16T00:00:00"/>
    <x v="0"/>
    <s v="SC-20020"/>
    <s v="Sam Craven"/>
    <s v="Consumer"/>
    <s v="United States"/>
    <s v="Midland"/>
    <s v="Michigan"/>
    <n v="48640"/>
    <s v="Central"/>
    <s v="OFF-AR-10001149"/>
    <x v="0"/>
    <s v="Art"/>
    <s v="Avery Hi-Liter Comfort Grip Fluorescent Highlighter, Yellow Ink"/>
    <n v="3.9"/>
    <n v="2"/>
    <n v="0"/>
    <n v="0"/>
    <n v="1.5209999999999999"/>
  </r>
  <r>
    <n v="5166"/>
    <s v="CA-2011-121006"/>
    <d v="2013-11-10T00:00:00"/>
    <d v="2013-11-16T00:00:00"/>
    <x v="0"/>
    <s v="SC-20020"/>
    <s v="Sam Craven"/>
    <s v="Consumer"/>
    <s v="United States"/>
    <s v="Midland"/>
    <s v="Michigan"/>
    <n v="48640"/>
    <s v="Central"/>
    <s v="OFF-PA-10000130"/>
    <x v="0"/>
    <s v="Paper"/>
    <s v="Xerox 199"/>
    <n v="12.84"/>
    <n v="3"/>
    <n v="0"/>
    <n v="0"/>
    <n v="5.7779999999999987"/>
  </r>
  <r>
    <n v="5167"/>
    <s v="CA-2011-121006"/>
    <d v="2013-11-10T00:00:00"/>
    <d v="2013-11-16T00:00:00"/>
    <x v="0"/>
    <s v="SC-20020"/>
    <s v="Sam Craven"/>
    <s v="Consumer"/>
    <s v="United States"/>
    <s v="Midland"/>
    <s v="Michigan"/>
    <n v="48640"/>
    <s v="Central"/>
    <s v="OFF-PA-10002479"/>
    <x v="0"/>
    <s v="Paper"/>
    <s v="Xerox 4200 Series MultiUse Premium Copy Paper (20Lb. and 84 Bright)"/>
    <n v="15.84"/>
    <n v="3"/>
    <n v="0"/>
    <n v="0"/>
    <n v="7.1280000000000001"/>
  </r>
  <r>
    <n v="5168"/>
    <s v="CA-2011-121006"/>
    <d v="2013-11-10T00:00:00"/>
    <d v="2013-11-16T00:00:00"/>
    <x v="0"/>
    <s v="SC-20020"/>
    <s v="Sam Craven"/>
    <s v="Consumer"/>
    <s v="United States"/>
    <s v="Midland"/>
    <s v="Michigan"/>
    <n v="48640"/>
    <s v="Central"/>
    <s v="FUR-CH-10004997"/>
    <x v="1"/>
    <s v="Chairs"/>
    <s v="Hon Every-Day Series Multi-Task Chairs"/>
    <n v="563.93999999999994"/>
    <n v="3"/>
    <n v="0"/>
    <n v="0"/>
    <n v="112.78800000000001"/>
  </r>
  <r>
    <n v="5169"/>
    <s v="CA-2011-121006"/>
    <d v="2013-11-10T00:00:00"/>
    <d v="2013-11-16T00:00:00"/>
    <x v="0"/>
    <s v="SC-20020"/>
    <s v="Sam Craven"/>
    <s v="Consumer"/>
    <s v="United States"/>
    <s v="Midland"/>
    <s v="Michigan"/>
    <n v="48640"/>
    <s v="Central"/>
    <s v="OFF-ST-10004950"/>
    <x v="0"/>
    <s v="Storage"/>
    <s v="Acco Perma 3000 Stacking Storage Drawers"/>
    <n v="62.94"/>
    <n v="3"/>
    <n v="0"/>
    <n v="0"/>
    <n v="11.958600000000001"/>
  </r>
  <r>
    <n v="5170"/>
    <s v="CA-2011-121006"/>
    <d v="2013-11-10T00:00:00"/>
    <d v="2013-11-16T00:00:00"/>
    <x v="0"/>
    <s v="SC-20020"/>
    <s v="Sam Craven"/>
    <s v="Consumer"/>
    <s v="United States"/>
    <s v="Midland"/>
    <s v="Michigan"/>
    <n v="48640"/>
    <s v="Central"/>
    <s v="OFF-ST-10001490"/>
    <x v="0"/>
    <s v="Storage"/>
    <s v="Hot File 7-Pocket, Floor Stand"/>
    <n v="535.41"/>
    <n v="3"/>
    <n v="0"/>
    <n v="0"/>
    <n v="160.62299999999993"/>
  </r>
  <r>
    <n v="17"/>
    <s v="CA-2011-105893"/>
    <d v="2013-11-11T00:00:00"/>
    <d v="2013-11-18T00:00:00"/>
    <x v="0"/>
    <s v="PK-19075"/>
    <s v="Pete Kriz"/>
    <s v="Consumer"/>
    <s v="United States"/>
    <s v="Madison"/>
    <s v="Wisconsin"/>
    <n v="53711"/>
    <s v="Central"/>
    <s v="OFF-ST-10004186"/>
    <x v="0"/>
    <s v="Storage"/>
    <s v="Stur-D-Stor Shelving, Vertical 5-Shelf: 72&quot;H x 36&quot;W x 18 1/2&quot;D"/>
    <n v="665.88"/>
    <n v="6"/>
    <n v="0"/>
    <n v="0"/>
    <n v="13.317599999999999"/>
  </r>
  <r>
    <n v="3325"/>
    <s v="CA-2011-165309"/>
    <d v="2013-11-11T00:00:00"/>
    <d v="2013-11-15T00:00:00"/>
    <x v="0"/>
    <s v="KD-16270"/>
    <s v="Karen Daniels"/>
    <s v="Consumer"/>
    <s v="United States"/>
    <s v="Houston"/>
    <s v="Texas"/>
    <n v="77095"/>
    <s v="Central"/>
    <s v="OFF-BI-10001359"/>
    <x v="0"/>
    <s v="Binders"/>
    <s v="GBC DocuBind TL300 Electric Binding System"/>
    <n v="896.98999999999978"/>
    <n v="5"/>
    <n v="0.8"/>
    <n v="-717.59199999999987"/>
    <n v="-1480.0335000000009"/>
  </r>
  <r>
    <n v="3326"/>
    <s v="CA-2011-165309"/>
    <d v="2013-11-11T00:00:00"/>
    <d v="2013-11-15T00:00:00"/>
    <x v="0"/>
    <s v="KD-16270"/>
    <s v="Karen Daniels"/>
    <s v="Consumer"/>
    <s v="United States"/>
    <s v="Houston"/>
    <s v="Texas"/>
    <n v="77095"/>
    <s v="Central"/>
    <s v="OFF-BI-10001267"/>
    <x v="0"/>
    <s v="Binders"/>
    <s v="Universal Recycled Hanging Pressboard Report Binders, Letter Size"/>
    <n v="1.2339999999999998"/>
    <n v="1"/>
    <n v="0.8"/>
    <n v="-0.98719999999999986"/>
    <n v="-1.9744000000000002"/>
  </r>
  <r>
    <n v="3327"/>
    <s v="CA-2011-165309"/>
    <d v="2013-11-11T00:00:00"/>
    <d v="2013-11-15T00:00:00"/>
    <x v="0"/>
    <s v="KD-16270"/>
    <s v="Karen Daniels"/>
    <s v="Consumer"/>
    <s v="United States"/>
    <s v="Houston"/>
    <s v="Texas"/>
    <n v="77095"/>
    <s v="Central"/>
    <s v="OFF-AR-10003582"/>
    <x v="0"/>
    <s v="Art"/>
    <s v="Boston Electric Pencil Sharpener, Model 1818, Charcoal Black"/>
    <n v="67.56"/>
    <n v="3"/>
    <n v="0.2"/>
    <n v="-13.512"/>
    <n v="6.7560000000000038"/>
  </r>
  <r>
    <n v="3328"/>
    <s v="CA-2011-165309"/>
    <d v="2013-11-11T00:00:00"/>
    <d v="2013-11-15T00:00:00"/>
    <x v="0"/>
    <s v="KD-16270"/>
    <s v="Karen Daniels"/>
    <s v="Consumer"/>
    <s v="United States"/>
    <s v="Houston"/>
    <s v="Texas"/>
    <n v="77095"/>
    <s v="Central"/>
    <s v="OFF-PA-10003724"/>
    <x v="0"/>
    <s v="Paper"/>
    <s v="Wirebound Message Book, 4 per Page"/>
    <n v="21.720000000000002"/>
    <n v="5"/>
    <n v="0.2"/>
    <n v="-4.3440000000000003"/>
    <n v="7.8734999999999991"/>
  </r>
  <r>
    <n v="3329"/>
    <s v="CA-2011-165309"/>
    <d v="2013-11-11T00:00:00"/>
    <d v="2013-11-15T00:00:00"/>
    <x v="0"/>
    <s v="KD-16270"/>
    <s v="Karen Daniels"/>
    <s v="Consumer"/>
    <s v="United States"/>
    <s v="Houston"/>
    <s v="Texas"/>
    <n v="77095"/>
    <s v="Central"/>
    <s v="OFF-PA-10001033"/>
    <x v="0"/>
    <s v="Paper"/>
    <s v="Xerox 1893"/>
    <n v="262.33600000000001"/>
    <n v="8"/>
    <n v="0.2"/>
    <n v="-52.467200000000005"/>
    <n v="95.096800000000002"/>
  </r>
  <r>
    <n v="3330"/>
    <s v="CA-2011-165309"/>
    <d v="2013-11-11T00:00:00"/>
    <d v="2013-11-15T00:00:00"/>
    <x v="0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-29.695999999999998"/>
    <n v="16.703999999999986"/>
  </r>
  <r>
    <n v="3331"/>
    <s v="CA-2011-165309"/>
    <d v="2013-11-11T00:00:00"/>
    <d v="2013-11-15T00:00:00"/>
    <x v="0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-48.235199999999999"/>
    <n v="15.07350000000001"/>
  </r>
  <r>
    <n v="9748"/>
    <s v="US-2011-140914"/>
    <d v="2013-11-11T00:00:00"/>
    <d v="2013-11-15T00:00:00"/>
    <x v="0"/>
    <s v="BH-11710"/>
    <s v="Brosina Hoffman"/>
    <s v="Consumer"/>
    <s v="United States"/>
    <s v="Chicago"/>
    <s v="Illinois"/>
    <n v="60653"/>
    <s v="Central"/>
    <s v="FUR-FU-10000175"/>
    <x v="1"/>
    <s v="Furnishings"/>
    <s v="DAX Wood Document Frame."/>
    <n v="10.984000000000002"/>
    <n v="2"/>
    <n v="0.6"/>
    <n v="-6.5904000000000007"/>
    <n v="-7.9634"/>
  </r>
  <r>
    <n v="9749"/>
    <s v="US-2011-140914"/>
    <d v="2013-11-11T00:00:00"/>
    <d v="2013-11-15T00:00:00"/>
    <x v="0"/>
    <s v="BH-11710"/>
    <s v="Brosina Hoffman"/>
    <s v="Consumer"/>
    <s v="United States"/>
    <s v="Chicago"/>
    <s v="Illinois"/>
    <n v="60653"/>
    <s v="Central"/>
    <s v="FUR-CH-10003379"/>
    <x v="1"/>
    <s v="Chairs"/>
    <s v="Global Commerce Series High-Back Swivel/Tilt Chairs"/>
    <n v="797.94399999999996"/>
    <n v="4"/>
    <n v="0.3"/>
    <n v="-239.38319999999999"/>
    <n v="-56.995999999999981"/>
  </r>
  <r>
    <n v="1863"/>
    <s v="CA-2011-151078"/>
    <d v="2013-11-12T00:00:00"/>
    <d v="2013-11-12T00:00:00"/>
    <x v="3"/>
    <s v="RF-19840"/>
    <s v="Roy Französisch"/>
    <s v="Consumer"/>
    <s v="United States"/>
    <s v="San Antonio"/>
    <s v="Texas"/>
    <n v="78207"/>
    <s v="Central"/>
    <s v="OFF-ST-10001328"/>
    <x v="0"/>
    <s v="Storage"/>
    <s v="Personal Filing Tote with Lid, Black/Gray"/>
    <n v="49.632000000000005"/>
    <n v="4"/>
    <n v="0.2"/>
    <n v="-9.926400000000001"/>
    <n v="4.9632000000000005"/>
  </r>
  <r>
    <n v="5551"/>
    <s v="US-2011-159618"/>
    <d v="2013-11-12T00:00:00"/>
    <d v="2013-11-16T00:00:00"/>
    <x v="0"/>
    <s v="DB-12970"/>
    <s v="Darren Budd"/>
    <s v="Corporate"/>
    <s v="United States"/>
    <s v="Houston"/>
    <s v="Texas"/>
    <n v="77036"/>
    <s v="Central"/>
    <s v="OFF-AR-10003183"/>
    <x v="0"/>
    <s v="Art"/>
    <s v="Avery Fluorescent Highlighter Four-Color Set"/>
    <n v="2.6720000000000002"/>
    <n v="1"/>
    <n v="0.2"/>
    <n v="-0.5344000000000001"/>
    <n v="0.33399999999999974"/>
  </r>
  <r>
    <n v="5552"/>
    <s v="US-2011-159618"/>
    <d v="2013-11-12T00:00:00"/>
    <d v="2013-11-16T00:00:00"/>
    <x v="0"/>
    <s v="DB-12970"/>
    <s v="Darren Budd"/>
    <s v="Corporate"/>
    <s v="United States"/>
    <s v="Houston"/>
    <s v="Texas"/>
    <n v="77036"/>
    <s v="Central"/>
    <s v="OFF-SU-10000432"/>
    <x v="0"/>
    <s v="Supplies"/>
    <s v="Acco Side-Punched Conventional Columnar Pads"/>
    <n v="16.656000000000002"/>
    <n v="6"/>
    <n v="0.2"/>
    <n v="-3.3312000000000008"/>
    <n v="-3.123000000000002"/>
  </r>
  <r>
    <n v="5553"/>
    <s v="US-2011-159618"/>
    <d v="2013-11-12T00:00:00"/>
    <d v="2013-11-16T00:00:00"/>
    <x v="0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-15.902400000000004"/>
    <n v="20.8719"/>
  </r>
  <r>
    <n v="5554"/>
    <s v="US-2011-159618"/>
    <d v="2013-11-12T00:00:00"/>
    <d v="2013-11-16T00:00:00"/>
    <x v="0"/>
    <s v="DB-12970"/>
    <s v="Darren Budd"/>
    <s v="Corporate"/>
    <s v="United States"/>
    <s v="Houston"/>
    <s v="Texas"/>
    <n v="77036"/>
    <s v="Central"/>
    <s v="OFF-PA-10004100"/>
    <x v="0"/>
    <s v="Paper"/>
    <s v="Xerox 216"/>
    <n v="36.288000000000011"/>
    <n v="7"/>
    <n v="0.2"/>
    <n v="-7.2576000000000027"/>
    <n v="12.700800000000001"/>
  </r>
  <r>
    <n v="5555"/>
    <s v="US-2011-159618"/>
    <d v="2013-11-12T00:00:00"/>
    <d v="2013-11-16T00:00:00"/>
    <x v="0"/>
    <s v="DB-12970"/>
    <s v="Darren Budd"/>
    <s v="Corporate"/>
    <s v="United States"/>
    <s v="Houston"/>
    <s v="Texas"/>
    <n v="77036"/>
    <s v="Central"/>
    <s v="FUR-BO-10004467"/>
    <x v="1"/>
    <s v="Bookcases"/>
    <s v="Bestar Classic Bookcase"/>
    <n v="67.993199999999987"/>
    <n v="1"/>
    <n v="0.32"/>
    <n v="-21.757823999999996"/>
    <n v="-12.998700000000007"/>
  </r>
  <r>
    <n v="9904"/>
    <s v="CA-2011-122609"/>
    <d v="2013-11-12T00:00:00"/>
    <d v="2013-11-18T00:00:00"/>
    <x v="0"/>
    <s v="DP-13000"/>
    <s v="Darren Powers"/>
    <s v="Consumer"/>
    <s v="United States"/>
    <s v="Carrollton"/>
    <s v="Texas"/>
    <n v="75007"/>
    <s v="Central"/>
    <s v="FUR-FU-10004587"/>
    <x v="1"/>
    <s v="Furnishings"/>
    <s v="GE General Use Halogen Bulbs, 100 Watts, 1 Bulb per Pack"/>
    <n v="25.128000000000004"/>
    <n v="3"/>
    <n v="0.6"/>
    <n v="-15.076800000000002"/>
    <n v="-6.9101999999999997"/>
  </r>
  <r>
    <n v="9905"/>
    <s v="CA-2011-122609"/>
    <d v="2013-11-12T00:00:00"/>
    <d v="2013-11-18T00:00:00"/>
    <x v="0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-25.596800000000002"/>
    <n v="25.596799999999998"/>
  </r>
  <r>
    <n v="2301"/>
    <s v="CA-2011-162362"/>
    <d v="2013-11-14T00:00:00"/>
    <d v="2013-11-18T00:00:00"/>
    <x v="0"/>
    <s v="JL-15505"/>
    <s v="Jeremy Lonsdale"/>
    <s v="Consumer"/>
    <s v="United States"/>
    <s v="Midland"/>
    <s v="Michigan"/>
    <n v="48640"/>
    <s v="Central"/>
    <s v="OFF-BI-10000756"/>
    <x v="0"/>
    <s v="Binders"/>
    <s v="Storex DuraTech Recycled Plastic Frosted Binders"/>
    <n v="12.72"/>
    <n v="3"/>
    <n v="0"/>
    <n v="0"/>
    <n v="6.36"/>
  </r>
  <r>
    <n v="2302"/>
    <s v="CA-2011-162362"/>
    <d v="2013-11-14T00:00:00"/>
    <d v="2013-11-18T00:00:00"/>
    <x v="0"/>
    <s v="JL-15505"/>
    <s v="Jeremy Lonsdale"/>
    <s v="Consumer"/>
    <s v="United States"/>
    <s v="Midland"/>
    <s v="Michigan"/>
    <n v="48640"/>
    <s v="Central"/>
    <s v="OFF-BI-10000546"/>
    <x v="0"/>
    <s v="Binders"/>
    <s v="Avery Durable Binders"/>
    <n v="11.52"/>
    <n v="4"/>
    <n v="0"/>
    <n v="0"/>
    <n v="5.6448"/>
  </r>
  <r>
    <n v="3261"/>
    <s v="CA-2011-151554"/>
    <d v="2013-11-14T00:00:00"/>
    <d v="2013-11-15T00:00:00"/>
    <x v="1"/>
    <s v="CM-11815"/>
    <s v="Candace McMahon"/>
    <s v="Corporate"/>
    <s v="United States"/>
    <s v="Pasadena"/>
    <s v="Texas"/>
    <n v="77506"/>
    <s v="Central"/>
    <s v="OFF-PA-10004609"/>
    <x v="0"/>
    <s v="Paper"/>
    <s v="Xerox 221"/>
    <n v="20.736000000000004"/>
    <n v="4"/>
    <n v="0.2"/>
    <n v="-4.1472000000000007"/>
    <n v="7.2576000000000001"/>
  </r>
  <r>
    <n v="2517"/>
    <s v="CA-2011-128888"/>
    <d v="2013-11-15T00:00:00"/>
    <d v="2013-11-22T00:00:00"/>
    <x v="0"/>
    <s v="PB-19105"/>
    <s v="Peter Bühler"/>
    <s v="Consumer"/>
    <s v="United States"/>
    <s v="Houston"/>
    <s v="Texas"/>
    <n v="77095"/>
    <s v="Central"/>
    <s v="OFF-EN-10003001"/>
    <x v="0"/>
    <s v="Envelopes"/>
    <s v="Ames Color-File Green Diamond Border X-ray Mailers"/>
    <n v="604.65600000000006"/>
    <n v="9"/>
    <n v="0.2"/>
    <n v="-120.93120000000002"/>
    <n v="204.07139999999995"/>
  </r>
  <r>
    <n v="3781"/>
    <s v="CA-2011-149643"/>
    <d v="2013-11-16T00:00:00"/>
    <d v="2013-11-20T00:00:00"/>
    <x v="0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0"/>
    <n v="10.958399999999983"/>
  </r>
  <r>
    <n v="4445"/>
    <s v="US-2011-147704"/>
    <d v="2013-11-16T00:00:00"/>
    <d v="2013-11-21T00:00:00"/>
    <x v="0"/>
    <s v="SR-20740"/>
    <s v="Steven Roelle"/>
    <s v="Home Office"/>
    <s v="United States"/>
    <s v="Bloomington"/>
    <s v="Indiana"/>
    <n v="47401"/>
    <s v="Central"/>
    <s v="OFF-EN-10004483"/>
    <x v="0"/>
    <s v="Envelopes"/>
    <s v="#10 White Business Envelopes,4 1/8 x 9 1/2"/>
    <n v="78.349999999999994"/>
    <n v="5"/>
    <n v="0"/>
    <n v="0"/>
    <n v="36.824499999999993"/>
  </r>
  <r>
    <n v="4446"/>
    <s v="US-2011-147704"/>
    <d v="2013-11-16T00:00:00"/>
    <d v="2013-11-21T00:00:00"/>
    <x v="0"/>
    <s v="SR-20740"/>
    <s v="Steven Roelle"/>
    <s v="Home Office"/>
    <s v="United States"/>
    <s v="Bloomington"/>
    <s v="Indiana"/>
    <n v="47401"/>
    <s v="Central"/>
    <s v="OFF-PA-10003270"/>
    <x v="0"/>
    <s v="Paper"/>
    <s v="Xerox 1954"/>
    <n v="31.68"/>
    <n v="6"/>
    <n v="0"/>
    <n v="0"/>
    <n v="14.256"/>
  </r>
  <r>
    <n v="4447"/>
    <s v="US-2011-147704"/>
    <d v="2013-11-16T00:00:00"/>
    <d v="2013-11-21T00:00:00"/>
    <x v="0"/>
    <s v="SR-20740"/>
    <s v="Steven Roelle"/>
    <s v="Home Office"/>
    <s v="United States"/>
    <s v="Bloomington"/>
    <s v="Indiana"/>
    <n v="47401"/>
    <s v="Central"/>
    <s v="OFF-BI-10001634"/>
    <x v="0"/>
    <s v="Binders"/>
    <s v="Wilson Jones Active Use Binders"/>
    <n v="29.12"/>
    <n v="4"/>
    <n v="0"/>
    <n v="0"/>
    <n v="14.268800000000001"/>
  </r>
  <r>
    <n v="4448"/>
    <s v="US-2011-147704"/>
    <d v="2013-11-16T00:00:00"/>
    <d v="2013-11-21T00:00:00"/>
    <x v="0"/>
    <s v="SR-20740"/>
    <s v="Steven Roelle"/>
    <s v="Home Office"/>
    <s v="United States"/>
    <s v="Bloomington"/>
    <s v="Indiana"/>
    <n v="47401"/>
    <s v="Central"/>
    <s v="OFF-ST-10000675"/>
    <x v="0"/>
    <s v="Storage"/>
    <s v="File Shuttle II and Handi-File, Black"/>
    <n v="169.45"/>
    <n v="5"/>
    <n v="0"/>
    <n v="0"/>
    <n v="42.362499999999997"/>
  </r>
  <r>
    <n v="5304"/>
    <s v="US-2011-139500"/>
    <d v="2013-11-16T00:00:00"/>
    <d v="2013-11-20T00:00:00"/>
    <x v="0"/>
    <s v="AB-10165"/>
    <s v="Alan Barnes"/>
    <s v="Consumer"/>
    <s v="United States"/>
    <s v="Decatur"/>
    <s v="Illinois"/>
    <n v="62521"/>
    <s v="Central"/>
    <s v="FUR-CH-10002017"/>
    <x v="1"/>
    <s v="Chairs"/>
    <s v="SAFCO Optional Arm Kit for Workspace Cribbage Stacking Chair"/>
    <n v="37.295999999999999"/>
    <n v="2"/>
    <n v="0.3"/>
    <n v="-11.188799999999999"/>
    <n v="-1.0656000000000017"/>
  </r>
  <r>
    <n v="2093"/>
    <s v="CA-2011-145926"/>
    <d v="2013-11-17T00:00:00"/>
    <d v="2013-11-21T00:00:00"/>
    <x v="0"/>
    <s v="MP-17470"/>
    <s v="Mark Packer"/>
    <s v="Home Office"/>
    <s v="United States"/>
    <s v="Moorhead"/>
    <s v="Minnesota"/>
    <n v="56560"/>
    <s v="Central"/>
    <s v="FUR-CH-10004289"/>
    <x v="1"/>
    <s v="Chairs"/>
    <s v="Global Super Steno Chair"/>
    <n v="479.90000000000003"/>
    <n v="5"/>
    <n v="0"/>
    <n v="0"/>
    <n v="81.58299999999997"/>
  </r>
  <r>
    <n v="6023"/>
    <s v="CA-2011-130869"/>
    <d v="2013-11-17T00:00:00"/>
    <d v="2013-11-21T00:00:00"/>
    <x v="0"/>
    <s v="CB-12025"/>
    <s v="Cassandra Brandow"/>
    <s v="Consumer"/>
    <s v="United States"/>
    <s v="Cedar Hill"/>
    <s v="Texas"/>
    <n v="75104"/>
    <s v="Central"/>
    <s v="OFF-EN-10002600"/>
    <x v="0"/>
    <s v="Envelopes"/>
    <s v="Redi-Strip #10 Envelopes, 4 1/8 x 9 1/2"/>
    <n v="7.080000000000001"/>
    <n v="3"/>
    <n v="0.2"/>
    <n v="-1.4160000000000004"/>
    <n v="2.4779999999999989"/>
  </r>
  <r>
    <n v="4131"/>
    <s v="CA-2011-115336"/>
    <d v="2013-11-18T00:00:00"/>
    <d v="2013-11-25T00:00:00"/>
    <x v="0"/>
    <s v="AB-10600"/>
    <s v="Ann Blume"/>
    <s v="Corporate"/>
    <s v="United States"/>
    <s v="Chicago"/>
    <s v="Illinois"/>
    <n v="60623"/>
    <s v="Central"/>
    <s v="OFF-BI-10001107"/>
    <x v="0"/>
    <s v="Binders"/>
    <s v="GBC White Gloss Covers, Plain Front"/>
    <n v="14.479999999999997"/>
    <n v="5"/>
    <n v="0.8"/>
    <n v="-11.583999999999998"/>
    <n v="-23.89200000000001"/>
  </r>
  <r>
    <n v="7299"/>
    <s v="CA-2011-163468"/>
    <d v="2013-11-18T00:00:00"/>
    <d v="2013-11-21T00:00:00"/>
    <x v="1"/>
    <s v="JK-15730"/>
    <s v="Joe Kamberova"/>
    <s v="Consumer"/>
    <s v="United States"/>
    <s v="Des Plaines"/>
    <s v="Illinois"/>
    <n v="60016"/>
    <s v="Central"/>
    <s v="FUR-TA-10002533"/>
    <x v="1"/>
    <s v="Tables"/>
    <s v="BPI Conference Tables"/>
    <n v="292.10000000000002"/>
    <n v="4"/>
    <n v="0.5"/>
    <n v="-146.05000000000001"/>
    <n v="-175.26000000000005"/>
  </r>
  <r>
    <n v="7300"/>
    <s v="CA-2011-163468"/>
    <d v="2013-11-18T00:00:00"/>
    <d v="2013-11-21T00:00:00"/>
    <x v="1"/>
    <s v="JK-15730"/>
    <s v="Joe Kamberova"/>
    <s v="Consumer"/>
    <s v="United States"/>
    <s v="Des Plaines"/>
    <s v="Illinois"/>
    <n v="60016"/>
    <s v="Central"/>
    <s v="FUR-FU-10001546"/>
    <x v="1"/>
    <s v="Furnishings"/>
    <s v="Dana Swing-Arm Lamps"/>
    <n v="8.5440000000000005"/>
    <n v="2"/>
    <n v="0.6"/>
    <n v="-5.1264000000000003"/>
    <n v="-7.4759999999999991"/>
  </r>
  <r>
    <n v="7301"/>
    <s v="CA-2011-163468"/>
    <d v="2013-11-18T00:00:00"/>
    <d v="2013-11-21T00:00:00"/>
    <x v="1"/>
    <s v="JK-15730"/>
    <s v="Joe Kamberova"/>
    <s v="Consumer"/>
    <s v="United States"/>
    <s v="Des Plaines"/>
    <s v="Illinois"/>
    <n v="60016"/>
    <s v="Central"/>
    <s v="FUR-BO-10003546"/>
    <x v="1"/>
    <s v="Bookcases"/>
    <s v="Hon 4-Shelf Metal Bookcases"/>
    <n v="424.11599999999999"/>
    <n v="6"/>
    <n v="0.3"/>
    <n v="-127.23479999999999"/>
    <n v="-30.293999999999983"/>
  </r>
  <r>
    <n v="7302"/>
    <s v="CA-2011-163468"/>
    <d v="2013-11-18T00:00:00"/>
    <d v="2013-11-21T00:00:00"/>
    <x v="1"/>
    <s v="JK-15730"/>
    <s v="Joe Kamberova"/>
    <s v="Consumer"/>
    <s v="United States"/>
    <s v="Des Plaines"/>
    <s v="Illinois"/>
    <n v="60016"/>
    <s v="Central"/>
    <s v="OFF-BI-10004728"/>
    <x v="0"/>
    <s v="Binders"/>
    <s v="Wilson Jones Turn Tabs Binder Tool for Ring Binders"/>
    <n v="2.8919999999999995"/>
    <n v="3"/>
    <n v="0.8"/>
    <n v="-2.3135999999999997"/>
    <n v="-4.9164000000000012"/>
  </r>
  <r>
    <n v="7303"/>
    <s v="CA-2011-163468"/>
    <d v="2013-11-18T00:00:00"/>
    <d v="2013-11-21T00:00:00"/>
    <x v="1"/>
    <s v="JK-15730"/>
    <s v="Joe Kamberova"/>
    <s v="Consumer"/>
    <s v="United States"/>
    <s v="Des Plaines"/>
    <s v="Illinois"/>
    <n v="60016"/>
    <s v="Central"/>
    <s v="OFF-ST-10000025"/>
    <x v="0"/>
    <s v="Storage"/>
    <s v="Fellowes Stor/Drawer Steel Plus Storage Drawers"/>
    <n v="381.72"/>
    <n v="5"/>
    <n v="0.2"/>
    <n v="-76.344000000000008"/>
    <n v="-66.801000000000045"/>
  </r>
  <r>
    <n v="8844"/>
    <s v="CA-2011-141173"/>
    <d v="2013-11-18T00:00:00"/>
    <d v="2013-11-20T00:00:00"/>
    <x v="2"/>
    <s v="JC-16105"/>
    <s v="Julie Creighton"/>
    <s v="Corporate"/>
    <s v="United States"/>
    <s v="Minneapolis"/>
    <s v="Minnesota"/>
    <n v="55407"/>
    <s v="Central"/>
    <s v="OFF-ST-10000885"/>
    <x v="0"/>
    <s v="Storage"/>
    <s v="Fellowes Desktop Hanging File Manager"/>
    <n v="67.150000000000006"/>
    <n v="5"/>
    <n v="0"/>
    <n v="0"/>
    <n v="16.787500000000001"/>
  </r>
  <r>
    <n v="9285"/>
    <s v="CA-2011-161032"/>
    <d v="2013-11-18T00:00:00"/>
    <d v="2013-11-23T00:00:00"/>
    <x v="0"/>
    <s v="MK-17905"/>
    <s v="Michael Kennedy"/>
    <s v="Corporate"/>
    <s v="United States"/>
    <s v="Franklin"/>
    <s v="Wisconsin"/>
    <n v="53132"/>
    <s v="Central"/>
    <s v="FUR-CH-10001482"/>
    <x v="1"/>
    <s v="Chairs"/>
    <s v="Office Star - Mesh Screen back chair with Vinyl seat"/>
    <n v="392.93999999999994"/>
    <n v="3"/>
    <n v="0"/>
    <n v="0"/>
    <n v="43.223399999999984"/>
  </r>
  <r>
    <n v="9648"/>
    <s v="CA-2011-150518"/>
    <d v="2013-11-19T00:00:00"/>
    <d v="2013-11-24T00:00:00"/>
    <x v="0"/>
    <s v="MW-18220"/>
    <s v="Mitch Webber"/>
    <s v="Consumer"/>
    <s v="United States"/>
    <s v="Coon Rapids"/>
    <s v="Minnesota"/>
    <n v="55433"/>
    <s v="Central"/>
    <s v="OFF-ST-10000877"/>
    <x v="0"/>
    <s v="Storage"/>
    <s v="Recycled Steel Personal File for Standard File Folders"/>
    <n v="221.16"/>
    <n v="4"/>
    <n v="0"/>
    <n v="0"/>
    <n v="57.501599999999996"/>
  </r>
  <r>
    <n v="9649"/>
    <s v="CA-2011-150518"/>
    <d v="2013-11-19T00:00:00"/>
    <d v="2013-11-24T00:00:00"/>
    <x v="0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0"/>
    <n v="78.951599999999999"/>
  </r>
  <r>
    <n v="5343"/>
    <s v="US-2011-168501"/>
    <d v="2013-11-21T00:00:00"/>
    <d v="2013-11-27T00:00:00"/>
    <x v="0"/>
    <s v="JK-15325"/>
    <s v="Jason Klamczynski"/>
    <s v="Corporate"/>
    <s v="United States"/>
    <s v="Dallas"/>
    <s v="Texas"/>
    <n v="75220"/>
    <s v="Central"/>
    <s v="OFF-EN-10001509"/>
    <x v="0"/>
    <s v="Envelopes"/>
    <s v="Poly String Tie Envelopes"/>
    <n v="1.6320000000000001"/>
    <n v="1"/>
    <n v="0.2"/>
    <n v="-0.32640000000000002"/>
    <n v="0.55079999999999985"/>
  </r>
  <r>
    <n v="5344"/>
    <s v="US-2011-168501"/>
    <d v="2013-11-21T00:00:00"/>
    <d v="2013-11-27T00:00:00"/>
    <x v="0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-53.591999999999999"/>
    <n v="16.747500000000016"/>
  </r>
  <r>
    <n v="3394"/>
    <s v="CA-2011-105340"/>
    <d v="2013-11-22T00:00:00"/>
    <d v="2013-11-25T00:00:00"/>
    <x v="1"/>
    <s v="EH-14185"/>
    <s v="Evan Henry"/>
    <s v="Consumer"/>
    <s v="United States"/>
    <s v="Pasadena"/>
    <s v="Texas"/>
    <n v="77506"/>
    <s v="Central"/>
    <s v="OFF-BI-10001765"/>
    <x v="0"/>
    <s v="Binders"/>
    <s v="Wilson Jones Heavy-Duty Casebound Ring Binders with Metal Hinges"/>
    <n v="6.9279999999999982"/>
    <n v="1"/>
    <n v="0.8"/>
    <n v="-5.5423999999999989"/>
    <n v="-11.084800000000005"/>
  </r>
  <r>
    <n v="3895"/>
    <s v="US-2011-112200"/>
    <d v="2013-11-22T00:00:00"/>
    <d v="2013-11-28T00:00:00"/>
    <x v="0"/>
    <s v="TC-21475"/>
    <s v="Tony Chapman"/>
    <s v="Home Office"/>
    <s v="United States"/>
    <s v="Bolingbrook"/>
    <s v="Illinois"/>
    <n v="60440"/>
    <s v="Central"/>
    <s v="OFF-BI-10002571"/>
    <x v="0"/>
    <s v="Binders"/>
    <s v="Avery Framed View Binder, EZD Ring (Locking), Navy, 1 1/2&quot;"/>
    <n v="9.9799999999999969"/>
    <n v="5"/>
    <n v="0.8"/>
    <n v="-7.9839999999999982"/>
    <n v="-16.467000000000002"/>
  </r>
  <r>
    <n v="2084"/>
    <s v="CA-2011-110352"/>
    <d v="2013-11-23T00:00:00"/>
    <d v="2013-11-29T00:00:00"/>
    <x v="0"/>
    <s v="ED-13885"/>
    <s v="Emily Ducich"/>
    <s v="Home Office"/>
    <s v="United States"/>
    <s v="Houston"/>
    <s v="Texas"/>
    <n v="77036"/>
    <s v="Central"/>
    <s v="OFF-LA-10003923"/>
    <x v="0"/>
    <s v="Labels"/>
    <s v="Alphabetical Labels for Top Tab Filing"/>
    <n v="23.680000000000003"/>
    <n v="2"/>
    <n v="0.2"/>
    <n v="-4.7360000000000007"/>
    <n v="8.879999999999999"/>
  </r>
  <r>
    <n v="3708"/>
    <s v="CA-2011-120544"/>
    <d v="2013-11-23T00:00:00"/>
    <d v="2013-11-27T00:00:00"/>
    <x v="0"/>
    <s v="SS-20140"/>
    <s v="Saphhira Shifley"/>
    <s v="Corporate"/>
    <s v="United States"/>
    <s v="Mesquite"/>
    <s v="Texas"/>
    <n v="75150"/>
    <s v="Central"/>
    <s v="FUR-FU-10001940"/>
    <x v="1"/>
    <s v="Furnishings"/>
    <s v="Staple-based wall hangings"/>
    <n v="6.3680000000000003"/>
    <n v="2"/>
    <n v="0.6"/>
    <n v="-3.8208000000000002"/>
    <n v="-2.5471999999999984"/>
  </r>
  <r>
    <n v="3709"/>
    <s v="CA-2011-120544"/>
    <d v="2013-11-23T00:00:00"/>
    <d v="2013-11-27T00:00:00"/>
    <x v="0"/>
    <s v="SS-20140"/>
    <s v="Saphhira Shifley"/>
    <s v="Corporate"/>
    <s v="United States"/>
    <s v="Mesquite"/>
    <s v="Texas"/>
    <n v="75150"/>
    <s v="Central"/>
    <s v="OFF-AP-10004336"/>
    <x v="0"/>
    <s v="Appliances"/>
    <s v="Conquest 14 Commercial Heavy-Duty Upright Vacuum, Collection System, Accessory Kit"/>
    <n v="34.175999999999995"/>
    <n v="3"/>
    <n v="0.8"/>
    <n v="-27.340799999999998"/>
    <n v="-87.148800000000023"/>
  </r>
  <r>
    <n v="3710"/>
    <s v="CA-2011-120544"/>
    <d v="2013-11-23T00:00:00"/>
    <d v="2013-11-27T00:00:00"/>
    <x v="0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-1.1088000000000002"/>
    <n v="1.6632000000000007"/>
  </r>
  <r>
    <n v="7266"/>
    <s v="US-2011-143721"/>
    <d v="2013-11-23T00:00:00"/>
    <d v="2013-11-26T00:00:00"/>
    <x v="2"/>
    <s v="DK-12835"/>
    <s v="Damala Kotsonis"/>
    <s v="Corporate"/>
    <s v="United States"/>
    <s v="Houston"/>
    <s v="Texas"/>
    <n v="77095"/>
    <s v="Central"/>
    <s v="FUR-CH-10001973"/>
    <x v="1"/>
    <s v="Chairs"/>
    <s v="Office Star Flex Back Scooter Chair with White Frame"/>
    <n v="155.37199999999999"/>
    <n v="2"/>
    <n v="0.3"/>
    <n v="-46.611599999999996"/>
    <n v="-35.513599999999997"/>
  </r>
  <r>
    <n v="9628"/>
    <s v="CA-2011-139283"/>
    <d v="2013-11-23T00:00:00"/>
    <d v="2013-11-27T00:00:00"/>
    <x v="0"/>
    <s v="BT-11440"/>
    <s v="Bobby Trafton"/>
    <s v="Consumer"/>
    <s v="United States"/>
    <s v="Detroit"/>
    <s v="Michigan"/>
    <n v="48227"/>
    <s v="Central"/>
    <s v="OFF-BI-10002049"/>
    <x v="0"/>
    <s v="Binders"/>
    <s v="UniKeep View Case Binders"/>
    <n v="14.669999999999998"/>
    <n v="3"/>
    <n v="0"/>
    <n v="0"/>
    <n v="6.7481999999999989"/>
  </r>
  <r>
    <n v="2152"/>
    <s v="CA-2011-167360"/>
    <d v="2013-11-24T00:00:00"/>
    <d v="2013-11-29T00:00:00"/>
    <x v="2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0"/>
    <n v="43.598100000000002"/>
  </r>
  <r>
    <n v="4058"/>
    <s v="CA-2011-163034"/>
    <d v="2013-11-24T00:00:00"/>
    <d v="2013-11-28T00:00:00"/>
    <x v="0"/>
    <s v="DK-12985"/>
    <s v="Darren Koutras"/>
    <s v="Consumer"/>
    <s v="United States"/>
    <s v="Chicago"/>
    <s v="Illinois"/>
    <n v="60610"/>
    <s v="Central"/>
    <s v="OFF-ST-10000046"/>
    <x v="0"/>
    <s v="Storage"/>
    <s v="Fellowes Super Stor/Drawer Files"/>
    <n v="646.20000000000005"/>
    <n v="5"/>
    <n v="0.2"/>
    <n v="-129.24"/>
    <n v="-8.0774999999999864"/>
  </r>
  <r>
    <n v="6315"/>
    <s v="CA-2011-100762"/>
    <d v="2013-11-24T00:00:00"/>
    <d v="2013-11-29T00:00:00"/>
    <x v="0"/>
    <s v="NG-18355"/>
    <s v="Nat Gilpin"/>
    <s v="Corporate"/>
    <s v="United States"/>
    <s v="Jackson"/>
    <s v="Michigan"/>
    <n v="49201"/>
    <s v="Central"/>
    <s v="OFF-AR-10000380"/>
    <x v="0"/>
    <s v="Art"/>
    <s v="Hunt PowerHouse Electric Pencil Sharpener, Blue"/>
    <n v="151.91999999999999"/>
    <n v="4"/>
    <n v="0"/>
    <n v="0"/>
    <n v="45.575999999999979"/>
  </r>
  <r>
    <n v="6316"/>
    <s v="CA-2011-100762"/>
    <d v="2013-11-24T00:00:00"/>
    <d v="2013-11-29T00:00:00"/>
    <x v="0"/>
    <s v="NG-18355"/>
    <s v="Nat Gilpin"/>
    <s v="Corporate"/>
    <s v="United States"/>
    <s v="Jackson"/>
    <s v="Michigan"/>
    <n v="49201"/>
    <s v="Central"/>
    <s v="OFF-LA-10003930"/>
    <x v="0"/>
    <s v="Labels"/>
    <s v="Dot Matrix Printer Tape Reel Labels, White, 5000/Box"/>
    <n v="196.62"/>
    <n v="2"/>
    <n v="0"/>
    <n v="0"/>
    <n v="96.343800000000002"/>
  </r>
  <r>
    <n v="6317"/>
    <s v="CA-2011-100762"/>
    <d v="2013-11-24T00:00:00"/>
    <d v="2013-11-29T00:00:00"/>
    <x v="0"/>
    <s v="NG-18355"/>
    <s v="Nat Gilpin"/>
    <s v="Corporate"/>
    <s v="United States"/>
    <s v="Jackson"/>
    <s v="Michigan"/>
    <n v="49201"/>
    <s v="Central"/>
    <s v="OFF-PA-10001815"/>
    <x v="0"/>
    <s v="Paper"/>
    <s v="Xerox 1885"/>
    <n v="144.12"/>
    <n v="3"/>
    <n v="0"/>
    <n v="0"/>
    <n v="69.177599999999984"/>
  </r>
  <r>
    <n v="6318"/>
    <s v="CA-2011-100762"/>
    <d v="2013-11-24T00:00:00"/>
    <d v="2013-11-29T00:00:00"/>
    <x v="0"/>
    <s v="NG-18355"/>
    <s v="Nat Gilpin"/>
    <s v="Corporate"/>
    <s v="United States"/>
    <s v="Jackson"/>
    <s v="Michigan"/>
    <n v="49201"/>
    <s v="Central"/>
    <s v="OFF-PA-10004082"/>
    <x v="0"/>
    <s v="Paper"/>
    <s v="Adams Telephone Message Book w/Frequently-Called Numbers Space, 400 Messages per Book"/>
    <n v="15.96"/>
    <n v="2"/>
    <n v="0"/>
    <n v="0"/>
    <n v="7.98"/>
  </r>
  <r>
    <n v="2608"/>
    <s v="CA-2011-127446"/>
    <d v="2013-11-25T00:00:00"/>
    <d v="2013-11-30T00:00:00"/>
    <x v="0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-4.9344000000000001"/>
    <n v="0"/>
  </r>
  <r>
    <n v="2609"/>
    <s v="CA-2011-127446"/>
    <d v="2013-11-25T00:00:00"/>
    <d v="2013-11-30T00:00:00"/>
    <x v="0"/>
    <s v="MC-17590"/>
    <s v="Matt Collister"/>
    <s v="Corporate"/>
    <s v="United States"/>
    <s v="Arlington"/>
    <s v="Texas"/>
    <n v="76017"/>
    <s v="Central"/>
    <s v="OFF-LA-10001317"/>
    <x v="0"/>
    <s v="Labels"/>
    <s v="Avery 520"/>
    <n v="2.52"/>
    <n v="1"/>
    <n v="0.2"/>
    <n v="-0.504"/>
    <n v="0.88200000000000001"/>
  </r>
  <r>
    <n v="2610"/>
    <s v="CA-2011-127446"/>
    <d v="2013-11-25T00:00:00"/>
    <d v="2013-11-30T00:00:00"/>
    <x v="0"/>
    <s v="MC-17590"/>
    <s v="Matt Collister"/>
    <s v="Corporate"/>
    <s v="United States"/>
    <s v="Arlington"/>
    <s v="Texas"/>
    <n v="76017"/>
    <s v="Central"/>
    <s v="FUR-TA-10000577"/>
    <x v="1"/>
    <s v="Tables"/>
    <s v="Bretford CR4500 Series Slim Rectangular Table"/>
    <n v="1218.7349999999997"/>
    <n v="5"/>
    <n v="0.3"/>
    <n v="-365.62049999999988"/>
    <n v="-121.87349999999992"/>
  </r>
  <r>
    <n v="2611"/>
    <s v="CA-2011-127446"/>
    <d v="2013-11-25T00:00:00"/>
    <d v="2013-11-30T00:00:00"/>
    <x v="0"/>
    <s v="MC-17590"/>
    <s v="Matt Collister"/>
    <s v="Corporate"/>
    <s v="United States"/>
    <s v="Arlington"/>
    <s v="Texas"/>
    <n v="76017"/>
    <s v="Central"/>
    <s v="OFF-LA-10000248"/>
    <x v="0"/>
    <s v="Labels"/>
    <s v="Avery 52"/>
    <n v="5.9039999999999999"/>
    <n v="2"/>
    <n v="0.2"/>
    <n v="-1.1808000000000001"/>
    <n v="1.9925999999999999"/>
  </r>
  <r>
    <n v="2612"/>
    <s v="CA-2011-127446"/>
    <d v="2013-11-25T00:00:00"/>
    <d v="2013-11-30T00:00:00"/>
    <x v="0"/>
    <s v="MC-17590"/>
    <s v="Matt Collister"/>
    <s v="Corporate"/>
    <s v="United States"/>
    <s v="Arlington"/>
    <s v="Texas"/>
    <n v="76017"/>
    <s v="Central"/>
    <s v="OFF-PA-10000955"/>
    <x v="0"/>
    <s v="Paper"/>
    <s v="Southworth 25% Cotton Granite Paper &amp; Envelopes"/>
    <n v="15.696000000000002"/>
    <n v="3"/>
    <n v="0.2"/>
    <n v="-3.1392000000000007"/>
    <n v="5.1011999999999995"/>
  </r>
  <r>
    <n v="2613"/>
    <s v="CA-2011-127446"/>
    <d v="2013-11-25T00:00:00"/>
    <d v="2013-11-30T00:00:00"/>
    <x v="0"/>
    <s v="MC-17590"/>
    <s v="Matt Collister"/>
    <s v="Corporate"/>
    <s v="United States"/>
    <s v="Arlington"/>
    <s v="Texas"/>
    <n v="76017"/>
    <s v="Central"/>
    <s v="FUR-FU-10000221"/>
    <x v="1"/>
    <s v="Furnishings"/>
    <s v="Master Caster Door Stop, Brown"/>
    <n v="6.0960000000000001"/>
    <n v="3"/>
    <n v="0.6"/>
    <n v="-3.6576"/>
    <n v="-3.9624000000000006"/>
  </r>
  <r>
    <n v="79"/>
    <s v="US-2011-147606"/>
    <d v="2013-11-26T00:00:00"/>
    <d v="2013-12-01T00:00:00"/>
    <x v="2"/>
    <s v="JE-15745"/>
    <s v="Joel Eaton"/>
    <s v="Consumer"/>
    <s v="United States"/>
    <s v="Houston"/>
    <s v="Texas"/>
    <n v="77070"/>
    <s v="Central"/>
    <s v="FUR-FU-10003194"/>
    <x v="1"/>
    <s v="Furnishings"/>
    <s v="Eldon Expressions Desk Accessory, Wood Pencil Holder, Oak"/>
    <n v="19.3"/>
    <n v="5"/>
    <n v="0.6"/>
    <n v="-11.58"/>
    <n v="-14.475000000000001"/>
  </r>
  <r>
    <n v="8573"/>
    <s v="CA-2011-121629"/>
    <d v="2013-11-28T00:00:00"/>
    <d v="2013-12-02T00:00:00"/>
    <x v="0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399.53999999999996"/>
    <n v="-199.7700000000001"/>
  </r>
  <r>
    <n v="9677"/>
    <s v="US-2011-120145"/>
    <d v="2013-11-28T00:00:00"/>
    <d v="2013-12-03T00:00:00"/>
    <x v="0"/>
    <s v="MC-17635"/>
    <s v="Matthew Clasen"/>
    <s v="Corporate"/>
    <s v="United States"/>
    <s v="Richmond"/>
    <s v="Indiana"/>
    <n v="47374"/>
    <s v="Central"/>
    <s v="OFF-EN-10003862"/>
    <x v="0"/>
    <s v="Envelopes"/>
    <s v="Laser &amp; Ink Jet Business Envelopes"/>
    <n v="64.02"/>
    <n v="6"/>
    <n v="0"/>
    <n v="0"/>
    <n v="29.449199999999998"/>
  </r>
  <r>
    <n v="1643"/>
    <s v="US-2011-134712"/>
    <d v="2013-11-29T00:00:00"/>
    <d v="2013-12-04T00:00:00"/>
    <x v="0"/>
    <s v="BS-11380"/>
    <s v="Bill Stewart"/>
    <s v="Corporate"/>
    <s v="United States"/>
    <s v="Skokie"/>
    <s v="Illinois"/>
    <n v="60076"/>
    <s v="Central"/>
    <s v="OFF-FA-10003112"/>
    <x v="0"/>
    <s v="Fasteners"/>
    <s v="Staples"/>
    <n v="12.624000000000001"/>
    <n v="2"/>
    <n v="0.2"/>
    <n v="-2.5248000000000004"/>
    <n v="3.944999999999999"/>
  </r>
  <r>
    <n v="1792"/>
    <s v="CA-2011-120474"/>
    <d v="2013-12-01T00:00:00"/>
    <d v="2013-12-03T00:00:00"/>
    <x v="1"/>
    <s v="RP-19390"/>
    <s v="Resi Pölking"/>
    <s v="Consumer"/>
    <s v="United States"/>
    <s v="Madison"/>
    <s v="Wisconsin"/>
    <n v="53711"/>
    <s v="Central"/>
    <s v="FUR-CH-10001854"/>
    <x v="1"/>
    <s v="Chairs"/>
    <s v="Office Star - Professional Matrix Back Chair with 2-to-1 Synchro Tilt and Mesh Fabric Seat"/>
    <n v="2807.84"/>
    <n v="8"/>
    <n v="0"/>
    <n v="0"/>
    <n v="673.88160000000016"/>
  </r>
  <r>
    <n v="1793"/>
    <s v="CA-2011-120474"/>
    <d v="2013-12-01T00:00:00"/>
    <d v="2013-12-03T00:00:00"/>
    <x v="1"/>
    <s v="RP-19390"/>
    <s v="Resi Pölking"/>
    <s v="Consumer"/>
    <s v="United States"/>
    <s v="Madison"/>
    <s v="Wisconsin"/>
    <n v="53711"/>
    <s v="Central"/>
    <s v="OFF-AR-10000475"/>
    <x v="0"/>
    <s v="Art"/>
    <s v="Hunt BOSTON Vista Battery-Operated Pencil Sharpener, Black"/>
    <n v="46.64"/>
    <n v="4"/>
    <n v="0"/>
    <n v="0"/>
    <n v="12.592800000000004"/>
  </r>
  <r>
    <n v="4905"/>
    <s v="US-2011-161613"/>
    <d v="2013-12-01T00:00:00"/>
    <d v="2013-12-03T00:00:00"/>
    <x v="2"/>
    <s v="MC-17605"/>
    <s v="Matt Connell"/>
    <s v="Corporate"/>
    <s v="United States"/>
    <s v="Houston"/>
    <s v="Texas"/>
    <n v="77070"/>
    <s v="Central"/>
    <s v="FUR-CH-10003746"/>
    <x v="1"/>
    <s v="Chairs"/>
    <s v="Hon 4070 Series Pagoda Round Back Stacking Chairs"/>
    <n v="674.05799999999999"/>
    <n v="3"/>
    <n v="0.3"/>
    <n v="-202.2174"/>
    <n v="-19.258800000000008"/>
  </r>
  <r>
    <n v="2788"/>
    <s v="US-2011-117744"/>
    <d v="2013-12-02T00:00:00"/>
    <d v="2013-12-06T00:00:00"/>
    <x v="0"/>
    <s v="MD-17860"/>
    <s v="Michael Dominguez"/>
    <s v="Corporate"/>
    <s v="United States"/>
    <s v="Corpus Christi"/>
    <s v="Texas"/>
    <n v="78415"/>
    <s v="Central"/>
    <s v="FUR-FU-10001588"/>
    <x v="1"/>
    <s v="Furnishings"/>
    <s v="Deflect-o SuperTray Unbreakable Stackable Tray, Letter, Black"/>
    <n v="58.36"/>
    <n v="5"/>
    <n v="0.6"/>
    <n v="-35.015999999999998"/>
    <n v="-24.802999999999997"/>
  </r>
  <r>
    <n v="2789"/>
    <s v="US-2011-117744"/>
    <d v="2013-12-02T00:00:00"/>
    <d v="2013-12-06T00:00:00"/>
    <x v="0"/>
    <s v="MD-17860"/>
    <s v="Michael Dominguez"/>
    <s v="Corporate"/>
    <s v="United States"/>
    <s v="Corpus Christi"/>
    <s v="Texas"/>
    <n v="78415"/>
    <s v="Central"/>
    <s v="OFF-AR-10000940"/>
    <x v="0"/>
    <s v="Art"/>
    <s v="Newell 343"/>
    <n v="16.463999999999999"/>
    <n v="7"/>
    <n v="0.2"/>
    <n v="-3.2927999999999997"/>
    <n v="1.4406000000000008"/>
  </r>
  <r>
    <n v="2790"/>
    <s v="US-2011-117744"/>
    <d v="2013-12-02T00:00:00"/>
    <d v="2013-12-06T00:00:00"/>
    <x v="0"/>
    <s v="MD-17860"/>
    <s v="Michael Dominguez"/>
    <s v="Corporate"/>
    <s v="United States"/>
    <s v="Corpus Christi"/>
    <s v="Texas"/>
    <n v="78415"/>
    <s v="Central"/>
    <s v="FUR-FU-10002759"/>
    <x v="1"/>
    <s v="Furnishings"/>
    <s v="12-1/2 Diameter Round Wall Clock"/>
    <n v="39.960000000000008"/>
    <n v="5"/>
    <n v="0.6"/>
    <n v="-23.976000000000003"/>
    <n v="-23.975999999999999"/>
  </r>
  <r>
    <n v="6252"/>
    <s v="CA-2011-101147"/>
    <d v="2013-12-02T00:00:00"/>
    <d v="2013-12-04T00:00:00"/>
    <x v="1"/>
    <s v="MC-17575"/>
    <s v="Matt Collins"/>
    <s v="Consumer"/>
    <s v="United States"/>
    <s v="Chicago"/>
    <s v="Illinois"/>
    <n v="60623"/>
    <s v="Central"/>
    <s v="OFF-AP-10004249"/>
    <x v="0"/>
    <s v="Appliances"/>
    <s v="Staple holder"/>
    <n v="2.3939999999999997"/>
    <n v="1"/>
    <n v="0.8"/>
    <n v="-1.9151999999999998"/>
    <n v="-6.344100000000001"/>
  </r>
  <r>
    <n v="1983"/>
    <s v="CA-2011-122749"/>
    <d v="2013-12-03T00:00:00"/>
    <d v="2013-12-09T00:00:00"/>
    <x v="0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0"/>
    <n v="134.3888"/>
  </r>
  <r>
    <n v="2623"/>
    <s v="CA-2011-164861"/>
    <d v="2013-12-03T00:00:00"/>
    <d v="2013-12-06T00:00:00"/>
    <x v="2"/>
    <s v="MC-17635"/>
    <s v="Matthew Clasen"/>
    <s v="Corporate"/>
    <s v="United States"/>
    <s v="Saint Louis"/>
    <s v="Missouri"/>
    <n v="63116"/>
    <s v="Central"/>
    <s v="OFF-PA-10001972"/>
    <x v="0"/>
    <s v="Paper"/>
    <s v="Xerox 214"/>
    <n v="25.92"/>
    <n v="4"/>
    <n v="0"/>
    <n v="0"/>
    <n v="12.441600000000001"/>
  </r>
  <r>
    <n v="181"/>
    <s v="CA-2011-166191"/>
    <d v="2013-12-05T00:00:00"/>
    <d v="2013-12-09T00:00:00"/>
    <x v="2"/>
    <s v="DK-13150"/>
    <s v="David Kendrick"/>
    <s v="Corporate"/>
    <s v="United States"/>
    <s v="Decatur"/>
    <s v="Illinois"/>
    <n v="62521"/>
    <s v="Central"/>
    <s v="OFF-ST-10003455"/>
    <x v="0"/>
    <s v="Storage"/>
    <s v="Tenex File Box, Personal Filing Tote with Lid, Black"/>
    <n v="24.816000000000003"/>
    <n v="2"/>
    <n v="0.2"/>
    <n v="-4.9632000000000005"/>
    <n v="1.8612000000000002"/>
  </r>
  <r>
    <n v="182"/>
    <s v="CA-2011-166191"/>
    <d v="2013-12-05T00:00:00"/>
    <d v="2013-12-09T00:00:00"/>
    <x v="2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-81.748800000000003"/>
    <n v="76.639499999999984"/>
  </r>
  <r>
    <n v="2720"/>
    <s v="CA-2011-110030"/>
    <d v="2013-12-06T00:00:00"/>
    <d v="2013-12-08T00:00:00"/>
    <x v="2"/>
    <s v="LF-17185"/>
    <s v="Luke Foster"/>
    <s v="Consumer"/>
    <s v="United States"/>
    <s v="Houston"/>
    <s v="Texas"/>
    <n v="77095"/>
    <s v="Central"/>
    <s v="FUR-FU-10002759"/>
    <x v="1"/>
    <s v="Furnishings"/>
    <s v="12-1/2 Diameter Round Wall Clock"/>
    <n v="23.976000000000003"/>
    <n v="3"/>
    <n v="0.6"/>
    <n v="-14.385600000000002"/>
    <n v="-14.385599999999997"/>
  </r>
  <r>
    <n v="5094"/>
    <s v="US-2011-140452"/>
    <d v="2013-12-06T00:00:00"/>
    <d v="2013-12-10T00:00:00"/>
    <x v="0"/>
    <s v="BK-11260"/>
    <s v="Berenike Kampe"/>
    <s v="Consumer"/>
    <s v="United States"/>
    <s v="Chicago"/>
    <s v="Illinois"/>
    <n v="60610"/>
    <s v="Central"/>
    <s v="OFF-AP-10004036"/>
    <x v="0"/>
    <s v="Appliances"/>
    <s v="Bionaire 99.97% HEPA Air Cleaner"/>
    <n v="14.015999999999996"/>
    <n v="4"/>
    <n v="0.8"/>
    <n v="-11.212799999999998"/>
    <n v="-31.536000000000001"/>
  </r>
  <r>
    <n v="5095"/>
    <s v="US-2011-140452"/>
    <d v="2013-12-06T00:00:00"/>
    <d v="2013-12-10T00:00:00"/>
    <x v="0"/>
    <s v="BK-11260"/>
    <s v="Berenike Kampe"/>
    <s v="Consumer"/>
    <s v="United States"/>
    <s v="Chicago"/>
    <s v="Illinois"/>
    <n v="60610"/>
    <s v="Central"/>
    <s v="FUR-TA-10004086"/>
    <x v="1"/>
    <s v="Tables"/>
    <s v="KI Adjustable-Height Table"/>
    <n v="214.95000000000002"/>
    <n v="5"/>
    <n v="0.5"/>
    <n v="-107.47500000000001"/>
    <n v="-120.37200000000003"/>
  </r>
  <r>
    <n v="5096"/>
    <s v="US-2011-140452"/>
    <d v="2013-12-06T00:00:00"/>
    <d v="2013-12-10T00:00:00"/>
    <x v="0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"/>
    <n v="-7.0080000000000044"/>
  </r>
  <r>
    <n v="5097"/>
    <s v="US-2011-140452"/>
    <d v="2013-12-06T00:00:00"/>
    <d v="2013-12-10T00:00:00"/>
    <x v="0"/>
    <s v="BK-11260"/>
    <s v="Berenike Kampe"/>
    <s v="Consumer"/>
    <s v="United States"/>
    <s v="Chicago"/>
    <s v="Illinois"/>
    <n v="60610"/>
    <s v="Central"/>
    <s v="FUR-FU-10002088"/>
    <x v="1"/>
    <s v="Furnishings"/>
    <s v="Nu-Dell Float Frame 11 x 14 1/2"/>
    <n v="10.776000000000002"/>
    <n v="3"/>
    <n v="0.6"/>
    <n v="-6.4656000000000011"/>
    <n v="-4.8491999999999997"/>
  </r>
  <r>
    <n v="5098"/>
    <s v="US-2011-140452"/>
    <d v="2013-12-06T00:00:00"/>
    <d v="2013-12-10T00:00:00"/>
    <x v="0"/>
    <s v="BK-11260"/>
    <s v="Berenike Kampe"/>
    <s v="Consumer"/>
    <s v="United States"/>
    <s v="Chicago"/>
    <s v="Illinois"/>
    <n v="60610"/>
    <s v="Central"/>
    <s v="OFF-BI-10004965"/>
    <x v="0"/>
    <s v="Binders"/>
    <s v="Ibico Covers for Plastic or Wire Binding Elements"/>
    <n v="4.5999999999999988"/>
    <n v="2"/>
    <n v="0.8"/>
    <n v="-3.6799999999999993"/>
    <n v="-8.0500000000000025"/>
  </r>
  <r>
    <n v="5099"/>
    <s v="US-2011-140452"/>
    <d v="2013-12-06T00:00:00"/>
    <d v="2013-12-10T00:00:00"/>
    <x v="0"/>
    <s v="BK-11260"/>
    <s v="Berenike Kampe"/>
    <s v="Consumer"/>
    <s v="United States"/>
    <s v="Chicago"/>
    <s v="Illinois"/>
    <n v="60610"/>
    <s v="Central"/>
    <s v="OFF-ST-10002485"/>
    <x v="0"/>
    <s v="Storage"/>
    <s v="Rogers Deluxe File Chest"/>
    <n v="35.167999999999999"/>
    <n v="2"/>
    <n v="0.2"/>
    <n v="-7.0335999999999999"/>
    <n v="-8.3524000000000012"/>
  </r>
  <r>
    <n v="1794"/>
    <s v="CA-2011-104773"/>
    <d v="2013-12-08T00:00:00"/>
    <d v="2013-12-13T00:00:00"/>
    <x v="0"/>
    <s v="TB-21175"/>
    <s v="Thomas Boland"/>
    <s v="Corporate"/>
    <s v="United States"/>
    <s v="Houston"/>
    <s v="Texas"/>
    <n v="77041"/>
    <s v="Central"/>
    <s v="OFF-ST-10000777"/>
    <x v="0"/>
    <s v="Storage"/>
    <s v="Companion Letter/Legal File, Black"/>
    <n v="60.415999999999997"/>
    <n v="2"/>
    <n v="0.2"/>
    <n v="-12.0832"/>
    <n v="6.0416000000000025"/>
  </r>
  <r>
    <n v="7443"/>
    <s v="CA-2011-109932"/>
    <d v="2013-12-09T00:00:00"/>
    <d v="2013-12-11T00:00:00"/>
    <x v="1"/>
    <s v="VP-21760"/>
    <s v="Victoria Pisteka"/>
    <s v="Corporate"/>
    <s v="United States"/>
    <s v="Brownsville"/>
    <s v="Texas"/>
    <n v="78521"/>
    <s v="Central"/>
    <s v="OFF-PA-10001804"/>
    <x v="0"/>
    <s v="Paper"/>
    <s v="Xerox 195"/>
    <n v="10.688000000000001"/>
    <n v="2"/>
    <n v="0.2"/>
    <n v="-2.1376000000000004"/>
    <n v="3.7407999999999997"/>
  </r>
  <r>
    <n v="7444"/>
    <s v="CA-2011-109932"/>
    <d v="2013-12-09T00:00:00"/>
    <d v="2013-12-11T00:00:00"/>
    <x v="1"/>
    <s v="VP-21760"/>
    <s v="Victoria Pisteka"/>
    <s v="Corporate"/>
    <s v="United States"/>
    <s v="Brownsville"/>
    <s v="Texas"/>
    <n v="78521"/>
    <s v="Central"/>
    <s v="OFF-ST-10000036"/>
    <x v="0"/>
    <s v="Storage"/>
    <s v="Recycled Data-Pak for Archival Bound Computer Printouts, 12-1/2 x 12-1/2 x 16"/>
    <n v="237.09600000000003"/>
    <n v="3"/>
    <n v="0.2"/>
    <n v="-47.419200000000011"/>
    <n v="20.745899999999985"/>
  </r>
  <r>
    <n v="7852"/>
    <s v="CA-2011-169649"/>
    <d v="2013-12-09T00:00:00"/>
    <d v="2013-12-15T00:00:00"/>
    <x v="0"/>
    <s v="TS-21205"/>
    <s v="Thomas Seio"/>
    <s v="Corporate"/>
    <s v="United States"/>
    <s v="Chicago"/>
    <s v="Illinois"/>
    <n v="60653"/>
    <s v="Central"/>
    <s v="OFF-PA-10000143"/>
    <x v="0"/>
    <s v="Paper"/>
    <s v="Astroparche Fine Business Paper"/>
    <n v="8.4480000000000004"/>
    <n v="2"/>
    <n v="0.2"/>
    <n v="-1.6896000000000002"/>
    <n v="2.9568000000000003"/>
  </r>
  <r>
    <n v="7853"/>
    <s v="CA-2011-169649"/>
    <d v="2013-12-09T00:00:00"/>
    <d v="2013-12-15T00:00:00"/>
    <x v="0"/>
    <s v="TS-21205"/>
    <s v="Thomas Seio"/>
    <s v="Corporate"/>
    <s v="United States"/>
    <s v="Chicago"/>
    <s v="Illinois"/>
    <n v="60653"/>
    <s v="Central"/>
    <s v="OFF-AP-10003287"/>
    <x v="0"/>
    <s v="Appliances"/>
    <s v="Tripp Lite TLP810NET Broadband Surge for Modem/Fax"/>
    <n v="20.387999999999995"/>
    <n v="2"/>
    <n v="0.8"/>
    <n v="-16.310399999999998"/>
    <n v="-53.008800000000008"/>
  </r>
  <r>
    <n v="3142"/>
    <s v="US-2011-122959"/>
    <d v="2013-12-12T00:00:00"/>
    <d v="2013-12-12T00:00:00"/>
    <x v="3"/>
    <s v="CY-12745"/>
    <s v="Craig Yedwab"/>
    <s v="Corporate"/>
    <s v="United States"/>
    <s v="San Antonio"/>
    <s v="Texas"/>
    <n v="78207"/>
    <s v="Central"/>
    <s v="OFF-BI-10003650"/>
    <x v="0"/>
    <s v="Binders"/>
    <s v="GBC DocuBind 300 Electric Binding Machine"/>
    <n v="210.39199999999997"/>
    <n v="2"/>
    <n v="0.8"/>
    <n v="-168.31359999999998"/>
    <n v="-336.62720000000013"/>
  </r>
  <r>
    <n v="3592"/>
    <s v="CA-2011-154186"/>
    <d v="2013-12-13T00:00:00"/>
    <d v="2013-12-15T00:00:00"/>
    <x v="2"/>
    <s v="RA-19285"/>
    <s v="Ralph Arnett"/>
    <s v="Consumer"/>
    <s v="United States"/>
    <s v="Houston"/>
    <s v="Texas"/>
    <n v="77070"/>
    <s v="Central"/>
    <s v="OFF-SU-10001574"/>
    <x v="0"/>
    <s v="Supplies"/>
    <s v="Acme Value Line Scissors"/>
    <n v="2.92"/>
    <n v="1"/>
    <n v="0.2"/>
    <n v="-0.58399999999999996"/>
    <n v="0.36499999999999977"/>
  </r>
  <r>
    <n v="4226"/>
    <s v="US-2011-102631"/>
    <d v="2013-12-13T00:00:00"/>
    <d v="2013-12-17T00:00:00"/>
    <x v="0"/>
    <s v="EB-13840"/>
    <s v="Ellis Ballard"/>
    <s v="Corporate"/>
    <s v="United States"/>
    <s v="Chicago"/>
    <s v="Illinois"/>
    <n v="60623"/>
    <s v="Central"/>
    <s v="FUR-FU-10003930"/>
    <x v="1"/>
    <s v="Furnishings"/>
    <s v="Howard Miller 12-3/4 Diameter Accuwave DS  Wall Clock"/>
    <n v="94.427999999999997"/>
    <n v="3"/>
    <n v="0.6"/>
    <n v="-56.656799999999997"/>
    <n v="-42.492599999999982"/>
  </r>
  <r>
    <n v="1973"/>
    <s v="CA-2011-148950"/>
    <d v="2013-12-14T00:00:00"/>
    <d v="2013-12-19T00:00:00"/>
    <x v="0"/>
    <s v="JD-16015"/>
    <s v="Joy Daniels"/>
    <s v="Consumer"/>
    <s v="United States"/>
    <s v="Chicago"/>
    <s v="Illinois"/>
    <n v="60610"/>
    <s v="Central"/>
    <s v="OFF-BI-10001249"/>
    <x v="0"/>
    <s v="Binders"/>
    <s v="Avery Heavy-Duty EZD View Binder with Locking Rings"/>
    <n v="5.1039999999999992"/>
    <n v="4"/>
    <n v="0.8"/>
    <n v="-4.0831999999999997"/>
    <n v="-8.6768000000000018"/>
  </r>
  <r>
    <n v="1974"/>
    <s v="CA-2011-148950"/>
    <d v="2013-12-14T00:00:00"/>
    <d v="2013-12-19T00:00:00"/>
    <x v="0"/>
    <s v="JD-16015"/>
    <s v="Joy Daniels"/>
    <s v="Consumer"/>
    <s v="United States"/>
    <s v="Chicago"/>
    <s v="Illinois"/>
    <n v="60610"/>
    <s v="Central"/>
    <s v="OFF-FA-10003059"/>
    <x v="0"/>
    <s v="Fasteners"/>
    <s v="Assorted Color Push Pins"/>
    <n v="2.8960000000000004"/>
    <n v="2"/>
    <n v="0.2"/>
    <n v="-0.57920000000000005"/>
    <n v="0.4705999999999998"/>
  </r>
  <r>
    <n v="1975"/>
    <s v="CA-2011-148950"/>
    <d v="2013-12-14T00:00:00"/>
    <d v="2013-12-19T00:00:00"/>
    <x v="0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7.0032000000000014"/>
    <n v="-2.188500000000003"/>
  </r>
  <r>
    <n v="9512"/>
    <s v="CA-2011-130575"/>
    <d v="2013-12-14T00:00:00"/>
    <d v="2013-12-16T00:00:00"/>
    <x v="1"/>
    <s v="CS-11845"/>
    <s v="Cari Sayre"/>
    <s v="Corporate"/>
    <s v="United States"/>
    <s v="Chicago"/>
    <s v="Illinois"/>
    <n v="60623"/>
    <s v="Central"/>
    <s v="OFF-BI-10002353"/>
    <x v="0"/>
    <s v="Binders"/>
    <s v="GBC VeloBind Cover Sets"/>
    <n v="9.2639999999999976"/>
    <n v="3"/>
    <n v="0.8"/>
    <n v="-7.4111999999999982"/>
    <n v="-13.895999999999997"/>
  </r>
  <r>
    <n v="1575"/>
    <s v="CA-2011-101602"/>
    <d v="2013-12-15T00:00:00"/>
    <d v="2013-12-18T00:00:00"/>
    <x v="1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8.136000000000001"/>
    <n v="-9.153000000000004"/>
  </r>
  <r>
    <n v="1576"/>
    <s v="CA-2011-101602"/>
    <d v="2013-12-15T00:00:00"/>
    <d v="2013-12-18T00:00:00"/>
    <x v="1"/>
    <s v="MC-18100"/>
    <s v="Mick Crebagga"/>
    <s v="Consumer"/>
    <s v="United States"/>
    <s v="El Paso"/>
    <s v="Texas"/>
    <n v="79907"/>
    <s v="Central"/>
    <s v="FUR-CH-10004675"/>
    <x v="1"/>
    <s v="Chairs"/>
    <s v="Lifetime Advantage Folding Chairs, 4/Carton"/>
    <n v="763.28"/>
    <n v="5"/>
    <n v="0.3"/>
    <n v="-228.98399999999998"/>
    <n v="-21.807999999999993"/>
  </r>
  <r>
    <n v="7007"/>
    <s v="CA-2011-119466"/>
    <d v="2013-12-15T00:00:00"/>
    <d v="2013-12-21T00:00:00"/>
    <x v="0"/>
    <s v="SP-20860"/>
    <s v="Sung Pak"/>
    <s v="Corporate"/>
    <s v="United States"/>
    <s v="Chicago"/>
    <s v="Illinois"/>
    <n v="60623"/>
    <s v="Central"/>
    <s v="FUR-FU-10001546"/>
    <x v="1"/>
    <s v="Furnishings"/>
    <s v="Dana Swing-Arm Lamps"/>
    <n v="8.5440000000000005"/>
    <n v="2"/>
    <n v="0.6"/>
    <n v="-5.1264000000000003"/>
    <n v="-7.4759999999999991"/>
  </r>
  <r>
    <n v="4713"/>
    <s v="CA-2011-108273"/>
    <d v="2013-12-16T00:00:00"/>
    <d v="2013-12-21T00:00:00"/>
    <x v="0"/>
    <s v="EJ-13720"/>
    <s v="Ed Jacobs"/>
    <s v="Consumer"/>
    <s v="United States"/>
    <s v="Huntsville"/>
    <s v="Texas"/>
    <n v="77340"/>
    <s v="Central"/>
    <s v="OFF-PA-10000029"/>
    <x v="0"/>
    <s v="Paper"/>
    <s v="Xerox 224"/>
    <n v="36.288000000000011"/>
    <n v="7"/>
    <n v="0.2"/>
    <n v="-7.2576000000000027"/>
    <n v="12.700800000000001"/>
  </r>
  <r>
    <n v="4714"/>
    <s v="CA-2011-108273"/>
    <d v="2013-12-16T00:00:00"/>
    <d v="2013-12-21T00:00:00"/>
    <x v="0"/>
    <s v="EJ-13720"/>
    <s v="Ed Jacobs"/>
    <s v="Consumer"/>
    <s v="United States"/>
    <s v="Huntsville"/>
    <s v="Texas"/>
    <n v="77340"/>
    <s v="Central"/>
    <s v="FUR-FU-10002116"/>
    <x v="1"/>
    <s v="Furnishings"/>
    <s v="Tenex Carpeted, Granite-Look or Clear Contemporary Contour Shape Chair Mats"/>
    <n v="56.567999999999998"/>
    <n v="2"/>
    <n v="0.6"/>
    <n v="-33.940799999999996"/>
    <n v="-74.952600000000004"/>
  </r>
  <r>
    <n v="4886"/>
    <s v="CA-2011-151379"/>
    <d v="2013-12-16T00:00:00"/>
    <d v="2013-12-20T00:00:00"/>
    <x v="0"/>
    <s v="SC-20695"/>
    <s v="Steve Chapman"/>
    <s v="Corporate"/>
    <s v="United States"/>
    <s v="Detroit"/>
    <s v="Michigan"/>
    <n v="48227"/>
    <s v="Central"/>
    <s v="OFF-PA-10000595"/>
    <x v="0"/>
    <s v="Paper"/>
    <s v="Xerox 1929"/>
    <n v="114.2"/>
    <n v="5"/>
    <n v="0"/>
    <n v="0"/>
    <n v="52.531999999999996"/>
  </r>
  <r>
    <n v="9831"/>
    <s v="CA-2011-113257"/>
    <d v="2013-12-16T00:00:00"/>
    <d v="2013-12-18T00:00:00"/>
    <x v="2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-63.993600000000008"/>
    <n v="95.990400000000008"/>
  </r>
  <r>
    <n v="9832"/>
    <s v="CA-2011-113257"/>
    <d v="2013-12-16T00:00:00"/>
    <d v="2013-12-18T00:00:00"/>
    <x v="2"/>
    <s v="SC-20305"/>
    <s v="Sean Christensen"/>
    <s v="Consumer"/>
    <s v="United States"/>
    <s v="Beaumont"/>
    <s v="Texas"/>
    <n v="77705"/>
    <s v="Central"/>
    <s v="FUR-FU-10001706"/>
    <x v="1"/>
    <s v="Furnishings"/>
    <s v="Longer-Life Soft White Bulbs"/>
    <n v="8.6240000000000023"/>
    <n v="7"/>
    <n v="0.6"/>
    <n v="-5.1744000000000012"/>
    <n v="-2.5872000000000011"/>
  </r>
  <r>
    <n v="9522"/>
    <s v="CA-2011-169446"/>
    <d v="2013-12-19T00:00:00"/>
    <d v="2013-12-25T00:00:00"/>
    <x v="0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-64.795200000000008"/>
    <n v="36.44729999999997"/>
  </r>
  <r>
    <n v="9523"/>
    <s v="CA-2011-169446"/>
    <d v="2013-12-19T00:00:00"/>
    <d v="2013-12-25T00:00:00"/>
    <x v="0"/>
    <s v="SG-20605"/>
    <s v="Speros Goranitis"/>
    <s v="Consumer"/>
    <s v="United States"/>
    <s v="Chicago"/>
    <s v="Illinois"/>
    <n v="60623"/>
    <s v="Central"/>
    <s v="OFF-PA-10000295"/>
    <x v="0"/>
    <s v="Paper"/>
    <s v="Xerox 229"/>
    <n v="15.552000000000003"/>
    <n v="3"/>
    <n v="0.2"/>
    <n v="-3.1104000000000007"/>
    <n v="5.4432"/>
  </r>
  <r>
    <n v="9524"/>
    <s v="CA-2011-169446"/>
    <d v="2013-12-19T00:00:00"/>
    <d v="2013-12-25T00:00:00"/>
    <x v="0"/>
    <s v="SG-20605"/>
    <s v="Speros Goranitis"/>
    <s v="Consumer"/>
    <s v="United States"/>
    <s v="Chicago"/>
    <s v="Illinois"/>
    <n v="60623"/>
    <s v="Central"/>
    <s v="OFF-ST-10000419"/>
    <x v="0"/>
    <s v="Storage"/>
    <s v="Rogers Jumbo File, Granite"/>
    <n v="32.591999999999999"/>
    <n v="3"/>
    <n v="0.2"/>
    <n v="-6.5183999999999997"/>
    <n v="-7.7406000000000006"/>
  </r>
  <r>
    <n v="4283"/>
    <s v="CA-2011-103100"/>
    <d v="2013-12-20T00:00:00"/>
    <d v="2013-12-23T00:00:00"/>
    <x v="1"/>
    <s v="AB-10105"/>
    <s v="Adrian Barton"/>
    <s v="Consumer"/>
    <s v="United States"/>
    <s v="Indianapolis"/>
    <s v="Indiana"/>
    <n v="46203"/>
    <s v="Central"/>
    <s v="OFF-LA-10003720"/>
    <x v="0"/>
    <s v="Labels"/>
    <s v="Avery 487"/>
    <n v="3.69"/>
    <n v="1"/>
    <n v="0"/>
    <n v="0"/>
    <n v="1.7343"/>
  </r>
  <r>
    <n v="4284"/>
    <s v="CA-2011-103100"/>
    <d v="2013-12-20T00:00:00"/>
    <d v="2013-12-23T00:00:00"/>
    <x v="1"/>
    <s v="AB-10105"/>
    <s v="Adrian Barton"/>
    <s v="Consumer"/>
    <s v="United States"/>
    <s v="Indianapolis"/>
    <s v="Indiana"/>
    <n v="46203"/>
    <s v="Central"/>
    <s v="OFF-BI-10004600"/>
    <x v="0"/>
    <s v="Binders"/>
    <s v="Ibico Ibimaster 300 Manual Binding System"/>
    <n v="1103.97"/>
    <n v="3"/>
    <n v="0"/>
    <n v="0"/>
    <n v="496.78649999999993"/>
  </r>
  <r>
    <n v="6107"/>
    <s v="CA-2011-120852"/>
    <d v="2013-12-20T00:00:00"/>
    <d v="2013-12-25T00:00:00"/>
    <x v="0"/>
    <s v="WB-21850"/>
    <s v="William Brown"/>
    <s v="Consumer"/>
    <s v="United States"/>
    <s v="Grand Prairie"/>
    <s v="Texas"/>
    <n v="75051"/>
    <s v="Central"/>
    <s v="OFF-AP-10001563"/>
    <x v="0"/>
    <s v="Appliances"/>
    <s v="Belkin Premiere Surge Master II 8-outlet surge protector"/>
    <n v="19.431999999999995"/>
    <n v="2"/>
    <n v="0.8"/>
    <n v="-15.545599999999997"/>
    <n v="-49.551600000000022"/>
  </r>
  <r>
    <n v="6108"/>
    <s v="CA-2011-120852"/>
    <d v="2013-12-20T00:00:00"/>
    <d v="2013-12-25T00:00:00"/>
    <x v="0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13.088000000000001"/>
    <n v="-8.1800000000000033"/>
  </r>
  <r>
    <n v="6915"/>
    <s v="CA-2011-142510"/>
    <d v="2013-12-22T00:00:00"/>
    <d v="2013-12-29T00:00:00"/>
    <x v="0"/>
    <s v="NP-18700"/>
    <s v="Nora Preis"/>
    <s v="Consumer"/>
    <s v="United States"/>
    <s v="Chicago"/>
    <s v="Illinois"/>
    <n v="60623"/>
    <s v="Central"/>
    <s v="OFF-ST-10000585"/>
    <x v="0"/>
    <s v="Storage"/>
    <s v="Economy Rollaway Files"/>
    <n v="132.16"/>
    <n v="1"/>
    <n v="0.2"/>
    <n v="-26.432000000000002"/>
    <n v="9.911999999999999"/>
  </r>
  <r>
    <n v="6916"/>
    <s v="CA-2011-142510"/>
    <d v="2013-12-22T00:00:00"/>
    <d v="2013-12-29T00:00:00"/>
    <x v="0"/>
    <s v="NP-18700"/>
    <s v="Nora Preis"/>
    <s v="Consumer"/>
    <s v="United States"/>
    <s v="Chicago"/>
    <s v="Illinois"/>
    <n v="60623"/>
    <s v="Central"/>
    <s v="OFF-BI-10002824"/>
    <x v="0"/>
    <s v="Binders"/>
    <s v="Recycled Easel Ring Binders"/>
    <n v="17.903999999999996"/>
    <n v="6"/>
    <n v="0.8"/>
    <n v="-14.323199999999998"/>
    <n v="-31.332000000000008"/>
  </r>
  <r>
    <n v="6917"/>
    <s v="CA-2011-142510"/>
    <d v="2013-12-22T00:00:00"/>
    <d v="2013-12-29T00:00:00"/>
    <x v="0"/>
    <s v="NP-18700"/>
    <s v="Nora Preis"/>
    <s v="Consumer"/>
    <s v="United States"/>
    <s v="Chicago"/>
    <s v="Illinois"/>
    <n v="60623"/>
    <s v="Central"/>
    <s v="OFF-PA-10001289"/>
    <x v="0"/>
    <s v="Paper"/>
    <s v="White Computer Printout Paper by Universal"/>
    <n v="124.032"/>
    <n v="4"/>
    <n v="0.2"/>
    <n v="-24.8064"/>
    <n v="44.961600000000004"/>
  </r>
  <r>
    <n v="3213"/>
    <s v="CA-2011-142314"/>
    <d v="2013-12-23T00:00:00"/>
    <d v="2013-12-28T00:00:00"/>
    <x v="0"/>
    <s v="SF-20200"/>
    <s v="Sarah Foster"/>
    <s v="Consumer"/>
    <s v="United States"/>
    <s v="Richmond"/>
    <s v="Indiana"/>
    <n v="47374"/>
    <s v="Central"/>
    <s v="OFF-AP-10002350"/>
    <x v="0"/>
    <s v="Appliances"/>
    <s v="Belkin F9H710-06 7 Outlet SurgeMaster Surge Protector"/>
    <n v="207.24"/>
    <n v="11"/>
    <n v="0"/>
    <n v="0"/>
    <n v="58.027200000000001"/>
  </r>
  <r>
    <n v="7005"/>
    <s v="CA-2011-126333"/>
    <d v="2013-12-23T00:00:00"/>
    <d v="2013-12-28T00:00:00"/>
    <x v="0"/>
    <s v="ME-18010"/>
    <s v="Michelle Ellison"/>
    <s v="Corporate"/>
    <s v="United States"/>
    <s v="Port Arthur"/>
    <s v="Texas"/>
    <n v="77642"/>
    <s v="Central"/>
    <s v="OFF-PA-10000223"/>
    <x v="0"/>
    <s v="Paper"/>
    <s v="Xerox 2000"/>
    <n v="5.1840000000000011"/>
    <n v="1"/>
    <n v="0.2"/>
    <n v="-1.0368000000000002"/>
    <n v="1.8144"/>
  </r>
  <r>
    <n v="125"/>
    <s v="US-2011-152030"/>
    <d v="2013-12-26T00:00:00"/>
    <d v="2013-12-28T00:00:00"/>
    <x v="2"/>
    <s v="AD-10180"/>
    <s v="Alan Dominguez"/>
    <s v="Home Office"/>
    <s v="United States"/>
    <s v="Houston"/>
    <s v="Texas"/>
    <n v="77041"/>
    <s v="Central"/>
    <s v="FUR-CH-10004063"/>
    <x v="1"/>
    <s v="Chairs"/>
    <s v="Global Deluxe High-Back Manager's Chair"/>
    <n v="600.55799999999999"/>
    <n v="3"/>
    <n v="0.3"/>
    <n v="-180.16739999999999"/>
    <n v="-8.5794000000000779"/>
  </r>
  <r>
    <n v="622"/>
    <s v="US-2011-111171"/>
    <d v="2013-12-26T00:00:00"/>
    <d v="2013-12-31T00:00:00"/>
    <x v="0"/>
    <s v="CA-12265"/>
    <s v="Christina Anderson"/>
    <s v="Consumer"/>
    <s v="United States"/>
    <s v="Chicago"/>
    <s v="Illinois"/>
    <n v="60610"/>
    <s v="Central"/>
    <s v="OFF-BI-10002103"/>
    <x v="0"/>
    <s v="Binders"/>
    <s v="Cardinal Slant-D Ring Binder, Heavy Gauge Vinyl"/>
    <n v="8.6899999999999977"/>
    <n v="5"/>
    <n v="0.8"/>
    <n v="-6.9519999999999982"/>
    <n v="-14.773"/>
  </r>
  <r>
    <n v="2967"/>
    <s v="CA-2011-162866"/>
    <d v="2013-12-27T00:00:00"/>
    <d v="2013-12-31T00:00:00"/>
    <x v="0"/>
    <s v="Co-12640"/>
    <s v="Corey-Lock"/>
    <s v="Consumer"/>
    <s v="United States"/>
    <s v="Skokie"/>
    <s v="Illinois"/>
    <n v="60076"/>
    <s v="Central"/>
    <s v="FUR-FU-10001473"/>
    <x v="1"/>
    <s v="Furnishings"/>
    <s v="DAX Wood Document Frame"/>
    <n v="32.952000000000005"/>
    <n v="6"/>
    <n v="0.6"/>
    <n v="-19.771200000000004"/>
    <n v="-19.771199999999997"/>
  </r>
  <r>
    <n v="2968"/>
    <s v="CA-2011-162866"/>
    <d v="2013-12-27T00:00:00"/>
    <d v="2013-12-31T00:00:00"/>
    <x v="0"/>
    <s v="Co-12640"/>
    <s v="Corey-Lock"/>
    <s v="Consumer"/>
    <s v="United States"/>
    <s v="Skokie"/>
    <s v="Illinois"/>
    <n v="60076"/>
    <s v="Central"/>
    <s v="OFF-ST-10002562"/>
    <x v="0"/>
    <s v="Storage"/>
    <s v="Staple magnet"/>
    <n v="30.016000000000005"/>
    <n v="4"/>
    <n v="0.2"/>
    <n v="-6.0032000000000014"/>
    <n v="3.0015999999999998"/>
  </r>
  <r>
    <n v="8372"/>
    <s v="CA-2011-165393"/>
    <d v="2013-12-27T00:00:00"/>
    <d v="2013-12-30T00:00:00"/>
    <x v="1"/>
    <s v="NC-18415"/>
    <s v="Nathan Cano"/>
    <s v="Consumer"/>
    <s v="United States"/>
    <s v="Fort Worth"/>
    <s v="Texas"/>
    <n v="76106"/>
    <s v="Central"/>
    <s v="OFF-BI-10001658"/>
    <x v="0"/>
    <s v="Binders"/>
    <s v="GBC Standard Therm-A-Bind Covers"/>
    <n v="4.9839999999999991"/>
    <n v="1"/>
    <n v="0.8"/>
    <n v="-3.9871999999999996"/>
    <n v="-8.472800000000003"/>
  </r>
  <r>
    <n v="757"/>
    <s v="CA-2011-106803"/>
    <d v="2013-12-29T00:00:00"/>
    <d v="2014-01-02T00:00:00"/>
    <x v="0"/>
    <s v="DC-13285"/>
    <s v="Debra Catini"/>
    <s v="Consumer"/>
    <s v="United States"/>
    <s v="Cottage Grove"/>
    <s v="Minnesota"/>
    <n v="55016"/>
    <s v="Central"/>
    <s v="OFF-ST-10002444"/>
    <x v="0"/>
    <s v="Storage"/>
    <s v="Recycled Eldon Regeneration Jumbo File"/>
    <n v="24.56"/>
    <n v="2"/>
    <n v="0"/>
    <n v="0"/>
    <n v="6.8767999999999994"/>
  </r>
  <r>
    <n v="758"/>
    <s v="CA-2011-106803"/>
    <d v="2013-12-29T00:00:00"/>
    <d v="2014-01-02T00:00:00"/>
    <x v="0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0"/>
    <n v="47.92"/>
  </r>
  <r>
    <n v="5678"/>
    <s v="CA-2011-126802"/>
    <d v="2013-12-29T00:00:00"/>
    <d v="2014-01-05T00:00:00"/>
    <x v="0"/>
    <s v="ZC-21910"/>
    <s v="Zuschuss Carroll"/>
    <s v="Consumer"/>
    <s v="United States"/>
    <s v="Chicago"/>
    <s v="Illinois"/>
    <n v="60610"/>
    <s v="Central"/>
    <s v="FUR-FU-10000193"/>
    <x v="1"/>
    <s v="Furnishings"/>
    <s v="Tenex Chairmats For Use with Hard Floors"/>
    <n v="38.975999999999999"/>
    <n v="3"/>
    <n v="0.6"/>
    <n v="-23.3856"/>
    <n v="-50.66879999999999"/>
  </r>
  <r>
    <n v="7204"/>
    <s v="CA-2011-118276"/>
    <d v="2013-12-29T00:00:00"/>
    <d v="2014-01-02T00:00:00"/>
    <x v="0"/>
    <s v="MG-17890"/>
    <s v="Michael Granlund"/>
    <s v="Home Office"/>
    <s v="United States"/>
    <s v="Saint Charles"/>
    <s v="Illinois"/>
    <n v="60174"/>
    <s v="Central"/>
    <s v="FUR-FU-10002111"/>
    <x v="1"/>
    <s v="Furnishings"/>
    <s v="Master Caster Door Stop, Large Brown"/>
    <n v="8.7360000000000007"/>
    <n v="3"/>
    <n v="0.6"/>
    <n v="-5.2416"/>
    <n v="-4.804800000000002"/>
  </r>
  <r>
    <n v="306"/>
    <s v="CA-2011-130960"/>
    <d v="2013-12-30T00:00:00"/>
    <d v="2014-01-04T00:00:00"/>
    <x v="0"/>
    <s v="KB-16600"/>
    <s v="Ken Brennan"/>
    <s v="Corporate"/>
    <s v="United States"/>
    <s v="Taylor"/>
    <s v="Michigan"/>
    <n v="48180"/>
    <s v="Central"/>
    <s v="OFF-AR-10003651"/>
    <x v="0"/>
    <s v="Art"/>
    <s v="Newell 350"/>
    <n v="9.84"/>
    <n v="3"/>
    <n v="0"/>
    <n v="0"/>
    <n v="2.8535999999999988"/>
  </r>
  <r>
    <n v="3305"/>
    <s v="CA-2011-104738"/>
    <d v="2013-12-30T00:00:00"/>
    <d v="2014-01-01T00:00:00"/>
    <x v="2"/>
    <s v="SP-20620"/>
    <s v="Stefania Perrino"/>
    <s v="Corporate"/>
    <s v="United States"/>
    <s v="Laredo"/>
    <s v="Texas"/>
    <n v="78041"/>
    <s v="Central"/>
    <s v="OFF-EN-10004955"/>
    <x v="0"/>
    <s v="Envelopes"/>
    <s v="Fashion Color Clasp Envelopes"/>
    <n v="12.984000000000002"/>
    <n v="3"/>
    <n v="0.2"/>
    <n v="-2.5968000000000004"/>
    <n v="4.7066999999999997"/>
  </r>
  <r>
    <n v="3306"/>
    <s v="CA-2011-104738"/>
    <d v="2013-12-30T00:00:00"/>
    <d v="2014-01-01T00:00:00"/>
    <x v="2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-43.516800000000011"/>
    <n v="19.03860000000001"/>
  </r>
  <r>
    <n v="3307"/>
    <s v="CA-2011-104738"/>
    <d v="2013-12-30T00:00:00"/>
    <d v="2014-01-01T00:00:00"/>
    <x v="2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-65.755200000000016"/>
    <n v="28.767899999999997"/>
  </r>
  <r>
    <n v="3308"/>
    <s v="CA-2011-104738"/>
    <d v="2013-12-30T00:00:00"/>
    <d v="2014-01-01T00:00:00"/>
    <x v="2"/>
    <s v="SP-20620"/>
    <s v="Stefania Perrino"/>
    <s v="Corporate"/>
    <s v="United States"/>
    <s v="Laredo"/>
    <s v="Texas"/>
    <n v="78041"/>
    <s v="Central"/>
    <s v="OFF-BI-10002160"/>
    <x v="0"/>
    <s v="Binders"/>
    <s v="Acco Hanging Data Binders"/>
    <n v="2.2859999999999996"/>
    <n v="3"/>
    <n v="0.8"/>
    <n v="-1.8287999999999998"/>
    <n v="-3.6576000000000004"/>
  </r>
  <r>
    <n v="3309"/>
    <s v="CA-2011-104738"/>
    <d v="2013-12-30T00:00:00"/>
    <d v="2014-01-01T00:00:00"/>
    <x v="2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-9.5968000000000018"/>
    <n v="14.395200000000004"/>
  </r>
  <r>
    <n v="2006"/>
    <s v="CA-2011-111150"/>
    <d v="2013-12-31T00:00:00"/>
    <d v="2014-01-04T00:00:00"/>
    <x v="0"/>
    <s v="RW-19630"/>
    <s v="Rob Williams"/>
    <s v="Corporate"/>
    <s v="United States"/>
    <s v="Columbia"/>
    <s v="Missouri"/>
    <n v="65203"/>
    <s v="Central"/>
    <s v="OFF-AR-10000034"/>
    <x v="0"/>
    <s v="Art"/>
    <s v="BIC Brite Liner Grip Highlighters, Assorted, 5/Pack"/>
    <n v="29.68"/>
    <n v="7"/>
    <n v="0"/>
    <n v="0"/>
    <n v="11.575199999999999"/>
  </r>
  <r>
    <n v="2007"/>
    <s v="CA-2011-111150"/>
    <d v="2013-12-31T00:00:00"/>
    <d v="2014-01-04T00:00:00"/>
    <x v="0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0"/>
    <n v="16.160200000000003"/>
  </r>
  <r>
    <n v="4559"/>
    <s v="CA-2011-127383"/>
    <d v="2013-12-31T00:00:00"/>
    <d v="2014-01-05T00:00:00"/>
    <x v="0"/>
    <s v="CM-11815"/>
    <s v="Candace McMahon"/>
    <s v="Corporate"/>
    <s v="United States"/>
    <s v="El Paso"/>
    <s v="Texas"/>
    <n v="79907"/>
    <s v="Central"/>
    <s v="OFF-EN-10004773"/>
    <x v="0"/>
    <s v="Envelopes"/>
    <s v="Staple envelope"/>
    <n v="49.568000000000005"/>
    <n v="2"/>
    <n v="0.2"/>
    <n v="-9.9136000000000024"/>
    <n v="17.968399999999995"/>
  </r>
  <r>
    <n v="3901"/>
    <s v="CA-2012-121097"/>
    <d v="2014-01-03T00:00:00"/>
    <d v="2014-01-08T00:00:00"/>
    <x v="0"/>
    <s v="SF-20965"/>
    <s v="Sylvia Foulston"/>
    <s v="Corporate"/>
    <s v="United States"/>
    <s v="Baytown"/>
    <s v="Texas"/>
    <n v="77520"/>
    <s v="Central"/>
    <s v="OFF-PA-10001937"/>
    <x v="0"/>
    <s v="Paper"/>
    <s v="Xerox 21"/>
    <n v="10.368000000000002"/>
    <n v="2"/>
    <n v="0.2"/>
    <n v="-2.0736000000000003"/>
    <n v="3.6288"/>
  </r>
  <r>
    <n v="5054"/>
    <s v="CA-2012-141243"/>
    <d v="2014-01-03T00:00:00"/>
    <d v="2014-01-08T00:00:00"/>
    <x v="2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-79.680000000000007"/>
    <n v="84.659999999999982"/>
  </r>
  <r>
    <n v="5055"/>
    <s v="CA-2012-141243"/>
    <d v="2014-01-03T00:00:00"/>
    <d v="2014-01-08T00:00:00"/>
    <x v="2"/>
    <s v="AH-10465"/>
    <s v="Amy Hunt"/>
    <s v="Consumer"/>
    <s v="United States"/>
    <s v="Dallas"/>
    <s v="Texas"/>
    <n v="75217"/>
    <s v="Central"/>
    <s v="OFF-AR-10001246"/>
    <x v="0"/>
    <s v="Art"/>
    <s v="Newell 317"/>
    <n v="7.0559999999999992"/>
    <n v="3"/>
    <n v="0.2"/>
    <n v="-1.4112"/>
    <n v="0.79379999999999962"/>
  </r>
  <r>
    <n v="5056"/>
    <s v="CA-2012-141243"/>
    <d v="2014-01-03T00:00:00"/>
    <d v="2014-01-08T00:00:00"/>
    <x v="2"/>
    <s v="AH-10465"/>
    <s v="Amy Hunt"/>
    <s v="Consumer"/>
    <s v="United States"/>
    <s v="Dallas"/>
    <s v="Texas"/>
    <n v="75217"/>
    <s v="Central"/>
    <s v="FUR-BO-10003272"/>
    <x v="1"/>
    <s v="Bookcases"/>
    <s v="O'Sullivan Living Dimensions 5-Shelf Bookcases"/>
    <n v="1352.3975999999998"/>
    <n v="9"/>
    <n v="0.32"/>
    <n v="-432.76723199999992"/>
    <n v="-437.5404000000002"/>
  </r>
  <r>
    <n v="5349"/>
    <s v="CA-2012-149811"/>
    <d v="2014-01-04T00:00:00"/>
    <d v="2014-01-10T00:00:00"/>
    <x v="0"/>
    <s v="CS-12250"/>
    <s v="Chris Selesnick"/>
    <s v="Corporate"/>
    <s v="United States"/>
    <s v="Woodbury"/>
    <s v="Minnesota"/>
    <n v="55125"/>
    <s v="Central"/>
    <s v="OFF-BI-10003676"/>
    <x v="0"/>
    <s v="Binders"/>
    <s v="GBC Standard Recycled Report Covers, Clear Plastic Sheets"/>
    <n v="32.339999999999996"/>
    <n v="3"/>
    <n v="0"/>
    <n v="0"/>
    <n v="15.523199999999999"/>
  </r>
  <r>
    <n v="5350"/>
    <s v="CA-2012-149811"/>
    <d v="2014-01-04T00:00:00"/>
    <d v="2014-01-10T00:00:00"/>
    <x v="0"/>
    <s v="CS-12250"/>
    <s v="Chris Selesnick"/>
    <s v="Corporate"/>
    <s v="United States"/>
    <s v="Woodbury"/>
    <s v="Minnesota"/>
    <n v="55125"/>
    <s v="Central"/>
    <s v="OFF-PA-10004082"/>
    <x v="0"/>
    <s v="Paper"/>
    <s v="Adams Telephone Message Book w/Frequently-Called Numbers Space, 400 Messages per Book"/>
    <n v="39.900000000000006"/>
    <n v="5"/>
    <n v="0"/>
    <n v="0"/>
    <n v="19.950000000000003"/>
  </r>
  <r>
    <n v="468"/>
    <s v="US-2012-101399"/>
    <d v="2014-01-17T00:00:00"/>
    <d v="2014-01-24T00:00:00"/>
    <x v="0"/>
    <s v="JS-15940"/>
    <s v="Joni Sundaresam"/>
    <s v="Home Office"/>
    <s v="United States"/>
    <s v="Park Ridge"/>
    <s v="Illinois"/>
    <n v="60068"/>
    <s v="Central"/>
    <s v="FUR-FU-10002918"/>
    <x v="1"/>
    <s v="Furnishings"/>
    <s v="Eldon ClusterMat Chair Mat with Cordless Antistatic Protection"/>
    <n v="254.74400000000003"/>
    <n v="7"/>
    <n v="0.6"/>
    <n v="-152.84640000000002"/>
    <n v="-312.06139999999994"/>
  </r>
  <r>
    <n v="6625"/>
    <s v="CA-2012-141250"/>
    <d v="2014-01-19T00:00:00"/>
    <d v="2014-01-23T00:00:00"/>
    <x v="0"/>
    <s v="PM-18940"/>
    <s v="Paul MacIntyre"/>
    <s v="Consumer"/>
    <s v="United States"/>
    <s v="Texas City"/>
    <s v="Texas"/>
    <n v="77590"/>
    <s v="Central"/>
    <s v="FUR-TA-10002855"/>
    <x v="1"/>
    <s v="Tables"/>
    <s v="Bevis Round Conference Table Top &amp; Single Column Base"/>
    <n v="102.438"/>
    <n v="1"/>
    <n v="0.3"/>
    <n v="-30.731400000000001"/>
    <n v="-13.170600000000007"/>
  </r>
  <r>
    <n v="6626"/>
    <s v="CA-2012-141250"/>
    <d v="2014-01-19T00:00:00"/>
    <d v="2014-01-23T00:00:00"/>
    <x v="0"/>
    <s v="PM-18940"/>
    <s v="Paul MacIntyre"/>
    <s v="Consumer"/>
    <s v="United States"/>
    <s v="Texas City"/>
    <s v="Texas"/>
    <n v="77590"/>
    <s v="Central"/>
    <s v="FUR-CH-10004875"/>
    <x v="1"/>
    <s v="Chairs"/>
    <s v="Harbour Creations 67200 Series Stacking Chairs"/>
    <n v="199.304"/>
    <n v="4"/>
    <n v="0.3"/>
    <n v="-59.791199999999996"/>
    <n v="-8.5416000000000025"/>
  </r>
  <r>
    <n v="1713"/>
    <s v="CA-2012-145401"/>
    <d v="2014-01-30T00:00:00"/>
    <d v="2014-02-04T00:00:00"/>
    <x v="0"/>
    <s v="JP-15520"/>
    <s v="Jeremy Pistek"/>
    <s v="Consumer"/>
    <s v="United States"/>
    <s v="Houston"/>
    <s v="Texas"/>
    <n v="77070"/>
    <s v="Central"/>
    <s v="OFF-PA-10004405"/>
    <x v="0"/>
    <s v="Paper"/>
    <s v="Rediform Voice Mail Log Books"/>
    <n v="14.303999999999998"/>
    <n v="6"/>
    <n v="0.2"/>
    <n v="-2.8607999999999998"/>
    <n v="5.0064000000000002"/>
  </r>
  <r>
    <n v="93"/>
    <s v="CA-2012-149587"/>
    <d v="2014-01-31T00:00:00"/>
    <d v="2014-02-05T00:00:00"/>
    <x v="2"/>
    <s v="KB-16315"/>
    <s v="Karl Braun"/>
    <s v="Consumer"/>
    <s v="United States"/>
    <s v="Minneapolis"/>
    <s v="Minnesota"/>
    <n v="55407"/>
    <s v="Central"/>
    <s v="OFF-PA-10003177"/>
    <x v="0"/>
    <s v="Paper"/>
    <s v="Xerox 1999"/>
    <n v="12.96"/>
    <n v="2"/>
    <n v="0"/>
    <n v="0"/>
    <n v="6.2208000000000006"/>
  </r>
  <r>
    <n v="94"/>
    <s v="CA-2012-149587"/>
    <d v="2014-01-31T00:00:00"/>
    <d v="2014-02-05T00:00:00"/>
    <x v="2"/>
    <s v="KB-16315"/>
    <s v="Karl Braun"/>
    <s v="Consumer"/>
    <s v="United States"/>
    <s v="Minneapolis"/>
    <s v="Minnesota"/>
    <n v="55407"/>
    <s v="Central"/>
    <s v="FUR-FU-10003799"/>
    <x v="1"/>
    <s v="Furnishings"/>
    <s v="Seth Thomas 13 1/2&quot; Wall Clock"/>
    <n v="53.34"/>
    <n v="3"/>
    <n v="0"/>
    <n v="0"/>
    <n v="16.535399999999996"/>
  </r>
  <r>
    <n v="95"/>
    <s v="CA-2012-149587"/>
    <d v="2014-01-31T00:00:00"/>
    <d v="2014-02-05T00:00:00"/>
    <x v="2"/>
    <s v="KB-16315"/>
    <s v="Karl Braun"/>
    <s v="Consumer"/>
    <s v="United States"/>
    <s v="Minneapolis"/>
    <s v="Minnesota"/>
    <n v="55407"/>
    <s v="Central"/>
    <s v="OFF-BI-10002852"/>
    <x v="0"/>
    <s v="Binders"/>
    <s v="Ibico Standard Transparent Covers"/>
    <n v="32.96"/>
    <n v="2"/>
    <n v="0"/>
    <n v="0"/>
    <n v="16.150400000000001"/>
  </r>
  <r>
    <n v="808"/>
    <s v="CA-2012-140921"/>
    <d v="2014-02-03T00:00:00"/>
    <d v="2014-02-05T00:00:00"/>
    <x v="1"/>
    <s v="AA-10375"/>
    <s v="Allen Armold"/>
    <s v="Consumer"/>
    <s v="United States"/>
    <s v="Omaha"/>
    <s v="Nebraska"/>
    <n v="68104"/>
    <s v="Central"/>
    <s v="FUR-FU-10003347"/>
    <x v="1"/>
    <s v="Furnishings"/>
    <s v="Coloredge Poster Frame"/>
    <n v="28.4"/>
    <n v="2"/>
    <n v="0"/>
    <n v="0"/>
    <n v="11.076000000000001"/>
  </r>
  <r>
    <n v="809"/>
    <s v="CA-2012-140921"/>
    <d v="2014-02-03T00:00:00"/>
    <d v="2014-02-05T00:00:00"/>
    <x v="1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0"/>
    <n v="50.989800000000002"/>
  </r>
  <r>
    <n v="8126"/>
    <s v="CA-2012-137064"/>
    <d v="2014-02-06T00:00:00"/>
    <d v="2014-02-13T00:00:00"/>
    <x v="0"/>
    <s v="TS-21655"/>
    <s v="Trudy Schmidt"/>
    <s v="Consumer"/>
    <s v="United States"/>
    <s v="Houston"/>
    <s v="Texas"/>
    <n v="77070"/>
    <s v="Central"/>
    <s v="OFF-BI-10002049"/>
    <x v="0"/>
    <s v="Binders"/>
    <s v="UniKeep View Case Binders"/>
    <n v="2.9339999999999993"/>
    <n v="3"/>
    <n v="0.8"/>
    <n v="-2.3471999999999995"/>
    <n v="-4.9878000000000018"/>
  </r>
  <r>
    <n v="8127"/>
    <s v="CA-2012-137064"/>
    <d v="2014-02-06T00:00:00"/>
    <d v="2014-02-13T00:00:00"/>
    <x v="0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-3.7056000000000004"/>
    <n v="4.4004000000000003"/>
  </r>
  <r>
    <n v="8128"/>
    <s v="CA-2012-137064"/>
    <d v="2014-02-06T00:00:00"/>
    <d v="2014-02-13T00:00:00"/>
    <x v="0"/>
    <s v="TS-21655"/>
    <s v="Trudy Schmidt"/>
    <s v="Consumer"/>
    <s v="United States"/>
    <s v="Houston"/>
    <s v="Texas"/>
    <n v="77070"/>
    <s v="Central"/>
    <s v="OFF-ST-10003470"/>
    <x v="0"/>
    <s v="Storage"/>
    <s v="Tennsco Snap-Together Open Shelving Units, Starter Sets and Add-On Units"/>
    <n v="670.75200000000007"/>
    <n v="3"/>
    <n v="0.2"/>
    <n v="-134.15040000000002"/>
    <n v="-125.76600000000005"/>
  </r>
  <r>
    <n v="7612"/>
    <s v="US-2012-130491"/>
    <d v="2014-02-08T00:00:00"/>
    <d v="2014-02-11T00:00:00"/>
    <x v="1"/>
    <s v="BH-11710"/>
    <s v="Brosina Hoffman"/>
    <s v="Consumer"/>
    <s v="United States"/>
    <s v="Garden City"/>
    <s v="Kansas"/>
    <n v="67846"/>
    <s v="Central"/>
    <s v="OFF-PA-10000791"/>
    <x v="0"/>
    <s v="Paper"/>
    <s v="Wirebound Message Books, Four 2 3/4 x 5 Forms per Page, 200 Sets per Book"/>
    <n v="9.5399999999999991"/>
    <n v="2"/>
    <n v="0"/>
    <n v="0"/>
    <n v="4.2929999999999993"/>
  </r>
  <r>
    <n v="7613"/>
    <s v="US-2012-130491"/>
    <d v="2014-02-08T00:00:00"/>
    <d v="2014-02-11T00:00:00"/>
    <x v="1"/>
    <s v="BH-11710"/>
    <s v="Brosina Hoffman"/>
    <s v="Consumer"/>
    <s v="United States"/>
    <s v="Garden City"/>
    <s v="Kansas"/>
    <n v="67846"/>
    <s v="Central"/>
    <s v="OFF-FA-10000134"/>
    <x v="0"/>
    <s v="Fasteners"/>
    <s v="Advantus Push Pins, Aluminum Head"/>
    <n v="5.81"/>
    <n v="1"/>
    <n v="0"/>
    <n v="0"/>
    <n v="1.8010999999999999"/>
  </r>
  <r>
    <n v="7614"/>
    <s v="US-2012-130491"/>
    <d v="2014-02-08T00:00:00"/>
    <d v="2014-02-11T00:00:00"/>
    <x v="1"/>
    <s v="BH-11710"/>
    <s v="Brosina Hoffman"/>
    <s v="Consumer"/>
    <s v="United States"/>
    <s v="Garden City"/>
    <s v="Kansas"/>
    <n v="67846"/>
    <s v="Central"/>
    <s v="OFF-AR-10001149"/>
    <x v="0"/>
    <s v="Art"/>
    <s v="Sanford Colorific Colored Pencils, 12/Box"/>
    <n v="5.76"/>
    <n v="2"/>
    <n v="0"/>
    <n v="0"/>
    <n v="1.7279999999999998"/>
  </r>
  <r>
    <n v="212"/>
    <s v="CA-2012-101007"/>
    <d v="2014-02-09T00:00:00"/>
    <d v="2014-02-13T00:00:00"/>
    <x v="2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-4.16"/>
    <n v="6.4999999999999991"/>
  </r>
  <r>
    <n v="1843"/>
    <s v="CA-2012-135391"/>
    <d v="2014-02-09T00:00:00"/>
    <d v="2014-02-11T00:00:00"/>
    <x v="2"/>
    <s v="FA-14230"/>
    <s v="Frank Atkinson"/>
    <s v="Corporate"/>
    <s v="United States"/>
    <s v="San Antonio"/>
    <s v="Texas"/>
    <n v="78207"/>
    <s v="Central"/>
    <s v="OFF-LA-10001074"/>
    <x v="0"/>
    <s v="Labels"/>
    <s v="Round Specialty Laser Printer Labels"/>
    <n v="40.096000000000004"/>
    <n v="4"/>
    <n v="0.2"/>
    <n v="-8.0192000000000014"/>
    <n v="13.532399999999996"/>
  </r>
  <r>
    <n v="1844"/>
    <s v="CA-2012-135391"/>
    <d v="2014-02-09T00:00:00"/>
    <d v="2014-02-11T00:00:00"/>
    <x v="2"/>
    <s v="FA-14230"/>
    <s v="Frank Atkinson"/>
    <s v="Corporate"/>
    <s v="United States"/>
    <s v="San Antonio"/>
    <s v="Texas"/>
    <n v="78207"/>
    <s v="Central"/>
    <s v="FUR-FU-10001986"/>
    <x v="1"/>
    <s v="Furnishings"/>
    <s v="Dana Fluorescent Magnifying Lamp, White, 36&quot;"/>
    <n v="40.783999999999999"/>
    <n v="2"/>
    <n v="0.6"/>
    <n v="-24.470399999999998"/>
    <n v="-30.588000000000001"/>
  </r>
  <r>
    <n v="7095"/>
    <s v="US-2012-153374"/>
    <d v="2014-02-09T00:00:00"/>
    <d v="2014-02-13T00:00:00"/>
    <x v="2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-95.990400000000008"/>
    <n v="89.990999999999985"/>
  </r>
  <r>
    <n v="1788"/>
    <s v="CA-2012-154326"/>
    <d v="2014-02-15T00:00:00"/>
    <d v="2014-02-19T00:00:00"/>
    <x v="0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0"/>
    <n v="64.785599999999988"/>
  </r>
  <r>
    <n v="1789"/>
    <s v="CA-2012-154326"/>
    <d v="2014-02-15T00:00:00"/>
    <d v="2014-02-19T00:00:00"/>
    <x v="0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0"/>
    <n v="195.99440000000004"/>
  </r>
  <r>
    <n v="1790"/>
    <s v="CA-2012-154326"/>
    <d v="2014-02-15T00:00:00"/>
    <d v="2014-02-19T00:00:00"/>
    <x v="0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0"/>
    <n v="26.590499999999988"/>
  </r>
  <r>
    <n v="3972"/>
    <s v="CA-2012-132374"/>
    <d v="2014-02-22T00:00:00"/>
    <d v="2014-02-24T00:00:00"/>
    <x v="2"/>
    <s v="PS-19045"/>
    <s v="Penelope Sewall"/>
    <s v="Home Office"/>
    <s v="United States"/>
    <s v="Sterling Heights"/>
    <s v="Michigan"/>
    <n v="48310"/>
    <s v="Central"/>
    <s v="OFF-AR-10001615"/>
    <x v="0"/>
    <s v="Art"/>
    <s v="Newell 34"/>
    <n v="79.36"/>
    <n v="4"/>
    <n v="0"/>
    <n v="0"/>
    <n v="20.633600000000001"/>
  </r>
  <r>
    <n v="8781"/>
    <s v="CA-2012-133585"/>
    <d v="2014-03-01T00:00:00"/>
    <d v="2014-03-04T00:00:00"/>
    <x v="1"/>
    <s v="CM-12715"/>
    <s v="Craig Molinari"/>
    <s v="Corporate"/>
    <s v="United States"/>
    <s v="Houston"/>
    <s v="Texas"/>
    <n v="77070"/>
    <s v="Central"/>
    <s v="OFF-AR-10003696"/>
    <x v="0"/>
    <s v="Art"/>
    <s v="Panasonic KP-350BK Electric Pencil Sharpener with Auto Stop"/>
    <n v="55.328000000000003"/>
    <n v="2"/>
    <n v="0.2"/>
    <n v="-11.065600000000002"/>
    <n v="6.2243999999999957"/>
  </r>
  <r>
    <n v="8782"/>
    <s v="CA-2012-133585"/>
    <d v="2014-03-01T00:00:00"/>
    <d v="2014-03-04T00:00:00"/>
    <x v="1"/>
    <s v="CM-12715"/>
    <s v="Craig Molinari"/>
    <s v="Corporate"/>
    <s v="United States"/>
    <s v="Houston"/>
    <s v="Texas"/>
    <n v="77070"/>
    <s v="Central"/>
    <s v="FUR-BO-10001811"/>
    <x v="1"/>
    <s v="Bookcases"/>
    <s v="Atlantic Metals Mobile 5-Shelf Bookcases, Custom Colors"/>
    <n v="1227.9983999999999"/>
    <n v="6"/>
    <n v="0.32"/>
    <n v="-392.95948799999996"/>
    <n v="-36.117600000000152"/>
  </r>
  <r>
    <n v="9445"/>
    <s v="CA-2012-104052"/>
    <d v="2014-03-01T00:00:00"/>
    <d v="2014-03-02T00:00:00"/>
    <x v="1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-19.168000000000003"/>
    <n v="34.741999999999997"/>
  </r>
  <r>
    <n v="1128"/>
    <s v="CA-2012-105970"/>
    <d v="2014-03-02T00:00:00"/>
    <d v="2014-03-07T00:00:00"/>
    <x v="0"/>
    <s v="PA-19060"/>
    <s v="Pete Armstrong"/>
    <s v="Home Office"/>
    <s v="United States"/>
    <s v="Richmond"/>
    <s v="Indiana"/>
    <n v="47374"/>
    <s v="Central"/>
    <s v="OFF-AR-10003156"/>
    <x v="0"/>
    <s v="Art"/>
    <s v="50 Colored Long Pencils"/>
    <n v="10.16"/>
    <n v="1"/>
    <n v="0"/>
    <n v="0"/>
    <n v="2.6416000000000004"/>
  </r>
  <r>
    <n v="1129"/>
    <s v="CA-2012-105970"/>
    <d v="2014-03-02T00:00:00"/>
    <d v="2014-03-07T00:00:00"/>
    <x v="0"/>
    <s v="PA-19060"/>
    <s v="Pete Armstrong"/>
    <s v="Home Office"/>
    <s v="United States"/>
    <s v="Richmond"/>
    <s v="Indiana"/>
    <n v="47374"/>
    <s v="Central"/>
    <s v="OFF-EN-10001532"/>
    <x v="0"/>
    <s v="Envelopes"/>
    <s v="Brown Kraft Recycled Envelopes"/>
    <n v="101.88"/>
    <n v="6"/>
    <n v="0"/>
    <n v="0"/>
    <n v="50.94"/>
  </r>
  <r>
    <n v="2284"/>
    <s v="CA-2012-153108"/>
    <d v="2014-03-05T00:00:00"/>
    <d v="2014-03-09T00:00:00"/>
    <x v="0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0"/>
    <n v="6.6976000000000013"/>
  </r>
  <r>
    <n v="2285"/>
    <s v="CA-2012-153108"/>
    <d v="2014-03-05T00:00:00"/>
    <d v="2014-03-09T00:00:00"/>
    <x v="0"/>
    <s v="SF-20200"/>
    <s v="Sarah Foster"/>
    <s v="Consumer"/>
    <s v="United States"/>
    <s v="New Castle"/>
    <s v="Indiana"/>
    <n v="47362"/>
    <s v="Central"/>
    <s v="OFF-AP-10002222"/>
    <x v="0"/>
    <s v="Appliances"/>
    <s v="Staple holder"/>
    <n v="60.69"/>
    <n v="7"/>
    <n v="0"/>
    <n v="0"/>
    <n v="16.386300000000002"/>
  </r>
  <r>
    <n v="5329"/>
    <s v="CA-2012-120320"/>
    <d v="2014-03-05T00:00:00"/>
    <d v="2014-03-09T00:00:00"/>
    <x v="0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-6.3840000000000003"/>
    <n v="2.3939999999999984"/>
  </r>
  <r>
    <n v="6446"/>
    <s v="CA-2012-151785"/>
    <d v="2014-03-05T00:00:00"/>
    <d v="2014-03-10T00:00:00"/>
    <x v="0"/>
    <s v="JJ-15445"/>
    <s v="Jennifer Jackson"/>
    <s v="Consumer"/>
    <s v="United States"/>
    <s v="Chicago"/>
    <s v="Illinois"/>
    <n v="60623"/>
    <s v="Central"/>
    <s v="OFF-FA-10000611"/>
    <x v="0"/>
    <s v="Fasteners"/>
    <s v="Binder Clips by OIC"/>
    <n v="7.1039999999999992"/>
    <n v="6"/>
    <n v="0.2"/>
    <n v="-1.4207999999999998"/>
    <n v="2.4863999999999997"/>
  </r>
  <r>
    <n v="8250"/>
    <s v="CA-2012-140221"/>
    <d v="2014-03-05T00:00:00"/>
    <d v="2014-03-09T00:00:00"/>
    <x v="2"/>
    <s v="MS-17365"/>
    <s v="Maribeth Schnelling"/>
    <s v="Consumer"/>
    <s v="United States"/>
    <s v="Chicago"/>
    <s v="Illinois"/>
    <n v="60653"/>
    <s v="Central"/>
    <s v="OFF-BI-10002854"/>
    <x v="0"/>
    <s v="Binders"/>
    <s v="Performers Binder/Pad Holder, Black"/>
    <n v="11.211999999999998"/>
    <n v="2"/>
    <n v="0.8"/>
    <n v="-8.969599999999998"/>
    <n v="-16.818000000000005"/>
  </r>
  <r>
    <n v="8251"/>
    <s v="CA-2012-140221"/>
    <d v="2014-03-05T00:00:00"/>
    <d v="2014-03-09T00:00:00"/>
    <x v="2"/>
    <s v="MS-17365"/>
    <s v="Maribeth Schnelling"/>
    <s v="Consumer"/>
    <s v="United States"/>
    <s v="Chicago"/>
    <s v="Illinois"/>
    <n v="60653"/>
    <s v="Central"/>
    <s v="FUR-FU-10000023"/>
    <x v="1"/>
    <s v="Furnishings"/>
    <s v="Eldon Wave Desk Accessories"/>
    <n v="4.7119999999999997"/>
    <n v="2"/>
    <n v="0.6"/>
    <n v="-2.8271999999999999"/>
    <n v="-1.8847999999999994"/>
  </r>
  <r>
    <n v="8252"/>
    <s v="CA-2012-140221"/>
    <d v="2014-03-05T00:00:00"/>
    <d v="2014-03-09T00:00:00"/>
    <x v="2"/>
    <s v="MS-17365"/>
    <s v="Maribeth Schnelling"/>
    <s v="Consumer"/>
    <s v="United States"/>
    <s v="Chicago"/>
    <s v="Illinois"/>
    <n v="60653"/>
    <s v="Central"/>
    <s v="OFF-AP-10000828"/>
    <x v="0"/>
    <s v="Appliances"/>
    <s v="Avanti 4.4 Cu. Ft. Refrigerator"/>
    <n v="180.97999999999996"/>
    <n v="5"/>
    <n v="0.8"/>
    <n v="-144.78399999999996"/>
    <n v="-470.548"/>
  </r>
  <r>
    <n v="8253"/>
    <s v="CA-2012-140221"/>
    <d v="2014-03-05T00:00:00"/>
    <d v="2014-03-09T00:00:00"/>
    <x v="2"/>
    <s v="MS-17365"/>
    <s v="Maribeth Schnelling"/>
    <s v="Consumer"/>
    <s v="United States"/>
    <s v="Chicago"/>
    <s v="Illinois"/>
    <n v="60653"/>
    <s v="Central"/>
    <s v="OFF-ST-10000777"/>
    <x v="0"/>
    <s v="Storage"/>
    <s v="Companion Letter/Legal File, Black"/>
    <n v="60.415999999999997"/>
    <n v="2"/>
    <n v="0.2"/>
    <n v="-12.0832"/>
    <n v="6.0416000000000025"/>
  </r>
  <r>
    <n v="3995"/>
    <s v="CA-2012-105627"/>
    <d v="2014-03-08T00:00:00"/>
    <d v="2014-03-12T00:00:00"/>
    <x v="0"/>
    <s v="DK-12895"/>
    <s v="Dana Kaydos"/>
    <s v="Consumer"/>
    <s v="United States"/>
    <s v="Kenosha"/>
    <s v="Wisconsin"/>
    <n v="53142"/>
    <s v="Central"/>
    <s v="FUR-BO-10002916"/>
    <x v="1"/>
    <s v="Bookcases"/>
    <s v="Rush Hierlooms Collection 1&quot; Thick Stackable Bookcases"/>
    <n v="512.93999999999994"/>
    <n v="3"/>
    <n v="0"/>
    <n v="0"/>
    <n v="97.45859999999999"/>
  </r>
  <r>
    <n v="3996"/>
    <s v="CA-2012-105627"/>
    <d v="2014-03-08T00:00:00"/>
    <d v="2014-03-12T00:00:00"/>
    <x v="0"/>
    <s v="DK-12895"/>
    <s v="Dana Kaydos"/>
    <s v="Consumer"/>
    <s v="United States"/>
    <s v="Kenosha"/>
    <s v="Wisconsin"/>
    <n v="53142"/>
    <s v="Central"/>
    <s v="FUR-CH-10002084"/>
    <x v="1"/>
    <s v="Chairs"/>
    <s v="Hon Mobius Operator's Chair"/>
    <n v="860.93"/>
    <n v="7"/>
    <n v="0"/>
    <n v="0"/>
    <n v="189.40460000000002"/>
  </r>
  <r>
    <n v="3997"/>
    <s v="CA-2012-105627"/>
    <d v="2014-03-08T00:00:00"/>
    <d v="2014-03-12T00:00:00"/>
    <x v="0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0"/>
    <n v="223.28549999999993"/>
  </r>
  <r>
    <n v="3998"/>
    <s v="CA-2012-105627"/>
    <d v="2014-03-08T00:00:00"/>
    <d v="2014-03-12T00:00:00"/>
    <x v="0"/>
    <s v="DK-12895"/>
    <s v="Dana Kaydos"/>
    <s v="Consumer"/>
    <s v="United States"/>
    <s v="Kenosha"/>
    <s v="Wisconsin"/>
    <n v="53142"/>
    <s v="Central"/>
    <s v="OFF-AR-10002704"/>
    <x v="0"/>
    <s v="Art"/>
    <s v="Boston 1900 Electric Pencil Sharpener"/>
    <n v="14.98"/>
    <n v="1"/>
    <n v="0"/>
    <n v="0"/>
    <n v="4.4939999999999998"/>
  </r>
  <r>
    <n v="3999"/>
    <s v="CA-2012-105627"/>
    <d v="2014-03-08T00:00:00"/>
    <d v="2014-03-12T00:00:00"/>
    <x v="0"/>
    <s v="DK-12895"/>
    <s v="Dana Kaydos"/>
    <s v="Consumer"/>
    <s v="United States"/>
    <s v="Kenosha"/>
    <s v="Wisconsin"/>
    <n v="53142"/>
    <s v="Central"/>
    <s v="FUR-FU-10000308"/>
    <x v="1"/>
    <s v="Furnishings"/>
    <s v="Deflect-o Glass Clear Studded Chair Mats"/>
    <n v="373.08"/>
    <n v="6"/>
    <n v="0"/>
    <n v="0"/>
    <n v="82.077600000000004"/>
  </r>
  <r>
    <n v="7782"/>
    <s v="CA-2012-132136"/>
    <d v="2014-03-08T00:00:00"/>
    <d v="2014-03-12T00:00:00"/>
    <x v="0"/>
    <s v="FO-14305"/>
    <s v="Frank Olsen"/>
    <s v="Consumer"/>
    <s v="United States"/>
    <s v="Chicago"/>
    <s v="Illinois"/>
    <n v="60623"/>
    <s v="Central"/>
    <s v="OFF-BI-10002706"/>
    <x v="0"/>
    <s v="Binders"/>
    <s v="Avery Premier Heavy-Duty Binder with Round Locking Rings"/>
    <n v="8.5679999999999978"/>
    <n v="3"/>
    <n v="0.8"/>
    <n v="-6.8543999999999983"/>
    <n v="-14.5656"/>
  </r>
  <r>
    <n v="4767"/>
    <s v="CA-2012-123155"/>
    <d v="2014-03-09T00:00:00"/>
    <d v="2014-03-12T00:00:00"/>
    <x v="1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-22.704000000000004"/>
    <n v="29.798999999999999"/>
  </r>
  <r>
    <n v="4768"/>
    <s v="CA-2012-123155"/>
    <d v="2014-03-09T00:00:00"/>
    <d v="2014-03-12T00:00:00"/>
    <x v="1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-71.975999999999999"/>
    <n v="22.492499999999993"/>
  </r>
  <r>
    <n v="988"/>
    <s v="CA-2012-146829"/>
    <d v="2014-03-10T00:00:00"/>
    <d v="2014-03-10T00:00:00"/>
    <x v="3"/>
    <s v="TS-21340"/>
    <s v="Toby Swindell"/>
    <s v="Consumer"/>
    <s v="United States"/>
    <s v="Houston"/>
    <s v="Texas"/>
    <n v="77041"/>
    <s v="Central"/>
    <s v="OFF-BI-10004022"/>
    <x v="0"/>
    <s v="Binders"/>
    <s v="Acco Suede Grain Vinyl Round Ring Binder"/>
    <n v="1.1119999999999997"/>
    <n v="2"/>
    <n v="0.8"/>
    <n v="-0.88959999999999972"/>
    <n v="-1.8904000000000001"/>
  </r>
  <r>
    <n v="9962"/>
    <s v="CA-2012-168088"/>
    <d v="2014-03-19T00:00:00"/>
    <d v="2014-03-22T00:00:00"/>
    <x v="1"/>
    <s v="CM-12655"/>
    <s v="Corinna Mitchell"/>
    <s v="Home Office"/>
    <s v="United States"/>
    <s v="Houston"/>
    <s v="Texas"/>
    <n v="77041"/>
    <s v="Central"/>
    <s v="OFF-PA-10000675"/>
    <x v="0"/>
    <s v="Paper"/>
    <s v="Xerox 1919"/>
    <n v="65.584000000000003"/>
    <n v="2"/>
    <n v="0.2"/>
    <n v="-13.116800000000001"/>
    <n v="23.7742"/>
  </r>
  <r>
    <n v="9963"/>
    <s v="CA-2012-168088"/>
    <d v="2014-03-19T00:00:00"/>
    <d v="2014-03-22T00:00:00"/>
    <x v="1"/>
    <s v="CM-12655"/>
    <s v="Corinna Mitchell"/>
    <s v="Home Office"/>
    <s v="United States"/>
    <s v="Houston"/>
    <s v="Texas"/>
    <n v="77041"/>
    <s v="Central"/>
    <s v="FUR-BO-10004218"/>
    <x v="1"/>
    <s v="Bookcases"/>
    <s v="Bush Heritage Pine Collection 5-Shelf Bookcase, Albany Pine Finish, *Special Order"/>
    <n v="383.46559999999994"/>
    <n v="4"/>
    <n v="0.32"/>
    <n v="-122.70899199999998"/>
    <n v="-67.670400000000001"/>
  </r>
  <r>
    <n v="816"/>
    <s v="CA-2012-106565"/>
    <d v="2014-03-20T00:00:00"/>
    <d v="2014-03-23T00:00:00"/>
    <x v="1"/>
    <s v="BW-11110"/>
    <s v="Bart Watters"/>
    <s v="Corporate"/>
    <s v="United States"/>
    <s v="Milwaukee"/>
    <s v="Wisconsin"/>
    <n v="53209"/>
    <s v="Central"/>
    <s v="OFF-PA-10000061"/>
    <x v="0"/>
    <s v="Paper"/>
    <s v="Xerox 205"/>
    <n v="51.84"/>
    <n v="8"/>
    <n v="0"/>
    <n v="0"/>
    <n v="24.883200000000002"/>
  </r>
  <r>
    <n v="4958"/>
    <s v="CA-2012-127607"/>
    <d v="2014-03-20T00:00:00"/>
    <d v="2014-03-26T00:00:00"/>
    <x v="0"/>
    <s v="JK-15730"/>
    <s v="Joe Kamberova"/>
    <s v="Consumer"/>
    <s v="United States"/>
    <s v="Carrollton"/>
    <s v="Texas"/>
    <n v="75007"/>
    <s v="Central"/>
    <s v="OFF-BI-10001308"/>
    <x v="0"/>
    <s v="Binders"/>
    <s v="GBC Standard Plastic Binding Systems' Combs"/>
    <n v="2.5119999999999996"/>
    <n v="2"/>
    <n v="0.8"/>
    <n v="-2.0095999999999998"/>
    <n v="-4.3960000000000026"/>
  </r>
  <r>
    <n v="4959"/>
    <s v="CA-2012-127607"/>
    <d v="2014-03-20T00:00:00"/>
    <d v="2014-03-26T00:00:00"/>
    <x v="0"/>
    <s v="JK-15730"/>
    <s v="Joe Kamberova"/>
    <s v="Consumer"/>
    <s v="United States"/>
    <s v="Carrollton"/>
    <s v="Texas"/>
    <n v="75007"/>
    <s v="Central"/>
    <s v="OFF-FA-10003485"/>
    <x v="0"/>
    <s v="Fasteners"/>
    <s v="Staples"/>
    <n v="18.864000000000001"/>
    <n v="9"/>
    <n v="0.2"/>
    <n v="-3.7728000000000002"/>
    <n v="6.1307999999999998"/>
  </r>
  <r>
    <n v="520"/>
    <s v="CA-2012-157812"/>
    <d v="2014-03-22T00:00:00"/>
    <d v="2014-03-26T00:00:00"/>
    <x v="0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-3.6783999999999999"/>
    <n v="5.2877000000000001"/>
  </r>
  <r>
    <n v="521"/>
    <s v="CA-2012-157812"/>
    <d v="2014-03-22T00:00:00"/>
    <d v="2014-03-26T00:00:00"/>
    <x v="0"/>
    <s v="DB-13210"/>
    <s v="Dean Braden"/>
    <s v="Consumer"/>
    <s v="United States"/>
    <s v="Houston"/>
    <s v="Texas"/>
    <n v="77041"/>
    <s v="Central"/>
    <s v="OFF-ST-10000736"/>
    <x v="0"/>
    <s v="Storage"/>
    <s v="Carina Double Wide Media Storage Towers in Natural &amp; Black"/>
    <n v="129.56800000000001"/>
    <n v="2"/>
    <n v="0.2"/>
    <n v="-25.913600000000002"/>
    <n v="-25.91360000000001"/>
  </r>
  <r>
    <n v="522"/>
    <s v="CA-2012-157812"/>
    <d v="2014-03-22T00:00:00"/>
    <d v="2014-03-26T00:00:00"/>
    <x v="0"/>
    <s v="DB-13210"/>
    <s v="Dean Braden"/>
    <s v="Consumer"/>
    <s v="United States"/>
    <s v="Houston"/>
    <s v="Texas"/>
    <n v="77041"/>
    <s v="Central"/>
    <s v="OFF-BI-10000285"/>
    <x v="0"/>
    <s v="Binders"/>
    <s v="XtraLife ClearVue Slant-D Ring Binders by Cardinal"/>
    <n v="14.111999999999997"/>
    <n v="9"/>
    <n v="0.8"/>
    <n v="-11.289599999999998"/>
    <n v="-21.167999999999999"/>
  </r>
  <r>
    <n v="1061"/>
    <s v="US-2012-125374"/>
    <d v="2014-03-23T00:00:00"/>
    <d v="2014-03-29T00:00:00"/>
    <x v="0"/>
    <s v="JD-16060"/>
    <s v="Julia Dunbar"/>
    <s v="Consumer"/>
    <s v="United States"/>
    <s v="Houston"/>
    <s v="Texas"/>
    <n v="77095"/>
    <s v="Central"/>
    <s v="FUR-CH-10003396"/>
    <x v="1"/>
    <s v="Chairs"/>
    <s v="Global Deluxe Steno Chair"/>
    <n v="107.77200000000001"/>
    <n v="2"/>
    <n v="0.3"/>
    <n v="-32.331600000000002"/>
    <n v="-29.252400000000009"/>
  </r>
  <r>
    <n v="1595"/>
    <s v="CA-2012-118423"/>
    <d v="2014-03-24T00:00:00"/>
    <d v="2014-03-27T00:00:00"/>
    <x v="1"/>
    <s v="DP-13390"/>
    <s v="Dennis Pardue"/>
    <s v="Home Office"/>
    <s v="United States"/>
    <s v="Peoria"/>
    <s v="Illinois"/>
    <n v="61604"/>
    <s v="Central"/>
    <s v="FUR-BO-10000362"/>
    <x v="1"/>
    <s v="Bookcases"/>
    <s v="Sauder Inglewood Library Bookcases"/>
    <n v="359.05799999999994"/>
    <n v="3"/>
    <n v="0.3"/>
    <n v="-107.71739999999998"/>
    <n v="-35.905799999999999"/>
  </r>
  <r>
    <n v="6434"/>
    <s v="CA-2012-121405"/>
    <d v="2014-03-30T00:00:00"/>
    <d v="2014-04-04T00:00:00"/>
    <x v="0"/>
    <s v="FC-14335"/>
    <s v="Fred Chung"/>
    <s v="Corporate"/>
    <s v="United States"/>
    <s v="Chicago"/>
    <s v="Illinois"/>
    <n v="60610"/>
    <s v="Central"/>
    <s v="OFF-PA-10001838"/>
    <x v="0"/>
    <s v="Paper"/>
    <s v="Adams Telephone Message Book W/Dividers/Space For Phone Numbers, 5 1/4&quot;X8 1/2&quot;, 300/Messages"/>
    <n v="23.52"/>
    <n v="5"/>
    <n v="0.2"/>
    <n v="-4.7039999999999997"/>
    <n v="8.5259999999999998"/>
  </r>
  <r>
    <n v="6435"/>
    <s v="CA-2012-121405"/>
    <d v="2014-03-30T00:00:00"/>
    <d v="2014-04-04T00:00:00"/>
    <x v="0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-36.192"/>
    <n v="13.571999999999996"/>
  </r>
  <r>
    <n v="7002"/>
    <s v="CA-2012-104871"/>
    <d v="2014-03-30T00:00:00"/>
    <d v="2014-04-03T00:00:00"/>
    <x v="0"/>
    <s v="DR-12940"/>
    <s v="Daniel Raglin"/>
    <s v="Home Office"/>
    <s v="United States"/>
    <s v="Normal"/>
    <s v="Illinois"/>
    <n v="61761"/>
    <s v="Central"/>
    <s v="FUR-CH-10003298"/>
    <x v="1"/>
    <s v="Chairs"/>
    <s v="Office Star - Contemporary Task Swivel chair with Loop Arms, Charcoal"/>
    <n v="366.74399999999997"/>
    <n v="4"/>
    <n v="0.3"/>
    <n v="-110.02319999999999"/>
    <n v="-110.02320000000003"/>
  </r>
  <r>
    <n v="6808"/>
    <s v="CA-2012-128125"/>
    <d v="2014-03-31T00:00:00"/>
    <d v="2014-04-05T00:00:00"/>
    <x v="0"/>
    <s v="EB-13705"/>
    <s v="Ed Braxton"/>
    <s v="Corporate"/>
    <s v="United States"/>
    <s v="Houston"/>
    <s v="Texas"/>
    <n v="77095"/>
    <s v="Central"/>
    <s v="OFF-PA-10000357"/>
    <x v="0"/>
    <s v="Paper"/>
    <s v="White Dual Perf Computer Printout Paper, 2700 Sheets, 1 Part, Heavyweight, 20 lbs., 14 7/8 x 11"/>
    <n v="98.376000000000005"/>
    <n v="3"/>
    <n v="0.2"/>
    <n v="-19.675200000000004"/>
    <n v="35.661300000000004"/>
  </r>
  <r>
    <n v="6809"/>
    <s v="CA-2012-128125"/>
    <d v="2014-03-31T00:00:00"/>
    <d v="2014-04-05T00:00:00"/>
    <x v="0"/>
    <s v="EB-13705"/>
    <s v="Ed Braxton"/>
    <s v="Corporate"/>
    <s v="United States"/>
    <s v="Houston"/>
    <s v="Texas"/>
    <n v="77095"/>
    <s v="Central"/>
    <s v="FUR-FU-10001085"/>
    <x v="1"/>
    <s v="Furnishings"/>
    <s v="3M Polarizing Light Filter Sleeves"/>
    <n v="22.38"/>
    <n v="3"/>
    <n v="0.6"/>
    <n v="-13.427999999999999"/>
    <n v="-7.8330000000000055"/>
  </r>
  <r>
    <n v="2769"/>
    <s v="US-2012-122140"/>
    <d v="2014-04-02T00:00:00"/>
    <d v="2014-04-07T00:00:00"/>
    <x v="0"/>
    <s v="MO-17950"/>
    <s v="Michael Oakman"/>
    <s v="Consumer"/>
    <s v="United States"/>
    <s v="Dallas"/>
    <s v="Texas"/>
    <n v="75220"/>
    <s v="Central"/>
    <s v="OFF-AP-10001242"/>
    <x v="0"/>
    <s v="Appliances"/>
    <s v="APC 7 Outlet Network SurgeArrest Surge Protector"/>
    <n v="32.191999999999993"/>
    <n v="2"/>
    <n v="0.8"/>
    <n v="-25.753599999999995"/>
    <n v="-80.48"/>
  </r>
  <r>
    <n v="2770"/>
    <s v="US-2012-122140"/>
    <d v="2014-04-02T00:00:00"/>
    <d v="2014-04-07T00:00:00"/>
    <x v="0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10.024000000000001"/>
    <n v="-0.62650000000000716"/>
  </r>
  <r>
    <n v="2771"/>
    <s v="US-2012-122140"/>
    <d v="2014-04-02T00:00:00"/>
    <d v="2014-04-07T00:00:00"/>
    <x v="0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-9.5952000000000002"/>
    <n v="1.7990999999999993"/>
  </r>
  <r>
    <n v="4046"/>
    <s v="CA-2012-136378"/>
    <d v="2014-04-02T00:00:00"/>
    <d v="2014-04-07T00:00:00"/>
    <x v="0"/>
    <s v="CS-11845"/>
    <s v="Cari Sayre"/>
    <s v="Corporate"/>
    <s v="United States"/>
    <s v="Houston"/>
    <s v="Texas"/>
    <n v="77070"/>
    <s v="Central"/>
    <s v="OFF-BI-10003707"/>
    <x v="0"/>
    <s v="Binders"/>
    <s v="Aluminum Screw Posts"/>
    <n v="9.155999999999997"/>
    <n v="3"/>
    <n v="0.8"/>
    <n v="-7.324799999999998"/>
    <n v="-13.734000000000002"/>
  </r>
  <r>
    <n v="1147"/>
    <s v="CA-2012-112452"/>
    <d v="2014-04-04T00:00:00"/>
    <d v="2014-04-04T00:00:00"/>
    <x v="3"/>
    <s v="NC-18340"/>
    <s v="Nat Carroll"/>
    <s v="Consumer"/>
    <s v="United States"/>
    <s v="Lansing"/>
    <s v="Michigan"/>
    <n v="48911"/>
    <s v="Central"/>
    <s v="OFF-AP-10003849"/>
    <x v="0"/>
    <s v="Appliances"/>
    <s v="Hoover Shoulder Vac Commercial Portable Vacuum"/>
    <n v="644.07600000000002"/>
    <n v="2"/>
    <n v="0.1"/>
    <n v="-64.407600000000002"/>
    <n v="107.34599999999996"/>
  </r>
  <r>
    <n v="1148"/>
    <s v="CA-2012-112452"/>
    <d v="2014-04-04T00:00:00"/>
    <d v="2014-04-04T00:00:00"/>
    <x v="3"/>
    <s v="NC-18340"/>
    <s v="Nat Carroll"/>
    <s v="Consumer"/>
    <s v="United States"/>
    <s v="Lansing"/>
    <s v="Michigan"/>
    <n v="48911"/>
    <s v="Central"/>
    <s v="OFF-FA-10000735"/>
    <x v="0"/>
    <s v="Fasteners"/>
    <s v="Staples"/>
    <n v="5.84"/>
    <n v="2"/>
    <n v="0"/>
    <n v="0"/>
    <n v="2.6279999999999997"/>
  </r>
  <r>
    <n v="1149"/>
    <s v="CA-2012-112452"/>
    <d v="2014-04-04T00:00:00"/>
    <d v="2014-04-04T00:00:00"/>
    <x v="3"/>
    <s v="NC-18340"/>
    <s v="Nat Carroll"/>
    <s v="Consumer"/>
    <s v="United States"/>
    <s v="Lansing"/>
    <s v="Michigan"/>
    <n v="48911"/>
    <s v="Central"/>
    <s v="OFF-BI-10003350"/>
    <x v="0"/>
    <s v="Binders"/>
    <s v="Acco Expandable Hanging Binders"/>
    <n v="12.76"/>
    <n v="2"/>
    <n v="0"/>
    <n v="0"/>
    <n v="5.8695999999999993"/>
  </r>
  <r>
    <n v="1150"/>
    <s v="CA-2012-112452"/>
    <d v="2014-04-04T00:00:00"/>
    <d v="2014-04-04T00:00:00"/>
    <x v="3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"/>
    <n v="0.43799999999999883"/>
  </r>
  <r>
    <n v="1151"/>
    <s v="CA-2012-112452"/>
    <d v="2014-04-04T00:00:00"/>
    <d v="2014-04-04T00:00:00"/>
    <x v="3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0"/>
    <n v="209.99299999999999"/>
  </r>
  <r>
    <n v="2525"/>
    <s v="CA-2012-124541"/>
    <d v="2014-04-06T00:00:00"/>
    <d v="2014-04-10T00:00:00"/>
    <x v="0"/>
    <s v="TT-21220"/>
    <s v="Thomas Thornton"/>
    <s v="Consumer"/>
    <s v="United States"/>
    <s v="Houston"/>
    <s v="Texas"/>
    <n v="77041"/>
    <s v="Central"/>
    <s v="OFF-AR-10004078"/>
    <x v="0"/>
    <s v="Art"/>
    <s v="Newell 312"/>
    <n v="42.047999999999995"/>
    <n v="9"/>
    <n v="0.2"/>
    <n v="-8.4095999999999993"/>
    <n v="5.2559999999999985"/>
  </r>
  <r>
    <n v="2526"/>
    <s v="CA-2012-124541"/>
    <d v="2014-04-06T00:00:00"/>
    <d v="2014-04-10T00:00:00"/>
    <x v="0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-5.0975999999999999"/>
    <n v="4.4603999999999999"/>
  </r>
  <r>
    <n v="2527"/>
    <s v="CA-2012-124541"/>
    <d v="2014-04-06T00:00:00"/>
    <d v="2014-04-10T00:00:00"/>
    <x v="0"/>
    <s v="TT-21220"/>
    <s v="Thomas Thornton"/>
    <s v="Consumer"/>
    <s v="United States"/>
    <s v="Houston"/>
    <s v="Texas"/>
    <n v="77041"/>
    <s v="Central"/>
    <s v="OFF-BI-10004965"/>
    <x v="0"/>
    <s v="Binders"/>
    <s v="Ibico Covers for Plastic or Wire Binding Elements"/>
    <n v="6.8999999999999986"/>
    <n v="3"/>
    <n v="0.8"/>
    <n v="-5.52"/>
    <n v="-12.075000000000003"/>
  </r>
  <r>
    <n v="2528"/>
    <s v="CA-2012-124541"/>
    <d v="2014-04-06T00:00:00"/>
    <d v="2014-04-10T00:00:00"/>
    <x v="0"/>
    <s v="TT-21220"/>
    <s v="Thomas Thornton"/>
    <s v="Consumer"/>
    <s v="United States"/>
    <s v="Houston"/>
    <s v="Texas"/>
    <n v="77041"/>
    <s v="Central"/>
    <s v="OFF-BI-10004209"/>
    <x v="0"/>
    <s v="Binders"/>
    <s v="Fellowes Twister Kit, Gray/Clear, 3/pkg"/>
    <n v="9.6479999999999961"/>
    <n v="6"/>
    <n v="0.8"/>
    <n v="-7.7183999999999973"/>
    <n v="-16.884"/>
  </r>
  <r>
    <n v="2529"/>
    <s v="CA-2012-124541"/>
    <d v="2014-04-06T00:00:00"/>
    <d v="2014-04-10T00:00:00"/>
    <x v="0"/>
    <s v="TT-21220"/>
    <s v="Thomas Thornton"/>
    <s v="Consumer"/>
    <s v="United States"/>
    <s v="Houston"/>
    <s v="Texas"/>
    <n v="77041"/>
    <s v="Central"/>
    <s v="OFF-PA-10001526"/>
    <x v="0"/>
    <s v="Paper"/>
    <s v="Xerox 1949"/>
    <n v="7.9680000000000009"/>
    <n v="2"/>
    <n v="0.2"/>
    <n v="-1.5936000000000003"/>
    <n v="2.8884000000000007"/>
  </r>
  <r>
    <n v="4821"/>
    <s v="CA-2012-140025"/>
    <d v="2014-04-07T00:00:00"/>
    <d v="2014-04-11T00:00:00"/>
    <x v="0"/>
    <s v="PF-19120"/>
    <s v="Peter Fuller"/>
    <s v="Consumer"/>
    <s v="United States"/>
    <s v="San Antonio"/>
    <s v="Texas"/>
    <n v="78207"/>
    <s v="Central"/>
    <s v="OFF-AP-10002651"/>
    <x v="0"/>
    <s v="Appliances"/>
    <s v="Hoover Upright Vacuum With Dirt Cup"/>
    <n v="463.24799999999988"/>
    <n v="8"/>
    <n v="0.8"/>
    <n v="-370.59839999999991"/>
    <n v="-1181.2824000000003"/>
  </r>
  <r>
    <n v="4822"/>
    <s v="CA-2012-140025"/>
    <d v="2014-04-07T00:00:00"/>
    <d v="2014-04-11T00:00:00"/>
    <x v="0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-76.790400000000005"/>
    <n v="47.993999999999971"/>
  </r>
  <r>
    <n v="5539"/>
    <s v="CA-2012-120551"/>
    <d v="2014-04-13T00:00:00"/>
    <d v="2014-04-20T00:00:00"/>
    <x v="0"/>
    <s v="SS-20590"/>
    <s v="Sonia Sunley"/>
    <s v="Consumer"/>
    <s v="United States"/>
    <s v="Norfolk"/>
    <s v="Nebraska"/>
    <n v="68701"/>
    <s v="Central"/>
    <s v="OFF-BI-10002071"/>
    <x v="0"/>
    <s v="Binders"/>
    <s v="Fellowes Black Plastic Comb Bindings"/>
    <n v="17.43"/>
    <n v="3"/>
    <n v="0"/>
    <n v="0"/>
    <n v="8.0177999999999994"/>
  </r>
  <r>
    <n v="8929"/>
    <s v="US-2012-168704"/>
    <d v="2014-04-13T00:00:00"/>
    <d v="2014-04-17T00:00:00"/>
    <x v="0"/>
    <s v="FP-14320"/>
    <s v="Frank Preis"/>
    <s v="Consumer"/>
    <s v="United States"/>
    <s v="Huntsville"/>
    <s v="Texas"/>
    <n v="77340"/>
    <s v="Central"/>
    <s v="FUR-TA-10000688"/>
    <x v="1"/>
    <s v="Tables"/>
    <s v="Chromcraft Bull-Nose Wood Round Conference Table Top, Wood Base"/>
    <n v="609.9799999999999"/>
    <n v="4"/>
    <n v="0.3"/>
    <n v="-182.99399999999997"/>
    <n v="-113.28200000000004"/>
  </r>
  <r>
    <n v="8930"/>
    <s v="US-2012-168704"/>
    <d v="2014-04-13T00:00:00"/>
    <d v="2014-04-17T00:00:00"/>
    <x v="0"/>
    <s v="FP-14320"/>
    <s v="Frank Preis"/>
    <s v="Consumer"/>
    <s v="United States"/>
    <s v="Huntsville"/>
    <s v="Texas"/>
    <n v="77340"/>
    <s v="Central"/>
    <s v="FUR-TA-10002530"/>
    <x v="1"/>
    <s v="Tables"/>
    <s v="Iceberg OfficeWorks 42&quot; Round Tables"/>
    <n v="211.37199999999999"/>
    <n v="2"/>
    <n v="0.3"/>
    <n v="-63.411599999999993"/>
    <n v="-45.294000000000011"/>
  </r>
  <r>
    <n v="8931"/>
    <s v="US-2012-168704"/>
    <d v="2014-04-13T00:00:00"/>
    <d v="2014-04-17T00:00:00"/>
    <x v="0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-47.995200000000004"/>
    <n v="17.998199999999997"/>
  </r>
  <r>
    <n v="6201"/>
    <s v="CA-2012-146675"/>
    <d v="2014-04-16T00:00:00"/>
    <d v="2014-04-20T00:00:00"/>
    <x v="0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-287.99360000000001"/>
    <n v="485.98919999999993"/>
  </r>
  <r>
    <n v="6202"/>
    <s v="CA-2012-146675"/>
    <d v="2014-04-16T00:00:00"/>
    <d v="2014-04-20T00:00:00"/>
    <x v="0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8.7120000000000015"/>
    <n v="-4.9004999999999974"/>
  </r>
  <r>
    <n v="50"/>
    <s v="CA-2012-115742"/>
    <d v="2014-04-18T00:00:00"/>
    <d v="2014-04-22T00:00:00"/>
    <x v="0"/>
    <s v="DP-13000"/>
    <s v="Darren Powers"/>
    <s v="Consumer"/>
    <s v="United States"/>
    <s v="New Albany"/>
    <s v="Indiana"/>
    <n v="47150"/>
    <s v="Central"/>
    <s v="OFF-BI-10004410"/>
    <x v="0"/>
    <s v="Binders"/>
    <s v="C-Line Peel &amp; Stick Add-On Filing Pockets, 8-3/4 x 5-1/8, 10/Pack"/>
    <n v="38.22"/>
    <n v="6"/>
    <n v="0"/>
    <n v="0"/>
    <n v="17.9634"/>
  </r>
  <r>
    <n v="51"/>
    <s v="CA-2012-115742"/>
    <d v="2014-04-18T00:00:00"/>
    <d v="2014-04-22T00:00:00"/>
    <x v="0"/>
    <s v="DP-13000"/>
    <s v="Darren Powers"/>
    <s v="Consumer"/>
    <s v="United States"/>
    <s v="New Albany"/>
    <s v="Indiana"/>
    <n v="47150"/>
    <s v="Central"/>
    <s v="OFF-LA-10002762"/>
    <x v="0"/>
    <s v="Labels"/>
    <s v="Avery 485"/>
    <n v="75.179999999999993"/>
    <n v="6"/>
    <n v="0"/>
    <n v="0"/>
    <n v="35.334599999999995"/>
  </r>
  <r>
    <n v="52"/>
    <s v="CA-2012-115742"/>
    <d v="2014-04-18T00:00:00"/>
    <d v="2014-04-22T00:00:00"/>
    <x v="0"/>
    <s v="DP-13000"/>
    <s v="Darren Powers"/>
    <s v="Consumer"/>
    <s v="United States"/>
    <s v="New Albany"/>
    <s v="Indiana"/>
    <n v="47150"/>
    <s v="Central"/>
    <s v="FUR-FU-10001706"/>
    <x v="1"/>
    <s v="Furnishings"/>
    <s v="Longer-Life Soft White Bulbs"/>
    <n v="6.16"/>
    <n v="2"/>
    <n v="0"/>
    <n v="0"/>
    <n v="2.9567999999999999"/>
  </r>
  <r>
    <n v="53"/>
    <s v="CA-2012-115742"/>
    <d v="2014-04-18T00:00:00"/>
    <d v="2014-04-22T00:00:00"/>
    <x v="0"/>
    <s v="DP-13000"/>
    <s v="Darren Powers"/>
    <s v="Consumer"/>
    <s v="United States"/>
    <s v="New Albany"/>
    <s v="Indiana"/>
    <n v="47150"/>
    <s v="Central"/>
    <s v="FUR-CH-10003061"/>
    <x v="1"/>
    <s v="Chairs"/>
    <s v="Global Leather Task Chair, Black"/>
    <n v="89.99"/>
    <n v="1"/>
    <n v="0"/>
    <n v="0"/>
    <n v="17.098099999999988"/>
  </r>
  <r>
    <n v="9297"/>
    <s v="US-2012-163433"/>
    <d v="2014-04-18T00:00:00"/>
    <d v="2014-04-22T00:00:00"/>
    <x v="2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-8.2848000000000024"/>
    <n v="8.2847999999999971"/>
  </r>
  <r>
    <n v="9298"/>
    <s v="US-2012-163433"/>
    <d v="2014-04-18T00:00:00"/>
    <d v="2014-04-22T00:00:00"/>
    <x v="2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-48.953600000000002"/>
    <n v="24.476800000000004"/>
  </r>
  <r>
    <n v="9299"/>
    <s v="US-2012-163433"/>
    <d v="2014-04-18T00:00:00"/>
    <d v="2014-04-22T00:00:00"/>
    <x v="2"/>
    <s v="MP-17965"/>
    <s v="Michael Paige"/>
    <s v="Corporate"/>
    <s v="United States"/>
    <s v="Mcallen"/>
    <s v="Texas"/>
    <n v="78501"/>
    <s v="Central"/>
    <s v="OFF-AR-10003373"/>
    <x v="0"/>
    <s v="Art"/>
    <s v="Boston School Pro Electric Pencil Sharpener, 1670"/>
    <n v="74.352000000000004"/>
    <n v="3"/>
    <n v="0.2"/>
    <n v="-14.870400000000002"/>
    <n v="6.5057999999999971"/>
  </r>
  <r>
    <n v="9300"/>
    <s v="US-2012-163433"/>
    <d v="2014-04-18T00:00:00"/>
    <d v="2014-04-22T00:00:00"/>
    <x v="2"/>
    <s v="MP-17965"/>
    <s v="Michael Paige"/>
    <s v="Corporate"/>
    <s v="United States"/>
    <s v="Mcallen"/>
    <s v="Texas"/>
    <n v="78501"/>
    <s v="Central"/>
    <s v="OFF-BI-10003676"/>
    <x v="0"/>
    <s v="Binders"/>
    <s v="GBC Standard Recycled Report Covers, Clear Plastic Sheets"/>
    <n v="4.3119999999999985"/>
    <n v="2"/>
    <n v="0.8"/>
    <n v="-3.4495999999999989"/>
    <n v="-6.8992000000000022"/>
  </r>
  <r>
    <n v="9301"/>
    <s v="US-2012-163433"/>
    <d v="2014-04-18T00:00:00"/>
    <d v="2014-04-22T00:00:00"/>
    <x v="2"/>
    <s v="MP-17965"/>
    <s v="Michael Paige"/>
    <s v="Corporate"/>
    <s v="United States"/>
    <s v="Mcallen"/>
    <s v="Texas"/>
    <n v="78501"/>
    <s v="Central"/>
    <s v="FUR-CH-10000225"/>
    <x v="1"/>
    <s v="Chairs"/>
    <s v="Global Geo Office Task Chair, Gray"/>
    <n v="56.686"/>
    <n v="1"/>
    <n v="0.3"/>
    <n v="-17.005800000000001"/>
    <n v="-20.245000000000008"/>
  </r>
  <r>
    <n v="9302"/>
    <s v="US-2012-163433"/>
    <d v="2014-04-18T00:00:00"/>
    <d v="2014-04-22T00:00:00"/>
    <x v="2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-19.593600000000002"/>
    <n v="6.122999999999994"/>
  </r>
  <r>
    <n v="9303"/>
    <s v="US-2012-163433"/>
    <d v="2014-04-18T00:00:00"/>
    <d v="2014-04-22T00:00:00"/>
    <x v="2"/>
    <s v="MP-17965"/>
    <s v="Michael Paige"/>
    <s v="Corporate"/>
    <s v="United States"/>
    <s v="Mcallen"/>
    <s v="Texas"/>
    <n v="78501"/>
    <s v="Central"/>
    <s v="OFF-AR-10003481"/>
    <x v="0"/>
    <s v="Art"/>
    <s v="Newell 348"/>
    <n v="7.8719999999999999"/>
    <n v="3"/>
    <n v="0.2"/>
    <n v="-1.5744"/>
    <n v="0.88559999999999883"/>
  </r>
  <r>
    <n v="9304"/>
    <s v="US-2012-163433"/>
    <d v="2014-04-18T00:00:00"/>
    <d v="2014-04-22T00:00:00"/>
    <x v="2"/>
    <s v="MP-17965"/>
    <s v="Michael Paige"/>
    <s v="Corporate"/>
    <s v="United States"/>
    <s v="Mcallen"/>
    <s v="Texas"/>
    <n v="78501"/>
    <s v="Central"/>
    <s v="OFF-PA-10003936"/>
    <x v="0"/>
    <s v="Paper"/>
    <s v="Xerox 1994"/>
    <n v="15.552000000000003"/>
    <n v="3"/>
    <n v="0.2"/>
    <n v="-3.1104000000000007"/>
    <n v="5.4432"/>
  </r>
  <r>
    <n v="9305"/>
    <s v="US-2012-163433"/>
    <d v="2014-04-18T00:00:00"/>
    <d v="2014-04-22T00:00:00"/>
    <x v="2"/>
    <s v="MP-17965"/>
    <s v="Michael Paige"/>
    <s v="Corporate"/>
    <s v="United States"/>
    <s v="Mcallen"/>
    <s v="Texas"/>
    <n v="78501"/>
    <s v="Central"/>
    <s v="OFF-BI-10000320"/>
    <x v="0"/>
    <s v="Binders"/>
    <s v="GBC Plastic Binding Combs"/>
    <n v="1.4759999999999998"/>
    <n v="1"/>
    <n v="0.8"/>
    <n v="-1.1807999999999998"/>
    <n v="-2.2877999999999998"/>
  </r>
  <r>
    <n v="6035"/>
    <s v="US-2012-155369"/>
    <d v="2014-04-19T00:00:00"/>
    <d v="2014-04-25T00:00:00"/>
    <x v="0"/>
    <s v="PG-18820"/>
    <s v="Patrick Gardner"/>
    <s v="Consumer"/>
    <s v="United States"/>
    <s v="Carrollton"/>
    <s v="Texas"/>
    <n v="75007"/>
    <s v="Central"/>
    <s v="OFF-AP-10002578"/>
    <x v="0"/>
    <s v="Appliances"/>
    <s v="Fellowes Premier Superior Surge Suppressor, 10-Outlet, With Phone and Remote"/>
    <n v="19.567999999999998"/>
    <n v="2"/>
    <n v="0.8"/>
    <n v="-15.654399999999999"/>
    <n v="-52.833600000000004"/>
  </r>
  <r>
    <n v="6036"/>
    <s v="US-2012-155369"/>
    <d v="2014-04-19T00:00:00"/>
    <d v="2014-04-25T00:00:00"/>
    <x v="0"/>
    <s v="PG-18820"/>
    <s v="Patrick Gardner"/>
    <s v="Consumer"/>
    <s v="United States"/>
    <s v="Carrollton"/>
    <s v="Texas"/>
    <n v="75007"/>
    <s v="Central"/>
    <s v="OFF-BI-10003925"/>
    <x v="0"/>
    <s v="Binders"/>
    <s v="Fellowes PB300 Plastic Comb Binding Machine"/>
    <n v="310.39199999999994"/>
    <n v="4"/>
    <n v="0.8"/>
    <n v="-248.31359999999995"/>
    <n v="-512.14680000000021"/>
  </r>
  <r>
    <n v="6168"/>
    <s v="CA-2012-142433"/>
    <d v="2014-04-20T00:00:00"/>
    <d v="2014-04-25T00:00:00"/>
    <x v="0"/>
    <s v="ES-14020"/>
    <s v="Erica Smith"/>
    <s v="Consumer"/>
    <s v="United States"/>
    <s v="Houston"/>
    <s v="Texas"/>
    <n v="77036"/>
    <s v="Central"/>
    <s v="OFF-PA-10002377"/>
    <x v="0"/>
    <s v="Paper"/>
    <s v="Xerox 1916"/>
    <n v="117.456"/>
    <n v="3"/>
    <n v="0.2"/>
    <n v="-23.491200000000003"/>
    <n v="44.045999999999992"/>
  </r>
  <r>
    <n v="8301"/>
    <s v="CA-2012-109169"/>
    <d v="2014-04-20T00:00:00"/>
    <d v="2014-04-24T00:00:00"/>
    <x v="0"/>
    <s v="OT-18730"/>
    <s v="Olvera Toch"/>
    <s v="Consumer"/>
    <s v="United States"/>
    <s v="Detroit"/>
    <s v="Michigan"/>
    <n v="48234"/>
    <s v="Central"/>
    <s v="OFF-EN-10003296"/>
    <x v="0"/>
    <s v="Envelopes"/>
    <s v="Tyvek Side-Opening Peel &amp; Seel Expanding Envelopes"/>
    <n v="180.96"/>
    <n v="2"/>
    <n v="0"/>
    <n v="0"/>
    <n v="81.432000000000002"/>
  </r>
  <r>
    <n v="6051"/>
    <s v="CA-2012-153878"/>
    <d v="2014-04-25T00:00:00"/>
    <d v="2014-04-30T00:00:00"/>
    <x v="0"/>
    <s v="TS-21655"/>
    <s v="Trudy Schmidt"/>
    <s v="Consumer"/>
    <s v="United States"/>
    <s v="Milwaukee"/>
    <s v="Wisconsin"/>
    <n v="53209"/>
    <s v="Central"/>
    <s v="OFF-AR-10000658"/>
    <x v="0"/>
    <s v="Art"/>
    <s v="Newell 324"/>
    <n v="57.75"/>
    <n v="5"/>
    <n v="0"/>
    <n v="0"/>
    <n v="16.170000000000002"/>
  </r>
  <r>
    <n v="6052"/>
    <s v="CA-2012-153878"/>
    <d v="2014-04-25T00:00:00"/>
    <d v="2014-04-30T00:00:00"/>
    <x v="0"/>
    <s v="TS-21655"/>
    <s v="Trudy Schmidt"/>
    <s v="Consumer"/>
    <s v="United States"/>
    <s v="Milwaukee"/>
    <s v="Wisconsin"/>
    <n v="53209"/>
    <s v="Central"/>
    <s v="OFF-AP-10001205"/>
    <x v="0"/>
    <s v="Appliances"/>
    <s v="Belkin 5 Outlet SurgeMaster Power Centers"/>
    <n v="272.39999999999998"/>
    <n v="5"/>
    <n v="0"/>
    <n v="0"/>
    <n v="76.27200000000002"/>
  </r>
  <r>
    <n v="6948"/>
    <s v="CA-2012-130365"/>
    <d v="2014-04-25T00:00:00"/>
    <d v="2014-04-29T00:00:00"/>
    <x v="0"/>
    <s v="ZC-21910"/>
    <s v="Zuschuss Carroll"/>
    <s v="Consumer"/>
    <s v="United States"/>
    <s v="Aurora"/>
    <s v="Illinois"/>
    <n v="60505"/>
    <s v="Central"/>
    <s v="OFF-ST-10002574"/>
    <x v="0"/>
    <s v="Storage"/>
    <s v="SAFCO Commercial Wire Shelving, Black"/>
    <n v="221.024"/>
    <n v="2"/>
    <n v="0.2"/>
    <n v="-44.204800000000006"/>
    <n v="-55.256"/>
  </r>
  <r>
    <n v="6949"/>
    <s v="CA-2012-130365"/>
    <d v="2014-04-25T00:00:00"/>
    <d v="2014-04-29T00:00:00"/>
    <x v="0"/>
    <s v="ZC-21910"/>
    <s v="Zuschuss Carroll"/>
    <s v="Consumer"/>
    <s v="United States"/>
    <s v="Aurora"/>
    <s v="Illinois"/>
    <n v="60505"/>
    <s v="Central"/>
    <s v="FUR-CH-10003535"/>
    <x v="1"/>
    <s v="Chairs"/>
    <s v="Global Armless Task Chair, Royal Blue"/>
    <n v="128.05799999999999"/>
    <n v="3"/>
    <n v="0.3"/>
    <n v="-38.417399999999994"/>
    <n v="-23.782199999999996"/>
  </r>
  <r>
    <n v="2899"/>
    <s v="US-2012-114839"/>
    <d v="2014-04-26T00:00:00"/>
    <d v="2014-04-30T00:00:00"/>
    <x v="0"/>
    <s v="PW-19240"/>
    <s v="Pierre Wener"/>
    <s v="Consumer"/>
    <s v="United States"/>
    <s v="Houston"/>
    <s v="Texas"/>
    <n v="77036"/>
    <s v="Central"/>
    <s v="FUR-CH-10004086"/>
    <x v="1"/>
    <s v="Chairs"/>
    <s v="Hon 4070 Series Pagoda Armless Upholstered Stacking Chairs"/>
    <n v="408.42200000000003"/>
    <n v="2"/>
    <n v="0.3"/>
    <n v="-122.5266"/>
    <n v="-5.8346000000000231"/>
  </r>
  <r>
    <n v="379"/>
    <s v="CA-2012-130792"/>
    <d v="2014-04-28T00:00:00"/>
    <d v="2014-05-05T00:00:00"/>
    <x v="0"/>
    <s v="RA-19915"/>
    <s v="Russell Applegate"/>
    <s v="Consumer"/>
    <s v="United States"/>
    <s v="Houston"/>
    <s v="Texas"/>
    <n v="77095"/>
    <s v="Central"/>
    <s v="OFF-AP-10000696"/>
    <x v="0"/>
    <s v="Appliances"/>
    <s v="Holmes Odor Grabber"/>
    <n v="8.6519999999999975"/>
    <n v="3"/>
    <n v="0.8"/>
    <n v="-6.921599999999998"/>
    <n v="-20.332200000000007"/>
  </r>
  <r>
    <n v="380"/>
    <s v="CA-2012-130792"/>
    <d v="2014-04-28T00:00:00"/>
    <d v="2014-05-05T00:00:00"/>
    <x v="0"/>
    <s v="RA-19915"/>
    <s v="Russell Applegate"/>
    <s v="Consumer"/>
    <s v="United States"/>
    <s v="Houston"/>
    <s v="Texas"/>
    <n v="77095"/>
    <s v="Central"/>
    <s v="OFF-ST-10003327"/>
    <x v="0"/>
    <s v="Storage"/>
    <s v="Akro-Mils 12-Gallon Tote"/>
    <n v="23.832000000000001"/>
    <n v="3"/>
    <n v="0.2"/>
    <n v="-4.7664"/>
    <n v="2.6810999999999954"/>
  </r>
  <r>
    <n v="381"/>
    <s v="CA-2012-130792"/>
    <d v="2014-04-28T00:00:00"/>
    <d v="2014-05-05T00:00:00"/>
    <x v="0"/>
    <s v="RA-19915"/>
    <s v="Russell Applegate"/>
    <s v="Consumer"/>
    <s v="United States"/>
    <s v="Houston"/>
    <s v="Texas"/>
    <n v="77095"/>
    <s v="Central"/>
    <s v="OFF-BI-10000309"/>
    <x v="0"/>
    <s v="Binders"/>
    <s v="GBC Twin Loop Wire Binding Elements, 9/16&quot; Spine, Black"/>
    <n v="12.175999999999998"/>
    <n v="4"/>
    <n v="0.8"/>
    <n v="-9.7408000000000001"/>
    <n v="-18.872800000000009"/>
  </r>
  <r>
    <n v="7683"/>
    <s v="CA-2012-120782"/>
    <d v="2014-04-28T00:00:00"/>
    <d v="2014-05-01T00:00:00"/>
    <x v="1"/>
    <s v="SD-20485"/>
    <s v="Shirley Daniels"/>
    <s v="Home Office"/>
    <s v="United States"/>
    <s v="Midland"/>
    <s v="Michigan"/>
    <n v="48640"/>
    <s v="Central"/>
    <s v="OFF-AP-10003779"/>
    <x v="0"/>
    <s v="Appliances"/>
    <s v="Kensington 7 Outlet MasterPiece Power Center with Fax/Phone Line Protection"/>
    <n v="186.732"/>
    <n v="1"/>
    <n v="0.1"/>
    <n v="-18.673200000000001"/>
    <n v="41.495999999999967"/>
  </r>
  <r>
    <n v="7684"/>
    <s v="CA-2012-120782"/>
    <d v="2014-04-28T00:00:00"/>
    <d v="2014-05-01T00:00:00"/>
    <x v="1"/>
    <s v="SD-20485"/>
    <s v="Shirley Daniels"/>
    <s v="Home Office"/>
    <s v="United States"/>
    <s v="Midland"/>
    <s v="Michigan"/>
    <n v="48640"/>
    <s v="Central"/>
    <s v="OFF-BI-10003527"/>
    <x v="0"/>
    <s v="Binders"/>
    <s v="Fellowes PB500 Electric Punch Plastic Comb Binding Machine with Manual Bind"/>
    <n v="3812.9700000000003"/>
    <n v="3"/>
    <n v="0"/>
    <n v="0"/>
    <n v="1906.4850000000001"/>
  </r>
  <r>
    <n v="67"/>
    <s v="US-2012-164175"/>
    <d v="2014-04-30T00:00:00"/>
    <d v="2014-05-05T00:00:00"/>
    <x v="0"/>
    <s v="PS-18970"/>
    <s v="Paul Stevenson"/>
    <s v="Home Office"/>
    <s v="United States"/>
    <s v="Chicago"/>
    <s v="Illinois"/>
    <n v="60610"/>
    <s v="Central"/>
    <s v="FUR-CH-10001146"/>
    <x v="1"/>
    <s v="Chairs"/>
    <s v="Global Value Mid-Back Manager's Chair, Gray"/>
    <n v="213.11499999999998"/>
    <n v="5"/>
    <n v="0.3"/>
    <n v="-63.934499999999993"/>
    <n v="-15.222500000000011"/>
  </r>
  <r>
    <n v="4114"/>
    <s v="CA-2012-116687"/>
    <d v="2014-05-02T00:00:00"/>
    <d v="2014-05-07T00:00:00"/>
    <x v="0"/>
    <s v="NC-18625"/>
    <s v="Noah Childs"/>
    <s v="Corporate"/>
    <s v="United States"/>
    <s v="Houston"/>
    <s v="Texas"/>
    <n v="77095"/>
    <s v="Central"/>
    <s v="OFF-LA-10000443"/>
    <x v="0"/>
    <s v="Labels"/>
    <s v="Avery 501"/>
    <n v="8.8559999999999999"/>
    <n v="3"/>
    <n v="0.2"/>
    <n v="-1.7712000000000001"/>
    <n v="2.9888999999999997"/>
  </r>
  <r>
    <n v="4115"/>
    <s v="CA-2012-116687"/>
    <d v="2014-05-02T00:00:00"/>
    <d v="2014-05-07T00:00:00"/>
    <x v="0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-31.675200000000004"/>
    <n v="13.857900000000008"/>
  </r>
  <r>
    <n v="3403"/>
    <s v="CA-2012-129700"/>
    <d v="2014-05-04T00:00:00"/>
    <d v="2014-05-05T00:00:00"/>
    <x v="1"/>
    <s v="LA-16780"/>
    <s v="Laura Armstrong"/>
    <s v="Corporate"/>
    <s v="United States"/>
    <s v="Tinley Park"/>
    <s v="Illinois"/>
    <n v="60477"/>
    <s v="Central"/>
    <s v="FUR-FU-10001940"/>
    <x v="1"/>
    <s v="Furnishings"/>
    <s v="Staple-based wall hangings"/>
    <n v="22.288"/>
    <n v="7"/>
    <n v="0.6"/>
    <n v="-13.3728"/>
    <n v="-8.9151999999999987"/>
  </r>
  <r>
    <n v="5727"/>
    <s v="CA-2012-110548"/>
    <d v="2014-05-04T00:00:00"/>
    <d v="2014-05-08T00:00:00"/>
    <x v="0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-189.26880000000003"/>
    <n v="118.29299999999989"/>
  </r>
  <r>
    <n v="6595"/>
    <s v="CA-2012-146290"/>
    <d v="2014-05-04T00:00:00"/>
    <d v="2014-05-11T00:00:00"/>
    <x v="0"/>
    <s v="SV-20815"/>
    <s v="Stuart Van"/>
    <s v="Corporate"/>
    <s v="United States"/>
    <s v="Indianapolis"/>
    <s v="Indiana"/>
    <n v="46203"/>
    <s v="Central"/>
    <s v="OFF-AR-10001897"/>
    <x v="0"/>
    <s v="Art"/>
    <s v="Model L Table or Wall-Mount Pencil Sharpener"/>
    <n v="125.92999999999999"/>
    <n v="7"/>
    <n v="0"/>
    <n v="0"/>
    <n v="35.260400000000004"/>
  </r>
  <r>
    <n v="2975"/>
    <s v="CA-2012-137512"/>
    <d v="2014-05-07T00:00:00"/>
    <d v="2014-05-12T00:00:00"/>
    <x v="0"/>
    <s v="AG-10675"/>
    <s v="Anna Gayman"/>
    <s v="Consumer"/>
    <s v="United States"/>
    <s v="Allen"/>
    <s v="Texas"/>
    <n v="75002"/>
    <s v="Central"/>
    <s v="FUR-TA-10001095"/>
    <x v="1"/>
    <s v="Tables"/>
    <s v="Chromcraft Round Conference Tables"/>
    <n v="244.00599999999997"/>
    <n v="2"/>
    <n v="0.3"/>
    <n v="-73.201799999999992"/>
    <n v="-31.372200000000007"/>
  </r>
  <r>
    <n v="2976"/>
    <s v="CA-2012-137512"/>
    <d v="2014-05-07T00:00:00"/>
    <d v="2014-05-12T00:00:00"/>
    <x v="0"/>
    <s v="AG-10675"/>
    <s v="Anna Gayman"/>
    <s v="Consumer"/>
    <s v="United States"/>
    <s v="Allen"/>
    <s v="Texas"/>
    <n v="75002"/>
    <s v="Central"/>
    <s v="OFF-PA-10000213"/>
    <x v="0"/>
    <s v="Paper"/>
    <s v="Xerox 198"/>
    <n v="15.936000000000002"/>
    <n v="4"/>
    <n v="0.2"/>
    <n v="-3.1872000000000007"/>
    <n v="5.378400000000001"/>
  </r>
  <r>
    <n v="5062"/>
    <s v="CA-2012-136798"/>
    <d v="2014-05-08T00:00:00"/>
    <d v="2014-05-12T00:00:00"/>
    <x v="0"/>
    <s v="DL-12925"/>
    <s v="Daniel Lacy"/>
    <s v="Consumer"/>
    <s v="United States"/>
    <s v="Minneapolis"/>
    <s v="Minnesota"/>
    <n v="55407"/>
    <s v="Central"/>
    <s v="OFF-BI-10003684"/>
    <x v="0"/>
    <s v="Binders"/>
    <s v="Wilson Jones Legal Size Ring Binders"/>
    <n v="43.98"/>
    <n v="2"/>
    <n v="0"/>
    <n v="0"/>
    <n v="21.99"/>
  </r>
  <r>
    <n v="5063"/>
    <s v="CA-2012-136798"/>
    <d v="2014-05-08T00:00:00"/>
    <d v="2014-05-12T00:00:00"/>
    <x v="0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0"/>
    <n v="105.83160000000002"/>
  </r>
  <r>
    <n v="5064"/>
    <s v="CA-2012-136798"/>
    <d v="2014-05-08T00:00:00"/>
    <d v="2014-05-12T00:00:00"/>
    <x v="0"/>
    <s v="DL-12925"/>
    <s v="Daniel Lacy"/>
    <s v="Consumer"/>
    <s v="United States"/>
    <s v="Minneapolis"/>
    <s v="Minnesota"/>
    <n v="55407"/>
    <s v="Central"/>
    <s v="FUR-FU-10000723"/>
    <x v="1"/>
    <s v="Furnishings"/>
    <s v="Deflect-o EconoMat Studded, No Bevel Mat for Low Pile Carpeting"/>
    <n v="123.96000000000001"/>
    <n v="3"/>
    <n v="0"/>
    <n v="0"/>
    <n v="11.156400000000005"/>
  </r>
  <r>
    <n v="8247"/>
    <s v="CA-2012-129217"/>
    <d v="2014-05-10T00:00:00"/>
    <d v="2014-05-10T00:00:00"/>
    <x v="3"/>
    <s v="DP-13390"/>
    <s v="Dennis Pardue"/>
    <s v="Home Office"/>
    <s v="United States"/>
    <s v="Aurora"/>
    <s v="Illinois"/>
    <n v="60505"/>
    <s v="Central"/>
    <s v="OFF-AP-10002439"/>
    <x v="0"/>
    <s v="Appliances"/>
    <s v="Tripp Lite Isotel 8 Ultra 8 Outlet Metal Surge"/>
    <n v="70.969999999999985"/>
    <n v="5"/>
    <n v="0.8"/>
    <n v="-56.775999999999989"/>
    <n v="-191.619"/>
  </r>
  <r>
    <n v="8248"/>
    <s v="CA-2012-129217"/>
    <d v="2014-05-10T00:00:00"/>
    <d v="2014-05-10T00:00:00"/>
    <x v="3"/>
    <s v="DP-13390"/>
    <s v="Dennis Pardue"/>
    <s v="Home Office"/>
    <s v="United States"/>
    <s v="Aurora"/>
    <s v="Illinois"/>
    <n v="60505"/>
    <s v="Central"/>
    <s v="OFF-AR-10004602"/>
    <x v="0"/>
    <s v="Art"/>
    <s v="Boston KS Multi-Size Manual Pencil Sharpener"/>
    <n v="36.783999999999999"/>
    <n v="2"/>
    <n v="0.2"/>
    <n v="-7.3567999999999998"/>
    <n v="3.6784000000000017"/>
  </r>
  <r>
    <n v="8662"/>
    <s v="CA-2012-131856"/>
    <d v="2014-05-12T00:00:00"/>
    <d v="2014-05-17T00:00:00"/>
    <x v="0"/>
    <s v="JG-15160"/>
    <s v="James Galang"/>
    <s v="Consumer"/>
    <s v="United States"/>
    <s v="Houston"/>
    <s v="Texas"/>
    <n v="77041"/>
    <s v="Central"/>
    <s v="FUR-FU-10000175"/>
    <x v="1"/>
    <s v="Furnishings"/>
    <s v="DAX Wood Document Frame."/>
    <n v="21.968000000000004"/>
    <n v="4"/>
    <n v="0.6"/>
    <n v="-13.180800000000001"/>
    <n v="-15.9268"/>
  </r>
  <r>
    <n v="8663"/>
    <s v="CA-2012-131856"/>
    <d v="2014-05-12T00:00:00"/>
    <d v="2014-05-17T00:00:00"/>
    <x v="0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-123.83040000000001"/>
    <n v="69.654599999999988"/>
  </r>
  <r>
    <n v="8664"/>
    <s v="CA-2012-131856"/>
    <d v="2014-05-12T00:00:00"/>
    <d v="2014-05-17T00:00:00"/>
    <x v="0"/>
    <s v="JG-15160"/>
    <s v="James Galang"/>
    <s v="Consumer"/>
    <s v="United States"/>
    <s v="Houston"/>
    <s v="Texas"/>
    <n v="77041"/>
    <s v="Central"/>
    <s v="OFF-PA-10001954"/>
    <x v="0"/>
    <s v="Paper"/>
    <s v="Xerox 1964"/>
    <n v="127.90400000000001"/>
    <n v="7"/>
    <n v="0.2"/>
    <n v="-25.580800000000004"/>
    <n v="41.568799999999996"/>
  </r>
  <r>
    <n v="7160"/>
    <s v="CA-2012-145835"/>
    <d v="2014-05-13T00:00:00"/>
    <d v="2014-05-18T00:00:00"/>
    <x v="2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-44.476800000000004"/>
    <n v="16.678799999999995"/>
  </r>
  <r>
    <n v="7161"/>
    <s v="CA-2012-145835"/>
    <d v="2014-05-13T00:00:00"/>
    <d v="2014-05-18T00:00:00"/>
    <x v="2"/>
    <s v="BF-11170"/>
    <s v="Ben Ferrer"/>
    <s v="Home Office"/>
    <s v="United States"/>
    <s v="Chicago"/>
    <s v="Illinois"/>
    <n v="60623"/>
    <s v="Central"/>
    <s v="OFF-FA-10002280"/>
    <x v="0"/>
    <s v="Fasteners"/>
    <s v="Advantus Plastic Paper Clips"/>
    <n v="16"/>
    <n v="4"/>
    <n v="0.2"/>
    <n v="-3.2"/>
    <n v="5.6"/>
  </r>
  <r>
    <n v="4289"/>
    <s v="US-2012-117184"/>
    <d v="2014-05-17T00:00:00"/>
    <d v="2014-05-21T00:00:00"/>
    <x v="0"/>
    <s v="ON-18715"/>
    <s v="Odella Nelson"/>
    <s v="Corporate"/>
    <s v="United States"/>
    <s v="Houston"/>
    <s v="Texas"/>
    <n v="77095"/>
    <s v="Central"/>
    <s v="OFF-BI-10002082"/>
    <x v="0"/>
    <s v="Binders"/>
    <s v="GBC Twin Loop Wire Binding Elements"/>
    <n v="33.279999999999994"/>
    <n v="5"/>
    <n v="0.8"/>
    <n v="-26.623999999999995"/>
    <n v="-49.92"/>
  </r>
  <r>
    <n v="4290"/>
    <s v="US-2012-117184"/>
    <d v="2014-05-17T00:00:00"/>
    <d v="2014-05-21T00:00:00"/>
    <x v="0"/>
    <s v="ON-18715"/>
    <s v="Odella Nelson"/>
    <s v="Corporate"/>
    <s v="United States"/>
    <s v="Houston"/>
    <s v="Texas"/>
    <n v="77095"/>
    <s v="Central"/>
    <s v="OFF-PA-10002250"/>
    <x v="0"/>
    <s v="Paper"/>
    <s v="Things To Do Today Pad"/>
    <n v="14.088000000000001"/>
    <n v="3"/>
    <n v="0.2"/>
    <n v="-2.8176000000000005"/>
    <n v="4.9307999999999996"/>
  </r>
  <r>
    <n v="5248"/>
    <s v="US-2012-168914"/>
    <d v="2014-05-21T00:00:00"/>
    <d v="2014-05-27T00:00:00"/>
    <x v="0"/>
    <s v="JE-15745"/>
    <s v="Joel Eaton"/>
    <s v="Consumer"/>
    <s v="United States"/>
    <s v="Frankfort"/>
    <s v="Illinois"/>
    <n v="60423"/>
    <s v="Central"/>
    <s v="OFF-AP-10000358"/>
    <x v="0"/>
    <s v="Appliances"/>
    <s v="Fellowes Basic Home/Office Series Surge Protectors"/>
    <n v="20.767999999999997"/>
    <n v="8"/>
    <n v="0.8"/>
    <n v="-16.6144"/>
    <n v="-52.958400000000012"/>
  </r>
  <r>
    <n v="7625"/>
    <s v="CA-2012-136805"/>
    <d v="2014-05-23T00:00:00"/>
    <d v="2014-05-27T00:00:00"/>
    <x v="2"/>
    <s v="NM-18445"/>
    <s v="Nathan Mautz"/>
    <s v="Home Office"/>
    <s v="United States"/>
    <s v="Detroit"/>
    <s v="Michigan"/>
    <n v="48234"/>
    <s v="Central"/>
    <s v="OFF-AP-10001394"/>
    <x v="0"/>
    <s v="Appliances"/>
    <s v="Harmony Air Purifier"/>
    <n v="850.5"/>
    <n v="5"/>
    <n v="0.1"/>
    <n v="-85.050000000000011"/>
    <n v="245.69999999999993"/>
  </r>
  <r>
    <n v="7626"/>
    <s v="CA-2012-136805"/>
    <d v="2014-05-23T00:00:00"/>
    <d v="2014-05-27T00:00:00"/>
    <x v="2"/>
    <s v="NM-18445"/>
    <s v="Nathan Mautz"/>
    <s v="Home Office"/>
    <s v="United States"/>
    <s v="Detroit"/>
    <s v="Michigan"/>
    <n v="48234"/>
    <s v="Central"/>
    <s v="FUR-FU-10003724"/>
    <x v="1"/>
    <s v="Furnishings"/>
    <s v="Westinghouse Clip-On Gooseneck Lamps"/>
    <n v="75.33"/>
    <n v="9"/>
    <n v="0"/>
    <n v="0"/>
    <n v="19.585799999999999"/>
  </r>
  <r>
    <n v="6899"/>
    <s v="US-2012-165512"/>
    <d v="2014-05-24T00:00:00"/>
    <d v="2014-05-26T00:00:00"/>
    <x v="2"/>
    <s v="VS-21820"/>
    <s v="Vivek Sundaresam"/>
    <s v="Consumer"/>
    <s v="United States"/>
    <s v="Naperville"/>
    <s v="Illinois"/>
    <n v="60540"/>
    <s v="Central"/>
    <s v="FUR-CH-10002880"/>
    <x v="1"/>
    <s v="Chairs"/>
    <s v="Global High-Back Leather Tilter, Burgundy"/>
    <n v="602.65099999999995"/>
    <n v="7"/>
    <n v="0.3"/>
    <n v="-180.79529999999997"/>
    <n v="-163.57670000000005"/>
  </r>
  <r>
    <n v="6900"/>
    <s v="US-2012-165512"/>
    <d v="2014-05-24T00:00:00"/>
    <d v="2014-05-26T00:00:00"/>
    <x v="2"/>
    <s v="VS-21820"/>
    <s v="Vivek Sundaresam"/>
    <s v="Consumer"/>
    <s v="United States"/>
    <s v="Naperville"/>
    <s v="Illinois"/>
    <n v="60540"/>
    <s v="Central"/>
    <s v="OFF-BI-10001249"/>
    <x v="0"/>
    <s v="Binders"/>
    <s v="Avery Heavy-Duty EZD View Binder with Locking Rings"/>
    <n v="7.6559999999999988"/>
    <n v="6"/>
    <n v="0.8"/>
    <n v="-6.1247999999999996"/>
    <n v="-13.015200000000004"/>
  </r>
  <r>
    <n v="4571"/>
    <s v="US-2012-152128"/>
    <d v="2014-05-25T00:00:00"/>
    <d v="2014-05-27T00:00:00"/>
    <x v="2"/>
    <s v="NM-18445"/>
    <s v="Nathan Mautz"/>
    <s v="Home Office"/>
    <s v="United States"/>
    <s v="Wichita"/>
    <s v="Kansas"/>
    <n v="67212"/>
    <s v="Central"/>
    <s v="OFF-AR-10002445"/>
    <x v="0"/>
    <s v="Art"/>
    <s v="SANFORD Major Accent Highlighters"/>
    <n v="21.240000000000002"/>
    <n v="3"/>
    <n v="0"/>
    <n v="0"/>
    <n v="8.071200000000001"/>
  </r>
  <r>
    <n v="4572"/>
    <s v="US-2012-152128"/>
    <d v="2014-05-25T00:00:00"/>
    <d v="2014-05-27T00:00:00"/>
    <x v="2"/>
    <s v="NM-18445"/>
    <s v="Nathan Mautz"/>
    <s v="Home Office"/>
    <s v="United States"/>
    <s v="Wichita"/>
    <s v="Kansas"/>
    <n v="67212"/>
    <s v="Central"/>
    <s v="OFF-BI-10001718"/>
    <x v="0"/>
    <s v="Binders"/>
    <s v="GBC DocuBind P50 Personal Binding Machine"/>
    <n v="127.96"/>
    <n v="2"/>
    <n v="0"/>
    <n v="0"/>
    <n v="60.141199999999998"/>
  </r>
  <r>
    <n v="9108"/>
    <s v="CA-2012-132941"/>
    <d v="2014-05-25T00:00:00"/>
    <d v="2014-05-28T00:00:00"/>
    <x v="1"/>
    <s v="MM-18280"/>
    <s v="Muhammed MacIntyre"/>
    <s v="Corporate"/>
    <s v="United States"/>
    <s v="Haltom City"/>
    <s v="Texas"/>
    <n v="76117"/>
    <s v="Central"/>
    <s v="OFF-SU-10002557"/>
    <x v="0"/>
    <s v="Supplies"/>
    <s v="Fiskars Spring-Action Scissors"/>
    <n v="22.368000000000002"/>
    <n v="2"/>
    <n v="0.2"/>
    <n v="-4.4736000000000002"/>
    <n v="1.6776"/>
  </r>
  <r>
    <n v="9109"/>
    <s v="CA-2012-132941"/>
    <d v="2014-05-25T00:00:00"/>
    <d v="2014-05-28T00:00:00"/>
    <x v="1"/>
    <s v="MM-18280"/>
    <s v="Muhammed MacIntyre"/>
    <s v="Corporate"/>
    <s v="United States"/>
    <s v="Haltom City"/>
    <s v="Texas"/>
    <n v="76117"/>
    <s v="Central"/>
    <s v="OFF-PA-10002160"/>
    <x v="0"/>
    <s v="Paper"/>
    <s v="Xerox 1978"/>
    <n v="32.368000000000002"/>
    <n v="7"/>
    <n v="0.2"/>
    <n v="-6.4736000000000011"/>
    <n v="11.733400000000001"/>
  </r>
  <r>
    <n v="9110"/>
    <s v="CA-2012-132941"/>
    <d v="2014-05-25T00:00:00"/>
    <d v="2014-05-28T00:00:00"/>
    <x v="1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-41.596800000000009"/>
    <n v="36.397199999999998"/>
  </r>
  <r>
    <n v="9576"/>
    <s v="CA-2012-143147"/>
    <d v="2014-05-26T00:00:00"/>
    <d v="2014-05-28T00:00:00"/>
    <x v="2"/>
    <s v="PS-18760"/>
    <s v="Pamela Stobb"/>
    <s v="Consumer"/>
    <s v="United States"/>
    <s v="San Antonio"/>
    <s v="Texas"/>
    <n v="78207"/>
    <s v="Central"/>
    <s v="FUR-CH-10000863"/>
    <x v="1"/>
    <s v="Chairs"/>
    <s v="Novimex Swivel Fabric Task Chair"/>
    <n v="105.68599999999999"/>
    <n v="1"/>
    <n v="0.3"/>
    <n v="-31.705799999999996"/>
    <n v="-28.686199999999999"/>
  </r>
  <r>
    <n v="9577"/>
    <s v="CA-2012-143147"/>
    <d v="2014-05-26T00:00:00"/>
    <d v="2014-05-28T00:00:00"/>
    <x v="2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159.816"/>
    <n v="-79.908000000000015"/>
  </r>
  <r>
    <n v="9578"/>
    <s v="CA-2012-143147"/>
    <d v="2014-05-26T00:00:00"/>
    <d v="2014-05-28T00:00:00"/>
    <x v="2"/>
    <s v="PS-18760"/>
    <s v="Pamela Stobb"/>
    <s v="Consumer"/>
    <s v="United States"/>
    <s v="San Antonio"/>
    <s v="Texas"/>
    <n v="78207"/>
    <s v="Central"/>
    <s v="FUR-CH-10004754"/>
    <x v="1"/>
    <s v="Chairs"/>
    <s v="Global Stack Chair with Arms, Black"/>
    <n v="104.93"/>
    <n v="5"/>
    <n v="0.3"/>
    <n v="-31.478999999999999"/>
    <n v="-4.4969999999999999"/>
  </r>
  <r>
    <n v="9446"/>
    <s v="CA-2012-168277"/>
    <d v="2014-05-29T00:00:00"/>
    <d v="2014-06-03T00:00:00"/>
    <x v="0"/>
    <s v="KB-16315"/>
    <s v="Karl Braun"/>
    <s v="Consumer"/>
    <s v="United States"/>
    <s v="Indianapolis"/>
    <s v="Indiana"/>
    <n v="46203"/>
    <s v="Central"/>
    <s v="OFF-LA-10004484"/>
    <x v="0"/>
    <s v="Labels"/>
    <s v="Avery 476"/>
    <n v="12.39"/>
    <n v="3"/>
    <n v="0"/>
    <n v="0"/>
    <n v="5.6993999999999998"/>
  </r>
  <r>
    <n v="6885"/>
    <s v="CA-2012-120677"/>
    <d v="2014-05-31T00:00:00"/>
    <d v="2014-06-04T00:00:00"/>
    <x v="0"/>
    <s v="BD-11320"/>
    <s v="Bill Donatelli"/>
    <s v="Consumer"/>
    <s v="United States"/>
    <s v="Minneapolis"/>
    <s v="Minnesota"/>
    <n v="55407"/>
    <s v="Central"/>
    <s v="FUR-CH-10002320"/>
    <x v="1"/>
    <s v="Chairs"/>
    <s v="Hon Pagoda Stacking Chairs"/>
    <n v="2567.84"/>
    <n v="8"/>
    <n v="0"/>
    <n v="0"/>
    <n v="770.35199999999986"/>
  </r>
  <r>
    <n v="9475"/>
    <s v="CA-2012-100818"/>
    <d v="2014-05-31T00:00:00"/>
    <d v="2014-06-05T00:00:00"/>
    <x v="2"/>
    <s v="JM-15265"/>
    <s v="Janet Molinari"/>
    <s v="Corporate"/>
    <s v="United States"/>
    <s v="Chicago"/>
    <s v="Illinois"/>
    <n v="60653"/>
    <s v="Central"/>
    <s v="OFF-LA-10000443"/>
    <x v="0"/>
    <s v="Labels"/>
    <s v="Avery 501"/>
    <n v="5.9039999999999999"/>
    <n v="2"/>
    <n v="0.2"/>
    <n v="-1.1808000000000001"/>
    <n v="1.9925999999999999"/>
  </r>
  <r>
    <n v="9476"/>
    <s v="CA-2012-100818"/>
    <d v="2014-05-31T00:00:00"/>
    <d v="2014-06-05T00:00:00"/>
    <x v="2"/>
    <s v="JM-15265"/>
    <s v="Janet Molinari"/>
    <s v="Corporate"/>
    <s v="United States"/>
    <s v="Chicago"/>
    <s v="Illinois"/>
    <n v="60653"/>
    <s v="Central"/>
    <s v="OFF-PA-10001125"/>
    <x v="0"/>
    <s v="Paper"/>
    <s v="Xerox 1988"/>
    <n v="173.48800000000003"/>
    <n v="7"/>
    <n v="0.2"/>
    <n v="-34.697600000000008"/>
    <n v="54.214999999999982"/>
  </r>
  <r>
    <n v="9477"/>
    <s v="CA-2012-100818"/>
    <d v="2014-05-31T00:00:00"/>
    <d v="2014-06-05T00:00:00"/>
    <x v="2"/>
    <s v="JM-15265"/>
    <s v="Janet Molinari"/>
    <s v="Corporate"/>
    <s v="United States"/>
    <s v="Chicago"/>
    <s v="Illinois"/>
    <n v="60653"/>
    <s v="Central"/>
    <s v="FUR-FU-10002703"/>
    <x v="1"/>
    <s v="Furnishings"/>
    <s v="Tenex Traditional Chairmats for Hard Floors, Average Lip, 36&quot; x 48&quot;"/>
    <n v="51.56"/>
    <n v="2"/>
    <n v="0.6"/>
    <n v="-30.936"/>
    <n v="-61.872"/>
  </r>
  <r>
    <n v="9478"/>
    <s v="CA-2012-100818"/>
    <d v="2014-05-31T00:00:00"/>
    <d v="2014-06-05T00:00:00"/>
    <x v="2"/>
    <s v="JM-15265"/>
    <s v="Janet Molinari"/>
    <s v="Corporate"/>
    <s v="United States"/>
    <s v="Chicago"/>
    <s v="Illinois"/>
    <n v="60653"/>
    <s v="Central"/>
    <s v="OFF-BI-10004364"/>
    <x v="0"/>
    <s v="Binders"/>
    <s v="Storex Dura Pro Binders"/>
    <n v="3.5639999999999992"/>
    <n v="3"/>
    <n v="0.8"/>
    <n v="-2.8511999999999995"/>
    <n v="-6.2370000000000019"/>
  </r>
  <r>
    <n v="3969"/>
    <s v="US-2012-163685"/>
    <d v="2014-06-01T00:00:00"/>
    <d v="2014-06-05T00:00:00"/>
    <x v="0"/>
    <s v="KE-16420"/>
    <s v="Katrina Edelman"/>
    <s v="Corporate"/>
    <s v="United States"/>
    <s v="San Antonio"/>
    <s v="Texas"/>
    <n v="78207"/>
    <s v="Central"/>
    <s v="OFF-BI-10001890"/>
    <x v="0"/>
    <s v="Binders"/>
    <s v="Avery Poly Binder Pockets"/>
    <n v="5.7279999999999989"/>
    <n v="8"/>
    <n v="0.8"/>
    <n v="-4.5823999999999989"/>
    <n v="-9.1648000000000032"/>
  </r>
  <r>
    <n v="3970"/>
    <s v="US-2012-163685"/>
    <d v="2014-06-01T00:00:00"/>
    <d v="2014-06-05T00:00:00"/>
    <x v="0"/>
    <s v="KE-16420"/>
    <s v="Katrina Edelman"/>
    <s v="Corporate"/>
    <s v="United States"/>
    <s v="San Antonio"/>
    <s v="Texas"/>
    <n v="78207"/>
    <s v="Central"/>
    <s v="OFF-PA-10002606"/>
    <x v="0"/>
    <s v="Paper"/>
    <s v="Xerox 1928"/>
    <n v="42.24"/>
    <n v="10"/>
    <n v="0.2"/>
    <n v="-8.4480000000000004"/>
    <n v="13.199999999999998"/>
  </r>
  <r>
    <n v="9094"/>
    <s v="US-2012-132836"/>
    <d v="2014-06-01T00:00:00"/>
    <d v="2014-06-05T00:00:00"/>
    <x v="0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0"/>
    <n v="83.994400000000013"/>
  </r>
  <r>
    <n v="9095"/>
    <s v="US-2012-132836"/>
    <d v="2014-06-01T00:00:00"/>
    <d v="2014-06-05T00:00:00"/>
    <x v="0"/>
    <s v="AJ-10945"/>
    <s v="Ashley Jarboe"/>
    <s v="Consumer"/>
    <s v="United States"/>
    <s v="Detroit"/>
    <s v="Michigan"/>
    <n v="48227"/>
    <s v="Central"/>
    <s v="OFF-BI-10004224"/>
    <x v="0"/>
    <s v="Binders"/>
    <s v="Catalog Binders with Expanding Posts"/>
    <n v="403.68"/>
    <n v="6"/>
    <n v="0"/>
    <n v="0"/>
    <n v="181.65599999999998"/>
  </r>
  <r>
    <n v="9096"/>
    <s v="US-2012-132836"/>
    <d v="2014-06-01T00:00:00"/>
    <d v="2014-06-05T00:00:00"/>
    <x v="0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0"/>
    <n v="11.731999999999999"/>
  </r>
  <r>
    <n v="9097"/>
    <s v="US-2012-132836"/>
    <d v="2014-06-01T00:00:00"/>
    <d v="2014-06-05T00:00:00"/>
    <x v="0"/>
    <s v="AJ-10945"/>
    <s v="Ashley Jarboe"/>
    <s v="Consumer"/>
    <s v="United States"/>
    <s v="Detroit"/>
    <s v="Michigan"/>
    <n v="48227"/>
    <s v="Central"/>
    <s v="OFF-LA-10004178"/>
    <x v="0"/>
    <s v="Labels"/>
    <s v="Avery 491"/>
    <n v="28.91"/>
    <n v="7"/>
    <n v="0"/>
    <n v="0"/>
    <n v="13.2986"/>
  </r>
  <r>
    <n v="8829"/>
    <s v="CA-2012-115168"/>
    <d v="2014-06-05T00:00:00"/>
    <d v="2014-06-09T00:00:00"/>
    <x v="0"/>
    <s v="BB-11545"/>
    <s v="Brenda Bowman"/>
    <s v="Corporate"/>
    <s v="United States"/>
    <s v="Saint Charles"/>
    <s v="Missouri"/>
    <n v="63301"/>
    <s v="Central"/>
    <s v="OFF-PA-10000528"/>
    <x v="0"/>
    <s v="Paper"/>
    <s v="Xerox 1981"/>
    <n v="10.56"/>
    <n v="2"/>
    <n v="0"/>
    <n v="0"/>
    <n v="4.7519999999999998"/>
  </r>
  <r>
    <n v="9164"/>
    <s v="CA-2012-164007"/>
    <d v="2014-06-08T00:00:00"/>
    <d v="2014-06-12T00:00:00"/>
    <x v="0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-0.47520000000000007"/>
    <n v="0.74249999999999994"/>
  </r>
  <r>
    <n v="9165"/>
    <s v="CA-2012-164007"/>
    <d v="2014-06-08T00:00:00"/>
    <d v="2014-06-12T00:00:00"/>
    <x v="0"/>
    <s v="MG-17695"/>
    <s v="Maureen Gnade"/>
    <s v="Consumer"/>
    <s v="United States"/>
    <s v="Chicago"/>
    <s v="Illinois"/>
    <n v="60610"/>
    <s v="Central"/>
    <s v="OFF-AP-10003849"/>
    <x v="0"/>
    <s v="Appliances"/>
    <s v="Hoover Shoulder Vac Commercial Portable Vacuum"/>
    <n v="143.12799999999996"/>
    <n v="2"/>
    <n v="0.8"/>
    <n v="-114.50239999999997"/>
    <n v="-393.60200000000009"/>
  </r>
  <r>
    <n v="4952"/>
    <s v="CA-2012-144190"/>
    <d v="2014-06-09T00:00:00"/>
    <d v="2014-06-13T00:00:00"/>
    <x v="0"/>
    <s v="NC-18415"/>
    <s v="Nathan Cano"/>
    <s v="Consumer"/>
    <s v="United States"/>
    <s v="Royal Oak"/>
    <s v="Michigan"/>
    <n v="48073"/>
    <s v="Central"/>
    <s v="OFF-PA-10000304"/>
    <x v="0"/>
    <s v="Paper"/>
    <s v="Xerox 1995"/>
    <n v="12.96"/>
    <n v="2"/>
    <n v="0"/>
    <n v="0"/>
    <n v="6.2208000000000006"/>
  </r>
  <r>
    <n v="9072"/>
    <s v="CA-2012-136105"/>
    <d v="2014-06-12T00:00:00"/>
    <d v="2014-06-16T00:00:00"/>
    <x v="0"/>
    <s v="SZ-20035"/>
    <s v="Sam Zeldin"/>
    <s v="Home Office"/>
    <s v="United States"/>
    <s v="Columbus"/>
    <s v="Indiana"/>
    <n v="47201"/>
    <s v="Central"/>
    <s v="OFF-ST-10002444"/>
    <x v="0"/>
    <s v="Storage"/>
    <s v="Recycled Eldon Regeneration Jumbo File"/>
    <n v="24.56"/>
    <n v="2"/>
    <n v="0"/>
    <n v="0"/>
    <n v="6.8767999999999994"/>
  </r>
  <r>
    <n v="3937"/>
    <s v="CA-2012-118955"/>
    <d v="2014-06-16T00:00:00"/>
    <d v="2014-06-20T00:00:00"/>
    <x v="0"/>
    <s v="LS-17230"/>
    <s v="Lycoris Saunders"/>
    <s v="Consumer"/>
    <s v="United States"/>
    <s v="Grand Prairie"/>
    <s v="Texas"/>
    <n v="75051"/>
    <s v="Central"/>
    <s v="OFF-EN-10001028"/>
    <x v="0"/>
    <s v="Envelopes"/>
    <s v="Staple envelope"/>
    <n v="28.752000000000002"/>
    <n v="3"/>
    <n v="0.2"/>
    <n v="-5.7504000000000008"/>
    <n v="9.3443999999999985"/>
  </r>
  <r>
    <n v="3938"/>
    <s v="CA-2012-118955"/>
    <d v="2014-06-16T00:00:00"/>
    <d v="2014-06-20T00:00:00"/>
    <x v="0"/>
    <s v="LS-17230"/>
    <s v="Lycoris Saunders"/>
    <s v="Consumer"/>
    <s v="United States"/>
    <s v="Grand Prairie"/>
    <s v="Texas"/>
    <n v="75051"/>
    <s v="Central"/>
    <s v="OFF-PA-10004156"/>
    <x v="0"/>
    <s v="Paper"/>
    <s v="Xerox 188"/>
    <n v="27.216000000000001"/>
    <n v="3"/>
    <n v="0.2"/>
    <n v="-5.4432000000000009"/>
    <n v="9.8657999999999983"/>
  </r>
  <r>
    <n v="3939"/>
    <s v="CA-2012-118955"/>
    <d v="2014-06-16T00:00:00"/>
    <d v="2014-06-20T00:00:00"/>
    <x v="0"/>
    <s v="LS-17230"/>
    <s v="Lycoris Saunders"/>
    <s v="Consumer"/>
    <s v="United States"/>
    <s v="Grand Prairie"/>
    <s v="Texas"/>
    <n v="75051"/>
    <s v="Central"/>
    <s v="FUR-CH-10001708"/>
    <x v="1"/>
    <s v="Chairs"/>
    <s v="Office Star - Contemporary Swivel Chair with Padded Adjustable Arms and Flex Back"/>
    <n v="197.37199999999999"/>
    <n v="2"/>
    <n v="0.3"/>
    <n v="-59.21159999999999"/>
    <n v="-25.376400000000018"/>
  </r>
  <r>
    <n v="5086"/>
    <s v="CA-2012-144302"/>
    <d v="2014-06-19T00:00:00"/>
    <d v="2014-06-23T00:00:00"/>
    <x v="0"/>
    <s v="ME-17320"/>
    <s v="Maria Etezadi"/>
    <s v="Home Office"/>
    <s v="United States"/>
    <s v="Dallas"/>
    <s v="Texas"/>
    <n v="75081"/>
    <s v="Central"/>
    <s v="OFF-BI-10001107"/>
    <x v="0"/>
    <s v="Binders"/>
    <s v="GBC White Gloss Covers, Plain Front"/>
    <n v="5.7919999999999989"/>
    <n v="2"/>
    <n v="0.8"/>
    <n v="-4.6335999999999995"/>
    <n v="-9.5568000000000026"/>
  </r>
  <r>
    <n v="9391"/>
    <s v="CA-2012-163734"/>
    <d v="2014-06-19T00:00:00"/>
    <d v="2014-06-24T00:00:00"/>
    <x v="0"/>
    <s v="KM-16375"/>
    <s v="Katherine Murray"/>
    <s v="Home Office"/>
    <s v="United States"/>
    <s v="Houston"/>
    <s v="Texas"/>
    <n v="77070"/>
    <s v="Central"/>
    <s v="OFF-ST-10003692"/>
    <x v="0"/>
    <s v="Storage"/>
    <s v="Recycled Steel Personal File for Hanging File Folders"/>
    <n v="228.92"/>
    <n v="5"/>
    <n v="0.2"/>
    <n v="-45.783999999999999"/>
    <n v="14.307499999999997"/>
  </r>
  <r>
    <n v="3520"/>
    <s v="CA-2012-124975"/>
    <d v="2014-06-22T00:00:00"/>
    <d v="2014-06-25T00:00:00"/>
    <x v="1"/>
    <s v="MG-17875"/>
    <s v="Michael Grace"/>
    <s v="Home Office"/>
    <s v="United States"/>
    <s v="Aurora"/>
    <s v="Illinois"/>
    <n v="60505"/>
    <s v="Central"/>
    <s v="FUR-TA-10002645"/>
    <x v="1"/>
    <s v="Tables"/>
    <s v="Hon Rectangular Conference Tables"/>
    <n v="796.42500000000007"/>
    <n v="7"/>
    <n v="0.5"/>
    <n v="-398.21250000000003"/>
    <n v="-525.6405000000002"/>
  </r>
  <r>
    <n v="8033"/>
    <s v="CA-2012-119690"/>
    <d v="2014-06-25T00:00:00"/>
    <d v="2014-06-28T00:00:00"/>
    <x v="1"/>
    <s v="MV-17485"/>
    <s v="Mark Van Huff"/>
    <s v="Consumer"/>
    <s v="United States"/>
    <s v="Houston"/>
    <s v="Texas"/>
    <n v="77041"/>
    <s v="Central"/>
    <s v="OFF-PA-10001019"/>
    <x v="0"/>
    <s v="Paper"/>
    <s v="Xerox 1884"/>
    <n v="47.952000000000005"/>
    <n v="3"/>
    <n v="0.2"/>
    <n v="-9.5904000000000007"/>
    <n v="16.183799999999998"/>
  </r>
  <r>
    <n v="8034"/>
    <s v="CA-2012-119690"/>
    <d v="2014-06-25T00:00:00"/>
    <d v="2014-06-28T00:00:00"/>
    <x v="1"/>
    <s v="MV-17485"/>
    <s v="Mark Van Huff"/>
    <s v="Consumer"/>
    <s v="United States"/>
    <s v="Houston"/>
    <s v="Texas"/>
    <n v="77041"/>
    <s v="Central"/>
    <s v="OFF-BI-10000201"/>
    <x v="0"/>
    <s v="Binders"/>
    <s v="Avery Triangle Shaped Sheet Lifters, Black, 2/Pack"/>
    <n v="0.98399999999999976"/>
    <n v="2"/>
    <n v="0.8"/>
    <n v="-0.7871999999999999"/>
    <n v="-1.476"/>
  </r>
  <r>
    <n v="8035"/>
    <s v="CA-2012-119690"/>
    <d v="2014-06-25T00:00:00"/>
    <d v="2014-06-28T00:00:00"/>
    <x v="1"/>
    <s v="MV-17485"/>
    <s v="Mark Van Huff"/>
    <s v="Consumer"/>
    <s v="United States"/>
    <s v="Houston"/>
    <s v="Texas"/>
    <n v="77041"/>
    <s v="Central"/>
    <s v="FUR-FU-10004587"/>
    <x v="1"/>
    <s v="Furnishings"/>
    <s v="GE General Use Halogen Bulbs, 100 Watts, 1 Bulb per Pack"/>
    <n v="75.384000000000015"/>
    <n v="9"/>
    <n v="0.6"/>
    <n v="-45.23040000000001"/>
    <n v="-20.730599999999995"/>
  </r>
  <r>
    <n v="8036"/>
    <s v="CA-2012-119690"/>
    <d v="2014-06-25T00:00:00"/>
    <d v="2014-06-28T00:00:00"/>
    <x v="1"/>
    <s v="MV-17485"/>
    <s v="Mark Van Huff"/>
    <s v="Consumer"/>
    <s v="United States"/>
    <s v="Houston"/>
    <s v="Texas"/>
    <n v="77041"/>
    <s v="Central"/>
    <s v="OFF-LA-10001613"/>
    <x v="0"/>
    <s v="Labels"/>
    <s v="Avery File Folder Labels"/>
    <n v="4.6079999999999997"/>
    <n v="2"/>
    <n v="0.2"/>
    <n v="-0.92159999999999997"/>
    <n v="1.6704000000000001"/>
  </r>
  <r>
    <n v="384"/>
    <s v="CA-2012-125395"/>
    <d v="2014-06-26T00:00:00"/>
    <d v="2014-06-29T00:00:00"/>
    <x v="2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0"/>
    <n v="8.7989999999999995"/>
  </r>
  <r>
    <n v="7150"/>
    <s v="CA-2012-166583"/>
    <d v="2014-06-26T00:00:00"/>
    <d v="2014-06-30T00:00:00"/>
    <x v="0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-194.37600000000003"/>
    <n v="109.33649999999994"/>
  </r>
  <r>
    <n v="9737"/>
    <s v="US-2012-100069"/>
    <d v="2014-06-29T00:00:00"/>
    <d v="2014-07-03T00:00:00"/>
    <x v="0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0"/>
    <n v="72.894599999999997"/>
  </r>
  <r>
    <n v="2508"/>
    <s v="CA-2012-120397"/>
    <d v="2014-07-02T00:00:00"/>
    <d v="2014-07-02T00:00:00"/>
    <x v="3"/>
    <s v="RB-19435"/>
    <s v="Richard Bierner"/>
    <s v="Consumer"/>
    <s v="United States"/>
    <s v="Houston"/>
    <s v="Texas"/>
    <n v="77070"/>
    <s v="Central"/>
    <s v="OFF-AP-10001293"/>
    <x v="0"/>
    <s v="Appliances"/>
    <s v="Belkin 8 Outlet Surge Protector"/>
    <n v="32.783999999999992"/>
    <n v="4"/>
    <n v="0.8"/>
    <n v="-26.227199999999996"/>
    <n v="-85.238399999999999"/>
  </r>
  <r>
    <n v="3489"/>
    <s v="CA-2012-157322"/>
    <d v="2014-07-02T00:00:00"/>
    <d v="2014-07-06T00:00:00"/>
    <x v="0"/>
    <s v="RH-19600"/>
    <s v="Rob Haberlin"/>
    <s v="Consumer"/>
    <s v="United States"/>
    <s v="Carol Stream"/>
    <s v="Illinois"/>
    <n v="60188"/>
    <s v="Central"/>
    <s v="FUR-CH-10004086"/>
    <x v="1"/>
    <s v="Chairs"/>
    <s v="Hon 4070 Series Pagoda Armless Upholstered Stacking Chairs"/>
    <n v="408.42200000000003"/>
    <n v="2"/>
    <n v="0.3"/>
    <n v="-122.5266"/>
    <n v="-5.8346000000000231"/>
  </r>
  <r>
    <n v="3490"/>
    <s v="CA-2012-157322"/>
    <d v="2014-07-02T00:00:00"/>
    <d v="2014-07-06T00:00:00"/>
    <x v="0"/>
    <s v="RH-19600"/>
    <s v="Rob Haberlin"/>
    <s v="Consumer"/>
    <s v="United States"/>
    <s v="Carol Stream"/>
    <s v="Illinois"/>
    <n v="60188"/>
    <s v="Central"/>
    <s v="FUR-CH-10003774"/>
    <x v="1"/>
    <s v="Chairs"/>
    <s v="Global Wood Trimmed Manager's Task Chair, Khaki"/>
    <n v="382.11599999999999"/>
    <n v="6"/>
    <n v="0.3"/>
    <n v="-114.6348"/>
    <n v="-92.799600000000027"/>
  </r>
  <r>
    <n v="3491"/>
    <s v="CA-2012-157322"/>
    <d v="2014-07-02T00:00:00"/>
    <d v="2014-07-06T00:00:00"/>
    <x v="0"/>
    <s v="RH-19600"/>
    <s v="Rob Haberlin"/>
    <s v="Consumer"/>
    <s v="United States"/>
    <s v="Carol Stream"/>
    <s v="Illinois"/>
    <n v="60188"/>
    <s v="Central"/>
    <s v="OFF-ST-10004507"/>
    <x v="0"/>
    <s v="Storage"/>
    <s v="Advantus Rolling Storage Box"/>
    <n v="68.599999999999994"/>
    <n v="5"/>
    <n v="0.2"/>
    <n v="-13.719999999999999"/>
    <n v="6.0024999999999977"/>
  </r>
  <r>
    <n v="3492"/>
    <s v="CA-2012-157322"/>
    <d v="2014-07-02T00:00:00"/>
    <d v="2014-07-06T00:00:00"/>
    <x v="0"/>
    <s v="RH-19600"/>
    <s v="Rob Haberlin"/>
    <s v="Consumer"/>
    <s v="United States"/>
    <s v="Carol Stream"/>
    <s v="Illinois"/>
    <n v="60188"/>
    <s v="Central"/>
    <s v="OFF-ST-10003208"/>
    <x v="0"/>
    <s v="Storage"/>
    <s v="Adjustable Depth Letter/Legal Cart"/>
    <n v="435.50400000000002"/>
    <n v="3"/>
    <n v="0.2"/>
    <n v="-87.100800000000007"/>
    <n v="48.994199999999921"/>
  </r>
  <r>
    <n v="3493"/>
    <s v="CA-2012-157322"/>
    <d v="2014-07-02T00:00:00"/>
    <d v="2014-07-06T00:00:00"/>
    <x v="0"/>
    <s v="RH-19600"/>
    <s v="Rob Haberlin"/>
    <s v="Consumer"/>
    <s v="United States"/>
    <s v="Carol Stream"/>
    <s v="Illinois"/>
    <n v="60188"/>
    <s v="Central"/>
    <s v="OFF-PA-10000659"/>
    <x v="0"/>
    <s v="Paper"/>
    <s v="Adams Phone Message Book, Professional, 400 Message Capacity, 5 3/6” x 11”"/>
    <n v="11.168000000000001"/>
    <n v="2"/>
    <n v="0.2"/>
    <n v="-2.2336000000000005"/>
    <n v="3.7692000000000001"/>
  </r>
  <r>
    <n v="1253"/>
    <s v="CA-2012-154956"/>
    <d v="2014-07-04T00:00:00"/>
    <d v="2014-07-09T00:00:00"/>
    <x v="0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0"/>
    <n v="285.9896"/>
  </r>
  <r>
    <n v="3003"/>
    <s v="CA-2012-130610"/>
    <d v="2014-07-05T00:00:00"/>
    <d v="2014-07-10T00:00:00"/>
    <x v="0"/>
    <s v="VP-21730"/>
    <s v="Victor Preis"/>
    <s v="Home Office"/>
    <s v="United States"/>
    <s v="Sterling Heights"/>
    <s v="Michigan"/>
    <n v="48310"/>
    <s v="Central"/>
    <s v="OFF-BI-10003655"/>
    <x v="0"/>
    <s v="Binders"/>
    <s v="Durable Pressboard Binders"/>
    <n v="19"/>
    <n v="5"/>
    <n v="0"/>
    <n v="0"/>
    <n v="8.93"/>
  </r>
  <r>
    <n v="4192"/>
    <s v="CA-2012-129392"/>
    <d v="2014-07-08T00:00:00"/>
    <d v="2014-07-08T00:00:00"/>
    <x v="3"/>
    <s v="DM-13015"/>
    <s v="Darrin Martin"/>
    <s v="Consumer"/>
    <s v="United States"/>
    <s v="Houston"/>
    <s v="Texas"/>
    <n v="77070"/>
    <s v="Central"/>
    <s v="OFF-PA-10004248"/>
    <x v="0"/>
    <s v="Paper"/>
    <s v="Xerox 1990"/>
    <n v="21.12"/>
    <n v="5"/>
    <n v="0.2"/>
    <n v="-4.2240000000000002"/>
    <n v="6.5999999999999988"/>
  </r>
  <r>
    <n v="4276"/>
    <s v="CA-2012-123456"/>
    <d v="2014-07-09T00:00:00"/>
    <d v="2014-07-13T00:00:00"/>
    <x v="0"/>
    <s v="KN-16450"/>
    <s v="Kean Nguyen"/>
    <s v="Corporate"/>
    <s v="United States"/>
    <s v="Dallas"/>
    <s v="Texas"/>
    <n v="75220"/>
    <s v="Central"/>
    <s v="OFF-AP-10002684"/>
    <x v="0"/>
    <s v="Appliances"/>
    <s v="Acco 7-Outlet Masterpiece Power Center, Wihtout Fax/Phone Line Protection"/>
    <n v="48.631999999999991"/>
    <n v="2"/>
    <n v="0.8"/>
    <n v="-38.905599999999993"/>
    <n v="-121.58000000000004"/>
  </r>
  <r>
    <n v="4544"/>
    <s v="CA-2012-126557"/>
    <d v="2014-07-12T00:00:00"/>
    <d v="2014-07-17T00:00:00"/>
    <x v="2"/>
    <s v="RL-19615"/>
    <s v="Rob Lucas"/>
    <s v="Consumer"/>
    <s v="United States"/>
    <s v="Chicago"/>
    <s v="Illinois"/>
    <n v="60610"/>
    <s v="Central"/>
    <s v="FUR-CH-10004477"/>
    <x v="1"/>
    <s v="Chairs"/>
    <s v="Global Push Button Manager's Chair, Indigo"/>
    <n v="383.60699999999997"/>
    <n v="9"/>
    <n v="0.3"/>
    <n v="-115.08209999999998"/>
    <n v="-5.4801000000000215"/>
  </r>
  <r>
    <n v="4545"/>
    <s v="CA-2012-126557"/>
    <d v="2014-07-12T00:00:00"/>
    <d v="2014-07-17T00:00:00"/>
    <x v="2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-29.695999999999998"/>
    <n v="16.703999999999986"/>
  </r>
  <r>
    <n v="4546"/>
    <s v="CA-2012-126557"/>
    <d v="2014-07-12T00:00:00"/>
    <d v="2014-07-17T00:00:00"/>
    <x v="2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-107.50880000000001"/>
    <n v="53.754400000000004"/>
  </r>
  <r>
    <n v="4547"/>
    <s v="CA-2012-126557"/>
    <d v="2014-07-12T00:00:00"/>
    <d v="2014-07-17T00:00:00"/>
    <x v="2"/>
    <s v="RL-19615"/>
    <s v="Rob Lucas"/>
    <s v="Consumer"/>
    <s v="United States"/>
    <s v="Chicago"/>
    <s v="Illinois"/>
    <n v="60610"/>
    <s v="Central"/>
    <s v="OFF-BI-10003314"/>
    <x v="0"/>
    <s v="Binders"/>
    <s v="Tuff Stuff Recycled Round Ring Binders"/>
    <n v="1.9279999999999997"/>
    <n v="2"/>
    <n v="0.8"/>
    <n v="-1.5423999999999998"/>
    <n v="-2.9884000000000004"/>
  </r>
  <r>
    <n v="4548"/>
    <s v="CA-2012-126557"/>
    <d v="2014-07-12T00:00:00"/>
    <d v="2014-07-17T00:00:00"/>
    <x v="2"/>
    <s v="RL-19615"/>
    <s v="Rob Lucas"/>
    <s v="Consumer"/>
    <s v="United States"/>
    <s v="Chicago"/>
    <s v="Illinois"/>
    <n v="60610"/>
    <s v="Central"/>
    <s v="OFF-AR-10003190"/>
    <x v="0"/>
    <s v="Art"/>
    <s v="Newell 32"/>
    <n v="6.911999999999999"/>
    <n v="3"/>
    <n v="0.2"/>
    <n v="-1.3823999999999999"/>
    <n v="0.69120000000000026"/>
  </r>
  <r>
    <n v="4549"/>
    <s v="CA-2012-126557"/>
    <d v="2014-07-12T00:00:00"/>
    <d v="2014-07-17T00:00:00"/>
    <x v="2"/>
    <s v="RL-19615"/>
    <s v="Rob Lucas"/>
    <s v="Consumer"/>
    <s v="United States"/>
    <s v="Chicago"/>
    <s v="Illinois"/>
    <n v="60610"/>
    <s v="Central"/>
    <s v="FUR-FU-10001861"/>
    <x v="1"/>
    <s v="Furnishings"/>
    <s v="Floodlight Indoor Halogen Bulbs, 1 Bulb per Pack, 60 Watts"/>
    <n v="7.76"/>
    <n v="1"/>
    <n v="0.6"/>
    <n v="-4.6559999999999997"/>
    <n v="-2.1340000000000003"/>
  </r>
  <r>
    <n v="4550"/>
    <s v="CA-2012-126557"/>
    <d v="2014-07-12T00:00:00"/>
    <d v="2014-07-17T00:00:00"/>
    <x v="2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-131.83360000000002"/>
    <n v="49.437599999999975"/>
  </r>
  <r>
    <n v="7796"/>
    <s v="CA-2012-112711"/>
    <d v="2014-07-12T00:00:00"/>
    <d v="2014-07-18T00:00:00"/>
    <x v="0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-61.433600000000006"/>
    <n v="30.716800000000006"/>
  </r>
  <r>
    <n v="1758"/>
    <s v="US-2012-107349"/>
    <d v="2014-07-13T00:00:00"/>
    <d v="2014-07-15T00:00:00"/>
    <x v="1"/>
    <s v="SL-20155"/>
    <s v="Sara Luxemburg"/>
    <s v="Home Office"/>
    <s v="United States"/>
    <s v="Houston"/>
    <s v="Texas"/>
    <n v="77095"/>
    <s v="Central"/>
    <s v="OFF-BI-10001765"/>
    <x v="0"/>
    <s v="Binders"/>
    <s v="Wilson Jones Heavy-Duty Casebound Ring Binders with Metal Hinges"/>
    <n v="41.567999999999991"/>
    <n v="6"/>
    <n v="0.8"/>
    <n v="-33.254399999999997"/>
    <n v="-66.508800000000036"/>
  </r>
  <r>
    <n v="8551"/>
    <s v="CA-2012-121132"/>
    <d v="2014-07-17T00:00:00"/>
    <d v="2014-07-24T00:00:00"/>
    <x v="0"/>
    <s v="VB-21745"/>
    <s v="Victoria Brennan"/>
    <s v="Corporate"/>
    <s v="United States"/>
    <s v="Houston"/>
    <s v="Texas"/>
    <n v="77041"/>
    <s v="Central"/>
    <s v="OFF-LA-10002368"/>
    <x v="0"/>
    <s v="Labels"/>
    <s v="Avery 479"/>
    <n v="6.2640000000000002"/>
    <n v="3"/>
    <n v="0.2"/>
    <n v="-1.2528000000000001"/>
    <n v="2.0358000000000001"/>
  </r>
  <r>
    <n v="8552"/>
    <s v="CA-2012-121132"/>
    <d v="2014-07-17T00:00:00"/>
    <d v="2014-07-24T00:00:00"/>
    <x v="0"/>
    <s v="VB-21745"/>
    <s v="Victoria Brennan"/>
    <s v="Corporate"/>
    <s v="United States"/>
    <s v="Houston"/>
    <s v="Texas"/>
    <n v="77041"/>
    <s v="Central"/>
    <s v="OFF-FA-10004248"/>
    <x v="0"/>
    <s v="Fasteners"/>
    <s v="Advantus T-Pin Paper Clips"/>
    <n v="14.432"/>
    <n v="4"/>
    <n v="0.2"/>
    <n v="-2.8864000000000001"/>
    <n v="3.4276000000000004"/>
  </r>
  <r>
    <n v="1850"/>
    <s v="CA-2012-160472"/>
    <d v="2014-07-20T00:00:00"/>
    <d v="2014-07-25T00:00:00"/>
    <x v="2"/>
    <s v="RK-19300"/>
    <s v="Ralph Kennedy"/>
    <s v="Consumer"/>
    <s v="United States"/>
    <s v="South Bend"/>
    <s v="Indiana"/>
    <n v="46614"/>
    <s v="Central"/>
    <s v="OFF-ST-10000464"/>
    <x v="0"/>
    <s v="Storage"/>
    <s v="Multi-Use Personal File Cart and Caster Set, Three Stacking Bins"/>
    <n v="34.76"/>
    <n v="1"/>
    <n v="0"/>
    <n v="0"/>
    <n v="9.732800000000001"/>
  </r>
  <r>
    <n v="1851"/>
    <s v="CA-2012-160472"/>
    <d v="2014-07-20T00:00:00"/>
    <d v="2014-07-25T00:00:00"/>
    <x v="2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0"/>
    <n v="124.68000000000004"/>
  </r>
  <r>
    <n v="1852"/>
    <s v="CA-2012-160472"/>
    <d v="2014-07-20T00:00:00"/>
    <d v="2014-07-25T00:00:00"/>
    <x v="2"/>
    <s v="RK-19300"/>
    <s v="Ralph Kennedy"/>
    <s v="Consumer"/>
    <s v="United States"/>
    <s v="South Bend"/>
    <s v="Indiana"/>
    <n v="46614"/>
    <s v="Central"/>
    <s v="OFF-PA-10000528"/>
    <x v="0"/>
    <s v="Paper"/>
    <s v="Xerox 1981"/>
    <n v="26.400000000000002"/>
    <n v="5"/>
    <n v="0"/>
    <n v="0"/>
    <n v="11.879999999999999"/>
  </r>
  <r>
    <n v="1853"/>
    <s v="CA-2012-160472"/>
    <d v="2014-07-20T00:00:00"/>
    <d v="2014-07-25T00:00:00"/>
    <x v="2"/>
    <s v="RK-19300"/>
    <s v="Ralph Kennedy"/>
    <s v="Consumer"/>
    <s v="United States"/>
    <s v="South Bend"/>
    <s v="Indiana"/>
    <n v="46614"/>
    <s v="Central"/>
    <s v="OFF-EN-10000483"/>
    <x v="0"/>
    <s v="Envelopes"/>
    <s v="White Envelopes, White Envelopes with Clear Poly Window"/>
    <n v="106.75"/>
    <n v="7"/>
    <n v="0"/>
    <n v="0"/>
    <n v="49.10499999999999"/>
  </r>
  <r>
    <n v="1854"/>
    <s v="CA-2012-160472"/>
    <d v="2014-07-20T00:00:00"/>
    <d v="2014-07-25T00:00:00"/>
    <x v="2"/>
    <s v="RK-19300"/>
    <s v="Ralph Kennedy"/>
    <s v="Consumer"/>
    <s v="United States"/>
    <s v="South Bend"/>
    <s v="Indiana"/>
    <n v="46614"/>
    <s v="Central"/>
    <s v="OFF-PA-10003129"/>
    <x v="0"/>
    <s v="Paper"/>
    <s v="Tops White Computer Printout Paper"/>
    <n v="97.82"/>
    <n v="2"/>
    <n v="0"/>
    <n v="0"/>
    <n v="45.975399999999993"/>
  </r>
  <r>
    <n v="1855"/>
    <s v="CA-2012-160472"/>
    <d v="2014-07-20T00:00:00"/>
    <d v="2014-07-25T00:00:00"/>
    <x v="2"/>
    <s v="RK-19300"/>
    <s v="Ralph Kennedy"/>
    <s v="Consumer"/>
    <s v="United States"/>
    <s v="South Bend"/>
    <s v="Indiana"/>
    <n v="46614"/>
    <s v="Central"/>
    <s v="OFF-ST-10003442"/>
    <x v="0"/>
    <s v="Storage"/>
    <s v="Eldon Portable Mobile Manager"/>
    <n v="141.4"/>
    <n v="5"/>
    <n v="0"/>
    <n v="0"/>
    <n v="38.177999999999997"/>
  </r>
  <r>
    <n v="4383"/>
    <s v="US-2012-122784"/>
    <d v="2014-07-20T00:00:00"/>
    <d v="2014-07-27T00:00:00"/>
    <x v="0"/>
    <s v="RA-19915"/>
    <s v="Russell Applegate"/>
    <s v="Consumer"/>
    <s v="United States"/>
    <s v="Highland Park"/>
    <s v="Illinois"/>
    <n v="60035"/>
    <s v="Central"/>
    <s v="OFF-BI-10000546"/>
    <x v="0"/>
    <s v="Binders"/>
    <s v="Avery Durable Binders"/>
    <n v="2.879999999999999"/>
    <n v="5"/>
    <n v="0.8"/>
    <n v="-2.3039999999999994"/>
    <n v="-4.4639999999999995"/>
  </r>
  <r>
    <n v="4384"/>
    <s v="US-2012-122784"/>
    <d v="2014-07-20T00:00:00"/>
    <d v="2014-07-27T00:00:00"/>
    <x v="0"/>
    <s v="RA-19915"/>
    <s v="Russell Applegate"/>
    <s v="Consumer"/>
    <s v="United States"/>
    <s v="Highland Park"/>
    <s v="Illinois"/>
    <n v="60035"/>
    <s v="Central"/>
    <s v="FUR-BO-10004690"/>
    <x v="1"/>
    <s v="Bookcases"/>
    <s v="O'Sullivan Cherrywood Estates Traditional Barrister Bookcase"/>
    <n v="384.94399999999996"/>
    <n v="4"/>
    <n v="0.3"/>
    <n v="-115.48319999999998"/>
    <n v="-126.48159999999999"/>
  </r>
  <r>
    <n v="4385"/>
    <s v="US-2012-122784"/>
    <d v="2014-07-20T00:00:00"/>
    <d v="2014-07-27T00:00:00"/>
    <x v="0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-30.716800000000003"/>
    <n v="13.438599999999994"/>
  </r>
  <r>
    <n v="4386"/>
    <s v="US-2012-122784"/>
    <d v="2014-07-20T00:00:00"/>
    <d v="2014-07-27T00:00:00"/>
    <x v="0"/>
    <s v="RA-19915"/>
    <s v="Russell Applegate"/>
    <s v="Consumer"/>
    <s v="United States"/>
    <s v="Highland Park"/>
    <s v="Illinois"/>
    <n v="60035"/>
    <s v="Central"/>
    <s v="FUR-BO-10002545"/>
    <x v="1"/>
    <s v="Bookcases"/>
    <s v="Atlantic Metals Mobile 3-Shelf Bookcases, Custom Colors"/>
    <n v="913.43000000000006"/>
    <n v="5"/>
    <n v="0.3"/>
    <n v="-274.029"/>
    <n v="-52.195999999999913"/>
  </r>
  <r>
    <n v="2175"/>
    <s v="CA-2012-132507"/>
    <d v="2014-07-30T00:00:00"/>
    <d v="2014-08-03T00:00:00"/>
    <x v="2"/>
    <s v="CC-12610"/>
    <s v="Corey Catlett"/>
    <s v="Corporate"/>
    <s v="United States"/>
    <s v="Houston"/>
    <s v="Texas"/>
    <n v="77041"/>
    <s v="Central"/>
    <s v="OFF-ST-10000943"/>
    <x v="0"/>
    <s v="Storage"/>
    <s v="Eldon ProFile File 'N Store Portable File Tub Letter/Legal Size Black"/>
    <n v="61.792000000000002"/>
    <n v="4"/>
    <n v="0.2"/>
    <n v="-12.358400000000001"/>
    <n v="6.1792000000000016"/>
  </r>
  <r>
    <n v="6550"/>
    <s v="US-2012-164966"/>
    <d v="2014-07-30T00:00:00"/>
    <d v="2014-08-01T00:00:00"/>
    <x v="1"/>
    <s v="GH-14410"/>
    <s v="Gary Hansen"/>
    <s v="Home Office"/>
    <s v="United States"/>
    <s v="Lakeville"/>
    <s v="Minnesota"/>
    <n v="55044"/>
    <s v="Central"/>
    <s v="FUR-CH-10002304"/>
    <x v="1"/>
    <s v="Chairs"/>
    <s v="Global Stack Chair without Arms, Black"/>
    <n v="155.88"/>
    <n v="6"/>
    <n v="0"/>
    <n v="0"/>
    <n v="38.970000000000006"/>
  </r>
  <r>
    <n v="8732"/>
    <s v="CA-2012-111017"/>
    <d v="2014-07-31T00:00:00"/>
    <d v="2014-08-06T00:00:00"/>
    <x v="0"/>
    <s v="SC-20695"/>
    <s v="Steve Chapman"/>
    <s v="Corporate"/>
    <s v="United States"/>
    <s v="Saint Louis"/>
    <s v="Missouri"/>
    <n v="63116"/>
    <s v="Central"/>
    <s v="OFF-SU-10002573"/>
    <x v="0"/>
    <s v="Supplies"/>
    <s v="Acme 10&quot; Easy Grip Assistive Scissors"/>
    <n v="52.59"/>
    <n v="3"/>
    <n v="0"/>
    <n v="0"/>
    <n v="15.776999999999996"/>
  </r>
  <r>
    <n v="5855"/>
    <s v="CA-2012-112214"/>
    <d v="2014-08-05T00:00:00"/>
    <d v="2014-08-11T00:00:00"/>
    <x v="0"/>
    <s v="AH-10690"/>
    <s v="Anna Häberlin"/>
    <s v="Corporate"/>
    <s v="United States"/>
    <s v="Dallas"/>
    <s v="Texas"/>
    <n v="75220"/>
    <s v="Central"/>
    <s v="OFF-ST-10001505"/>
    <x v="0"/>
    <s v="Storage"/>
    <s v="Perma STOR-ALL Hanging File Box, 13 1/8&quot;W x 12 1/4&quot;D x 10 1/2&quot;H"/>
    <n v="33.488000000000007"/>
    <n v="7"/>
    <n v="0.2"/>
    <n v="-6.6976000000000013"/>
    <n v="-1.2558000000000051"/>
  </r>
  <r>
    <n v="5856"/>
    <s v="CA-2012-112214"/>
    <d v="2014-08-05T00:00:00"/>
    <d v="2014-08-11T00:00:00"/>
    <x v="0"/>
    <s v="AH-10690"/>
    <s v="Anna Häberlin"/>
    <s v="Corporate"/>
    <s v="United States"/>
    <s v="Dallas"/>
    <s v="Texas"/>
    <n v="75220"/>
    <s v="Central"/>
    <s v="OFF-SU-10003567"/>
    <x v="0"/>
    <s v="Supplies"/>
    <s v="Stiletto Hand Letter Openers"/>
    <n v="23.04"/>
    <n v="3"/>
    <n v="0.2"/>
    <n v="-4.6079999999999997"/>
    <n v="-4.895999999999999"/>
  </r>
  <r>
    <n v="5857"/>
    <s v="CA-2012-112214"/>
    <d v="2014-08-05T00:00:00"/>
    <d v="2014-08-11T00:00:00"/>
    <x v="0"/>
    <s v="AH-10690"/>
    <s v="Anna Häberlin"/>
    <s v="Corporate"/>
    <s v="United States"/>
    <s v="Dallas"/>
    <s v="Texas"/>
    <n v="75220"/>
    <s v="Central"/>
    <s v="OFF-BI-10002982"/>
    <x v="0"/>
    <s v="Binders"/>
    <s v="Avery Self-Adhesive Photo Pockets for Polaroid Photos"/>
    <n v="1.3619999999999997"/>
    <n v="1"/>
    <n v="0.8"/>
    <n v="-1.0895999999999997"/>
    <n v="-2.1792000000000007"/>
  </r>
  <r>
    <n v="5858"/>
    <s v="CA-2012-112214"/>
    <d v="2014-08-05T00:00:00"/>
    <d v="2014-08-11T00:00:00"/>
    <x v="0"/>
    <s v="AH-10690"/>
    <s v="Anna Häberlin"/>
    <s v="Corporate"/>
    <s v="United States"/>
    <s v="Dallas"/>
    <s v="Texas"/>
    <n v="75220"/>
    <s v="Central"/>
    <s v="FUR-FU-10002364"/>
    <x v="1"/>
    <s v="Furnishings"/>
    <s v="Eldon Expressions Wood Desk Accessories, Oak"/>
    <n v="14.76"/>
    <n v="5"/>
    <n v="0.6"/>
    <n v="-8.8559999999999999"/>
    <n v="-11.439000000000004"/>
  </r>
  <r>
    <n v="2307"/>
    <s v="CA-2012-160794"/>
    <d v="2014-08-06T00:00:00"/>
    <d v="2014-08-08T00:00:00"/>
    <x v="1"/>
    <s v="MS-17980"/>
    <s v="Michael Stewart"/>
    <s v="Corporate"/>
    <s v="United States"/>
    <s v="Houston"/>
    <s v="Texas"/>
    <n v="77041"/>
    <s v="Central"/>
    <s v="OFF-PA-10004156"/>
    <x v="0"/>
    <s v="Paper"/>
    <s v="Xerox 188"/>
    <n v="27.216000000000001"/>
    <n v="3"/>
    <n v="0.2"/>
    <n v="-5.4432000000000009"/>
    <n v="9.8657999999999983"/>
  </r>
  <r>
    <n v="9542"/>
    <s v="CA-2012-135251"/>
    <d v="2014-08-06T00:00:00"/>
    <d v="2014-08-10T00:00:00"/>
    <x v="0"/>
    <s v="RP-19270"/>
    <s v="Rachel Payne"/>
    <s v="Corporate"/>
    <s v="United States"/>
    <s v="Houston"/>
    <s v="Texas"/>
    <n v="77095"/>
    <s v="Central"/>
    <s v="OFF-LA-10004544"/>
    <x v="0"/>
    <s v="Labels"/>
    <s v="Avery 505"/>
    <n v="35.520000000000003"/>
    <n v="3"/>
    <n v="0.2"/>
    <n v="-7.104000000000001"/>
    <n v="13.320000000000002"/>
  </r>
  <r>
    <n v="9543"/>
    <s v="CA-2012-135251"/>
    <d v="2014-08-06T00:00:00"/>
    <d v="2014-08-10T00:00:00"/>
    <x v="0"/>
    <s v="RP-19270"/>
    <s v="Rachel Payne"/>
    <s v="Corporate"/>
    <s v="United States"/>
    <s v="Houston"/>
    <s v="Texas"/>
    <n v="77095"/>
    <s v="Central"/>
    <s v="OFF-BI-10001097"/>
    <x v="0"/>
    <s v="Binders"/>
    <s v="Avery Hole Reinforcements"/>
    <n v="6.2299999999999986"/>
    <n v="5"/>
    <n v="0.8"/>
    <n v="-4.9839999999999991"/>
    <n v="-9.6565000000000047"/>
  </r>
  <r>
    <n v="9544"/>
    <s v="CA-2012-135251"/>
    <d v="2014-08-06T00:00:00"/>
    <d v="2014-08-10T00:00:00"/>
    <x v="0"/>
    <s v="RP-19270"/>
    <s v="Rachel Payne"/>
    <s v="Corporate"/>
    <s v="United States"/>
    <s v="Houston"/>
    <s v="Texas"/>
    <n v="77095"/>
    <s v="Central"/>
    <s v="OFF-PA-10003302"/>
    <x v="0"/>
    <s v="Paper"/>
    <s v="Xerox 1906"/>
    <n v="56.704000000000001"/>
    <n v="2"/>
    <n v="0.2"/>
    <n v="-11.340800000000002"/>
    <n v="19.137599999999992"/>
  </r>
  <r>
    <n v="9545"/>
    <s v="CA-2012-135251"/>
    <d v="2014-08-06T00:00:00"/>
    <d v="2014-08-10T00:00:00"/>
    <x v="0"/>
    <s v="RP-19270"/>
    <s v="Rachel Payne"/>
    <s v="Corporate"/>
    <s v="United States"/>
    <s v="Houston"/>
    <s v="Texas"/>
    <n v="77095"/>
    <s v="Central"/>
    <s v="FUR-BO-10003965"/>
    <x v="1"/>
    <s v="Bookcases"/>
    <s v="O'Sullivan Manor Hill 2-Door Library in Brianna Oak"/>
    <n v="369.19919999999996"/>
    <n v="3"/>
    <n v="0.32"/>
    <n v="-118.14374399999998"/>
    <n v="-114.01739999999995"/>
  </r>
  <r>
    <n v="5155"/>
    <s v="US-2012-124219"/>
    <d v="2014-08-07T00:00:00"/>
    <d v="2014-08-08T00:00:00"/>
    <x v="1"/>
    <s v="KW-16570"/>
    <s v="Kelly Williams"/>
    <s v="Consumer"/>
    <s v="United States"/>
    <s v="Kirkwood"/>
    <s v="Missouri"/>
    <n v="63122"/>
    <s v="Central"/>
    <s v="OFF-BI-10002215"/>
    <x v="0"/>
    <s v="Binders"/>
    <s v="Wilson Jones Hanging View Binder, White, 1&quot;"/>
    <n v="28.4"/>
    <n v="4"/>
    <n v="0"/>
    <n v="0"/>
    <n v="13.063999999999998"/>
  </r>
  <r>
    <n v="5156"/>
    <s v="US-2012-124219"/>
    <d v="2014-08-07T00:00:00"/>
    <d v="2014-08-08T00:00:00"/>
    <x v="1"/>
    <s v="KW-16570"/>
    <s v="Kelly Williams"/>
    <s v="Consumer"/>
    <s v="United States"/>
    <s v="Kirkwood"/>
    <s v="Missouri"/>
    <n v="63122"/>
    <s v="Central"/>
    <s v="FUR-FU-10000305"/>
    <x v="1"/>
    <s v="Furnishings"/>
    <s v="Tenex V2T-RE Standard Weight Series Chair Mat, 45&quot; x 53&quot;, Lip 25&quot; x 12&quot;"/>
    <n v="212.94"/>
    <n v="3"/>
    <n v="0"/>
    <n v="0"/>
    <n v="34.070399999999999"/>
  </r>
  <r>
    <n v="226"/>
    <s v="CA-2012-163055"/>
    <d v="2014-08-09T00:00:00"/>
    <d v="2014-08-16T00:00:00"/>
    <x v="0"/>
    <s v="DS-13180"/>
    <s v="David Smith"/>
    <s v="Corporate"/>
    <s v="United States"/>
    <s v="Detroit"/>
    <s v="Michigan"/>
    <n v="48227"/>
    <s v="Central"/>
    <s v="OFF-AR-10001026"/>
    <x v="0"/>
    <s v="Art"/>
    <s v="Sanford Uni-Blazer View Highlighters, Chisel Tip, Yellow"/>
    <n v="2.2000000000000002"/>
    <n v="1"/>
    <n v="0"/>
    <n v="0"/>
    <n v="0.96800000000000019"/>
  </r>
  <r>
    <n v="227"/>
    <s v="CA-2012-163055"/>
    <d v="2014-08-09T00:00:00"/>
    <d v="2014-08-16T00:00:00"/>
    <x v="0"/>
    <s v="DS-13180"/>
    <s v="David Smith"/>
    <s v="Corporate"/>
    <s v="United States"/>
    <s v="Detroit"/>
    <s v="Michigan"/>
    <n v="48227"/>
    <s v="Central"/>
    <s v="FUR-TA-10003748"/>
    <x v="1"/>
    <s v="Tables"/>
    <s v="Bevis 36 x 72 Conference Tables"/>
    <n v="622.44999999999993"/>
    <n v="5"/>
    <n v="0"/>
    <n v="0"/>
    <n v="136.93899999999999"/>
  </r>
  <r>
    <n v="228"/>
    <s v="CA-2012-163055"/>
    <d v="2014-08-09T00:00:00"/>
    <d v="2014-08-16T00:00:00"/>
    <x v="0"/>
    <s v="DS-13180"/>
    <s v="David Smith"/>
    <s v="Corporate"/>
    <s v="United States"/>
    <s v="Detroit"/>
    <s v="Michigan"/>
    <n v="48227"/>
    <s v="Central"/>
    <s v="OFF-ST-10002485"/>
    <x v="0"/>
    <s v="Storage"/>
    <s v="Rogers Deluxe File Chest"/>
    <n v="21.98"/>
    <n v="1"/>
    <n v="0"/>
    <n v="0"/>
    <n v="0.21979999999999933"/>
  </r>
  <r>
    <n v="5035"/>
    <s v="CA-2012-103954"/>
    <d v="2014-08-09T00:00:00"/>
    <d v="2014-08-13T00:00:00"/>
    <x v="2"/>
    <s v="HR-14770"/>
    <s v="Hallie Redmond"/>
    <s v="Home Office"/>
    <s v="United States"/>
    <s v="Milwaukee"/>
    <s v="Wisconsin"/>
    <n v="53209"/>
    <s v="Central"/>
    <s v="FUR-BO-10004690"/>
    <x v="1"/>
    <s v="Bookcases"/>
    <s v="O'Sullivan Cherrywood Estates Traditional Barrister Bookcase"/>
    <n v="687.4"/>
    <n v="5"/>
    <n v="0"/>
    <n v="0"/>
    <n v="48.117999999999981"/>
  </r>
  <r>
    <n v="1616"/>
    <s v="CA-2012-130022"/>
    <d v="2014-08-10T00:00:00"/>
    <d v="2014-08-16T00:00:00"/>
    <x v="0"/>
    <s v="JK-16120"/>
    <s v="Julie Kriz"/>
    <s v="Home Office"/>
    <s v="United States"/>
    <s v="Eagan"/>
    <s v="Minnesota"/>
    <n v="55122"/>
    <s v="Central"/>
    <s v="OFF-LA-10002787"/>
    <x v="0"/>
    <s v="Labels"/>
    <s v="Avery 480"/>
    <n v="3.75"/>
    <n v="1"/>
    <n v="0"/>
    <n v="0"/>
    <n v="1.7999999999999998"/>
  </r>
  <r>
    <n v="1617"/>
    <s v="CA-2012-130022"/>
    <d v="2014-08-10T00:00:00"/>
    <d v="2014-08-16T00:00:00"/>
    <x v="0"/>
    <s v="JK-16120"/>
    <s v="Julie Kriz"/>
    <s v="Home Office"/>
    <s v="United States"/>
    <s v="Eagan"/>
    <s v="Minnesota"/>
    <n v="55122"/>
    <s v="Central"/>
    <s v="OFF-LA-10002043"/>
    <x v="0"/>
    <s v="Labels"/>
    <s v="Avery 489"/>
    <n v="41.4"/>
    <n v="4"/>
    <n v="0"/>
    <n v="0"/>
    <n v="19.872"/>
  </r>
  <r>
    <n v="1618"/>
    <s v="CA-2012-130022"/>
    <d v="2014-08-10T00:00:00"/>
    <d v="2014-08-16T00:00:00"/>
    <x v="0"/>
    <s v="JK-16120"/>
    <s v="Julie Kriz"/>
    <s v="Home Office"/>
    <s v="United States"/>
    <s v="Eagan"/>
    <s v="Minnesota"/>
    <n v="55122"/>
    <s v="Central"/>
    <s v="OFF-AR-10001915"/>
    <x v="0"/>
    <s v="Art"/>
    <s v="Peel-Off China Markers"/>
    <n v="29.79"/>
    <n v="3"/>
    <n v="0"/>
    <n v="0"/>
    <n v="12.511800000000001"/>
  </r>
  <r>
    <n v="7311"/>
    <s v="CA-2012-121699"/>
    <d v="2014-08-10T00:00:00"/>
    <d v="2014-08-14T00:00:00"/>
    <x v="0"/>
    <s v="BD-11320"/>
    <s v="Bill Donatelli"/>
    <s v="Consumer"/>
    <s v="United States"/>
    <s v="Detroit"/>
    <s v="Michigan"/>
    <n v="48227"/>
    <s v="Central"/>
    <s v="OFF-BI-10004632"/>
    <x v="0"/>
    <s v="Binders"/>
    <s v="GBC Binding covers"/>
    <n v="64.75"/>
    <n v="5"/>
    <n v="0"/>
    <n v="0"/>
    <n v="29.137499999999996"/>
  </r>
  <r>
    <n v="6260"/>
    <s v="CA-2012-150441"/>
    <d v="2014-08-13T00:00:00"/>
    <d v="2014-08-17T00:00:00"/>
    <x v="2"/>
    <s v="RA-19285"/>
    <s v="Ralph Arnett"/>
    <s v="Consumer"/>
    <s v="United States"/>
    <s v="Richmond"/>
    <s v="Indiana"/>
    <n v="47374"/>
    <s v="Central"/>
    <s v="OFF-BI-10003529"/>
    <x v="0"/>
    <s v="Binders"/>
    <s v="Avery Round Ring Poly Binders"/>
    <n v="11.36"/>
    <n v="4"/>
    <n v="0"/>
    <n v="0"/>
    <n v="5.5663999999999998"/>
  </r>
  <r>
    <n v="3094"/>
    <s v="CA-2012-114468"/>
    <d v="2014-08-23T00:00:00"/>
    <d v="2014-08-23T00:00:00"/>
    <x v="3"/>
    <s v="TD-20995"/>
    <s v="Tamara Dahlen"/>
    <s v="Consumer"/>
    <s v="United States"/>
    <s v="Bolingbrook"/>
    <s v="Illinois"/>
    <n v="60440"/>
    <s v="Central"/>
    <s v="OFF-SU-10004231"/>
    <x v="0"/>
    <s v="Supplies"/>
    <s v="Acme Tagit Stainless Steel Antibacterial Scissors"/>
    <n v="31.680000000000003"/>
    <n v="4"/>
    <n v="0.2"/>
    <n v="-6.3360000000000012"/>
    <n v="2.7719999999999994"/>
  </r>
  <r>
    <n v="3095"/>
    <s v="CA-2012-114468"/>
    <d v="2014-08-23T00:00:00"/>
    <d v="2014-08-23T00:00:00"/>
    <x v="3"/>
    <s v="TD-20995"/>
    <s v="Tamara Dahlen"/>
    <s v="Consumer"/>
    <s v="United States"/>
    <s v="Bolingbrook"/>
    <s v="Illinois"/>
    <n v="60440"/>
    <s v="Central"/>
    <s v="OFF-PA-10000809"/>
    <x v="0"/>
    <s v="Paper"/>
    <s v="Xerox 206"/>
    <n v="10.368000000000002"/>
    <n v="2"/>
    <n v="0.2"/>
    <n v="-2.0736000000000003"/>
    <n v="3.6288"/>
  </r>
  <r>
    <n v="3096"/>
    <s v="CA-2012-114468"/>
    <d v="2014-08-23T00:00:00"/>
    <d v="2014-08-23T00:00:00"/>
    <x v="3"/>
    <s v="TD-20995"/>
    <s v="Tamara Dahlen"/>
    <s v="Consumer"/>
    <s v="United States"/>
    <s v="Bolingbrook"/>
    <s v="Illinois"/>
    <n v="60440"/>
    <s v="Central"/>
    <s v="OFF-FA-10003021"/>
    <x v="0"/>
    <s v="Fasteners"/>
    <s v="Staples"/>
    <n v="12.032"/>
    <n v="8"/>
    <n v="0.2"/>
    <n v="-2.4064000000000001"/>
    <n v="2.2559999999999993"/>
  </r>
  <r>
    <n v="3097"/>
    <s v="CA-2012-114468"/>
    <d v="2014-08-23T00:00:00"/>
    <d v="2014-08-23T00:00:00"/>
    <x v="3"/>
    <s v="TD-20995"/>
    <s v="Tamara Dahlen"/>
    <s v="Consumer"/>
    <s v="United States"/>
    <s v="Bolingbrook"/>
    <s v="Illinois"/>
    <n v="60440"/>
    <s v="Central"/>
    <s v="OFF-AP-10000696"/>
    <x v="0"/>
    <s v="Appliances"/>
    <s v="Holmes Odor Grabber"/>
    <n v="5.7679999999999989"/>
    <n v="2"/>
    <n v="0.8"/>
    <n v="-4.6143999999999989"/>
    <n v="-13.554800000000004"/>
  </r>
  <r>
    <n v="660"/>
    <s v="CA-2012-146563"/>
    <d v="2014-08-24T00:00:00"/>
    <d v="2014-08-28T00:00:00"/>
    <x v="0"/>
    <s v="CB-12025"/>
    <s v="Cassandra Brandow"/>
    <s v="Consumer"/>
    <s v="United States"/>
    <s v="Arlington"/>
    <s v="Texas"/>
    <n v="76017"/>
    <s v="Central"/>
    <s v="OFF-ST-10001490"/>
    <x v="0"/>
    <s v="Storage"/>
    <s v="Hot File 7-Pocket, Floor Stand"/>
    <n v="999.43200000000002"/>
    <n v="7"/>
    <n v="0.2"/>
    <n v="-199.88640000000001"/>
    <n v="124.92899999999986"/>
  </r>
  <r>
    <n v="661"/>
    <s v="CA-2012-146563"/>
    <d v="2014-08-24T00:00:00"/>
    <d v="2014-08-28T00:00:00"/>
    <x v="0"/>
    <s v="CB-12025"/>
    <s v="Cassandra Brandow"/>
    <s v="Consumer"/>
    <s v="United States"/>
    <s v="Arlington"/>
    <s v="Texas"/>
    <n v="76017"/>
    <s v="Central"/>
    <s v="OFF-ST-10001511"/>
    <x v="0"/>
    <s v="Storage"/>
    <s v="Space Solutions Commercial Steel Shelving"/>
    <n v="724.08"/>
    <n v="14"/>
    <n v="0.2"/>
    <n v="-144.816"/>
    <n v="-135.7650000000001"/>
  </r>
  <r>
    <n v="662"/>
    <s v="CA-2012-146563"/>
    <d v="2014-08-24T00:00:00"/>
    <d v="2014-08-28T00:00:00"/>
    <x v="0"/>
    <s v="CB-12025"/>
    <s v="Cassandra Brandow"/>
    <s v="Consumer"/>
    <s v="United States"/>
    <s v="Arlington"/>
    <s v="Texas"/>
    <n v="76017"/>
    <s v="Central"/>
    <s v="FUR-TA-10001768"/>
    <x v="1"/>
    <s v="Tables"/>
    <s v="Hon Racetrack Conference Tables"/>
    <n v="918.78499999999985"/>
    <n v="5"/>
    <n v="0.3"/>
    <n v="-275.63549999999992"/>
    <n v="-118.12950000000006"/>
  </r>
  <r>
    <n v="663"/>
    <s v="CA-2012-146563"/>
    <d v="2014-08-24T00:00:00"/>
    <d v="2014-08-28T00:00:00"/>
    <x v="0"/>
    <s v="CB-12025"/>
    <s v="Cassandra Brandow"/>
    <s v="Consumer"/>
    <s v="United States"/>
    <s v="Arlington"/>
    <s v="Texas"/>
    <n v="76017"/>
    <s v="Central"/>
    <s v="OFF-BI-10003981"/>
    <x v="0"/>
    <s v="Binders"/>
    <s v="Avery Durable Plastic 1&quot; Binders"/>
    <n v="2.7239999999999993"/>
    <n v="3"/>
    <n v="0.8"/>
    <n v="-2.1791999999999994"/>
    <n v="-4.2222000000000008"/>
  </r>
  <r>
    <n v="6797"/>
    <s v="CA-2012-168809"/>
    <d v="2014-08-25T00:00:00"/>
    <d v="2014-08-25T00:00:00"/>
    <x v="3"/>
    <s v="MC-18100"/>
    <s v="Mick Crebagga"/>
    <s v="Consumer"/>
    <s v="United States"/>
    <s v="Houston"/>
    <s v="Texas"/>
    <n v="77041"/>
    <s v="Central"/>
    <s v="FUR-FU-10001473"/>
    <x v="1"/>
    <s v="Furnishings"/>
    <s v="Eldon Executive Woodline II Desk Accessories, Mahogany"/>
    <n v="20.103999999999999"/>
    <n v="2"/>
    <n v="0.6"/>
    <n v="-12.062399999999998"/>
    <n v="-16.585799999999999"/>
  </r>
  <r>
    <n v="6798"/>
    <s v="CA-2012-168809"/>
    <d v="2014-08-25T00:00:00"/>
    <d v="2014-08-25T00:00:00"/>
    <x v="3"/>
    <s v="MC-18100"/>
    <s v="Mick Crebagga"/>
    <s v="Consumer"/>
    <s v="United States"/>
    <s v="Houston"/>
    <s v="Texas"/>
    <n v="77041"/>
    <s v="Central"/>
    <s v="OFF-BI-10000315"/>
    <x v="0"/>
    <s v="Binders"/>
    <s v="Poly Designer Cover &amp; Back"/>
    <n v="3.7979999999999987"/>
    <n v="1"/>
    <n v="0.8"/>
    <n v="-3.0383999999999993"/>
    <n v="-6.0768000000000004"/>
  </r>
  <r>
    <n v="6799"/>
    <s v="CA-2012-168809"/>
    <d v="2014-08-25T00:00:00"/>
    <d v="2014-08-25T00:00:00"/>
    <x v="3"/>
    <s v="MC-18100"/>
    <s v="Mick Crebagga"/>
    <s v="Consumer"/>
    <s v="United States"/>
    <s v="Houston"/>
    <s v="Texas"/>
    <n v="77041"/>
    <s v="Central"/>
    <s v="FUR-FU-10002240"/>
    <x v="1"/>
    <s v="Furnishings"/>
    <s v="Nu-Dell EZ-Mount Plastic Wall Frames"/>
    <n v="7.8800000000000008"/>
    <n v="5"/>
    <n v="0.6"/>
    <n v="-4.7280000000000006"/>
    <n v="-3.9399999999999995"/>
  </r>
  <r>
    <n v="3056"/>
    <s v="US-2012-100377"/>
    <d v="2014-08-28T00:00:00"/>
    <d v="2014-09-01T00:00:00"/>
    <x v="0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-559.99200000000008"/>
    <n v="874.98749999999984"/>
  </r>
  <r>
    <n v="9430"/>
    <s v="CA-2012-166219"/>
    <d v="2014-08-28T00:00:00"/>
    <d v="2014-09-01T00:00:00"/>
    <x v="0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-219.99200000000002"/>
    <n v="82.496999999999957"/>
  </r>
  <r>
    <n v="9431"/>
    <s v="CA-2012-166219"/>
    <d v="2014-08-28T00:00:00"/>
    <d v="2014-09-01T00:00:00"/>
    <x v="0"/>
    <s v="BP-11185"/>
    <s v="Ben Peterman"/>
    <s v="Corporate"/>
    <s v="United States"/>
    <s v="Dallas"/>
    <s v="Texas"/>
    <n v="75081"/>
    <s v="Central"/>
    <s v="FUR-TA-10004607"/>
    <x v="1"/>
    <s v="Tables"/>
    <s v="Hon 2111 Invitation Series Straight Table"/>
    <n v="103.48100000000001"/>
    <n v="1"/>
    <n v="0.3"/>
    <n v="-31.0443"/>
    <n v="-16.261300000000006"/>
  </r>
  <r>
    <n v="6471"/>
    <s v="CA-2012-108532"/>
    <d v="2014-08-29T00:00:00"/>
    <d v="2014-09-02T00:00:00"/>
    <x v="0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0"/>
    <n v="35.634600000000006"/>
  </r>
  <r>
    <n v="6472"/>
    <s v="CA-2012-108532"/>
    <d v="2014-08-29T00:00:00"/>
    <d v="2014-09-02T00:00:00"/>
    <x v="0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0"/>
    <n v="11.451999999999995"/>
  </r>
  <r>
    <n v="6124"/>
    <s v="CA-2012-142139"/>
    <d v="2014-08-31T00:00:00"/>
    <d v="2014-09-05T00:00:00"/>
    <x v="0"/>
    <s v="SD-20485"/>
    <s v="Shirley Daniels"/>
    <s v="Home Office"/>
    <s v="United States"/>
    <s v="Bedford"/>
    <s v="Texas"/>
    <n v="76021"/>
    <s v="Central"/>
    <s v="OFF-PA-10003883"/>
    <x v="0"/>
    <s v="Paper"/>
    <s v="Message Book, Phone, Wirebound Standard Line Memo, 2 3/4&quot; X 5&quot;"/>
    <n v="20.96"/>
    <n v="4"/>
    <n v="0.2"/>
    <n v="-4.1920000000000002"/>
    <n v="6.8119999999999994"/>
  </r>
  <r>
    <n v="8463"/>
    <s v="CA-2012-169537"/>
    <d v="2014-09-03T00:00:00"/>
    <d v="2014-09-07T00:00:00"/>
    <x v="2"/>
    <s v="JH-15820"/>
    <s v="John Huston"/>
    <s v="Consumer"/>
    <s v="United States"/>
    <s v="Holland"/>
    <s v="Michigan"/>
    <n v="49423"/>
    <s v="Central"/>
    <s v="OFF-LA-10001982"/>
    <x v="0"/>
    <s v="Labels"/>
    <s v="Smead Alpha-Z Color-Coded Name Labels First Letter Starter Set"/>
    <n v="7.5"/>
    <n v="2"/>
    <n v="0"/>
    <n v="0"/>
    <n v="3.5999999999999996"/>
  </r>
  <r>
    <n v="4617"/>
    <s v="CA-2012-159863"/>
    <d v="2014-09-04T00:00:00"/>
    <d v="2014-09-07T00:00:00"/>
    <x v="2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-26.875200000000003"/>
    <n v="6.7188000000000088"/>
  </r>
  <r>
    <n v="4488"/>
    <s v="CA-2012-162621"/>
    <d v="2014-09-05T00:00:00"/>
    <d v="2014-09-11T00:00:00"/>
    <x v="0"/>
    <s v="CA-12055"/>
    <s v="Cathy Armstrong"/>
    <s v="Home Office"/>
    <s v="United States"/>
    <s v="Houston"/>
    <s v="Texas"/>
    <n v="77036"/>
    <s v="Central"/>
    <s v="OFF-BI-10000962"/>
    <x v="0"/>
    <s v="Binders"/>
    <s v="Acco Flexible ACCOHIDE Square Ring Data Binder, Dark Blue, 11 1/2&quot; X 14&quot; 7/8&quot;"/>
    <n v="16.269999999999996"/>
    <n v="5"/>
    <n v="0.8"/>
    <n v="-13.015999999999998"/>
    <n v="-25.218500000000006"/>
  </r>
  <r>
    <n v="4489"/>
    <s v="CA-2012-162621"/>
    <d v="2014-09-05T00:00:00"/>
    <d v="2014-09-11T00:00:00"/>
    <x v="0"/>
    <s v="CA-12055"/>
    <s v="Cathy Armstrong"/>
    <s v="Home Office"/>
    <s v="United States"/>
    <s v="Houston"/>
    <s v="Texas"/>
    <n v="77036"/>
    <s v="Central"/>
    <s v="OFF-SU-10003567"/>
    <x v="0"/>
    <s v="Supplies"/>
    <s v="Stiletto Hand Letter Openers"/>
    <n v="69.12"/>
    <n v="9"/>
    <n v="0.2"/>
    <n v="-13.824000000000002"/>
    <n v="-14.687999999999999"/>
  </r>
  <r>
    <n v="4490"/>
    <s v="CA-2012-162621"/>
    <d v="2014-09-05T00:00:00"/>
    <d v="2014-09-11T00:00:00"/>
    <x v="0"/>
    <s v="CA-12055"/>
    <s v="Cathy Armstrong"/>
    <s v="Home Office"/>
    <s v="United States"/>
    <s v="Houston"/>
    <s v="Texas"/>
    <n v="77036"/>
    <s v="Central"/>
    <s v="OFF-BI-10003708"/>
    <x v="0"/>
    <s v="Binders"/>
    <s v="Acco Four Pocket Poly Ring Binder with Label Holder, Smoke, 1&quot;"/>
    <n v="4.4699999999999989"/>
    <n v="3"/>
    <n v="0.8"/>
    <n v="-3.5759999999999992"/>
    <n v="-7.8225000000000016"/>
  </r>
  <r>
    <n v="5282"/>
    <s v="CA-2012-105158"/>
    <d v="2014-09-05T00:00:00"/>
    <d v="2014-09-10T00:00:00"/>
    <x v="0"/>
    <s v="SP-20860"/>
    <s v="Sung Pak"/>
    <s v="Corporate"/>
    <s v="United States"/>
    <s v="Rochester"/>
    <s v="Minnesota"/>
    <n v="55901"/>
    <s v="Central"/>
    <s v="FUR-FU-10001706"/>
    <x v="1"/>
    <s v="Furnishings"/>
    <s v="Longer-Life Soft White Bulbs"/>
    <n v="6.16"/>
    <n v="2"/>
    <n v="0"/>
    <n v="0"/>
    <n v="2.9567999999999999"/>
  </r>
  <r>
    <n v="5283"/>
    <s v="CA-2012-105158"/>
    <d v="2014-09-05T00:00:00"/>
    <d v="2014-09-10T00:00:00"/>
    <x v="0"/>
    <s v="SP-20860"/>
    <s v="Sung Pak"/>
    <s v="Corporate"/>
    <s v="United States"/>
    <s v="Rochester"/>
    <s v="Minnesota"/>
    <n v="55901"/>
    <s v="Central"/>
    <s v="OFF-PA-10001970"/>
    <x v="0"/>
    <s v="Paper"/>
    <s v="Xerox 1881"/>
    <n v="36.839999999999996"/>
    <n v="3"/>
    <n v="0"/>
    <n v="0"/>
    <n v="17.314799999999998"/>
  </r>
  <r>
    <n v="2806"/>
    <s v="CA-2012-122623"/>
    <d v="2014-09-07T00:00:00"/>
    <d v="2014-09-11T00:00:00"/>
    <x v="0"/>
    <s v="CC-12145"/>
    <s v="Charles Crestani"/>
    <s v="Consumer"/>
    <s v="United States"/>
    <s v="El Paso"/>
    <s v="Texas"/>
    <n v="79907"/>
    <s v="Central"/>
    <s v="FUR-CH-10000553"/>
    <x v="1"/>
    <s v="Chairs"/>
    <s v="Metal Folding Chairs, Beige, 4/Carton"/>
    <n v="47.515999999999991"/>
    <n v="2"/>
    <n v="0.3"/>
    <n v="-14.254799999999998"/>
    <n v="-2.0364000000000004"/>
  </r>
  <r>
    <n v="2631"/>
    <s v="CA-2012-168186"/>
    <d v="2014-09-10T00:00:00"/>
    <d v="2014-09-15T00:00:00"/>
    <x v="0"/>
    <s v="AB-10150"/>
    <s v="Aimee Bixby"/>
    <s v="Consumer"/>
    <s v="United States"/>
    <s v="Tulsa"/>
    <s v="Oklahoma"/>
    <n v="74133"/>
    <s v="Central"/>
    <s v="OFF-PA-10000477"/>
    <x v="0"/>
    <s v="Paper"/>
    <s v="Xerox 1952"/>
    <n v="14.940000000000001"/>
    <n v="3"/>
    <n v="0"/>
    <n v="0"/>
    <n v="7.0218000000000007"/>
  </r>
  <r>
    <n v="7724"/>
    <s v="CA-2012-139374"/>
    <d v="2014-09-10T00:00:00"/>
    <d v="2014-09-14T00:00:00"/>
    <x v="0"/>
    <s v="AR-10345"/>
    <s v="Alex Russell"/>
    <s v="Corporate"/>
    <s v="United States"/>
    <s v="Austin"/>
    <s v="Texas"/>
    <n v="78745"/>
    <s v="Central"/>
    <s v="FUR-CH-10003981"/>
    <x v="1"/>
    <s v="Chairs"/>
    <s v="Global Commerce Series Low-Back Swivel/Tilt Chairs"/>
    <n v="179.886"/>
    <n v="1"/>
    <n v="0.3"/>
    <n v="-53.965799999999994"/>
    <n v="-2.5698000000000292"/>
  </r>
  <r>
    <n v="5188"/>
    <s v="CA-2012-115567"/>
    <d v="2014-09-13T00:00:00"/>
    <d v="2014-09-18T00:00:00"/>
    <x v="0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0"/>
    <n v="15.996799999999979"/>
  </r>
  <r>
    <n v="5189"/>
    <s v="CA-2012-115567"/>
    <d v="2014-09-13T00:00:00"/>
    <d v="2014-09-18T00:00:00"/>
    <x v="0"/>
    <s v="ZC-21910"/>
    <s v="Zuschuss Carroll"/>
    <s v="Consumer"/>
    <s v="United States"/>
    <s v="Columbus"/>
    <s v="Indiana"/>
    <n v="47201"/>
    <s v="Central"/>
    <s v="FUR-CH-10000015"/>
    <x v="1"/>
    <s v="Chairs"/>
    <s v="Hon Multipurpose Stacking Arm Chairs"/>
    <n v="1516.2"/>
    <n v="7"/>
    <n v="0"/>
    <n v="0"/>
    <n v="394.21199999999999"/>
  </r>
  <r>
    <n v="8186"/>
    <s v="CA-2012-136728"/>
    <d v="2014-09-13T00:00:00"/>
    <d v="2014-09-17T00:00:00"/>
    <x v="2"/>
    <s v="AG-10900"/>
    <s v="Arthur Gainer"/>
    <s v="Consumer"/>
    <s v="United States"/>
    <s v="Chicago"/>
    <s v="Illinois"/>
    <n v="60623"/>
    <s v="Central"/>
    <s v="OFF-EN-10002621"/>
    <x v="0"/>
    <s v="Envelopes"/>
    <s v="Staple envelope"/>
    <n v="7.8239999999999998"/>
    <n v="1"/>
    <n v="0.2"/>
    <n v="-1.5648"/>
    <n v="2.9339999999999997"/>
  </r>
  <r>
    <n v="8187"/>
    <s v="CA-2012-136728"/>
    <d v="2014-09-13T00:00:00"/>
    <d v="2014-09-17T00:00:00"/>
    <x v="2"/>
    <s v="AG-10900"/>
    <s v="Arthur Gainer"/>
    <s v="Consumer"/>
    <s v="United States"/>
    <s v="Chicago"/>
    <s v="Illinois"/>
    <n v="60623"/>
    <s v="Central"/>
    <s v="FUR-CH-10003817"/>
    <x v="1"/>
    <s v="Chairs"/>
    <s v="Global Value Steno Chair, Gray"/>
    <n v="170.072"/>
    <n v="4"/>
    <n v="0.3"/>
    <n v="-51.021599999999999"/>
    <n v="-12.147999999999996"/>
  </r>
  <r>
    <n v="5948"/>
    <s v="CA-2012-115924"/>
    <d v="2014-09-14T00:00:00"/>
    <d v="2014-09-18T00:00:00"/>
    <x v="2"/>
    <s v="BE-11455"/>
    <s v="Brad Eason"/>
    <s v="Home Office"/>
    <s v="United States"/>
    <s v="Des Moines"/>
    <s v="Iowa"/>
    <n v="50315"/>
    <s v="Central"/>
    <s v="OFF-BI-10004040"/>
    <x v="0"/>
    <s v="Binders"/>
    <s v="Wilson Jones Impact Binders"/>
    <n v="25.9"/>
    <n v="5"/>
    <n v="0"/>
    <n v="0"/>
    <n v="12.690999999999999"/>
  </r>
  <r>
    <n v="2236"/>
    <s v="CA-2012-145849"/>
    <d v="2014-09-15T00:00:00"/>
    <d v="2014-09-17T00:00:00"/>
    <x v="2"/>
    <s v="CT-11995"/>
    <s v="Carol Triggs"/>
    <s v="Consumer"/>
    <s v="United States"/>
    <s v="Indianapolis"/>
    <s v="Indiana"/>
    <n v="46203"/>
    <s v="Central"/>
    <s v="OFF-ST-10000025"/>
    <x v="0"/>
    <s v="Storage"/>
    <s v="Fellowes Stor/Drawer Steel Plus Storage Drawers"/>
    <n v="190.86"/>
    <n v="2"/>
    <n v="0"/>
    <n v="0"/>
    <n v="11.451599999999985"/>
  </r>
  <r>
    <n v="2237"/>
    <s v="CA-2012-145849"/>
    <d v="2014-09-15T00:00:00"/>
    <d v="2014-09-17T00:00:00"/>
    <x v="2"/>
    <s v="CT-11995"/>
    <s v="Carol Triggs"/>
    <s v="Consumer"/>
    <s v="United States"/>
    <s v="Indianapolis"/>
    <s v="Indiana"/>
    <n v="46203"/>
    <s v="Central"/>
    <s v="OFF-AR-10000817"/>
    <x v="0"/>
    <s v="Art"/>
    <s v="Manco Dry-Lighter Erasable Highlighter"/>
    <n v="24.32"/>
    <n v="8"/>
    <n v="0"/>
    <n v="0"/>
    <n v="8.2687999999999988"/>
  </r>
  <r>
    <n v="1675"/>
    <s v="CA-2012-143077"/>
    <d v="2014-09-17T00:00:00"/>
    <d v="2014-09-21T00:00:00"/>
    <x v="0"/>
    <s v="SF-20965"/>
    <s v="Sylvia Foulston"/>
    <s v="Corporate"/>
    <s v="United States"/>
    <s v="Houston"/>
    <s v="Texas"/>
    <n v="77041"/>
    <s v="Central"/>
    <s v="FUR-FU-10003535"/>
    <x v="1"/>
    <s v="Furnishings"/>
    <s v="Howard Miller Distant Time Traveler Alarm Clock"/>
    <n v="21.936000000000003"/>
    <n v="2"/>
    <n v="0.6"/>
    <n v="-13.161600000000002"/>
    <n v="-10.419600000000003"/>
  </r>
  <r>
    <n v="1676"/>
    <s v="CA-2012-143077"/>
    <d v="2014-09-17T00:00:00"/>
    <d v="2014-09-21T00:00:00"/>
    <x v="0"/>
    <s v="SF-20965"/>
    <s v="Sylvia Foulston"/>
    <s v="Corporate"/>
    <s v="United States"/>
    <s v="Houston"/>
    <s v="Texas"/>
    <n v="77041"/>
    <s v="Central"/>
    <s v="OFF-BI-10000088"/>
    <x v="0"/>
    <s v="Binders"/>
    <s v="GBC Imprintable Covers"/>
    <n v="6.5879999999999992"/>
    <n v="3"/>
    <n v="0.8"/>
    <n v="-5.2703999999999995"/>
    <n v="-10.211400000000005"/>
  </r>
  <r>
    <n v="9146"/>
    <s v="CA-2012-126970"/>
    <d v="2014-09-20T00:00:00"/>
    <d v="2014-09-24T00:00:00"/>
    <x v="0"/>
    <s v="TP-21130"/>
    <s v="Theone Pippenger"/>
    <s v="Consumer"/>
    <s v="United States"/>
    <s v="Naperville"/>
    <s v="Illinois"/>
    <n v="60540"/>
    <s v="Central"/>
    <s v="OFF-BI-10000138"/>
    <x v="0"/>
    <s v="Binders"/>
    <s v="Acco Translucent Poly Ring Binders"/>
    <n v="2.8079999999999989"/>
    <n v="3"/>
    <n v="0.8"/>
    <n v="-2.2463999999999991"/>
    <n v="-4.492799999999999"/>
  </r>
  <r>
    <n v="1417"/>
    <s v="CA-2012-126697"/>
    <d v="2014-09-21T00:00:00"/>
    <d v="2014-09-24T00:00:00"/>
    <x v="1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-189.26880000000003"/>
    <n v="118.29299999999989"/>
  </r>
  <r>
    <n v="1418"/>
    <s v="CA-2012-126697"/>
    <d v="2014-09-21T00:00:00"/>
    <d v="2014-09-24T00:00:00"/>
    <x v="1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-30.240000000000006"/>
    <n v="32.130000000000003"/>
  </r>
  <r>
    <n v="1419"/>
    <s v="CA-2012-126697"/>
    <d v="2014-09-21T00:00:00"/>
    <d v="2014-09-24T00:00:00"/>
    <x v="1"/>
    <s v="SV-20815"/>
    <s v="Stuart Van"/>
    <s v="Corporate"/>
    <s v="United States"/>
    <s v="Houston"/>
    <s v="Texas"/>
    <n v="77041"/>
    <s v="Central"/>
    <s v="FUR-FU-10001706"/>
    <x v="1"/>
    <s v="Furnishings"/>
    <s v="Longer-Life Soft White Bulbs"/>
    <n v="4.9280000000000008"/>
    <n v="4"/>
    <n v="0.6"/>
    <n v="-2.9568000000000003"/>
    <n v="-1.4783999999999997"/>
  </r>
  <r>
    <n v="3031"/>
    <s v="CA-2012-168480"/>
    <d v="2014-09-21T00:00:00"/>
    <d v="2014-09-27T00:00:00"/>
    <x v="0"/>
    <s v="DM-12955"/>
    <s v="Dario Medina"/>
    <s v="Corporate"/>
    <s v="United States"/>
    <s v="Lincoln Park"/>
    <s v="Michigan"/>
    <n v="48146"/>
    <s v="Central"/>
    <s v="FUR-BO-10000468"/>
    <x v="1"/>
    <s v="Bookcases"/>
    <s v="O'Sullivan 2-Shelf Heavy-Duty Bookcases"/>
    <n v="194.32"/>
    <n v="4"/>
    <n v="0"/>
    <n v="0"/>
    <n v="31.091200000000015"/>
  </r>
  <r>
    <n v="3032"/>
    <s v="CA-2012-168480"/>
    <d v="2014-09-21T00:00:00"/>
    <d v="2014-09-27T00:00:00"/>
    <x v="0"/>
    <s v="DM-12955"/>
    <s v="Dario Medina"/>
    <s v="Corporate"/>
    <s v="United States"/>
    <s v="Lincoln Park"/>
    <s v="Michigan"/>
    <n v="48146"/>
    <s v="Central"/>
    <s v="OFF-AR-10001044"/>
    <x v="0"/>
    <s v="Art"/>
    <s v="BOSTON Ranger #55 Pencil Sharpener, Black"/>
    <n v="25.99"/>
    <n v="1"/>
    <n v="0"/>
    <n v="0"/>
    <n v="7.5370999999999988"/>
  </r>
  <r>
    <n v="3426"/>
    <s v="CA-2012-153381"/>
    <d v="2014-09-24T00:00:00"/>
    <d v="2014-09-28T00:00:00"/>
    <x v="0"/>
    <s v="DE-13255"/>
    <s v="Deanra Eno"/>
    <s v="Home Office"/>
    <s v="United States"/>
    <s v="Dubuque"/>
    <s v="Iowa"/>
    <n v="52001"/>
    <s v="Central"/>
    <s v="OFF-BI-10001525"/>
    <x v="0"/>
    <s v="Binders"/>
    <s v="Acco Pressboard Covers with Storage Hooks, 14 7/8&quot; x 11&quot;, Executive Red"/>
    <n v="15.24"/>
    <n v="4"/>
    <n v="0"/>
    <n v="0"/>
    <n v="6.8579999999999988"/>
  </r>
  <r>
    <n v="3427"/>
    <s v="CA-2012-153381"/>
    <d v="2014-09-24T00:00:00"/>
    <d v="2014-09-28T00:00:00"/>
    <x v="0"/>
    <s v="DE-13255"/>
    <s v="Deanra Eno"/>
    <s v="Home Office"/>
    <s v="United States"/>
    <s v="Dubuque"/>
    <s v="Iowa"/>
    <n v="52001"/>
    <s v="Central"/>
    <s v="FUR-CH-10000988"/>
    <x v="1"/>
    <s v="Chairs"/>
    <s v="Hon Olson Stacker Stools"/>
    <n v="1408.1"/>
    <n v="10"/>
    <n v="0"/>
    <n v="0"/>
    <n v="394.26800000000003"/>
  </r>
  <r>
    <n v="4074"/>
    <s v="US-2012-164308"/>
    <d v="2014-09-24T00:00:00"/>
    <d v="2014-09-27T00:00:00"/>
    <x v="1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0"/>
    <n v="213.70440000000002"/>
  </r>
  <r>
    <n v="7590"/>
    <s v="CA-2012-139738"/>
    <d v="2014-09-25T00:00:00"/>
    <d v="2014-09-29T00:00:00"/>
    <x v="0"/>
    <s v="DK-12895"/>
    <s v="Dana Kaydos"/>
    <s v="Consumer"/>
    <s v="United States"/>
    <s v="Rockford"/>
    <s v="Illinois"/>
    <n v="61107"/>
    <s v="Central"/>
    <s v="OFF-AR-10004602"/>
    <x v="0"/>
    <s v="Art"/>
    <s v="Boston KS Multi-Size Manual Pencil Sharpener"/>
    <n v="128.744"/>
    <n v="7"/>
    <n v="0.2"/>
    <n v="-25.748800000000003"/>
    <n v="12.874400000000001"/>
  </r>
  <r>
    <n v="281"/>
    <s v="US-2012-161991"/>
    <d v="2014-09-26T00:00:00"/>
    <d v="2014-09-28T00:00:00"/>
    <x v="2"/>
    <s v="SC-20725"/>
    <s v="Steven Cartwright"/>
    <s v="Consumer"/>
    <s v="United States"/>
    <s v="Houston"/>
    <s v="Texas"/>
    <n v="77070"/>
    <s v="Central"/>
    <s v="OFF-BI-10004967"/>
    <x v="0"/>
    <s v="Binders"/>
    <s v="Round Ring Binders"/>
    <n v="2.0799999999999996"/>
    <n v="5"/>
    <n v="0.8"/>
    <n v="-1.6639999999999997"/>
    <n v="-3.4320000000000004"/>
  </r>
  <r>
    <n v="282"/>
    <s v="US-2012-161991"/>
    <d v="2014-09-26T00:00:00"/>
    <d v="2014-09-28T00:00:00"/>
    <x v="2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-222.88000000000002"/>
    <n v="376.11"/>
  </r>
  <r>
    <n v="3436"/>
    <s v="US-2012-100531"/>
    <d v="2014-09-27T00:00:00"/>
    <d v="2014-09-29T00:00:00"/>
    <x v="1"/>
    <s v="NM-18520"/>
    <s v="Neoma Murray"/>
    <s v="Consumer"/>
    <s v="United States"/>
    <s v="Chicago"/>
    <s v="Illinois"/>
    <n v="60610"/>
    <s v="Central"/>
    <s v="OFF-BI-10001670"/>
    <x v="0"/>
    <s v="Binders"/>
    <s v="Vinyl Sectional Post Binders"/>
    <n v="15.079999999999998"/>
    <n v="2"/>
    <n v="0.8"/>
    <n v="-12.064"/>
    <n v="-22.620000000000005"/>
  </r>
  <r>
    <n v="3437"/>
    <s v="US-2012-100531"/>
    <d v="2014-09-27T00:00:00"/>
    <d v="2014-09-29T00:00:00"/>
    <x v="1"/>
    <s v="NM-18520"/>
    <s v="Neoma Murray"/>
    <s v="Consumer"/>
    <s v="United States"/>
    <s v="Chicago"/>
    <s v="Illinois"/>
    <n v="60610"/>
    <s v="Central"/>
    <s v="FUR-FU-10003849"/>
    <x v="1"/>
    <s v="Furnishings"/>
    <s v="DAX Metal Frame, Desktop, Stepped-Edge"/>
    <n v="24.288"/>
    <n v="3"/>
    <n v="0.6"/>
    <n v="-14.572799999999999"/>
    <n v="-12.751199999999997"/>
  </r>
  <r>
    <n v="7215"/>
    <s v="CA-2012-103072"/>
    <d v="2014-09-27T00:00:00"/>
    <d v="2014-09-30T00:00:00"/>
    <x v="2"/>
    <s v="HW-14935"/>
    <s v="Helen Wasserman"/>
    <s v="Corporate"/>
    <s v="United States"/>
    <s v="Detroit"/>
    <s v="Michigan"/>
    <n v="48205"/>
    <s v="Central"/>
    <s v="OFF-AR-10000127"/>
    <x v="0"/>
    <s v="Art"/>
    <s v="Newell 321"/>
    <n v="16.399999999999999"/>
    <n v="5"/>
    <n v="0"/>
    <n v="0"/>
    <n v="4.7559999999999985"/>
  </r>
  <r>
    <n v="7216"/>
    <s v="CA-2012-103072"/>
    <d v="2014-09-27T00:00:00"/>
    <d v="2014-09-30T00:00:00"/>
    <x v="2"/>
    <s v="HW-14935"/>
    <s v="Helen Wasserman"/>
    <s v="Corporate"/>
    <s v="United States"/>
    <s v="Detroit"/>
    <s v="Michigan"/>
    <n v="48205"/>
    <s v="Central"/>
    <s v="OFF-PA-10003172"/>
    <x v="0"/>
    <s v="Paper"/>
    <s v="Xerox 1996"/>
    <n v="25.92"/>
    <n v="4"/>
    <n v="0"/>
    <n v="0"/>
    <n v="12.441600000000001"/>
  </r>
  <r>
    <n v="9035"/>
    <s v="CA-2012-148873"/>
    <d v="2014-10-01T00:00:00"/>
    <d v="2014-10-05T00:00:00"/>
    <x v="0"/>
    <s v="EM-13960"/>
    <s v="Eric Murdock"/>
    <s v="Consumer"/>
    <s v="United States"/>
    <s v="Quincy"/>
    <s v="Illinois"/>
    <n v="62301"/>
    <s v="Central"/>
    <s v="OFF-BI-10003196"/>
    <x v="0"/>
    <s v="Binders"/>
    <s v="Accohide Poly Flexible Ring Binders"/>
    <n v="2.9919999999999995"/>
    <n v="4"/>
    <n v="0.8"/>
    <n v="-2.3935999999999997"/>
    <n v="-4.4880000000000013"/>
  </r>
  <r>
    <n v="9036"/>
    <s v="CA-2012-148873"/>
    <d v="2014-10-01T00:00:00"/>
    <d v="2014-10-05T00:00:00"/>
    <x v="0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-21.753600000000006"/>
    <n v="2.7191999999999901"/>
  </r>
  <r>
    <n v="6454"/>
    <s v="CA-2012-125710"/>
    <d v="2014-10-08T00:00:00"/>
    <d v="2014-10-13T00:00:00"/>
    <x v="0"/>
    <s v="BT-11680"/>
    <s v="Brian Thompson"/>
    <s v="Consumer"/>
    <s v="United States"/>
    <s v="Houston"/>
    <s v="Texas"/>
    <n v="77036"/>
    <s v="Central"/>
    <s v="OFF-AR-10000657"/>
    <x v="0"/>
    <s v="Art"/>
    <s v="Binney &amp; Smith inkTank Desk Highlighter, Chisel Tip, Yellow, 12/Box"/>
    <n v="3.44"/>
    <n v="2"/>
    <n v="0.2"/>
    <n v="-0.68800000000000006"/>
    <n v="0.55899999999999961"/>
  </r>
  <r>
    <n v="8134"/>
    <s v="CA-2012-131352"/>
    <d v="2014-10-08T00:00:00"/>
    <d v="2014-10-13T00:00:00"/>
    <x v="0"/>
    <s v="GH-14485"/>
    <s v="Gene Hale"/>
    <s v="Corporate"/>
    <s v="United States"/>
    <s v="Dallas"/>
    <s v="Texas"/>
    <n v="75081"/>
    <s v="Central"/>
    <s v="FUR-FU-10003708"/>
    <x v="1"/>
    <s v="Furnishings"/>
    <s v="Tenex Traditional Chairmats for Medium Pile Carpet, Standard Lip, 36&quot; x 48&quot;"/>
    <n v="72.78"/>
    <n v="3"/>
    <n v="0.6"/>
    <n v="-43.667999999999999"/>
    <n v="-70.960499999999996"/>
  </r>
  <r>
    <n v="5716"/>
    <s v="CA-2012-124107"/>
    <d v="2014-10-09T00:00:00"/>
    <d v="2014-10-12T00:00:00"/>
    <x v="2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0"/>
    <n v="111.59099999999995"/>
  </r>
  <r>
    <n v="5717"/>
    <s v="CA-2012-124107"/>
    <d v="2014-10-09T00:00:00"/>
    <d v="2014-10-12T00:00:00"/>
    <x v="2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0"/>
    <n v="8.4563999999999986"/>
  </r>
  <r>
    <n v="5718"/>
    <s v="CA-2012-124107"/>
    <d v="2014-10-09T00:00:00"/>
    <d v="2014-10-12T00:00:00"/>
    <x v="2"/>
    <s v="BM-11650"/>
    <s v="Brian Moss"/>
    <s v="Corporate"/>
    <s v="United States"/>
    <s v="Ann Arbor"/>
    <s v="Michigan"/>
    <n v="48104"/>
    <s v="Central"/>
    <s v="OFF-EN-10003286"/>
    <x v="0"/>
    <s v="Envelopes"/>
    <s v="Staple envelope"/>
    <n v="57.959999999999994"/>
    <n v="7"/>
    <n v="0"/>
    <n v="0"/>
    <n v="27.241199999999996"/>
  </r>
  <r>
    <n v="5719"/>
    <s v="CA-2012-124107"/>
    <d v="2014-10-09T00:00:00"/>
    <d v="2014-10-12T00:00:00"/>
    <x v="2"/>
    <s v="BM-11650"/>
    <s v="Brian Moss"/>
    <s v="Corporate"/>
    <s v="United States"/>
    <s v="Ann Arbor"/>
    <s v="Michigan"/>
    <n v="48104"/>
    <s v="Central"/>
    <s v="OFF-AP-10003971"/>
    <x v="0"/>
    <s v="Appliances"/>
    <s v="Belkin 6 Outlet Metallic Surge Strip"/>
    <n v="29.402999999999999"/>
    <n v="3"/>
    <n v="0.1"/>
    <n v="-2.9403000000000001"/>
    <n v="5.2272000000000007"/>
  </r>
  <r>
    <n v="9263"/>
    <s v="CA-2012-124499"/>
    <d v="2014-10-09T00:00:00"/>
    <d v="2014-10-13T00:00:00"/>
    <x v="0"/>
    <s v="FM-14380"/>
    <s v="Fred McMath"/>
    <s v="Consumer"/>
    <s v="United States"/>
    <s v="Detroit"/>
    <s v="Michigan"/>
    <n v="48227"/>
    <s v="Central"/>
    <s v="FUR-CH-10000513"/>
    <x v="1"/>
    <s v="Chairs"/>
    <s v="High-Back Leather Manager's Chair"/>
    <n v="389.97"/>
    <n v="3"/>
    <n v="0"/>
    <n v="0"/>
    <n v="35.097300000000004"/>
  </r>
  <r>
    <n v="9264"/>
    <s v="CA-2012-124499"/>
    <d v="2014-10-09T00:00:00"/>
    <d v="2014-10-13T00:00:00"/>
    <x v="0"/>
    <s v="FM-14380"/>
    <s v="Fred McMath"/>
    <s v="Consumer"/>
    <s v="United States"/>
    <s v="Detroit"/>
    <s v="Michigan"/>
    <n v="48227"/>
    <s v="Central"/>
    <s v="OFF-AP-10002191"/>
    <x v="0"/>
    <s v="Appliances"/>
    <s v="Belkin 8 Outlet SurgeMaster II Gold Surge Protector"/>
    <n v="269.90999999999997"/>
    <n v="5"/>
    <n v="0.1"/>
    <n v="-26.991"/>
    <n v="53.982000000000006"/>
  </r>
  <r>
    <n v="6833"/>
    <s v="CA-2012-112522"/>
    <d v="2014-10-10T00:00:00"/>
    <d v="2014-10-17T00:00:00"/>
    <x v="0"/>
    <s v="DP-13165"/>
    <s v="David Philippe"/>
    <s v="Consumer"/>
    <s v="United States"/>
    <s v="Chicago"/>
    <s v="Illinois"/>
    <n v="60610"/>
    <s v="Central"/>
    <s v="OFF-AR-10003183"/>
    <x v="0"/>
    <s v="Art"/>
    <s v="Avery Fluorescent Highlighter Four-Color Set"/>
    <n v="8.016"/>
    <n v="3"/>
    <n v="0.2"/>
    <n v="-1.6032000000000002"/>
    <n v="1.0019999999999993"/>
  </r>
  <r>
    <n v="2915"/>
    <s v="CA-2012-134747"/>
    <d v="2014-10-12T00:00:00"/>
    <d v="2014-10-17T00:00:00"/>
    <x v="2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0"/>
    <n v="35.287199999999999"/>
  </r>
  <r>
    <n v="2916"/>
    <s v="CA-2012-134747"/>
    <d v="2014-10-12T00:00:00"/>
    <d v="2014-10-17T00:00:00"/>
    <x v="2"/>
    <s v="DL-12925"/>
    <s v="Daniel Lacy"/>
    <s v="Consumer"/>
    <s v="United States"/>
    <s v="Noblesville"/>
    <s v="Indiana"/>
    <n v="46060"/>
    <s v="Central"/>
    <s v="OFF-BI-10001308"/>
    <x v="0"/>
    <s v="Binders"/>
    <s v="GBC Standard Plastic Binding Systems' Combs"/>
    <n v="12.56"/>
    <n v="2"/>
    <n v="0"/>
    <n v="0"/>
    <n v="5.6519999999999992"/>
  </r>
  <r>
    <n v="2917"/>
    <s v="CA-2012-134747"/>
    <d v="2014-10-12T00:00:00"/>
    <d v="2014-10-17T00:00:00"/>
    <x v="2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0"/>
    <n v="71.269200000000012"/>
  </r>
  <r>
    <n v="110"/>
    <s v="CA-2012-129476"/>
    <d v="2014-10-15T00:00:00"/>
    <d v="2014-10-20T00:00:00"/>
    <x v="0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-67.992000000000004"/>
    <n v="67.991999999999962"/>
  </r>
  <r>
    <n v="1438"/>
    <s v="CA-2012-139731"/>
    <d v="2014-10-15T00:00:00"/>
    <d v="2014-10-15T00:00:00"/>
    <x v="3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-52.776000000000003"/>
    <n v="42.880500000000012"/>
  </r>
  <r>
    <n v="1439"/>
    <s v="CA-2012-139731"/>
    <d v="2014-10-15T00:00:00"/>
    <d v="2014-10-15T00:00:00"/>
    <x v="3"/>
    <s v="JE-15745"/>
    <s v="Joel Eaton"/>
    <s v="Consumer"/>
    <s v="United States"/>
    <s v="Amarillo"/>
    <s v="Texas"/>
    <n v="79109"/>
    <s v="Central"/>
    <s v="FUR-CH-10002024"/>
    <x v="1"/>
    <s v="Chairs"/>
    <s v="HON 5400 Series Task Chairs for Big and Tall"/>
    <n v="2453.4299999999998"/>
    <n v="5"/>
    <n v="0.3"/>
    <n v="-736.02899999999988"/>
    <n v="-350.4899999999999"/>
  </r>
  <r>
    <n v="4631"/>
    <s v="US-2012-126235"/>
    <d v="2014-10-15T00:00:00"/>
    <d v="2014-10-15T00:00:00"/>
    <x v="3"/>
    <s v="GA-14725"/>
    <s v="Guy Armstrong"/>
    <s v="Consumer"/>
    <s v="United States"/>
    <s v="Mount Pleasant"/>
    <s v="Michigan"/>
    <n v="48858"/>
    <s v="Central"/>
    <s v="FUR-FU-10000719"/>
    <x v="1"/>
    <s v="Furnishings"/>
    <s v="DAX Cubicle Frames, 8-1/2 x 11"/>
    <n v="17.14"/>
    <n v="2"/>
    <n v="0"/>
    <n v="0"/>
    <n v="6.1704000000000008"/>
  </r>
  <r>
    <n v="6878"/>
    <s v="US-2012-123918"/>
    <d v="2014-10-15T00:00:00"/>
    <d v="2014-10-15T00:00:00"/>
    <x v="3"/>
    <s v="CG-12520"/>
    <s v="Claire Gute"/>
    <s v="Consumer"/>
    <s v="United States"/>
    <s v="Dallas"/>
    <s v="Texas"/>
    <n v="75217"/>
    <s v="Central"/>
    <s v="FUR-FU-10004952"/>
    <x v="1"/>
    <s v="Furnishings"/>
    <s v="C-Line Cubicle Keepers Polyproplyene Holder w/Velcro Back, 8-1/2x11, 25/Bx"/>
    <n v="131.376"/>
    <n v="6"/>
    <n v="0.6"/>
    <n v="-78.825599999999994"/>
    <n v="-95.24760000000002"/>
  </r>
  <r>
    <n v="6879"/>
    <s v="US-2012-123918"/>
    <d v="2014-10-15T00:00:00"/>
    <d v="2014-10-15T00:00:00"/>
    <x v="3"/>
    <s v="CG-12520"/>
    <s v="Claire Gute"/>
    <s v="Consumer"/>
    <s v="United States"/>
    <s v="Dallas"/>
    <s v="Texas"/>
    <n v="75217"/>
    <s v="Central"/>
    <s v="OFF-PA-10003001"/>
    <x v="0"/>
    <s v="Paper"/>
    <s v="Xerox 1986"/>
    <n v="5.3440000000000003"/>
    <n v="1"/>
    <n v="0.2"/>
    <n v="-1.0688000000000002"/>
    <n v="1.8703999999999998"/>
  </r>
  <r>
    <n v="7906"/>
    <s v="US-2012-118766"/>
    <d v="2014-10-15T00:00:00"/>
    <d v="2014-10-22T00:00:00"/>
    <x v="0"/>
    <s v="LS-16975"/>
    <s v="Lindsay Shagiari"/>
    <s v="Home Office"/>
    <s v="United States"/>
    <s v="Dallas"/>
    <s v="Texas"/>
    <n v="75217"/>
    <s v="Central"/>
    <s v="OFF-EN-10001415"/>
    <x v="0"/>
    <s v="Envelopes"/>
    <s v="Staple envelope"/>
    <n v="4.4640000000000004"/>
    <n v="1"/>
    <n v="0.2"/>
    <n v="-0.89280000000000015"/>
    <n v="1.6739999999999999"/>
  </r>
  <r>
    <n v="7907"/>
    <s v="US-2012-118766"/>
    <d v="2014-10-15T00:00:00"/>
    <d v="2014-10-22T00:00:00"/>
    <x v="0"/>
    <s v="LS-16975"/>
    <s v="Lindsay Shagiari"/>
    <s v="Home Office"/>
    <s v="United States"/>
    <s v="Dallas"/>
    <s v="Texas"/>
    <n v="75217"/>
    <s v="Central"/>
    <s v="OFF-BI-10002813"/>
    <x v="0"/>
    <s v="Binders"/>
    <s v="Avery Reinforcements for Hole-Punch Pages"/>
    <n v="3.9599999999999991"/>
    <n v="10"/>
    <n v="0.8"/>
    <n v="-3.1679999999999993"/>
    <n v="-6.93"/>
  </r>
  <r>
    <n v="6136"/>
    <s v="CA-2012-105613"/>
    <d v="2014-10-18T00:00:00"/>
    <d v="2014-10-22T00:00:00"/>
    <x v="0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-5.5392000000000001"/>
    <n v="3.4619999999999997"/>
  </r>
  <r>
    <n v="6137"/>
    <s v="CA-2012-105613"/>
    <d v="2014-10-18T00:00:00"/>
    <d v="2014-10-22T00:00:00"/>
    <x v="0"/>
    <s v="KN-16705"/>
    <s v="Kristina Nunn"/>
    <s v="Home Office"/>
    <s v="United States"/>
    <s v="Mcallen"/>
    <s v="Texas"/>
    <n v="78501"/>
    <s v="Central"/>
    <s v="OFF-AP-10000026"/>
    <x v="0"/>
    <s v="Appliances"/>
    <s v="Tripp Lite Isotel 6 Outlet Surge Protector with Fax/Modem Protection"/>
    <n v="73.163999999999987"/>
    <n v="6"/>
    <n v="0.8"/>
    <n v="-58.531199999999991"/>
    <n v="-186.56820000000005"/>
  </r>
  <r>
    <n v="3961"/>
    <s v="CA-2012-113901"/>
    <d v="2014-10-19T00:00:00"/>
    <d v="2014-10-24T00:00:00"/>
    <x v="0"/>
    <s v="NH-18610"/>
    <s v="Nicole Hansen"/>
    <s v="Corporate"/>
    <s v="United States"/>
    <s v="Detroit"/>
    <s v="Michigan"/>
    <n v="48227"/>
    <s v="Central"/>
    <s v="OFF-BI-10001249"/>
    <x v="0"/>
    <s v="Binders"/>
    <s v="Avery Heavy-Duty EZD View Binder with Locking Rings"/>
    <n v="38.28"/>
    <n v="6"/>
    <n v="0"/>
    <n v="0"/>
    <n v="17.608799999999999"/>
  </r>
  <r>
    <n v="3962"/>
    <s v="CA-2012-113901"/>
    <d v="2014-10-19T00:00:00"/>
    <d v="2014-10-24T00:00:00"/>
    <x v="0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0"/>
    <n v="44.984999999999985"/>
  </r>
  <r>
    <n v="8980"/>
    <s v="CA-2012-150413"/>
    <d v="2014-10-19T00:00:00"/>
    <d v="2014-10-24T00:00:00"/>
    <x v="2"/>
    <s v="CS-11860"/>
    <s v="Cari Schnelling"/>
    <s v="Consumer"/>
    <s v="United States"/>
    <s v="Dallas"/>
    <s v="Texas"/>
    <n v="75220"/>
    <s v="Central"/>
    <s v="OFF-BI-10000404"/>
    <x v="0"/>
    <s v="Binders"/>
    <s v="Avery Printable Repositionable Plastic Tabs"/>
    <n v="1.7199999999999995"/>
    <n v="1"/>
    <n v="0.8"/>
    <n v="-1.3759999999999997"/>
    <n v="-2.8380000000000001"/>
  </r>
  <r>
    <n v="1174"/>
    <s v="US-2012-104430"/>
    <d v="2014-10-22T00:00:00"/>
    <d v="2014-10-26T00:00:00"/>
    <x v="0"/>
    <s v="LT-17110"/>
    <s v="Liz Thompson"/>
    <s v="Consumer"/>
    <s v="United States"/>
    <s v="Bloomington"/>
    <s v="Illinois"/>
    <n v="61701"/>
    <s v="Central"/>
    <s v="OFF-BI-10000301"/>
    <x v="0"/>
    <s v="Binders"/>
    <s v="GBC Instant Report Kit"/>
    <n v="5.1759999999999984"/>
    <n v="4"/>
    <n v="0.8"/>
    <n v="-4.1407999999999987"/>
    <n v="-7.7640000000000011"/>
  </r>
  <r>
    <n v="5419"/>
    <s v="CA-2012-110877"/>
    <d v="2014-10-23T00:00:00"/>
    <d v="2014-10-26T00:00:00"/>
    <x v="1"/>
    <s v="JE-15715"/>
    <s v="Joe Elijah"/>
    <s v="Consumer"/>
    <s v="United States"/>
    <s v="Houston"/>
    <s v="Texas"/>
    <n v="77041"/>
    <s v="Central"/>
    <s v="OFF-PA-10004621"/>
    <x v="0"/>
    <s v="Paper"/>
    <s v="Xerox 212"/>
    <n v="36.288000000000011"/>
    <n v="7"/>
    <n v="0.2"/>
    <n v="-7.2576000000000027"/>
    <n v="12.700800000000001"/>
  </r>
  <r>
    <n v="5420"/>
    <s v="CA-2012-110877"/>
    <d v="2014-10-23T00:00:00"/>
    <d v="2014-10-26T00:00:00"/>
    <x v="1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-30.076799999999999"/>
    <n v="15.038400000000003"/>
  </r>
  <r>
    <n v="8493"/>
    <s v="CA-2012-109190"/>
    <d v="2014-10-23T00:00:00"/>
    <d v="2014-10-28T00:00:00"/>
    <x v="0"/>
    <s v="CC-12685"/>
    <s v="Craig Carroll"/>
    <s v="Consumer"/>
    <s v="United States"/>
    <s v="Lubbock"/>
    <s v="Texas"/>
    <n v="79424"/>
    <s v="Central"/>
    <s v="OFF-PA-10000069"/>
    <x v="0"/>
    <s v="Paper"/>
    <s v="TOPS 4 x 6 Fluorescent Color Memo Sheets, 500 Sheets per Pack"/>
    <n v="60.736000000000004"/>
    <n v="8"/>
    <n v="0.2"/>
    <n v="-12.147200000000002"/>
    <n v="20.4984"/>
  </r>
  <r>
    <n v="8494"/>
    <s v="CA-2012-109190"/>
    <d v="2014-10-23T00:00:00"/>
    <d v="2014-10-28T00:00:00"/>
    <x v="0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-95.995200000000011"/>
    <n v="161.99189999999999"/>
  </r>
  <r>
    <n v="8495"/>
    <s v="CA-2012-109190"/>
    <d v="2014-10-23T00:00:00"/>
    <d v="2014-10-28T00:00:00"/>
    <x v="0"/>
    <s v="CC-12685"/>
    <s v="Craig Carroll"/>
    <s v="Consumer"/>
    <s v="United States"/>
    <s v="Lubbock"/>
    <s v="Texas"/>
    <n v="79424"/>
    <s v="Central"/>
    <s v="OFF-BI-10000977"/>
    <x v="0"/>
    <s v="Binders"/>
    <s v="Ibico Plastic Spiral Binding Combs"/>
    <n v="6.0799999999999983"/>
    <n v="1"/>
    <n v="0.8"/>
    <n v="-4.863999999999999"/>
    <n v="-10.336000000000002"/>
  </r>
  <r>
    <n v="5373"/>
    <s v="CA-2012-118738"/>
    <d v="2014-10-24T00:00:00"/>
    <d v="2014-10-30T00:00:00"/>
    <x v="0"/>
    <s v="AG-10495"/>
    <s v="Andrew Gjertsen"/>
    <s v="Corporate"/>
    <s v="United States"/>
    <s v="Houston"/>
    <s v="Texas"/>
    <n v="77041"/>
    <s v="Central"/>
    <s v="OFF-PA-10003177"/>
    <x v="0"/>
    <s v="Paper"/>
    <s v="Xerox 1999"/>
    <n v="15.552000000000003"/>
    <n v="3"/>
    <n v="0.2"/>
    <n v="-3.1104000000000007"/>
    <n v="5.4432"/>
  </r>
  <r>
    <n v="5374"/>
    <s v="CA-2012-118738"/>
    <d v="2014-10-24T00:00:00"/>
    <d v="2014-10-30T00:00:00"/>
    <x v="0"/>
    <s v="AG-10495"/>
    <s v="Andrew Gjertsen"/>
    <s v="Corporate"/>
    <s v="United States"/>
    <s v="Houston"/>
    <s v="Texas"/>
    <n v="77041"/>
    <s v="Central"/>
    <s v="FUR-TA-10002607"/>
    <x v="1"/>
    <s v="Tables"/>
    <s v="KI Conference Tables"/>
    <n v="347.36099999999999"/>
    <n v="7"/>
    <n v="0.3"/>
    <n v="-104.20829999999999"/>
    <n v="-69.472199999999958"/>
  </r>
  <r>
    <n v="5375"/>
    <s v="CA-2012-118738"/>
    <d v="2014-10-24T00:00:00"/>
    <d v="2014-10-30T00:00:00"/>
    <x v="0"/>
    <s v="AG-10495"/>
    <s v="Andrew Gjertsen"/>
    <s v="Corporate"/>
    <s v="United States"/>
    <s v="Houston"/>
    <s v="Texas"/>
    <n v="77041"/>
    <s v="Central"/>
    <s v="OFF-PA-10001166"/>
    <x v="0"/>
    <s v="Paper"/>
    <s v="Xerox 2"/>
    <n v="10.368000000000002"/>
    <n v="2"/>
    <n v="0.2"/>
    <n v="-2.0736000000000003"/>
    <n v="3.6288"/>
  </r>
  <r>
    <n v="5487"/>
    <s v="CA-2012-156608"/>
    <d v="2014-10-24T00:00:00"/>
    <d v="2014-10-29T00:00:00"/>
    <x v="0"/>
    <s v="MT-18070"/>
    <s v="Michelle Tran"/>
    <s v="Home Office"/>
    <s v="United States"/>
    <s v="San Antonio"/>
    <s v="Texas"/>
    <n v="78207"/>
    <s v="Central"/>
    <s v="OFF-BI-10004140"/>
    <x v="0"/>
    <s v="Binders"/>
    <s v="Avery Non-Stick Binders"/>
    <n v="3.5919999999999992"/>
    <n v="4"/>
    <n v="0.8"/>
    <n v="-2.8735999999999997"/>
    <n v="-6.2860000000000031"/>
  </r>
  <r>
    <n v="1919"/>
    <s v="CA-2012-123673"/>
    <d v="2014-10-30T00:00:00"/>
    <d v="2014-11-01T00:00:00"/>
    <x v="2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0"/>
    <n v="74.974999999999994"/>
  </r>
  <r>
    <n v="398"/>
    <s v="CA-2012-122259"/>
    <d v="2014-10-31T00:00:00"/>
    <d v="2014-11-04T00:00:00"/>
    <x v="0"/>
    <s v="HP-14815"/>
    <s v="Harold Pawlan"/>
    <s v="Home Office"/>
    <s v="United States"/>
    <s v="Jackson"/>
    <s v="Michigan"/>
    <n v="49201"/>
    <s v="Central"/>
    <s v="OFF-SU-10002573"/>
    <x v="0"/>
    <s v="Supplies"/>
    <s v="Acme 10&quot; Easy Grip Assistive Scissors"/>
    <n v="70.12"/>
    <n v="4"/>
    <n v="0"/>
    <n v="0"/>
    <n v="21.035999999999994"/>
  </r>
  <r>
    <n v="9193"/>
    <s v="CA-2012-141810"/>
    <d v="2014-11-02T00:00:00"/>
    <d v="2014-11-07T00:00:00"/>
    <x v="0"/>
    <s v="BB-10990"/>
    <s v="Barry Blumstein"/>
    <s v="Corporate"/>
    <s v="United States"/>
    <s v="San Antonio"/>
    <s v="Texas"/>
    <n v="78207"/>
    <s v="Central"/>
    <s v="OFF-BI-10001524"/>
    <x v="0"/>
    <s v="Binders"/>
    <s v="GBC Premium Transparent Covers with Diagonal Lined Pattern"/>
    <n v="29.371999999999993"/>
    <n v="7"/>
    <n v="0.8"/>
    <n v="-23.497599999999995"/>
    <n v="-46.995200000000025"/>
  </r>
  <r>
    <n v="9194"/>
    <s v="CA-2012-141810"/>
    <d v="2014-11-02T00:00:00"/>
    <d v="2014-11-07T00:00:00"/>
    <x v="0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-68.94080000000001"/>
    <n v="38.779199999999989"/>
  </r>
  <r>
    <n v="2586"/>
    <s v="CA-2012-121041"/>
    <d v="2014-11-03T00:00:00"/>
    <d v="2014-11-10T00:00:00"/>
    <x v="0"/>
    <s v="CS-12250"/>
    <s v="Chris Selesnick"/>
    <s v="Corporate"/>
    <s v="United States"/>
    <s v="Haltom City"/>
    <s v="Texas"/>
    <n v="76117"/>
    <s v="Central"/>
    <s v="OFF-EN-10001137"/>
    <x v="0"/>
    <s v="Envelopes"/>
    <s v="#10 Gummed Flap White Envelopes, 100/Box"/>
    <n v="6.6080000000000005"/>
    <n v="2"/>
    <n v="0.2"/>
    <n v="-1.3216000000000001"/>
    <n v="2.1475999999999997"/>
  </r>
  <r>
    <n v="3814"/>
    <s v="CA-2012-103961"/>
    <d v="2014-11-05T00:00:00"/>
    <d v="2014-11-09T00:00:00"/>
    <x v="0"/>
    <s v="NG-18430"/>
    <s v="Nathan Gelder"/>
    <s v="Consumer"/>
    <s v="United States"/>
    <s v="Quincy"/>
    <s v="Illinois"/>
    <n v="62301"/>
    <s v="Central"/>
    <s v="OFF-LA-10004484"/>
    <x v="0"/>
    <s v="Labels"/>
    <s v="Avery 476"/>
    <n v="19.824000000000002"/>
    <n v="6"/>
    <n v="0.2"/>
    <n v="-3.9648000000000003"/>
    <n v="6.4427999999999992"/>
  </r>
  <r>
    <n v="7905"/>
    <s v="CA-2012-126669"/>
    <d v="2014-11-07T00:00:00"/>
    <d v="2014-11-13T00:00:00"/>
    <x v="0"/>
    <s v="DO-13645"/>
    <s v="Doug O'Connell"/>
    <s v="Consumer"/>
    <s v="United States"/>
    <s v="Houston"/>
    <s v="Texas"/>
    <n v="77036"/>
    <s v="Central"/>
    <s v="OFF-PA-10001357"/>
    <x v="0"/>
    <s v="Paper"/>
    <s v="Xerox 1886"/>
    <n v="76.64"/>
    <n v="2"/>
    <n v="0.2"/>
    <n v="-15.328000000000001"/>
    <n v="26.823999999999995"/>
  </r>
  <r>
    <n v="9102"/>
    <s v="CA-2012-163181"/>
    <d v="2014-11-07T00:00:00"/>
    <d v="2014-11-12T00:00:00"/>
    <x v="0"/>
    <s v="AB-10105"/>
    <s v="Adrian Barton"/>
    <s v="Consumer"/>
    <s v="United States"/>
    <s v="Houston"/>
    <s v="Texas"/>
    <n v="77041"/>
    <s v="Central"/>
    <s v="OFF-AR-10001683"/>
    <x v="0"/>
    <s v="Art"/>
    <s v="Lumber Crayons"/>
    <n v="23.64"/>
    <n v="3"/>
    <n v="0.2"/>
    <n v="-4.7280000000000006"/>
    <n v="5.3190000000000008"/>
  </r>
  <r>
    <n v="9103"/>
    <s v="CA-2012-163181"/>
    <d v="2014-11-07T00:00:00"/>
    <d v="2014-11-12T00:00:00"/>
    <x v="0"/>
    <s v="AB-10105"/>
    <s v="Adrian Barton"/>
    <s v="Consumer"/>
    <s v="United States"/>
    <s v="Houston"/>
    <s v="Texas"/>
    <n v="77041"/>
    <s v="Central"/>
    <s v="OFF-ST-10001713"/>
    <x v="0"/>
    <s v="Storage"/>
    <s v="Gould Plastics 9-Pocket Panel Bin, 18-3/8w x 5-1/4d x 20-1/2h, Black"/>
    <n v="84.784000000000006"/>
    <n v="2"/>
    <n v="0.2"/>
    <n v="-16.956800000000001"/>
    <n v="-16.956800000000005"/>
  </r>
  <r>
    <n v="9104"/>
    <s v="CA-2012-163181"/>
    <d v="2014-11-07T00:00:00"/>
    <d v="2014-11-12T00:00:00"/>
    <x v="0"/>
    <s v="AB-10105"/>
    <s v="Adrian Barton"/>
    <s v="Consumer"/>
    <s v="United States"/>
    <s v="Houston"/>
    <s v="Texas"/>
    <n v="77041"/>
    <s v="Central"/>
    <s v="FUR-FU-10000193"/>
    <x v="1"/>
    <s v="Furnishings"/>
    <s v="Tenex Chairmats For Use with Hard Floors"/>
    <n v="64.959999999999994"/>
    <n v="5"/>
    <n v="0.6"/>
    <n v="-38.975999999999992"/>
    <n v="-84.447999999999993"/>
  </r>
  <r>
    <n v="9105"/>
    <s v="CA-2012-163181"/>
    <d v="2014-11-07T00:00:00"/>
    <d v="2014-11-12T00:00:00"/>
    <x v="0"/>
    <s v="AB-10105"/>
    <s v="Adrian Barton"/>
    <s v="Consumer"/>
    <s v="United States"/>
    <s v="Houston"/>
    <s v="Texas"/>
    <n v="77041"/>
    <s v="Central"/>
    <s v="OFF-BI-10000474"/>
    <x v="0"/>
    <s v="Binders"/>
    <s v="Avery Recycled Flexi-View Covers for Binding Systems"/>
    <n v="32.059999999999995"/>
    <n v="10"/>
    <n v="0.8"/>
    <n v="-25.647999999999996"/>
    <n v="-51.296000000000006"/>
  </r>
  <r>
    <n v="9106"/>
    <s v="CA-2012-163181"/>
    <d v="2014-11-07T00:00:00"/>
    <d v="2014-11-12T00:00:00"/>
    <x v="0"/>
    <s v="AB-10105"/>
    <s v="Adrian Barton"/>
    <s v="Consumer"/>
    <s v="United States"/>
    <s v="Houston"/>
    <s v="Texas"/>
    <n v="77041"/>
    <s v="Central"/>
    <s v="OFF-ST-10000129"/>
    <x v="0"/>
    <s v="Storage"/>
    <s v="Fellowes Recycled Storage Drawers"/>
    <n v="177.64800000000002"/>
    <n v="2"/>
    <n v="0.2"/>
    <n v="-35.529600000000009"/>
    <n v="-28.867800000000017"/>
  </r>
  <r>
    <n v="9107"/>
    <s v="CA-2012-163181"/>
    <d v="2014-11-07T00:00:00"/>
    <d v="2014-11-12T00:00:00"/>
    <x v="0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-115.16399999999999"/>
    <n v="33.589499999999987"/>
  </r>
  <r>
    <n v="4569"/>
    <s v="CA-2012-111990"/>
    <d v="2014-11-08T00:00:00"/>
    <d v="2014-11-13T00:00:00"/>
    <x v="0"/>
    <s v="DB-13660"/>
    <s v="Duane Benoit"/>
    <s v="Consumer"/>
    <s v="United States"/>
    <s v="Houston"/>
    <s v="Texas"/>
    <n v="77095"/>
    <s v="Central"/>
    <s v="OFF-BI-10003291"/>
    <x v="0"/>
    <s v="Binders"/>
    <s v="Wilson Jones Leather-Like Binders with DublLock Round Rings"/>
    <n v="10.475999999999999"/>
    <n v="6"/>
    <n v="0.8"/>
    <n v="-8.3807999999999989"/>
    <n v="-17.285400000000006"/>
  </r>
  <r>
    <n v="8001"/>
    <s v="US-2012-151407"/>
    <d v="2014-11-08T00:00:00"/>
    <d v="2014-11-12T00:00:00"/>
    <x v="0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0"/>
    <n v="76.548399999999987"/>
  </r>
  <r>
    <n v="1988"/>
    <s v="CA-2012-127509"/>
    <d v="2014-11-09T00:00:00"/>
    <d v="2014-11-13T00:00:00"/>
    <x v="0"/>
    <s v="AS-10090"/>
    <s v="Adam Shillingsburg"/>
    <s v="Consumer"/>
    <s v="United States"/>
    <s v="Springfield"/>
    <s v="Missouri"/>
    <n v="65807"/>
    <s v="Central"/>
    <s v="OFF-BI-10002393"/>
    <x v="0"/>
    <s v="Binders"/>
    <s v="Binder Posts"/>
    <n v="17.22"/>
    <n v="3"/>
    <n v="0"/>
    <n v="0"/>
    <n v="7.9212000000000007"/>
  </r>
  <r>
    <n v="1989"/>
    <s v="CA-2012-127509"/>
    <d v="2014-11-09T00:00:00"/>
    <d v="2014-11-13T00:00:00"/>
    <x v="0"/>
    <s v="AS-10090"/>
    <s v="Adam Shillingsburg"/>
    <s v="Consumer"/>
    <s v="United States"/>
    <s v="Springfield"/>
    <s v="Missouri"/>
    <n v="65807"/>
    <s v="Central"/>
    <s v="FUR-TA-10002855"/>
    <x v="1"/>
    <s v="Tables"/>
    <s v="Bevis Round Conference Table Top &amp; Single Column Base"/>
    <n v="1024.3800000000001"/>
    <n v="7"/>
    <n v="0"/>
    <n v="0"/>
    <n v="215.11979999999994"/>
  </r>
  <r>
    <n v="1990"/>
    <s v="CA-2012-127509"/>
    <d v="2014-11-09T00:00:00"/>
    <d v="2014-11-13T00:00:00"/>
    <x v="0"/>
    <s v="AS-10090"/>
    <s v="Adam Shillingsburg"/>
    <s v="Consumer"/>
    <s v="United States"/>
    <s v="Springfield"/>
    <s v="Missouri"/>
    <n v="65807"/>
    <s v="Central"/>
    <s v="OFF-EN-10000781"/>
    <x v="0"/>
    <s v="Envelopes"/>
    <s v="#10- 4 1/8&quot; x 9 1/2&quot; Recycled Envelopes"/>
    <n v="26.22"/>
    <n v="3"/>
    <n v="0"/>
    <n v="0"/>
    <n v="12.323399999999999"/>
  </r>
  <r>
    <n v="1991"/>
    <s v="CA-2012-127509"/>
    <d v="2014-11-09T00:00:00"/>
    <d v="2014-11-13T00:00:00"/>
    <x v="0"/>
    <s v="AS-10090"/>
    <s v="Adam Shillingsburg"/>
    <s v="Consumer"/>
    <s v="United States"/>
    <s v="Springfield"/>
    <s v="Missouri"/>
    <n v="65807"/>
    <s v="Central"/>
    <s v="OFF-PA-10002160"/>
    <x v="0"/>
    <s v="Paper"/>
    <s v="Xerox 1978"/>
    <n v="17.34"/>
    <n v="3"/>
    <n v="0"/>
    <n v="0"/>
    <n v="8.4966000000000008"/>
  </r>
  <r>
    <n v="8742"/>
    <s v="CA-2012-113222"/>
    <d v="2014-11-09T00:00:00"/>
    <d v="2014-11-09T00:00:00"/>
    <x v="3"/>
    <s v="AG-10765"/>
    <s v="Anthony Garverick"/>
    <s v="Home Office"/>
    <s v="United States"/>
    <s v="Lawrence"/>
    <s v="Indiana"/>
    <n v="46226"/>
    <s v="Central"/>
    <s v="OFF-BI-10001890"/>
    <x v="0"/>
    <s v="Binders"/>
    <s v="Avery Poly Binder Pockets"/>
    <n v="10.74"/>
    <n v="3"/>
    <n v="0"/>
    <n v="0"/>
    <n v="5.1551999999999998"/>
  </r>
  <r>
    <n v="5006"/>
    <s v="CA-2012-158659"/>
    <d v="2014-11-10T00:00:00"/>
    <d v="2014-11-14T00:00:00"/>
    <x v="2"/>
    <s v="SC-20695"/>
    <s v="Steve Chapman"/>
    <s v="Corporate"/>
    <s v="United States"/>
    <s v="Richmond"/>
    <s v="Indiana"/>
    <n v="47374"/>
    <s v="Central"/>
    <s v="OFF-ST-10003306"/>
    <x v="0"/>
    <s v="Storage"/>
    <s v="Letter Size Cart"/>
    <n v="714.30000000000007"/>
    <n v="5"/>
    <n v="0"/>
    <n v="0"/>
    <n v="207.14699999999993"/>
  </r>
  <r>
    <n v="5849"/>
    <s v="CA-2012-121783"/>
    <d v="2014-11-10T00:00:00"/>
    <d v="2014-11-14T00:00:00"/>
    <x v="0"/>
    <s v="PO-19180"/>
    <s v="Philisse Overcash"/>
    <s v="Home Office"/>
    <s v="United States"/>
    <s v="Roseville"/>
    <s v="Minnesota"/>
    <n v="55113"/>
    <s v="Central"/>
    <s v="OFF-AP-10003849"/>
    <x v="0"/>
    <s v="Appliances"/>
    <s v="Hoover Shoulder Vac Commercial Portable Vacuum"/>
    <n v="715.64"/>
    <n v="2"/>
    <n v="0"/>
    <n v="0"/>
    <n v="178.90999999999997"/>
  </r>
  <r>
    <n v="5850"/>
    <s v="CA-2012-121783"/>
    <d v="2014-11-10T00:00:00"/>
    <d v="2014-11-14T00:00:00"/>
    <x v="0"/>
    <s v="PO-19180"/>
    <s v="Philisse Overcash"/>
    <s v="Home Office"/>
    <s v="United States"/>
    <s v="Roseville"/>
    <s v="Minnesota"/>
    <n v="55113"/>
    <s v="Central"/>
    <s v="OFF-ST-10000078"/>
    <x v="0"/>
    <s v="Storage"/>
    <s v="Tennsco 6- and 18-Compartment Lockers"/>
    <n v="795.51"/>
    <n v="3"/>
    <n v="0"/>
    <n v="0"/>
    <n v="143.19179999999994"/>
  </r>
  <r>
    <n v="5851"/>
    <s v="CA-2012-121783"/>
    <d v="2014-11-10T00:00:00"/>
    <d v="2014-11-14T00:00:00"/>
    <x v="0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0"/>
    <n v="274.995"/>
  </r>
  <r>
    <n v="5852"/>
    <s v="CA-2012-121783"/>
    <d v="2014-11-10T00:00:00"/>
    <d v="2014-11-14T00:00:00"/>
    <x v="0"/>
    <s v="PO-19180"/>
    <s v="Philisse Overcash"/>
    <s v="Home Office"/>
    <s v="United States"/>
    <s v="Roseville"/>
    <s v="Minnesota"/>
    <n v="55113"/>
    <s v="Central"/>
    <s v="OFF-BI-10001658"/>
    <x v="0"/>
    <s v="Binders"/>
    <s v="GBC Standard Therm-A-Bind Covers"/>
    <n v="74.760000000000005"/>
    <n v="3"/>
    <n v="0"/>
    <n v="0"/>
    <n v="34.389600000000002"/>
  </r>
  <r>
    <n v="5853"/>
    <s v="CA-2012-121783"/>
    <d v="2014-11-10T00:00:00"/>
    <d v="2014-11-14T00:00:00"/>
    <x v="0"/>
    <s v="PO-19180"/>
    <s v="Philisse Overcash"/>
    <s v="Home Office"/>
    <s v="United States"/>
    <s v="Roseville"/>
    <s v="Minnesota"/>
    <n v="55113"/>
    <s v="Central"/>
    <s v="FUR-FU-10004351"/>
    <x v="1"/>
    <s v="Furnishings"/>
    <s v="Staple-based wall hangings"/>
    <n v="29.22"/>
    <n v="3"/>
    <n v="0"/>
    <n v="0"/>
    <n v="12.856800000000002"/>
  </r>
  <r>
    <n v="9314"/>
    <s v="CA-2012-111948"/>
    <d v="2014-11-11T00:00:00"/>
    <d v="2014-11-11T00:00:00"/>
    <x v="3"/>
    <s v="AG-10495"/>
    <s v="Andrew Gjertsen"/>
    <s v="Corporate"/>
    <s v="United States"/>
    <s v="Detroit"/>
    <s v="Michigan"/>
    <n v="48234"/>
    <s v="Central"/>
    <s v="OFF-ST-10003282"/>
    <x v="0"/>
    <s v="Storage"/>
    <s v="Advantus 10-Drawer Portable Organizer, Chrome Metal Frame, Smoke Drawers"/>
    <n v="418.32"/>
    <n v="7"/>
    <n v="0"/>
    <n v="0"/>
    <n v="117.12960000000004"/>
  </r>
  <r>
    <n v="9315"/>
    <s v="CA-2012-111948"/>
    <d v="2014-11-11T00:00:00"/>
    <d v="2014-11-11T00:00:00"/>
    <x v="3"/>
    <s v="AG-10495"/>
    <s v="Andrew Gjertsen"/>
    <s v="Corporate"/>
    <s v="United States"/>
    <s v="Detroit"/>
    <s v="Michigan"/>
    <n v="48234"/>
    <s v="Central"/>
    <s v="OFF-AP-10002311"/>
    <x v="0"/>
    <s v="Appliances"/>
    <s v="Holmes Replacement Filter for HEPA Air Cleaner, Very Large Room, HEPA Filter"/>
    <n v="123.858"/>
    <n v="2"/>
    <n v="0.1"/>
    <n v="-12.385800000000001"/>
    <n v="46.790800000000004"/>
  </r>
  <r>
    <n v="8378"/>
    <s v="CA-2012-162964"/>
    <d v="2014-11-12T00:00:00"/>
    <d v="2014-11-18T00:00:00"/>
    <x v="0"/>
    <s v="MF-18250"/>
    <s v="Monica Federle"/>
    <s v="Corporate"/>
    <s v="United States"/>
    <s v="Houston"/>
    <s v="Texas"/>
    <n v="77095"/>
    <s v="Central"/>
    <s v="OFF-ST-10002344"/>
    <x v="0"/>
    <s v="Storage"/>
    <s v="Carina 42&quot;Hx23 3/4&quot;W Media Storage Unit"/>
    <n v="64.784000000000006"/>
    <n v="1"/>
    <n v="0.2"/>
    <n v="-12.956800000000001"/>
    <n v="-14.576399999999996"/>
  </r>
  <r>
    <n v="8379"/>
    <s v="CA-2012-162964"/>
    <d v="2014-11-12T00:00:00"/>
    <d v="2014-11-18T00:00:00"/>
    <x v="0"/>
    <s v="MF-18250"/>
    <s v="Monica Federle"/>
    <s v="Corporate"/>
    <s v="United States"/>
    <s v="Houston"/>
    <s v="Texas"/>
    <n v="77095"/>
    <s v="Central"/>
    <s v="OFF-PA-10003349"/>
    <x v="0"/>
    <s v="Paper"/>
    <s v="Xerox 1957"/>
    <n v="15.552000000000003"/>
    <n v="3"/>
    <n v="0.2"/>
    <n v="-3.1104000000000007"/>
    <n v="5.6375999999999999"/>
  </r>
  <r>
    <n v="8380"/>
    <s v="CA-2012-162964"/>
    <d v="2014-11-12T00:00:00"/>
    <d v="2014-11-18T00:00:00"/>
    <x v="0"/>
    <s v="MF-18250"/>
    <s v="Monica Federle"/>
    <s v="Corporate"/>
    <s v="United States"/>
    <s v="Houston"/>
    <s v="Texas"/>
    <n v="77095"/>
    <s v="Central"/>
    <s v="OFF-EN-10003055"/>
    <x v="0"/>
    <s v="Envelopes"/>
    <s v="Blue String-Tie &amp; Button Interoffice Envelopes, 10 x 13"/>
    <n v="223.88799999999998"/>
    <n v="7"/>
    <n v="0.2"/>
    <n v="-44.7776"/>
    <n v="69.964999999999975"/>
  </r>
  <r>
    <n v="5113"/>
    <s v="CA-2012-153073"/>
    <d v="2014-11-13T00:00:00"/>
    <d v="2014-11-13T00:00:00"/>
    <x v="3"/>
    <s v="HA-14905"/>
    <s v="Helen Abelman"/>
    <s v="Consumer"/>
    <s v="United States"/>
    <s v="Chicago"/>
    <s v="Illinois"/>
    <n v="60610"/>
    <s v="Central"/>
    <s v="FUR-FU-10001025"/>
    <x v="1"/>
    <s v="Furnishings"/>
    <s v="Eldon Imàge Series Desk Accessories, Clear"/>
    <n v="17.496000000000002"/>
    <n v="9"/>
    <n v="0.6"/>
    <n v="-10.4976"/>
    <n v="-7.4357999999999969"/>
  </r>
  <r>
    <n v="6198"/>
    <s v="CA-2012-149909"/>
    <d v="2014-11-13T00:00:00"/>
    <d v="2014-11-17T00:00:00"/>
    <x v="0"/>
    <s v="RA-19915"/>
    <s v="Russell Applegate"/>
    <s v="Consumer"/>
    <s v="United States"/>
    <s v="Columbus"/>
    <s v="Indiana"/>
    <n v="47201"/>
    <s v="Central"/>
    <s v="OFF-PA-10000726"/>
    <x v="0"/>
    <s v="Paper"/>
    <s v="Black Print Carbonless Snap-Off Rapid Letter, 8 1/2&quot; x 7&quot;"/>
    <n v="63.769999999999996"/>
    <n v="7"/>
    <n v="0"/>
    <n v="0"/>
    <n v="28.696499999999993"/>
  </r>
  <r>
    <n v="6199"/>
    <s v="CA-2012-149909"/>
    <d v="2014-11-13T00:00:00"/>
    <d v="2014-11-17T00:00:00"/>
    <x v="0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0"/>
    <n v="13.252199999999997"/>
  </r>
  <r>
    <n v="6200"/>
    <s v="CA-2012-149909"/>
    <d v="2014-11-13T00:00:00"/>
    <d v="2014-11-17T00:00:00"/>
    <x v="0"/>
    <s v="RA-19915"/>
    <s v="Russell Applegate"/>
    <s v="Consumer"/>
    <s v="United States"/>
    <s v="Columbus"/>
    <s v="Indiana"/>
    <n v="47201"/>
    <s v="Central"/>
    <s v="OFF-PA-10001790"/>
    <x v="0"/>
    <s v="Paper"/>
    <s v="Xerox 1910"/>
    <n v="96.08"/>
    <n v="2"/>
    <n v="0"/>
    <n v="0"/>
    <n v="46.118399999999994"/>
  </r>
  <r>
    <n v="9692"/>
    <s v="CA-2012-130183"/>
    <d v="2014-11-13T00:00:00"/>
    <d v="2014-11-17T00:00:00"/>
    <x v="0"/>
    <s v="PO-18850"/>
    <s v="Patrick O'Brill"/>
    <s v="Consumer"/>
    <s v="United States"/>
    <s v="Houston"/>
    <s v="Texas"/>
    <n v="77041"/>
    <s v="Central"/>
    <s v="FUR-BO-10001811"/>
    <x v="1"/>
    <s v="Bookcases"/>
    <s v="Atlantic Metals Mobile 5-Shelf Bookcases, Custom Colors"/>
    <n v="613.99919999999997"/>
    <n v="3"/>
    <n v="0.32"/>
    <n v="-196.47974399999998"/>
    <n v="-18.058800000000076"/>
  </r>
  <r>
    <n v="549"/>
    <s v="CA-2012-113173"/>
    <d v="2014-11-15T00:00:00"/>
    <d v="2014-11-17T00:00:00"/>
    <x v="2"/>
    <s v="DK-13225"/>
    <s v="Dean Katz"/>
    <s v="Corporate"/>
    <s v="United States"/>
    <s v="Chicago"/>
    <s v="Illinois"/>
    <n v="60653"/>
    <s v="Central"/>
    <s v="OFF-ST-10000604"/>
    <x v="0"/>
    <s v="Storage"/>
    <s v="Home/Office Personal File Carts"/>
    <n v="250.27199999999999"/>
    <n v="9"/>
    <n v="0.2"/>
    <n v="-50.054400000000001"/>
    <n v="15.641999999999982"/>
  </r>
  <r>
    <n v="550"/>
    <s v="CA-2012-113173"/>
    <d v="2014-11-15T00:00:00"/>
    <d v="2014-11-17T00:00:00"/>
    <x v="2"/>
    <s v="DK-13225"/>
    <s v="Dean Katz"/>
    <s v="Corporate"/>
    <s v="United States"/>
    <s v="Chicago"/>
    <s v="Illinois"/>
    <n v="60653"/>
    <s v="Central"/>
    <s v="OFF-BI-10004738"/>
    <x v="0"/>
    <s v="Binders"/>
    <s v="Flexible Leather- Look Classic Collection Ring Binder"/>
    <n v="11.363999999999997"/>
    <n v="3"/>
    <n v="0.8"/>
    <n v="-9.0911999999999988"/>
    <n v="-17.045999999999999"/>
  </r>
  <r>
    <n v="551"/>
    <s v="CA-2012-113173"/>
    <d v="2014-11-15T00:00:00"/>
    <d v="2014-11-17T00:00:00"/>
    <x v="2"/>
    <s v="DK-13225"/>
    <s v="Dean Katz"/>
    <s v="Corporate"/>
    <s v="United States"/>
    <s v="Chicago"/>
    <s v="Illinois"/>
    <n v="60653"/>
    <s v="Central"/>
    <s v="OFF-SU-10001935"/>
    <x v="0"/>
    <s v="Supplies"/>
    <s v="Staple remover"/>
    <n v="8.7200000000000006"/>
    <n v="5"/>
    <n v="0.2"/>
    <n v="-1.7440000000000002"/>
    <n v="-1.7440000000000015"/>
  </r>
  <r>
    <n v="2811"/>
    <s v="CA-2012-135685"/>
    <d v="2014-11-16T00:00:00"/>
    <d v="2014-11-18T00:00:00"/>
    <x v="2"/>
    <s v="MP-18175"/>
    <s v="Mike Pelletier"/>
    <s v="Home Office"/>
    <s v="United States"/>
    <s v="Milwaukee"/>
    <s v="Wisconsin"/>
    <n v="53209"/>
    <s v="Central"/>
    <s v="OFF-PA-10000157"/>
    <x v="0"/>
    <s v="Paper"/>
    <s v="Xerox 191"/>
    <n v="179.82"/>
    <n v="9"/>
    <n v="0"/>
    <n v="0"/>
    <n v="84.5154"/>
  </r>
  <r>
    <n v="2812"/>
    <s v="CA-2012-135685"/>
    <d v="2014-11-16T00:00:00"/>
    <d v="2014-11-18T00:00:00"/>
    <x v="2"/>
    <s v="MP-18175"/>
    <s v="Mike Pelletier"/>
    <s v="Home Office"/>
    <s v="United States"/>
    <s v="Milwaukee"/>
    <s v="Wisconsin"/>
    <n v="53209"/>
    <s v="Central"/>
    <s v="FUR-FU-10001185"/>
    <x v="1"/>
    <s v="Furnishings"/>
    <s v="Advantus Employee of the Month Certificate Frame, 11 x 13-1/2"/>
    <n v="185.57999999999998"/>
    <n v="6"/>
    <n v="0"/>
    <n v="0"/>
    <n v="76.087800000000001"/>
  </r>
  <r>
    <n v="2813"/>
    <s v="CA-2012-135685"/>
    <d v="2014-11-16T00:00:00"/>
    <d v="2014-11-18T00:00:00"/>
    <x v="2"/>
    <s v="MP-18175"/>
    <s v="Mike Pelletier"/>
    <s v="Home Office"/>
    <s v="United States"/>
    <s v="Milwaukee"/>
    <s v="Wisconsin"/>
    <n v="53209"/>
    <s v="Central"/>
    <s v="FUR-TA-10001520"/>
    <x v="1"/>
    <s v="Tables"/>
    <s v="Lesro Sheffield Collection Coffee Table, End Table, Center Table, Corner Table"/>
    <n v="214.11"/>
    <n v="3"/>
    <n v="0"/>
    <n v="0"/>
    <n v="36.398699999999977"/>
  </r>
  <r>
    <n v="2814"/>
    <s v="CA-2012-135685"/>
    <d v="2014-11-16T00:00:00"/>
    <d v="2014-11-18T00:00:00"/>
    <x v="2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0"/>
    <n v="229.99080000000004"/>
  </r>
  <r>
    <n v="2815"/>
    <s v="CA-2012-135685"/>
    <d v="2014-11-16T00:00:00"/>
    <d v="2014-11-18T00:00:00"/>
    <x v="2"/>
    <s v="MP-18175"/>
    <s v="Mike Pelletier"/>
    <s v="Home Office"/>
    <s v="United States"/>
    <s v="Milwaukee"/>
    <s v="Wisconsin"/>
    <n v="53209"/>
    <s v="Central"/>
    <s v="FUR-TA-10000688"/>
    <x v="1"/>
    <s v="Tables"/>
    <s v="Chromcraft Bull-Nose Wood Round Conference Table Top, Wood Base"/>
    <n v="653.54999999999995"/>
    <n v="3"/>
    <n v="0"/>
    <n v="0"/>
    <n v="111.10349999999994"/>
  </r>
  <r>
    <n v="6794"/>
    <s v="CA-2012-145394"/>
    <d v="2014-11-16T00:00:00"/>
    <d v="2014-11-20T00:00:00"/>
    <x v="0"/>
    <s v="MC-17605"/>
    <s v="Matt Connell"/>
    <s v="Corporate"/>
    <s v="United States"/>
    <s v="Chicago"/>
    <s v="Illinois"/>
    <n v="60610"/>
    <s v="Central"/>
    <s v="OFF-ST-10000344"/>
    <x v="0"/>
    <s v="Storage"/>
    <s v="Neat Ideas Personal Hanging Folder Files, Black"/>
    <n v="21.488"/>
    <n v="2"/>
    <n v="0.2"/>
    <n v="-4.2976000000000001"/>
    <n v="1.6115999999999993"/>
  </r>
  <r>
    <n v="6795"/>
    <s v="CA-2012-145394"/>
    <d v="2014-11-16T00:00:00"/>
    <d v="2014-11-20T00:00:00"/>
    <x v="0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-47.995200000000004"/>
    <n v="26.997299999999967"/>
  </r>
  <r>
    <n v="6796"/>
    <s v="CA-2012-145394"/>
    <d v="2014-11-16T00:00:00"/>
    <d v="2014-11-20T00:00:00"/>
    <x v="0"/>
    <s v="MC-17605"/>
    <s v="Matt Connell"/>
    <s v="Corporate"/>
    <s v="United States"/>
    <s v="Chicago"/>
    <s v="Illinois"/>
    <n v="60610"/>
    <s v="Central"/>
    <s v="FUR-FU-10001215"/>
    <x v="1"/>
    <s v="Furnishings"/>
    <s v="Howard Miller 11-1/2&quot; Diameter Brentwood Wall Clock"/>
    <n v="34.504000000000005"/>
    <n v="2"/>
    <n v="0.6"/>
    <n v="-20.702400000000001"/>
    <n v="-15.526799999999994"/>
  </r>
  <r>
    <n v="4421"/>
    <s v="CA-2012-163090"/>
    <d v="2014-11-17T00:00:00"/>
    <d v="2014-11-21T00:00:00"/>
    <x v="2"/>
    <s v="GH-14665"/>
    <s v="Greg Hansen"/>
    <s v="Consumer"/>
    <s v="United States"/>
    <s v="Chicago"/>
    <s v="Illinois"/>
    <n v="60610"/>
    <s v="Central"/>
    <s v="OFF-SU-10002537"/>
    <x v="0"/>
    <s v="Supplies"/>
    <s v="Acme Box Cutter Scissors"/>
    <n v="40.92"/>
    <n v="5"/>
    <n v="0.2"/>
    <n v="-8.1840000000000011"/>
    <n v="3.0690000000000026"/>
  </r>
  <r>
    <n v="8008"/>
    <s v="CA-2012-110863"/>
    <d v="2014-11-17T00:00:00"/>
    <d v="2014-11-24T00:00:00"/>
    <x v="0"/>
    <s v="AA-10645"/>
    <s v="Anna Andreadi"/>
    <s v="Consumer"/>
    <s v="United States"/>
    <s v="Oklahoma City"/>
    <s v="Oklahoma"/>
    <n v="73120"/>
    <s v="Central"/>
    <s v="OFF-ST-10002756"/>
    <x v="0"/>
    <s v="Storage"/>
    <s v="Tennsco Stur-D-Stor Boltless Shelving, 5 Shelves, 24&quot; Deep, Sand"/>
    <n v="541.24"/>
    <n v="4"/>
    <n v="0"/>
    <n v="0"/>
    <n v="5.4124000000000478"/>
  </r>
  <r>
    <n v="8009"/>
    <s v="CA-2012-110863"/>
    <d v="2014-11-17T00:00:00"/>
    <d v="2014-11-24T00:00:00"/>
    <x v="0"/>
    <s v="AA-10645"/>
    <s v="Anna Andreadi"/>
    <s v="Consumer"/>
    <s v="United States"/>
    <s v="Oklahoma City"/>
    <s v="Oklahoma"/>
    <n v="73120"/>
    <s v="Central"/>
    <s v="OFF-PA-10000474"/>
    <x v="0"/>
    <s v="Paper"/>
    <s v="Easy-staple paper"/>
    <n v="106.32"/>
    <n v="3"/>
    <n v="0"/>
    <n v="0"/>
    <n v="49.970399999999991"/>
  </r>
  <r>
    <n v="8010"/>
    <s v="CA-2012-110863"/>
    <d v="2014-11-17T00:00:00"/>
    <d v="2014-11-24T00:00:00"/>
    <x v="0"/>
    <s v="AA-10645"/>
    <s v="Anna Andreadi"/>
    <s v="Consumer"/>
    <s v="United States"/>
    <s v="Oklahoma City"/>
    <s v="Oklahoma"/>
    <n v="73120"/>
    <s v="Central"/>
    <s v="FUR-CH-10002073"/>
    <x v="1"/>
    <s v="Chairs"/>
    <s v="Hon Olson Stacker Chairs"/>
    <n v="1323.8999999999999"/>
    <n v="5"/>
    <n v="0"/>
    <n v="0"/>
    <n v="383.93099999999993"/>
  </r>
  <r>
    <n v="6952"/>
    <s v="CA-2012-161767"/>
    <d v="2014-11-20T00:00:00"/>
    <d v="2014-11-24T00:00:00"/>
    <x v="0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-191.99520000000001"/>
    <n v="55.998599999999954"/>
  </r>
  <r>
    <n v="4285"/>
    <s v="CA-2012-105690"/>
    <d v="2014-11-21T00:00:00"/>
    <d v="2014-11-26T00:00:00"/>
    <x v="2"/>
    <s v="CA-11965"/>
    <s v="Carol Adams"/>
    <s v="Corporate"/>
    <s v="United States"/>
    <s v="Port Arthur"/>
    <s v="Texas"/>
    <n v="77642"/>
    <s v="Central"/>
    <s v="FUR-BO-10003965"/>
    <x v="1"/>
    <s v="Bookcases"/>
    <s v="O'Sullivan Manor Hill 2-Door Library in Brianna Oak"/>
    <n v="246.13279999999997"/>
    <n v="2"/>
    <n v="0.32"/>
    <n v="-78.762495999999999"/>
    <n v="-76.011599999999973"/>
  </r>
  <r>
    <n v="4286"/>
    <s v="CA-2012-105690"/>
    <d v="2014-11-21T00:00:00"/>
    <d v="2014-11-26T00:00:00"/>
    <x v="2"/>
    <s v="CA-11965"/>
    <s v="Carol Adams"/>
    <s v="Corporate"/>
    <s v="United States"/>
    <s v="Port Arthur"/>
    <s v="Texas"/>
    <n v="77642"/>
    <s v="Central"/>
    <s v="OFF-LA-10000240"/>
    <x v="0"/>
    <s v="Labels"/>
    <s v="Self-Adhesive Address Labels for Typewriters by Universal"/>
    <n v="11.696"/>
    <n v="2"/>
    <n v="0.2"/>
    <n v="-2.3391999999999999"/>
    <n v="3.9473999999999996"/>
  </r>
  <r>
    <n v="4287"/>
    <s v="CA-2012-105690"/>
    <d v="2014-11-21T00:00:00"/>
    <d v="2014-11-26T00:00:00"/>
    <x v="2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-87.998400000000004"/>
    <n v="164.99700000000001"/>
  </r>
  <r>
    <n v="6675"/>
    <s v="CA-2012-109337"/>
    <d v="2014-11-21T00:00:00"/>
    <d v="2014-11-23T00:00:00"/>
    <x v="2"/>
    <s v="DL-13330"/>
    <s v="Denise Leinenbach"/>
    <s v="Consumer"/>
    <s v="United States"/>
    <s v="Lawrence"/>
    <s v="Indiana"/>
    <n v="46226"/>
    <s v="Central"/>
    <s v="OFF-AR-10003759"/>
    <x v="0"/>
    <s v="Art"/>
    <s v="Crayola Anti Dust Chalk, 12/Pack"/>
    <n v="10.92"/>
    <n v="6"/>
    <n v="0"/>
    <n v="0"/>
    <n v="4.9139999999999997"/>
  </r>
  <r>
    <n v="6676"/>
    <s v="CA-2012-109337"/>
    <d v="2014-11-21T00:00:00"/>
    <d v="2014-11-23T00:00:00"/>
    <x v="2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0"/>
    <n v="22.653000000000006"/>
  </r>
  <r>
    <n v="6677"/>
    <s v="CA-2012-109337"/>
    <d v="2014-11-21T00:00:00"/>
    <d v="2014-11-23T00:00:00"/>
    <x v="2"/>
    <s v="DL-13330"/>
    <s v="Denise Leinenbach"/>
    <s v="Consumer"/>
    <s v="United States"/>
    <s v="Lawrence"/>
    <s v="Indiana"/>
    <n v="46226"/>
    <s v="Central"/>
    <s v="OFF-AP-10004052"/>
    <x v="0"/>
    <s v="Appliances"/>
    <s v="Hoover Replacement Belts For Soft Guard &amp; Commercial Ltweight Upright Vacs, 2/Pk"/>
    <n v="19.75"/>
    <n v="5"/>
    <n v="0"/>
    <n v="0"/>
    <n v="5.1350000000000007"/>
  </r>
  <r>
    <n v="6678"/>
    <s v="CA-2012-109337"/>
    <d v="2014-11-21T00:00:00"/>
    <d v="2014-11-23T00:00:00"/>
    <x v="2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0"/>
    <n v="165.28680000000003"/>
  </r>
  <r>
    <n v="8765"/>
    <s v="CA-2012-107083"/>
    <d v="2014-11-21T00:00:00"/>
    <d v="2014-11-27T00:00:00"/>
    <x v="0"/>
    <s v="BB-11545"/>
    <s v="Brenda Bowman"/>
    <s v="Corporate"/>
    <s v="United States"/>
    <s v="Fort Worth"/>
    <s v="Texas"/>
    <n v="76106"/>
    <s v="Central"/>
    <s v="OFF-AR-10002257"/>
    <x v="0"/>
    <s v="Art"/>
    <s v="Eldon Spacemaker Box, Quick-Snap Lid, Clear"/>
    <n v="5.3440000000000003"/>
    <n v="2"/>
    <n v="0.2"/>
    <n v="-1.0688000000000002"/>
    <n v="0.73479999999999923"/>
  </r>
  <r>
    <n v="8766"/>
    <s v="CA-2012-107083"/>
    <d v="2014-11-21T00:00:00"/>
    <d v="2014-11-27T00:00:00"/>
    <x v="0"/>
    <s v="BB-11545"/>
    <s v="Brenda Bowman"/>
    <s v="Corporate"/>
    <s v="United States"/>
    <s v="Fort Worth"/>
    <s v="Texas"/>
    <n v="76106"/>
    <s v="Central"/>
    <s v="OFF-BI-10000756"/>
    <x v="0"/>
    <s v="Binders"/>
    <s v="Storex DuraTech Recycled Plastic Frosted Binders"/>
    <n v="1.6959999999999997"/>
    <n v="2"/>
    <n v="0.8"/>
    <n v="-1.3567999999999998"/>
    <n v="-2.5440000000000005"/>
  </r>
  <r>
    <n v="8767"/>
    <s v="CA-2012-107083"/>
    <d v="2014-11-21T00:00:00"/>
    <d v="2014-11-27T00:00:00"/>
    <x v="0"/>
    <s v="BB-11545"/>
    <s v="Brenda Bowman"/>
    <s v="Corporate"/>
    <s v="United States"/>
    <s v="Fort Worth"/>
    <s v="Texas"/>
    <n v="76106"/>
    <s v="Central"/>
    <s v="OFF-AP-10004136"/>
    <x v="0"/>
    <s v="Appliances"/>
    <s v="Kensington 6 Outlet SmartSocket Surge Protector"/>
    <n v="24.587999999999994"/>
    <n v="3"/>
    <n v="0.8"/>
    <n v="-19.670399999999997"/>
    <n v="-67.617000000000019"/>
  </r>
  <r>
    <n v="8768"/>
    <s v="CA-2012-107083"/>
    <d v="2014-11-21T00:00:00"/>
    <d v="2014-11-27T00:00:00"/>
    <x v="0"/>
    <s v="BB-11545"/>
    <s v="Brenda Bowman"/>
    <s v="Corporate"/>
    <s v="United States"/>
    <s v="Fort Worth"/>
    <s v="Texas"/>
    <n v="76106"/>
    <s v="Central"/>
    <s v="OFF-BI-10002194"/>
    <x v="0"/>
    <s v="Binders"/>
    <s v="Cardinal Hold-It CD Pocket"/>
    <n v="7.9799999999999986"/>
    <n v="5"/>
    <n v="0.8"/>
    <n v="-6.3839999999999995"/>
    <n v="-13.167000000000002"/>
  </r>
  <r>
    <n v="15"/>
    <s v="US-2012-118983"/>
    <d v="2014-11-22T00:00:00"/>
    <d v="2014-11-26T00:00:00"/>
    <x v="0"/>
    <s v="HP-14815"/>
    <s v="Harold Pawlan"/>
    <s v="Home Office"/>
    <s v="United States"/>
    <s v="Fort Worth"/>
    <s v="Texas"/>
    <n v="76106"/>
    <s v="Central"/>
    <s v="OFF-AP-10002311"/>
    <x v="0"/>
    <s v="Appliances"/>
    <s v="Holmes Replacement Filter for HEPA Air Cleaner, Very Large Room, HEPA Filter"/>
    <n v="68.809999999999988"/>
    <n v="5"/>
    <n v="0.8"/>
    <n v="-55.047999999999995"/>
    <n v="-123.858"/>
  </r>
  <r>
    <n v="16"/>
    <s v="US-2012-118983"/>
    <d v="2014-11-22T00:00:00"/>
    <d v="2014-11-26T00:00:00"/>
    <x v="0"/>
    <s v="HP-14815"/>
    <s v="Harold Pawlan"/>
    <s v="Home Office"/>
    <s v="United States"/>
    <s v="Fort Worth"/>
    <s v="Texas"/>
    <n v="76106"/>
    <s v="Central"/>
    <s v="OFF-BI-10000756"/>
    <x v="0"/>
    <s v="Binders"/>
    <s v="Storex DuraTech Recycled Plastic Frosted Binders"/>
    <n v="2.5439999999999996"/>
    <n v="3"/>
    <n v="0.8"/>
    <n v="-2.0351999999999997"/>
    <n v="-3.8160000000000016"/>
  </r>
  <r>
    <n v="1751"/>
    <s v="CA-2012-139094"/>
    <d v="2014-11-22T00:00:00"/>
    <d v="2014-11-27T00:00:00"/>
    <x v="0"/>
    <s v="MO-17800"/>
    <s v="Meg O'Connel"/>
    <s v="Home Office"/>
    <s v="United States"/>
    <s v="San Antonio"/>
    <s v="Texas"/>
    <n v="78207"/>
    <s v="Central"/>
    <s v="FUR-TA-10004607"/>
    <x v="1"/>
    <s v="Tables"/>
    <s v="Hon 2111 Invitation Series Straight Table"/>
    <n v="206.96200000000002"/>
    <n v="2"/>
    <n v="0.3"/>
    <n v="-62.0886"/>
    <n v="-32.522600000000011"/>
  </r>
  <r>
    <n v="2748"/>
    <s v="US-2012-165449"/>
    <d v="2014-11-22T00:00:00"/>
    <d v="2014-11-26T00:00:00"/>
    <x v="0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5.4336000000000011"/>
    <n v="-1.3583999999999987"/>
  </r>
  <r>
    <n v="1547"/>
    <s v="CA-2012-111395"/>
    <d v="2014-11-23T00:00:00"/>
    <d v="2014-11-27T00:00:00"/>
    <x v="0"/>
    <s v="VB-21745"/>
    <s v="Victoria Brennan"/>
    <s v="Corporate"/>
    <s v="United States"/>
    <s v="San Antonio"/>
    <s v="Texas"/>
    <n v="78207"/>
    <s v="Central"/>
    <s v="OFF-PA-10000994"/>
    <x v="0"/>
    <s v="Paper"/>
    <s v="Xerox 1915"/>
    <n v="335.52"/>
    <n v="4"/>
    <n v="0.2"/>
    <n v="-67.103999999999999"/>
    <n v="117.43199999999999"/>
  </r>
  <r>
    <n v="1548"/>
    <s v="CA-2012-111395"/>
    <d v="2014-11-23T00:00:00"/>
    <d v="2014-11-27T00:00:00"/>
    <x v="0"/>
    <s v="VB-21745"/>
    <s v="Victoria Brennan"/>
    <s v="Corporate"/>
    <s v="United States"/>
    <s v="San Antonio"/>
    <s v="Texas"/>
    <n v="78207"/>
    <s v="Central"/>
    <s v="OFF-BI-10002867"/>
    <x v="0"/>
    <s v="Binders"/>
    <s v="GBC Recycled Regency Composition Covers"/>
    <n v="23.911999999999995"/>
    <n v="2"/>
    <n v="0.8"/>
    <n v="-19.129599999999996"/>
    <n v="-40.650400000000019"/>
  </r>
  <r>
    <n v="1549"/>
    <s v="CA-2012-111395"/>
    <d v="2014-11-23T00:00:00"/>
    <d v="2014-11-27T00:00:00"/>
    <x v="0"/>
    <s v="VB-21745"/>
    <s v="Victoria Brennan"/>
    <s v="Corporate"/>
    <s v="United States"/>
    <s v="San Antonio"/>
    <s v="Texas"/>
    <n v="78207"/>
    <s v="Central"/>
    <s v="OFF-ST-10001291"/>
    <x v="0"/>
    <s v="Storage"/>
    <s v="Tenex Personal Self-Stacking Standard File Box, Black/Gray"/>
    <n v="27.056000000000001"/>
    <n v="2"/>
    <n v="0.2"/>
    <n v="-5.4112000000000009"/>
    <n v="2.3673999999999991"/>
  </r>
  <r>
    <n v="5773"/>
    <s v="CA-2012-158939"/>
    <d v="2014-11-26T00:00:00"/>
    <d v="2014-12-01T00:00:00"/>
    <x v="0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0"/>
    <n v="233.99610000000001"/>
  </r>
  <r>
    <n v="255"/>
    <s v="US-2012-159982"/>
    <d v="2014-11-28T00:00:00"/>
    <d v="2014-12-04T00:00:00"/>
    <x v="0"/>
    <s v="DR-12880"/>
    <s v="Dan Reichenbach"/>
    <s v="Corporate"/>
    <s v="United States"/>
    <s v="Chicago"/>
    <s v="Illinois"/>
    <n v="60623"/>
    <s v="Central"/>
    <s v="FUR-FU-10002505"/>
    <x v="1"/>
    <s v="Furnishings"/>
    <s v="Eldon 100 Class Desk Accessories"/>
    <n v="12.132000000000001"/>
    <n v="9"/>
    <n v="0.6"/>
    <n v="-7.2792000000000003"/>
    <n v="-8.4923999999999982"/>
  </r>
  <r>
    <n v="256"/>
    <s v="US-2012-159982"/>
    <d v="2014-11-28T00:00:00"/>
    <d v="2014-12-04T00:00:00"/>
    <x v="0"/>
    <s v="DR-12880"/>
    <s v="Dan Reichenbach"/>
    <s v="Corporate"/>
    <s v="United States"/>
    <s v="Chicago"/>
    <s v="Illinois"/>
    <n v="60623"/>
    <s v="Central"/>
    <s v="OFF-ST-10004804"/>
    <x v="0"/>
    <s v="Storage"/>
    <s v="Belkin 19&quot; Vented Equipment Shelf, Black"/>
    <n v="82.367999999999995"/>
    <n v="2"/>
    <n v="0.2"/>
    <n v="-16.473600000000001"/>
    <n v="-19.562399999999997"/>
  </r>
  <r>
    <n v="257"/>
    <s v="US-2012-159982"/>
    <d v="2014-11-28T00:00:00"/>
    <d v="2014-12-04T00:00:00"/>
    <x v="0"/>
    <s v="DR-12880"/>
    <s v="Dan Reichenbach"/>
    <s v="Corporate"/>
    <s v="United States"/>
    <s v="Chicago"/>
    <s v="Illinois"/>
    <n v="60623"/>
    <s v="Central"/>
    <s v="OFF-ST-10001590"/>
    <x v="0"/>
    <s v="Storage"/>
    <s v="Tenex Personal Project File with Scoop Front Design, Black"/>
    <n v="53.92"/>
    <n v="5"/>
    <n v="0.2"/>
    <n v="-10.784000000000001"/>
    <n v="4.0439999999999969"/>
  </r>
  <r>
    <n v="258"/>
    <s v="US-2012-159982"/>
    <d v="2014-11-28T00:00:00"/>
    <d v="2014-12-04T00:00:00"/>
    <x v="0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-129.58080000000001"/>
    <n v="56.691599999999966"/>
  </r>
  <r>
    <n v="3865"/>
    <s v="CA-2012-157133"/>
    <d v="2014-11-28T00:00:00"/>
    <d v="2014-12-03T00:00:00"/>
    <x v="0"/>
    <s v="LC-16885"/>
    <s v="Lena Creighton"/>
    <s v="Consumer"/>
    <s v="United States"/>
    <s v="Champaign"/>
    <s v="Illinois"/>
    <n v="61821"/>
    <s v="Central"/>
    <s v="FUR-FU-10004904"/>
    <x v="1"/>
    <s v="Furnishings"/>
    <s v="Eldon &quot;L&quot; Workstation Diamond Chairmat"/>
    <n v="151.96"/>
    <n v="5"/>
    <n v="0.6"/>
    <n v="-91.176000000000002"/>
    <n v="-182.35200000000003"/>
  </r>
  <r>
    <n v="8820"/>
    <s v="CA-2012-142930"/>
    <d v="2014-11-28T00:00:00"/>
    <d v="2014-12-02T00:00:00"/>
    <x v="0"/>
    <s v="EB-14170"/>
    <s v="Evan Bailliet"/>
    <s v="Consumer"/>
    <s v="United States"/>
    <s v="Austin"/>
    <s v="Texas"/>
    <n v="78745"/>
    <s v="Central"/>
    <s v="OFF-PA-10003395"/>
    <x v="0"/>
    <s v="Paper"/>
    <s v="Xerox 1941"/>
    <n v="335.52"/>
    <n v="4"/>
    <n v="0.2"/>
    <n v="-67.103999999999999"/>
    <n v="117.43199999999999"/>
  </r>
  <r>
    <n v="623"/>
    <s v="CA-2012-138009"/>
    <d v="2014-11-29T00:00:00"/>
    <d v="2014-12-03T00:00:00"/>
    <x v="0"/>
    <s v="SF-20965"/>
    <s v="Sylvia Foulston"/>
    <s v="Corporate"/>
    <s v="United States"/>
    <s v="Dearborn"/>
    <s v="Michigan"/>
    <n v="48126"/>
    <s v="Central"/>
    <s v="FUR-CH-10004853"/>
    <x v="1"/>
    <s v="Chairs"/>
    <s v="Global Manager's Adjustable Task Chair, Storm"/>
    <n v="301.95999999999998"/>
    <n v="2"/>
    <n v="0"/>
    <n v="0"/>
    <n v="87.568399999999968"/>
  </r>
  <r>
    <n v="624"/>
    <s v="CA-2012-138009"/>
    <d v="2014-11-29T00:00:00"/>
    <d v="2014-12-03T00:00:00"/>
    <x v="0"/>
    <s v="SF-20965"/>
    <s v="Sylvia Foulston"/>
    <s v="Corporate"/>
    <s v="United States"/>
    <s v="Dearborn"/>
    <s v="Michigan"/>
    <n v="48126"/>
    <s v="Central"/>
    <s v="OFF-AP-10000179"/>
    <x v="0"/>
    <s v="Appliances"/>
    <s v="Honeywell Enviracaire Portable HEPA Air Cleaner for up to 10 x 16 Room"/>
    <n v="555.21"/>
    <n v="5"/>
    <n v="0.1"/>
    <n v="-55.521000000000008"/>
    <n v="178.90100000000001"/>
  </r>
  <r>
    <n v="625"/>
    <s v="CA-2012-138009"/>
    <d v="2014-11-29T00:00:00"/>
    <d v="2014-12-03T00:00:00"/>
    <x v="0"/>
    <s v="SF-20965"/>
    <s v="Sylvia Foulston"/>
    <s v="Corporate"/>
    <s v="United States"/>
    <s v="Dearborn"/>
    <s v="Michigan"/>
    <n v="48126"/>
    <s v="Central"/>
    <s v="OFF-ST-10001272"/>
    <x v="0"/>
    <s v="Storage"/>
    <s v="Mini 13-1/2 Capacity Data Binder Rack, Pearl"/>
    <n v="523.48"/>
    <n v="4"/>
    <n v="0"/>
    <n v="0"/>
    <n v="130.87"/>
  </r>
  <r>
    <n v="626"/>
    <s v="CA-2012-138009"/>
    <d v="2014-11-29T00:00:00"/>
    <d v="2014-12-03T00:00:00"/>
    <x v="0"/>
    <s v="SF-20965"/>
    <s v="Sylvia Foulston"/>
    <s v="Corporate"/>
    <s v="United States"/>
    <s v="Dearborn"/>
    <s v="Michigan"/>
    <n v="48126"/>
    <s v="Central"/>
    <s v="OFF-AR-10004042"/>
    <x v="0"/>
    <s v="Art"/>
    <s v="BOSTON Model 1800 Electric Pencil Sharpeners, Putty/Woodgrain"/>
    <n v="161.82"/>
    <n v="9"/>
    <n v="0"/>
    <n v="0"/>
    <n v="46.927799999999984"/>
  </r>
  <r>
    <n v="1081"/>
    <s v="CA-2012-110016"/>
    <d v="2014-11-29T00:00:00"/>
    <d v="2014-12-04T00:00:00"/>
    <x v="0"/>
    <s v="BT-11395"/>
    <s v="Bill Tyler"/>
    <s v="Corporate"/>
    <s v="United States"/>
    <s v="Detroit"/>
    <s v="Michigan"/>
    <n v="48227"/>
    <s v="Central"/>
    <s v="OFF-PA-10000349"/>
    <x v="0"/>
    <s v="Paper"/>
    <s v="Easy-staple paper"/>
    <n v="19.920000000000002"/>
    <n v="4"/>
    <n v="0"/>
    <n v="0"/>
    <n v="9.3624000000000009"/>
  </r>
  <r>
    <n v="1082"/>
    <s v="CA-2012-110016"/>
    <d v="2014-11-29T00:00:00"/>
    <d v="2014-12-04T00:00:00"/>
    <x v="0"/>
    <s v="BT-11395"/>
    <s v="Bill Tyler"/>
    <s v="Corporate"/>
    <s v="United States"/>
    <s v="Detroit"/>
    <s v="Michigan"/>
    <n v="48227"/>
    <s v="Central"/>
    <s v="FUR-CH-10002880"/>
    <x v="1"/>
    <s v="Chairs"/>
    <s v="Global High-Back Leather Tilter, Burgundy"/>
    <n v="1106.9099999999999"/>
    <n v="9"/>
    <n v="0"/>
    <n v="0"/>
    <n v="121.76009999999994"/>
  </r>
  <r>
    <n v="1567"/>
    <s v="CA-2012-129112"/>
    <d v="2014-11-29T00:00:00"/>
    <d v="2014-11-30T00:00:00"/>
    <x v="1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4.2960000000000003"/>
    <n v="-0.26850000000000307"/>
  </r>
  <r>
    <n v="1568"/>
    <s v="CA-2012-129112"/>
    <d v="2014-11-29T00:00:00"/>
    <d v="2014-11-30T00:00:00"/>
    <x v="1"/>
    <s v="AW-10840"/>
    <s v="Anthony Witt"/>
    <s v="Consumer"/>
    <s v="United States"/>
    <s v="Allen"/>
    <s v="Texas"/>
    <n v="75002"/>
    <s v="Central"/>
    <s v="OFF-BI-10000088"/>
    <x v="0"/>
    <s v="Binders"/>
    <s v="GBC Imprintable Covers"/>
    <n v="8.7839999999999989"/>
    <n v="4"/>
    <n v="0.8"/>
    <n v="-7.0271999999999997"/>
    <n v="-13.615200000000002"/>
  </r>
  <r>
    <n v="2923"/>
    <s v="US-2012-141453"/>
    <d v="2014-11-30T00:00:00"/>
    <d v="2014-12-03T00:00:00"/>
    <x v="2"/>
    <s v="DB-13270"/>
    <s v="Deborah Brumfield"/>
    <s v="Home Office"/>
    <s v="United States"/>
    <s v="Austin"/>
    <s v="Texas"/>
    <n v="78745"/>
    <s v="Central"/>
    <s v="OFF-BI-10000301"/>
    <x v="0"/>
    <s v="Binders"/>
    <s v="GBC Instant Report Kit"/>
    <n v="3.8819999999999988"/>
    <n v="3"/>
    <n v="0.8"/>
    <n v="-3.105599999999999"/>
    <n v="-5.8230000000000004"/>
  </r>
  <r>
    <n v="1474"/>
    <s v="US-2012-105676"/>
    <d v="2014-12-01T00:00:00"/>
    <d v="2014-12-02T00:00:00"/>
    <x v="3"/>
    <s v="NM-18520"/>
    <s v="Neoma Murray"/>
    <s v="Consumer"/>
    <s v="United States"/>
    <s v="Houston"/>
    <s v="Texas"/>
    <n v="77036"/>
    <s v="Central"/>
    <s v="FUR-FU-10004270"/>
    <x v="1"/>
    <s v="Furnishings"/>
    <s v="Eldon Image Series Desk Accessories, Burgundy"/>
    <n v="6.6879999999999997"/>
    <n v="4"/>
    <n v="0.6"/>
    <n v="-4.0127999999999995"/>
    <n v="-4.0127999999999986"/>
  </r>
  <r>
    <n v="9355"/>
    <s v="CA-2012-110324"/>
    <d v="2014-12-01T00:00:00"/>
    <d v="2014-12-05T00:00:00"/>
    <x v="0"/>
    <s v="MA-17560"/>
    <s v="Matt Abelman"/>
    <s v="Home Office"/>
    <s v="United States"/>
    <s v="Jackson"/>
    <s v="Michigan"/>
    <n v="49201"/>
    <s v="Central"/>
    <s v="OFF-PA-10001826"/>
    <x v="0"/>
    <s v="Paper"/>
    <s v="Xerox 207"/>
    <n v="19.440000000000001"/>
    <n v="3"/>
    <n v="0"/>
    <n v="0"/>
    <n v="9.3312000000000008"/>
  </r>
  <r>
    <n v="9356"/>
    <s v="CA-2012-110324"/>
    <d v="2014-12-01T00:00:00"/>
    <d v="2014-12-05T00:00:00"/>
    <x v="0"/>
    <s v="MA-17560"/>
    <s v="Matt Abelman"/>
    <s v="Home Office"/>
    <s v="United States"/>
    <s v="Jackson"/>
    <s v="Michigan"/>
    <n v="49201"/>
    <s v="Central"/>
    <s v="OFF-AR-10000823"/>
    <x v="0"/>
    <s v="Art"/>
    <s v="Newell 307"/>
    <n v="3.64"/>
    <n v="2"/>
    <n v="0"/>
    <n v="0"/>
    <n v="1.0192000000000001"/>
  </r>
  <r>
    <n v="9357"/>
    <s v="CA-2012-110324"/>
    <d v="2014-12-01T00:00:00"/>
    <d v="2014-12-05T00:00:00"/>
    <x v="0"/>
    <s v="MA-17560"/>
    <s v="Matt Abelman"/>
    <s v="Home Office"/>
    <s v="United States"/>
    <s v="Jackson"/>
    <s v="Michigan"/>
    <n v="49201"/>
    <s v="Central"/>
    <s v="OFF-PA-10001776"/>
    <x v="0"/>
    <s v="Paper"/>
    <s v="Wirebound Message Books, Four 2 3/4&quot; x 5&quot; Forms per Page, 600 Sets per Book"/>
    <n v="18.54"/>
    <n v="2"/>
    <n v="0"/>
    <n v="0"/>
    <n v="8.7137999999999991"/>
  </r>
  <r>
    <n v="3851"/>
    <s v="CA-2012-142377"/>
    <d v="2014-12-04T00:00:00"/>
    <d v="2014-12-09T00:00:00"/>
    <x v="0"/>
    <s v="MS-17980"/>
    <s v="Michael Stewart"/>
    <s v="Corporate"/>
    <s v="United States"/>
    <s v="Springfield"/>
    <s v="Missouri"/>
    <n v="65807"/>
    <s v="Central"/>
    <s v="OFF-PA-10001970"/>
    <x v="0"/>
    <s v="Paper"/>
    <s v="Xerox 1881"/>
    <n v="85.96"/>
    <n v="7"/>
    <n v="0"/>
    <n v="0"/>
    <n v="40.401199999999996"/>
  </r>
  <r>
    <n v="5635"/>
    <s v="CA-2012-134943"/>
    <d v="2014-12-05T00:00:00"/>
    <d v="2014-12-06T00:00:00"/>
    <x v="1"/>
    <s v="SU-20665"/>
    <s v="Stephanie Ulpright"/>
    <s v="Home Office"/>
    <s v="United States"/>
    <s v="Ann Arbor"/>
    <s v="Michigan"/>
    <n v="48104"/>
    <s v="Central"/>
    <s v="OFF-BI-10000666"/>
    <x v="0"/>
    <s v="Binders"/>
    <s v="Surelock Post Binders"/>
    <n v="152.79999999999998"/>
    <n v="5"/>
    <n v="0"/>
    <n v="0"/>
    <n v="76.399999999999991"/>
  </r>
  <r>
    <n v="8321"/>
    <s v="CA-2012-142937"/>
    <d v="2014-12-05T00:00:00"/>
    <d v="2014-12-06T00:00:00"/>
    <x v="1"/>
    <s v="SF-20065"/>
    <s v="Sandra Flanagan"/>
    <s v="Consumer"/>
    <s v="United States"/>
    <s v="Dallas"/>
    <s v="Texas"/>
    <n v="75220"/>
    <s v="Central"/>
    <s v="OFF-AR-10003582"/>
    <x v="0"/>
    <s v="Art"/>
    <s v="Boston Electric Pencil Sharpener, Model 1818, Charcoal Black"/>
    <n v="45.04"/>
    <n v="2"/>
    <n v="0.2"/>
    <n v="-9.0080000000000009"/>
    <n v="4.5040000000000031"/>
  </r>
  <r>
    <n v="9725"/>
    <s v="CA-2012-117898"/>
    <d v="2014-12-05T00:00:00"/>
    <d v="2014-12-11T00:00:00"/>
    <x v="0"/>
    <s v="TB-21250"/>
    <s v="Tim Brockman"/>
    <s v="Consumer"/>
    <s v="United States"/>
    <s v="Bloomington"/>
    <s v="Illinois"/>
    <n v="61701"/>
    <s v="Central"/>
    <s v="OFF-EN-10004459"/>
    <x v="0"/>
    <s v="Envelopes"/>
    <s v="Security-Tint Envelopes"/>
    <n v="12.224"/>
    <n v="2"/>
    <n v="0.2"/>
    <n v="-2.4448000000000003"/>
    <n v="4.4311999999999996"/>
  </r>
  <r>
    <n v="1285"/>
    <s v="US-2012-149692"/>
    <d v="2014-12-06T00:00:00"/>
    <d v="2014-12-12T00:00:00"/>
    <x v="0"/>
    <s v="KW-16435"/>
    <s v="Katrina Willman"/>
    <s v="Consumer"/>
    <s v="United States"/>
    <s v="Austin"/>
    <s v="Texas"/>
    <n v="78745"/>
    <s v="Central"/>
    <s v="OFF-BI-10002813"/>
    <x v="0"/>
    <s v="Binders"/>
    <s v="Avery Reinforcements for Hole-Punch Pages"/>
    <n v="2.7719999999999994"/>
    <n v="7"/>
    <n v="0.8"/>
    <n v="-2.2175999999999996"/>
    <n v="-4.8510000000000009"/>
  </r>
  <r>
    <n v="4073"/>
    <s v="CA-2012-156104"/>
    <d v="2014-12-06T00:00:00"/>
    <d v="2014-12-08T00:00:00"/>
    <x v="2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0"/>
    <n v="449.99099999999999"/>
  </r>
  <r>
    <n v="1756"/>
    <s v="CA-2012-135622"/>
    <d v="2014-12-08T00:00:00"/>
    <d v="2014-12-11T00:00:00"/>
    <x v="2"/>
    <s v="TT-21460"/>
    <s v="Tonja Turnell"/>
    <s v="Home Office"/>
    <s v="United States"/>
    <s v="Fort Worth"/>
    <s v="Texas"/>
    <n v="76106"/>
    <s v="Central"/>
    <s v="OFF-PA-10000100"/>
    <x v="0"/>
    <s v="Paper"/>
    <s v="Xerox 1945"/>
    <n v="360.71199999999999"/>
    <n v="11"/>
    <n v="0.2"/>
    <n v="-72.142399999999995"/>
    <n v="130.75810000000001"/>
  </r>
  <r>
    <n v="1757"/>
    <s v="CA-2012-135622"/>
    <d v="2014-12-08T00:00:00"/>
    <d v="2014-12-11T00:00:00"/>
    <x v="2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-343.68000000000006"/>
    <n v="150.36000000000013"/>
  </r>
  <r>
    <n v="3768"/>
    <s v="CA-2012-103205"/>
    <d v="2014-12-08T00:00:00"/>
    <d v="2014-12-10T00:00:00"/>
    <x v="2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-23.992000000000004"/>
    <n v="11.996000000000002"/>
  </r>
  <r>
    <n v="980"/>
    <s v="CA-2012-157035"/>
    <d v="2014-12-09T00:00:00"/>
    <d v="2014-12-12T00:00:00"/>
    <x v="1"/>
    <s v="KB-16600"/>
    <s v="Ken Brennan"/>
    <s v="Corporate"/>
    <s v="United States"/>
    <s v="Columbus"/>
    <s v="Indiana"/>
    <n v="47201"/>
    <s v="Central"/>
    <s v="OFF-PA-10004156"/>
    <x v="0"/>
    <s v="Paper"/>
    <s v="Xerox 188"/>
    <n v="34.019999999999996"/>
    <n v="3"/>
    <n v="0"/>
    <n v="0"/>
    <n v="16.669799999999999"/>
  </r>
  <r>
    <n v="3583"/>
    <s v="CA-2012-121650"/>
    <d v="2014-12-10T00:00:00"/>
    <d v="2014-12-16T00:00:00"/>
    <x v="0"/>
    <s v="KD-16495"/>
    <s v="Keith Dawkins"/>
    <s v="Corporate"/>
    <s v="United States"/>
    <s v="Jackson"/>
    <s v="Michigan"/>
    <n v="49201"/>
    <s v="Central"/>
    <s v="OFF-AR-10001149"/>
    <x v="0"/>
    <s v="Art"/>
    <s v="Avery Hi-Liter Comfort Grip Fluorescent Highlighter, Yellow Ink"/>
    <n v="3.9"/>
    <n v="2"/>
    <n v="0"/>
    <n v="0"/>
    <n v="1.5209999999999999"/>
  </r>
  <r>
    <n v="3584"/>
    <s v="CA-2012-121650"/>
    <d v="2014-12-10T00:00:00"/>
    <d v="2014-12-16T00:00:00"/>
    <x v="0"/>
    <s v="KD-16495"/>
    <s v="Keith Dawkins"/>
    <s v="Corporate"/>
    <s v="United States"/>
    <s v="Jackson"/>
    <s v="Michigan"/>
    <n v="49201"/>
    <s v="Central"/>
    <s v="FUR-TA-10003569"/>
    <x v="1"/>
    <s v="Tables"/>
    <s v="Bretford CR8500 Series Meeting Room Furniture"/>
    <n v="801.96"/>
    <n v="2"/>
    <n v="0"/>
    <n v="0"/>
    <n v="200.49"/>
  </r>
  <r>
    <n v="3585"/>
    <s v="CA-2012-121650"/>
    <d v="2014-12-10T00:00:00"/>
    <d v="2014-12-16T00:00:00"/>
    <x v="0"/>
    <s v="KD-16495"/>
    <s v="Keith Dawkins"/>
    <s v="Corporate"/>
    <s v="United States"/>
    <s v="Jackson"/>
    <s v="Michigan"/>
    <n v="49201"/>
    <s v="Central"/>
    <s v="FUR-CH-10004289"/>
    <x v="1"/>
    <s v="Chairs"/>
    <s v="Global Super Steno Chair"/>
    <n v="191.96"/>
    <n v="2"/>
    <n v="0"/>
    <n v="0"/>
    <n v="32.633199999999988"/>
  </r>
  <r>
    <n v="3586"/>
    <s v="CA-2012-121650"/>
    <d v="2014-12-10T00:00:00"/>
    <d v="2014-12-16T00:00:00"/>
    <x v="0"/>
    <s v="KD-16495"/>
    <s v="Keith Dawkins"/>
    <s v="Corporate"/>
    <s v="United States"/>
    <s v="Jackson"/>
    <s v="Michigan"/>
    <n v="49201"/>
    <s v="Central"/>
    <s v="OFF-LA-10001045"/>
    <x v="0"/>
    <s v="Labels"/>
    <s v="Permanent Self-Adhesive File Folder Labels for Typewriters by Universal"/>
    <n v="2.61"/>
    <n v="1"/>
    <n v="0"/>
    <n v="0"/>
    <n v="1.2005999999999999"/>
  </r>
  <r>
    <n v="7154"/>
    <s v="CA-2012-106208"/>
    <d v="2014-12-10T00:00:00"/>
    <d v="2014-12-15T00:00:00"/>
    <x v="0"/>
    <s v="JW-16075"/>
    <s v="Julia West"/>
    <s v="Consumer"/>
    <s v="United States"/>
    <s v="Chicago"/>
    <s v="Illinois"/>
    <n v="60610"/>
    <s v="Central"/>
    <s v="OFF-AP-10004980"/>
    <x v="0"/>
    <s v="Appliances"/>
    <s v="3M Replacement Filter for Office Air Cleaner for 20' x 33' Room"/>
    <n v="53.087999999999994"/>
    <n v="7"/>
    <n v="0.8"/>
    <n v="-42.470399999999998"/>
    <n v="-108.8304"/>
  </r>
  <r>
    <n v="2012"/>
    <s v="CA-2012-155761"/>
    <d v="2014-12-11T00:00:00"/>
    <d v="2014-12-11T00:00:00"/>
    <x v="3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-31.996800000000004"/>
    <n v="35.996400000000001"/>
  </r>
  <r>
    <n v="2013"/>
    <s v="CA-2012-155761"/>
    <d v="2014-12-11T00:00:00"/>
    <d v="2014-12-11T00:00:00"/>
    <x v="3"/>
    <s v="SC-20800"/>
    <s v="Stuart Calhoun"/>
    <s v="Consumer"/>
    <s v="United States"/>
    <s v="Houston"/>
    <s v="Texas"/>
    <n v="77041"/>
    <s v="Central"/>
    <s v="OFF-ST-10000943"/>
    <x v="0"/>
    <s v="Storage"/>
    <s v="Eldon ProFile File 'N Store Portable File Tub Letter/Legal Size Black"/>
    <n v="46.344000000000001"/>
    <n v="3"/>
    <n v="0.2"/>
    <n v="-9.2688000000000006"/>
    <n v="4.6344000000000012"/>
  </r>
  <r>
    <n v="8509"/>
    <s v="CA-2012-135853"/>
    <d v="2014-12-11T00:00:00"/>
    <d v="2014-12-14T00:00:00"/>
    <x v="1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0"/>
    <n v="61.330500000000001"/>
  </r>
  <r>
    <n v="8510"/>
    <s v="CA-2012-135853"/>
    <d v="2014-12-11T00:00:00"/>
    <d v="2014-12-14T00:00:00"/>
    <x v="1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0"/>
    <n v="31.497500000000002"/>
  </r>
  <r>
    <n v="8511"/>
    <s v="CA-2012-135853"/>
    <d v="2014-12-11T00:00:00"/>
    <d v="2014-12-14T00:00:00"/>
    <x v="1"/>
    <s v="CA-12775"/>
    <s v="Cynthia Arntzen"/>
    <s v="Consumer"/>
    <s v="United States"/>
    <s v="Detroit"/>
    <s v="Michigan"/>
    <n v="48205"/>
    <s v="Central"/>
    <s v="OFF-BI-10004965"/>
    <x v="0"/>
    <s v="Binders"/>
    <s v="Ibico Covers for Plastic or Wire Binding Elements"/>
    <n v="23"/>
    <n v="2"/>
    <n v="0"/>
    <n v="0"/>
    <n v="10.35"/>
  </r>
  <r>
    <n v="4754"/>
    <s v="US-2012-167220"/>
    <d v="2014-12-12T00:00:00"/>
    <d v="2014-12-16T00:00:00"/>
    <x v="0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-4.4736000000000002"/>
    <n v="6.4308000000000014"/>
  </r>
  <r>
    <n v="4695"/>
    <s v="US-2012-138121"/>
    <d v="2014-12-17T00:00:00"/>
    <d v="2014-12-17T00:00:00"/>
    <x v="3"/>
    <s v="JL-15835"/>
    <s v="John Lee"/>
    <s v="Consumer"/>
    <s v="United States"/>
    <s v="Detroit"/>
    <s v="Michigan"/>
    <n v="48205"/>
    <s v="Central"/>
    <s v="OFF-BI-10000320"/>
    <x v="0"/>
    <s v="Binders"/>
    <s v="GBC Plastic Binding Combs"/>
    <n v="29.52"/>
    <n v="4"/>
    <n v="0"/>
    <n v="0"/>
    <n v="14.4648"/>
  </r>
  <r>
    <n v="4696"/>
    <s v="US-2012-138121"/>
    <d v="2014-12-17T00:00:00"/>
    <d v="2014-12-17T00:00:00"/>
    <x v="3"/>
    <s v="JL-15835"/>
    <s v="John Lee"/>
    <s v="Consumer"/>
    <s v="United States"/>
    <s v="Detroit"/>
    <s v="Michigan"/>
    <n v="48205"/>
    <s v="Central"/>
    <s v="FUR-CH-10003846"/>
    <x v="1"/>
    <s v="Chairs"/>
    <s v="Hon Valutask Swivel Chairs"/>
    <n v="302.94"/>
    <n v="3"/>
    <n v="0"/>
    <n v="0"/>
    <n v="48.470400000000012"/>
  </r>
  <r>
    <n v="4697"/>
    <s v="US-2012-138121"/>
    <d v="2014-12-17T00:00:00"/>
    <d v="2014-12-17T00:00:00"/>
    <x v="3"/>
    <s v="JL-15835"/>
    <s v="John Lee"/>
    <s v="Consumer"/>
    <s v="United States"/>
    <s v="Detroit"/>
    <s v="Michigan"/>
    <n v="48205"/>
    <s v="Central"/>
    <s v="FUR-CH-10004875"/>
    <x v="1"/>
    <s v="Chairs"/>
    <s v="Harbour Creations 67200 Series Stacking Chairs"/>
    <n v="142.36000000000001"/>
    <n v="2"/>
    <n v="0"/>
    <n v="0"/>
    <n v="38.437200000000004"/>
  </r>
  <r>
    <n v="4698"/>
    <s v="US-2012-138121"/>
    <d v="2014-12-17T00:00:00"/>
    <d v="2014-12-17T00:00:00"/>
    <x v="3"/>
    <s v="JL-15835"/>
    <s v="John Lee"/>
    <s v="Consumer"/>
    <s v="United States"/>
    <s v="Detroit"/>
    <s v="Michigan"/>
    <n v="48205"/>
    <s v="Central"/>
    <s v="FUR-CH-10003817"/>
    <x v="1"/>
    <s v="Chairs"/>
    <s v="Global Value Steno Chair, Gray"/>
    <n v="546.66"/>
    <n v="9"/>
    <n v="0"/>
    <n v="0"/>
    <n v="136.66500000000002"/>
  </r>
  <r>
    <n v="4699"/>
    <s v="US-2012-138121"/>
    <d v="2014-12-17T00:00:00"/>
    <d v="2014-12-17T00:00:00"/>
    <x v="3"/>
    <s v="JL-15835"/>
    <s v="John Lee"/>
    <s v="Consumer"/>
    <s v="United States"/>
    <s v="Detroit"/>
    <s v="Michigan"/>
    <n v="48205"/>
    <s v="Central"/>
    <s v="FUR-FU-10002116"/>
    <x v="1"/>
    <s v="Furnishings"/>
    <s v="Tenex Carpeted, Granite-Look or Clear Contemporary Contour Shape Chair Mats"/>
    <n v="212.13"/>
    <n v="3"/>
    <n v="0"/>
    <n v="0"/>
    <n v="14.849099999999979"/>
  </r>
  <r>
    <n v="6685"/>
    <s v="US-2012-129637"/>
    <d v="2014-12-17T00:00:00"/>
    <d v="2014-12-22T00:00:00"/>
    <x v="0"/>
    <s v="MC-18100"/>
    <s v="Mick Crebagga"/>
    <s v="Consumer"/>
    <s v="United States"/>
    <s v="Bloomington"/>
    <s v="Illinois"/>
    <n v="61701"/>
    <s v="Central"/>
    <s v="OFF-ST-10003716"/>
    <x v="0"/>
    <s v="Storage"/>
    <s v="Tennsco Double-Tier Lockers"/>
    <n v="180.01600000000002"/>
    <n v="1"/>
    <n v="0.2"/>
    <n v="-36.003200000000007"/>
    <n v="-15.751400000000004"/>
  </r>
  <r>
    <n v="6686"/>
    <s v="US-2012-129637"/>
    <d v="2014-12-17T00:00:00"/>
    <d v="2014-12-22T00:00:00"/>
    <x v="0"/>
    <s v="MC-18100"/>
    <s v="Mick Crebagga"/>
    <s v="Consumer"/>
    <s v="United States"/>
    <s v="Bloomington"/>
    <s v="Illinois"/>
    <n v="61701"/>
    <s v="Central"/>
    <s v="FUR-FU-10000965"/>
    <x v="1"/>
    <s v="Furnishings"/>
    <s v="Howard Miller 11-1/2&quot; Diameter Ridgewood Wall Clock"/>
    <n v="41.552"/>
    <n v="2"/>
    <n v="0.6"/>
    <n v="-24.9312"/>
    <n v="-19.737199999999994"/>
  </r>
  <r>
    <n v="6687"/>
    <s v="US-2012-129637"/>
    <d v="2014-12-17T00:00:00"/>
    <d v="2014-12-22T00:00:00"/>
    <x v="0"/>
    <s v="MC-18100"/>
    <s v="Mick Crebagga"/>
    <s v="Consumer"/>
    <s v="United States"/>
    <s v="Bloomington"/>
    <s v="Illinois"/>
    <n v="61701"/>
    <s v="Central"/>
    <s v="OFF-AR-10003829"/>
    <x v="0"/>
    <s v="Art"/>
    <s v="Newell 35"/>
    <n v="13.120000000000001"/>
    <n v="5"/>
    <n v="0.2"/>
    <n v="-2.6240000000000006"/>
    <n v="1.4759999999999982"/>
  </r>
  <r>
    <n v="4077"/>
    <s v="CA-2012-100685"/>
    <d v="2014-12-19T00:00:00"/>
    <d v="2014-12-21T00:00:00"/>
    <x v="2"/>
    <s v="SM-20950"/>
    <s v="Suzanne McNair"/>
    <s v="Corporate"/>
    <s v="United States"/>
    <s v="Omaha"/>
    <s v="Nebraska"/>
    <n v="68104"/>
    <s v="Central"/>
    <s v="OFF-BI-10003094"/>
    <x v="0"/>
    <s v="Binders"/>
    <s v="Self-Adhesive Ring Binder Labels"/>
    <n v="7.04"/>
    <n v="2"/>
    <n v="0"/>
    <n v="0"/>
    <n v="3.3087999999999997"/>
  </r>
  <r>
    <n v="4078"/>
    <s v="CA-2012-100685"/>
    <d v="2014-12-19T00:00:00"/>
    <d v="2014-12-21T00:00:00"/>
    <x v="2"/>
    <s v="SM-20950"/>
    <s v="Suzanne McNair"/>
    <s v="Corporate"/>
    <s v="United States"/>
    <s v="Omaha"/>
    <s v="Nebraska"/>
    <n v="68104"/>
    <s v="Central"/>
    <s v="OFF-FA-10003472"/>
    <x v="0"/>
    <s v="Fasteners"/>
    <s v="Bagged Rubber Bands"/>
    <n v="5.04"/>
    <n v="4"/>
    <n v="0"/>
    <n v="0"/>
    <n v="0.2016"/>
  </r>
  <r>
    <n v="4079"/>
    <s v="CA-2012-100685"/>
    <d v="2014-12-19T00:00:00"/>
    <d v="2014-12-21T00:00:00"/>
    <x v="2"/>
    <s v="SM-20950"/>
    <s v="Suzanne McNair"/>
    <s v="Corporate"/>
    <s v="United States"/>
    <s v="Omaha"/>
    <s v="Nebraska"/>
    <n v="68104"/>
    <s v="Central"/>
    <s v="OFF-PA-10001289"/>
    <x v="0"/>
    <s v="Paper"/>
    <s v="White Computer Printout Paper by Universal"/>
    <n v="116.28"/>
    <n v="3"/>
    <n v="0"/>
    <n v="0"/>
    <n v="56.977199999999996"/>
  </r>
  <r>
    <n v="6453"/>
    <s v="US-2012-110261"/>
    <d v="2014-12-19T00:00:00"/>
    <d v="2014-12-23T00:00:00"/>
    <x v="2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-31.675200000000004"/>
    <n v="13.857900000000008"/>
  </r>
  <r>
    <n v="7747"/>
    <s v="CA-2012-109113"/>
    <d v="2014-12-19T00:00:00"/>
    <d v="2014-12-23T00:00:00"/>
    <x v="0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-5.0975999999999999"/>
    <n v="4.7789999999999999"/>
  </r>
  <r>
    <n v="345"/>
    <s v="US-2012-120712"/>
    <d v="2014-12-20T00:00:00"/>
    <d v="2014-12-24T00:00:00"/>
    <x v="0"/>
    <s v="CS-12130"/>
    <s v="Chad Sievert"/>
    <s v="Consumer"/>
    <s v="United States"/>
    <s v="Austin"/>
    <s v="Texas"/>
    <n v="78745"/>
    <s v="Central"/>
    <s v="OFF-ST-10000107"/>
    <x v="0"/>
    <s v="Storage"/>
    <s v="Fellowes Super Stor/Drawer"/>
    <n v="88.800000000000011"/>
    <n v="4"/>
    <n v="0.2"/>
    <n v="-17.760000000000002"/>
    <n v="-2.2200000000000131"/>
  </r>
  <r>
    <n v="1722"/>
    <s v="US-2012-123218"/>
    <d v="2014-12-20T00:00:00"/>
    <d v="2014-12-25T00:00:00"/>
    <x v="0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-31.996800000000004"/>
    <n v="11.998799999999996"/>
  </r>
  <r>
    <n v="1723"/>
    <s v="US-2012-123218"/>
    <d v="2014-12-20T00:00:00"/>
    <d v="2014-12-25T00:00:00"/>
    <x v="0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-51.193600000000004"/>
    <n v="51.193599999999996"/>
  </r>
  <r>
    <n v="1724"/>
    <s v="US-2012-123218"/>
    <d v="2014-12-20T00:00:00"/>
    <d v="2014-12-25T00:00:00"/>
    <x v="0"/>
    <s v="KD-16345"/>
    <s v="Katherine Ducich"/>
    <s v="Consumer"/>
    <s v="United States"/>
    <s v="Chicago"/>
    <s v="Illinois"/>
    <n v="60623"/>
    <s v="Central"/>
    <s v="FUR-BO-10003966"/>
    <x v="1"/>
    <s v="Bookcases"/>
    <s v="Sauder Facets Collection Library, Sky Alder Finish"/>
    <n v="359.05799999999994"/>
    <n v="3"/>
    <n v="0.3"/>
    <n v="-107.71739999999998"/>
    <n v="-71.811600000000027"/>
  </r>
  <r>
    <n v="9012"/>
    <s v="CA-2012-137071"/>
    <d v="2014-12-20T00:00:00"/>
    <d v="2014-12-21T00:00:00"/>
    <x v="1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-20.160000000000004"/>
    <n v="21.42"/>
  </r>
  <r>
    <n v="8283"/>
    <s v="CA-2012-154284"/>
    <d v="2014-12-21T00:00:00"/>
    <d v="2014-12-26T00:00:00"/>
    <x v="2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-180.15899999999999"/>
    <n v="137.26399999999995"/>
  </r>
  <r>
    <n v="8284"/>
    <s v="CA-2012-154284"/>
    <d v="2014-12-21T00:00:00"/>
    <d v="2014-12-26T00:00:00"/>
    <x v="2"/>
    <s v="SZ-20035"/>
    <s v="Sam Zeldin"/>
    <s v="Home Office"/>
    <s v="United States"/>
    <s v="Saint Charles"/>
    <s v="Illinois"/>
    <n v="60174"/>
    <s v="Central"/>
    <s v="OFF-AR-10001468"/>
    <x v="0"/>
    <s v="Art"/>
    <s v="Sanford Prismacolor Professional Thick Lead Art Pencils, 36-Color Set"/>
    <n v="59.903999999999996"/>
    <n v="2"/>
    <n v="0.2"/>
    <n v="-11.9808"/>
    <n v="14.227200000000003"/>
  </r>
  <r>
    <n v="8285"/>
    <s v="CA-2012-154284"/>
    <d v="2014-12-21T00:00:00"/>
    <d v="2014-12-26T00:00:00"/>
    <x v="2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-127.48800000000001"/>
    <n v="135.45599999999996"/>
  </r>
  <r>
    <n v="8286"/>
    <s v="CA-2012-154284"/>
    <d v="2014-12-21T00:00:00"/>
    <d v="2014-12-26T00:00:00"/>
    <x v="2"/>
    <s v="SZ-20035"/>
    <s v="Sam Zeldin"/>
    <s v="Home Office"/>
    <s v="United States"/>
    <s v="Saint Charles"/>
    <s v="Illinois"/>
    <n v="60174"/>
    <s v="Central"/>
    <s v="FUR-FU-10003039"/>
    <x v="1"/>
    <s v="Furnishings"/>
    <s v="Howard Miller 11-1/2&quot; Diameter Grantwood Wall Clock"/>
    <n v="51.756000000000007"/>
    <n v="3"/>
    <n v="0.6"/>
    <n v="-31.053600000000003"/>
    <n v="-33.641399999999997"/>
  </r>
  <r>
    <n v="4013"/>
    <s v="CA-2012-153612"/>
    <d v="2014-12-22T00:00:00"/>
    <d v="2014-12-27T00:00:00"/>
    <x v="0"/>
    <s v="BT-11305"/>
    <s v="Beth Thompson"/>
    <s v="Home Office"/>
    <s v="United States"/>
    <s v="Superior"/>
    <s v="Wisconsin"/>
    <n v="54880"/>
    <s v="Central"/>
    <s v="OFF-AR-10000203"/>
    <x v="0"/>
    <s v="Art"/>
    <s v="Newell 336"/>
    <n v="17.12"/>
    <n v="4"/>
    <n v="0"/>
    <n v="0"/>
    <n v="4.9647999999999985"/>
  </r>
  <r>
    <n v="8990"/>
    <s v="US-2012-128587"/>
    <d v="2014-12-24T00:00:00"/>
    <d v="2014-12-30T00:00:00"/>
    <x v="0"/>
    <s v="HM-14860"/>
    <s v="Harry Marie"/>
    <s v="Corporate"/>
    <s v="United States"/>
    <s v="Springfield"/>
    <s v="Missouri"/>
    <n v="65807"/>
    <s v="Central"/>
    <s v="FUR-FU-10003026"/>
    <x v="1"/>
    <s v="Furnishings"/>
    <s v="Eldon Regeneration Recycled Desk Accessories, Black"/>
    <n v="9.68"/>
    <n v="2"/>
    <n v="0"/>
    <n v="0"/>
    <n v="3.7751999999999999"/>
  </r>
  <r>
    <n v="8991"/>
    <s v="US-2012-128587"/>
    <d v="2014-12-24T00:00:00"/>
    <d v="2014-12-30T00:00:00"/>
    <x v="0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0"/>
    <n v="2302.9670999999998"/>
  </r>
  <r>
    <n v="4110"/>
    <s v="CA-2012-153717"/>
    <d v="2014-12-25T00:00:00"/>
    <d v="2015-01-01T00:00:00"/>
    <x v="0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0"/>
    <n v="19.974600000000002"/>
  </r>
  <r>
    <n v="4111"/>
    <s v="CA-2012-153717"/>
    <d v="2014-12-25T00:00:00"/>
    <d v="2015-01-01T00:00:00"/>
    <x v="0"/>
    <s v="DL-13495"/>
    <s v="Dionis Lloyd"/>
    <s v="Corporate"/>
    <s v="United States"/>
    <s v="Detroit"/>
    <s v="Michigan"/>
    <n v="48227"/>
    <s v="Central"/>
    <s v="FUR-BO-10004360"/>
    <x v="1"/>
    <s v="Bookcases"/>
    <s v="Rush Hierlooms Collection Rich Wood Bookcases"/>
    <n v="160.97999999999999"/>
    <n v="1"/>
    <n v="0"/>
    <n v="0"/>
    <n v="20.927400000000006"/>
  </r>
  <r>
    <n v="4112"/>
    <s v="CA-2012-153717"/>
    <d v="2014-12-25T00:00:00"/>
    <d v="2015-01-01T00:00:00"/>
    <x v="0"/>
    <s v="DL-13495"/>
    <s v="Dionis Lloyd"/>
    <s v="Corporate"/>
    <s v="United States"/>
    <s v="Detroit"/>
    <s v="Michigan"/>
    <n v="48227"/>
    <s v="Central"/>
    <s v="OFF-PA-10002160"/>
    <x v="0"/>
    <s v="Paper"/>
    <s v="Xerox 1978"/>
    <n v="17.34"/>
    <n v="3"/>
    <n v="0"/>
    <n v="0"/>
    <n v="8.4966000000000008"/>
  </r>
  <r>
    <n v="4113"/>
    <s v="CA-2012-153717"/>
    <d v="2014-12-25T00:00:00"/>
    <d v="2015-01-01T00:00:00"/>
    <x v="0"/>
    <s v="DL-13495"/>
    <s v="Dionis Lloyd"/>
    <s v="Corporate"/>
    <s v="United States"/>
    <s v="Detroit"/>
    <s v="Michigan"/>
    <n v="48227"/>
    <s v="Central"/>
    <s v="OFF-AR-10002375"/>
    <x v="0"/>
    <s v="Art"/>
    <s v="Newell 351"/>
    <n v="3.28"/>
    <n v="1"/>
    <n v="0"/>
    <n v="0"/>
    <n v="0.9511999999999996"/>
  </r>
  <r>
    <n v="5690"/>
    <s v="CA-2012-119550"/>
    <d v="2014-12-26T00:00:00"/>
    <d v="2014-12-31T00:00:00"/>
    <x v="0"/>
    <s v="RB-19705"/>
    <s v="Roger Barcio"/>
    <s v="Home Office"/>
    <s v="United States"/>
    <s v="Houston"/>
    <s v="Texas"/>
    <n v="77070"/>
    <s v="Central"/>
    <s v="FUR-CH-10002044"/>
    <x v="1"/>
    <s v="Chairs"/>
    <s v="Office Star - Contemporary Task Swivel chair with 2-way adjustable arms, Plum"/>
    <n v="275.05799999999999"/>
    <n v="3"/>
    <n v="0.3"/>
    <n v="-82.517399999999995"/>
    <n v="-90.376199999999997"/>
  </r>
  <r>
    <n v="38"/>
    <s v="CA-2012-117415"/>
    <d v="2014-12-27T00:00:00"/>
    <d v="2014-12-31T00:00:00"/>
    <x v="0"/>
    <s v="SN-20710"/>
    <s v="Steve Nguyen"/>
    <s v="Home Office"/>
    <s v="United States"/>
    <s v="Houston"/>
    <s v="Texas"/>
    <n v="77041"/>
    <s v="Central"/>
    <s v="OFF-EN-10002986"/>
    <x v="0"/>
    <s v="Envelopes"/>
    <s v="#10-4 1/8&quot; x 9 1/2&quot; Premium Diagonal Seam Envelopes"/>
    <n v="113.328"/>
    <n v="9"/>
    <n v="0.2"/>
    <n v="-22.665600000000001"/>
    <n v="35.414999999999999"/>
  </r>
  <r>
    <n v="39"/>
    <s v="CA-2012-117415"/>
    <d v="2014-12-27T00:00:00"/>
    <d v="2014-12-31T00:00:00"/>
    <x v="0"/>
    <s v="SN-20710"/>
    <s v="Steve Nguyen"/>
    <s v="Home Office"/>
    <s v="United States"/>
    <s v="Houston"/>
    <s v="Texas"/>
    <n v="77041"/>
    <s v="Central"/>
    <s v="FUR-BO-10002545"/>
    <x v="1"/>
    <s v="Bookcases"/>
    <s v="Atlantic Metals Mobile 3-Shelf Bookcases, Custom Colors"/>
    <n v="532.39919999999995"/>
    <n v="3"/>
    <n v="0.32"/>
    <n v="-170.36774399999999"/>
    <n v="-46.976400000000012"/>
  </r>
  <r>
    <n v="40"/>
    <s v="CA-2012-117415"/>
    <d v="2014-12-27T00:00:00"/>
    <d v="2014-12-31T00:00:00"/>
    <x v="0"/>
    <s v="SN-20710"/>
    <s v="Steve Nguyen"/>
    <s v="Home Office"/>
    <s v="United States"/>
    <s v="Houston"/>
    <s v="Texas"/>
    <n v="77041"/>
    <s v="Central"/>
    <s v="FUR-CH-10004218"/>
    <x v="1"/>
    <s v="Chairs"/>
    <s v="Global Fabric Manager's Chair, Dark Gray"/>
    <n v="212.05799999999999"/>
    <n v="3"/>
    <n v="0.3"/>
    <n v="-63.617399999999996"/>
    <n v="-15.146999999999991"/>
  </r>
  <r>
    <n v="41"/>
    <s v="CA-2012-117415"/>
    <d v="2014-12-27T00:00:00"/>
    <d v="2014-12-31T00:00:00"/>
    <x v="0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-74.23360000000001"/>
    <n v="41.756399999999957"/>
  </r>
  <r>
    <n v="3191"/>
    <s v="US-2012-163783"/>
    <d v="2014-12-27T00:00:00"/>
    <d v="2015-01-01T00:00:00"/>
    <x v="0"/>
    <s v="DR-12940"/>
    <s v="Daniel Raglin"/>
    <s v="Home Office"/>
    <s v="United States"/>
    <s v="Chicago"/>
    <s v="Illinois"/>
    <n v="60610"/>
    <s v="Central"/>
    <s v="OFF-ST-10002957"/>
    <x v="0"/>
    <s v="Storage"/>
    <s v="Sterilite Show Offs Storage Containers"/>
    <n v="12.672000000000001"/>
    <n v="3"/>
    <n v="0.2"/>
    <n v="-2.5344000000000002"/>
    <n v="-3.1680000000000001"/>
  </r>
  <r>
    <n v="4810"/>
    <s v="CA-2012-151589"/>
    <d v="2014-12-27T00:00:00"/>
    <d v="2014-12-30T00:00:00"/>
    <x v="1"/>
    <s v="RE-19450"/>
    <s v="Richard Eichhorn"/>
    <s v="Consumer"/>
    <s v="United States"/>
    <s v="Eau Claire"/>
    <s v="Wisconsin"/>
    <n v="54703"/>
    <s v="Central"/>
    <s v="OFF-PA-10003228"/>
    <x v="0"/>
    <s v="Paper"/>
    <s v="Xerox 1917"/>
    <n v="195.64"/>
    <n v="4"/>
    <n v="0"/>
    <n v="0"/>
    <n v="91.950799999999987"/>
  </r>
  <r>
    <n v="4811"/>
    <s v="CA-2012-151589"/>
    <d v="2014-12-27T00:00:00"/>
    <d v="2014-12-30T00:00:00"/>
    <x v="1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0"/>
    <n v="71.97"/>
  </r>
  <r>
    <n v="4037"/>
    <s v="CA-2012-148859"/>
    <d v="2014-12-28T00:00:00"/>
    <d v="2015-01-01T00:00:00"/>
    <x v="0"/>
    <s v="FH-14350"/>
    <s v="Fred Harton"/>
    <s v="Consumer"/>
    <s v="United States"/>
    <s v="Chicago"/>
    <s v="Illinois"/>
    <n v="60623"/>
    <s v="Central"/>
    <s v="OFF-ST-10004950"/>
    <x v="0"/>
    <s v="Storage"/>
    <s v="Tenex Personal Filing Tote With Secure Closure Lid, Black/Frost"/>
    <n v="24.816000000000003"/>
    <n v="2"/>
    <n v="0.2"/>
    <n v="-4.9632000000000005"/>
    <n v="1.5509999999999984"/>
  </r>
  <r>
    <n v="2137"/>
    <s v="CA-2012-156377"/>
    <d v="2014-12-31T00:00:00"/>
    <d v="2015-01-05T00:00:00"/>
    <x v="0"/>
    <s v="TB-21625"/>
    <s v="Trudy Brown"/>
    <s v="Consumer"/>
    <s v="United States"/>
    <s v="Grand Prairie"/>
    <s v="Texas"/>
    <n v="75051"/>
    <s v="Central"/>
    <s v="FUR-FU-10002364"/>
    <x v="1"/>
    <s v="Furnishings"/>
    <s v="Eldon Expressions Wood Desk Accessories, Oak"/>
    <n v="14.76"/>
    <n v="5"/>
    <n v="0.6"/>
    <n v="-8.8559999999999999"/>
    <n v="-11.439000000000004"/>
  </r>
  <r>
    <n v="2138"/>
    <s v="CA-2012-156377"/>
    <d v="2014-12-31T00:00:00"/>
    <d v="2015-01-05T00:00:00"/>
    <x v="0"/>
    <s v="TB-21625"/>
    <s v="Trudy Brown"/>
    <s v="Consumer"/>
    <s v="United States"/>
    <s v="Grand Prairie"/>
    <s v="Texas"/>
    <n v="75051"/>
    <s v="Central"/>
    <s v="OFF-BI-10002954"/>
    <x v="0"/>
    <s v="Binders"/>
    <s v="Newell 3-Hole Punched Plastic Slotted Magazine Holders for Binders"/>
    <n v="3.6559999999999993"/>
    <n v="4"/>
    <n v="0.8"/>
    <n v="-2.9247999999999994"/>
    <n v="-5.8496000000000024"/>
  </r>
  <r>
    <n v="6072"/>
    <s v="CA-2012-120901"/>
    <d v="2014-12-31T00:00:00"/>
    <d v="2015-01-04T00:00:00"/>
    <x v="0"/>
    <s v="BG-11035"/>
    <s v="Barry Gonzalez"/>
    <s v="Consumer"/>
    <s v="United States"/>
    <s v="Austin"/>
    <s v="Texas"/>
    <n v="78745"/>
    <s v="Central"/>
    <s v="OFF-ST-10000025"/>
    <x v="0"/>
    <s v="Storage"/>
    <s v="Fellowes Stor/Drawer Steel Plus Storage Drawers"/>
    <n v="152.68800000000002"/>
    <n v="2"/>
    <n v="0.2"/>
    <n v="-30.537600000000005"/>
    <n v="-26.720400000000019"/>
  </r>
  <r>
    <n v="6073"/>
    <s v="CA-2012-120901"/>
    <d v="2014-12-31T00:00:00"/>
    <d v="2015-01-04T00:00:00"/>
    <x v="0"/>
    <s v="BG-11035"/>
    <s v="Barry Gonzalez"/>
    <s v="Consumer"/>
    <s v="United States"/>
    <s v="Austin"/>
    <s v="Texas"/>
    <n v="78745"/>
    <s v="Central"/>
    <s v="OFF-FA-10001561"/>
    <x v="0"/>
    <s v="Fasteners"/>
    <s v="Stockwell Push Pins"/>
    <n v="3.4880000000000004"/>
    <n v="2"/>
    <n v="0.2"/>
    <n v="-0.69760000000000011"/>
    <n v="0.56679999999999997"/>
  </r>
  <r>
    <n v="6074"/>
    <s v="CA-2012-120901"/>
    <d v="2014-12-31T00:00:00"/>
    <d v="2015-01-04T00:00:00"/>
    <x v="0"/>
    <s v="BG-11035"/>
    <s v="Barry Gonzalez"/>
    <s v="Consumer"/>
    <s v="United States"/>
    <s v="Austin"/>
    <s v="Texas"/>
    <n v="78745"/>
    <s v="Central"/>
    <s v="OFF-SU-10001225"/>
    <x v="0"/>
    <s v="Supplies"/>
    <s v="Staple remover"/>
    <n v="5.8880000000000008"/>
    <n v="2"/>
    <n v="0.2"/>
    <n v="-1.1776000000000002"/>
    <n v="-1.3248000000000004"/>
  </r>
  <r>
    <n v="7356"/>
    <s v="CA-2012-139780"/>
    <d v="2014-12-31T00:00:00"/>
    <d v="2015-01-02T00:00:00"/>
    <x v="2"/>
    <s v="AH-10690"/>
    <s v="Anna Häberlin"/>
    <s v="Corporate"/>
    <s v="United States"/>
    <s v="Detroit"/>
    <s v="Michigan"/>
    <n v="48205"/>
    <s v="Central"/>
    <s v="OFF-BI-10004139"/>
    <x v="0"/>
    <s v="Binders"/>
    <s v="Fellowes Presentation Covers for Comb Binding Machines"/>
    <n v="116.4"/>
    <n v="8"/>
    <n v="0"/>
    <n v="0"/>
    <n v="52.379999999999995"/>
  </r>
  <r>
    <n v="8604"/>
    <s v="US-2013-116365"/>
    <d v="2015-01-03T00:00:00"/>
    <d v="2015-01-08T00:00:00"/>
    <x v="0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6.0160000000000009"/>
    <n v="-5.2640000000000002"/>
  </r>
  <r>
    <n v="8605"/>
    <s v="US-2013-116365"/>
    <d v="2015-01-03T00:00:00"/>
    <d v="2015-01-08T00:00:00"/>
    <x v="0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33.120000000000005"/>
    <n v="-6.2100000000000151"/>
  </r>
  <r>
    <n v="8606"/>
    <s v="US-2013-116365"/>
    <d v="2015-01-03T00:00:00"/>
    <d v="2015-01-08T00:00:00"/>
    <x v="0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-36.192"/>
    <n v="13.571999999999996"/>
  </r>
  <r>
    <n v="9494"/>
    <s v="CA-2013-105207"/>
    <d v="2015-01-03T00:00:00"/>
    <d v="2015-01-08T00:00:00"/>
    <x v="0"/>
    <s v="BO-11350"/>
    <s v="Bill Overfelt"/>
    <s v="Corporate"/>
    <s v="United States"/>
    <s v="Broken Arrow"/>
    <s v="Oklahoma"/>
    <n v="74012"/>
    <s v="Central"/>
    <s v="FUR-TA-10000617"/>
    <x v="1"/>
    <s v="Tables"/>
    <s v="Hon Practical Foundations 30 x 60 Training Table, Light Gray/Charcoal"/>
    <n v="1592.8500000000001"/>
    <n v="7"/>
    <n v="0"/>
    <n v="0"/>
    <n v="350.42700000000002"/>
  </r>
  <r>
    <n v="9495"/>
    <s v="CA-2013-105207"/>
    <d v="2015-01-03T00:00:00"/>
    <d v="2015-01-08T00:00:00"/>
    <x v="0"/>
    <s v="BO-11350"/>
    <s v="Bill Overfelt"/>
    <s v="Corporate"/>
    <s v="United States"/>
    <s v="Broken Arrow"/>
    <s v="Oklahoma"/>
    <n v="74012"/>
    <s v="Central"/>
    <s v="OFF-BI-10004364"/>
    <x v="0"/>
    <s v="Binders"/>
    <s v="Storex Dura Pro Binders"/>
    <n v="11.88"/>
    <n v="2"/>
    <n v="0"/>
    <n v="0"/>
    <n v="5.3460000000000001"/>
  </r>
  <r>
    <n v="8031"/>
    <s v="CA-2013-158806"/>
    <d v="2015-01-07T00:00:00"/>
    <d v="2015-01-11T00:00:00"/>
    <x v="0"/>
    <s v="NM-18520"/>
    <s v="Neoma Murray"/>
    <s v="Consumer"/>
    <s v="United States"/>
    <s v="Amarillo"/>
    <s v="Texas"/>
    <n v="79109"/>
    <s v="Central"/>
    <s v="FUR-FU-10004270"/>
    <x v="1"/>
    <s v="Furnishings"/>
    <s v="Executive Impressions 13&quot; Clairmont Wall Clock"/>
    <n v="23.076000000000001"/>
    <n v="3"/>
    <n v="0.6"/>
    <n v="-13.845599999999999"/>
    <n v="-10.961100000000002"/>
  </r>
  <r>
    <n v="8032"/>
    <s v="CA-2013-158806"/>
    <d v="2015-01-07T00:00:00"/>
    <d v="2015-01-11T00:00:00"/>
    <x v="0"/>
    <s v="NM-18520"/>
    <s v="Neoma Murray"/>
    <s v="Consumer"/>
    <s v="United States"/>
    <s v="Amarillo"/>
    <s v="Texas"/>
    <n v="79109"/>
    <s v="Central"/>
    <s v="OFF-PA-10004621"/>
    <x v="0"/>
    <s v="Paper"/>
    <s v="Xerox 212"/>
    <n v="25.920000000000005"/>
    <n v="5"/>
    <n v="0.2"/>
    <n v="-5.1840000000000011"/>
    <n v="9.0719999999999992"/>
  </r>
  <r>
    <n v="6851"/>
    <s v="US-2013-100461"/>
    <d v="2015-01-08T00:00:00"/>
    <d v="2015-01-12T00:00:00"/>
    <x v="0"/>
    <s v="JO-15145"/>
    <s v="Jack O'Briant"/>
    <s v="Corporate"/>
    <s v="United States"/>
    <s v="Franklin"/>
    <s v="Wisconsin"/>
    <n v="53132"/>
    <s v="Central"/>
    <s v="FUR-BO-10002545"/>
    <x v="1"/>
    <s v="Bookcases"/>
    <s v="Atlantic Metals Mobile 3-Shelf Bookcases, Custom Colors"/>
    <n v="1565.88"/>
    <n v="6"/>
    <n v="0"/>
    <n v="0"/>
    <n v="407.12880000000007"/>
  </r>
  <r>
    <n v="6852"/>
    <s v="US-2013-100461"/>
    <d v="2015-01-08T00:00:00"/>
    <d v="2015-01-12T00:00:00"/>
    <x v="0"/>
    <s v="JO-15145"/>
    <s v="Jack O'Briant"/>
    <s v="Corporate"/>
    <s v="United States"/>
    <s v="Franklin"/>
    <s v="Wisconsin"/>
    <n v="53132"/>
    <s v="Central"/>
    <s v="OFF-BI-10001460"/>
    <x v="0"/>
    <s v="Binders"/>
    <s v="Plastic Binding Combs"/>
    <n v="106.05"/>
    <n v="7"/>
    <n v="0"/>
    <n v="0"/>
    <n v="49.843499999999999"/>
  </r>
  <r>
    <n v="8176"/>
    <s v="CA-2013-114944"/>
    <d v="2015-01-30T00:00:00"/>
    <d v="2015-02-04T00:00:00"/>
    <x v="0"/>
    <s v="HE-14800"/>
    <s v="Harold Engle"/>
    <s v="Corporate"/>
    <s v="United States"/>
    <s v="Chicago"/>
    <s v="Illinois"/>
    <n v="60623"/>
    <s v="Central"/>
    <s v="OFF-PA-10003892"/>
    <x v="0"/>
    <s v="Paper"/>
    <s v="Xerox 1943"/>
    <n v="156.512"/>
    <n v="4"/>
    <n v="0.2"/>
    <n v="-31.302400000000002"/>
    <n v="52.822799999999987"/>
  </r>
  <r>
    <n v="8925"/>
    <s v="CA-2013-168032"/>
    <d v="2015-01-30T00:00:00"/>
    <d v="2015-02-03T00:00:00"/>
    <x v="0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-287.99360000000001"/>
    <n v="143.99680000000006"/>
  </r>
  <r>
    <n v="8926"/>
    <s v="CA-2013-168032"/>
    <d v="2015-01-30T00:00:00"/>
    <d v="2015-02-03T00:00:00"/>
    <x v="0"/>
    <s v="DF-13135"/>
    <s v="David Flashing"/>
    <s v="Consumer"/>
    <s v="United States"/>
    <s v="Rockford"/>
    <s v="Illinois"/>
    <n v="61107"/>
    <s v="Central"/>
    <s v="OFF-BI-10000546"/>
    <x v="0"/>
    <s v="Binders"/>
    <s v="Avery Durable Binders"/>
    <n v="1.7279999999999995"/>
    <n v="3"/>
    <n v="0.8"/>
    <n v="-1.3823999999999996"/>
    <n v="-2.678399999999999"/>
  </r>
  <r>
    <n v="8927"/>
    <s v="CA-2013-168032"/>
    <d v="2015-01-30T00:00:00"/>
    <d v="2015-02-03T00:00:00"/>
    <x v="0"/>
    <s v="DF-13135"/>
    <s v="David Flashing"/>
    <s v="Consumer"/>
    <s v="United States"/>
    <s v="Rockford"/>
    <s v="Illinois"/>
    <n v="61107"/>
    <s v="Central"/>
    <s v="FUR-TA-10004256"/>
    <x v="1"/>
    <s v="Tables"/>
    <s v="Bretford “Just In Time” Height-Adjustable Multi-Task Work Tables"/>
    <n v="626.09999999999991"/>
    <n v="3"/>
    <n v="0.5"/>
    <n v="-313.04999999999995"/>
    <n v="-538.44600000000003"/>
  </r>
  <r>
    <n v="5114"/>
    <s v="CA-2013-147970"/>
    <d v="2015-01-31T00:00:00"/>
    <d v="2015-02-02T00:00:00"/>
    <x v="2"/>
    <s v="AB-10150"/>
    <s v="Aimee Bixby"/>
    <s v="Consumer"/>
    <s v="United States"/>
    <s v="Dallas"/>
    <s v="Texas"/>
    <n v="75220"/>
    <s v="Central"/>
    <s v="OFF-PA-10003936"/>
    <x v="0"/>
    <s v="Paper"/>
    <s v="Xerox 1994"/>
    <n v="15.552000000000003"/>
    <n v="3"/>
    <n v="0.2"/>
    <n v="-3.1104000000000007"/>
    <n v="5.4432"/>
  </r>
  <r>
    <n v="8513"/>
    <s v="CA-2013-144645"/>
    <d v="2015-02-02T00:00:00"/>
    <d v="2015-02-08T00:00:00"/>
    <x v="0"/>
    <s v="NS-18640"/>
    <s v="Noel Staavos"/>
    <s v="Corporate"/>
    <s v="United States"/>
    <s v="Houston"/>
    <s v="Texas"/>
    <n v="77041"/>
    <s v="Central"/>
    <s v="FUR-FU-10003601"/>
    <x v="1"/>
    <s v="Furnishings"/>
    <s v="Deflect-o RollaMat Studded, Beveled Mat for Medium Pile Carpeting"/>
    <n v="73.784000000000006"/>
    <n v="2"/>
    <n v="0.6"/>
    <n v="-44.270400000000002"/>
    <n v="-77.473200000000006"/>
  </r>
  <r>
    <n v="8383"/>
    <s v="CA-2013-163048"/>
    <d v="2015-02-08T00:00:00"/>
    <d v="2015-02-15T00:00:00"/>
    <x v="0"/>
    <s v="MH-17440"/>
    <s v="Mark Haberlin"/>
    <s v="Corporate"/>
    <s v="United States"/>
    <s v="Houston"/>
    <s v="Texas"/>
    <n v="77036"/>
    <s v="Central"/>
    <s v="FUR-CH-10001270"/>
    <x v="1"/>
    <s v="Chairs"/>
    <s v="Harbour Creations Steel Folding Chair"/>
    <n v="241.49999999999997"/>
    <n v="4"/>
    <n v="0.3"/>
    <n v="-72.449999999999989"/>
    <n v="0"/>
  </r>
  <r>
    <n v="1809"/>
    <s v="CA-2013-164938"/>
    <d v="2015-02-11T00:00:00"/>
    <d v="2015-02-13T00:00:00"/>
    <x v="1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"/>
    <n v="0.69929999999999914"/>
  </r>
  <r>
    <n v="1821"/>
    <s v="CA-2013-168956"/>
    <d v="2015-02-16T00:00:00"/>
    <d v="2015-02-20T00:00:00"/>
    <x v="0"/>
    <s v="EA-14035"/>
    <s v="Erin Ashbrook"/>
    <s v="Corporate"/>
    <s v="United States"/>
    <s v="Chicago"/>
    <s v="Illinois"/>
    <n v="60623"/>
    <s v="Central"/>
    <s v="OFF-AP-10004233"/>
    <x v="0"/>
    <s v="Appliances"/>
    <s v="Honeywell Enviracaire Portable Air Cleaner for up to 8 x 10 Room"/>
    <n v="92.063999999999979"/>
    <n v="6"/>
    <n v="0.8"/>
    <n v="-73.651199999999989"/>
    <n v="-225.55680000000007"/>
  </r>
  <r>
    <n v="1822"/>
    <s v="CA-2013-168956"/>
    <d v="2015-02-16T00:00:00"/>
    <d v="2015-02-20T00:00:00"/>
    <x v="0"/>
    <s v="EA-14035"/>
    <s v="Erin Ashbrook"/>
    <s v="Corporate"/>
    <s v="United States"/>
    <s v="Chicago"/>
    <s v="Illinois"/>
    <n v="60623"/>
    <s v="Central"/>
    <s v="OFF-FA-10000304"/>
    <x v="0"/>
    <s v="Fasteners"/>
    <s v="Advantus Push Pins"/>
    <n v="6.9760000000000009"/>
    <n v="4"/>
    <n v="0.2"/>
    <n v="-1.3952000000000002"/>
    <n v="1.8312000000000004"/>
  </r>
  <r>
    <n v="1823"/>
    <s v="CA-2013-168956"/>
    <d v="2015-02-16T00:00:00"/>
    <d v="2015-02-20T00:00:00"/>
    <x v="0"/>
    <s v="EA-14035"/>
    <s v="Erin Ashbrook"/>
    <s v="Corporate"/>
    <s v="United States"/>
    <s v="Chicago"/>
    <s v="Illinois"/>
    <n v="60623"/>
    <s v="Central"/>
    <s v="FUR-CH-10004754"/>
    <x v="1"/>
    <s v="Chairs"/>
    <s v="Global Stack Chair with Arms, Black"/>
    <n v="62.957999999999998"/>
    <n v="3"/>
    <n v="0.3"/>
    <n v="-18.8874"/>
    <n v="-2.6981999999999999"/>
  </r>
  <r>
    <n v="1824"/>
    <s v="CA-2013-168956"/>
    <d v="2015-02-16T00:00:00"/>
    <d v="2015-02-20T00:00:00"/>
    <x v="0"/>
    <s v="EA-14035"/>
    <s v="Erin Ashbrook"/>
    <s v="Corporate"/>
    <s v="United States"/>
    <s v="Chicago"/>
    <s v="Illinois"/>
    <n v="60623"/>
    <s v="Central"/>
    <s v="OFF-PA-10000809"/>
    <x v="0"/>
    <s v="Paper"/>
    <s v="Xerox 206"/>
    <n v="5.1840000000000011"/>
    <n v="1"/>
    <n v="0.2"/>
    <n v="-1.0368000000000002"/>
    <n v="1.8144"/>
  </r>
  <r>
    <n v="2345"/>
    <s v="CA-2013-119025"/>
    <d v="2015-02-22T00:00:00"/>
    <d v="2015-02-28T00:00:00"/>
    <x v="0"/>
    <s v="PV-18985"/>
    <s v="Paul Van Hugh"/>
    <s v="Home Office"/>
    <s v="United States"/>
    <s v="Milwaukee"/>
    <s v="Wisconsin"/>
    <n v="53209"/>
    <s v="Central"/>
    <s v="OFF-AP-10001205"/>
    <x v="0"/>
    <s v="Appliances"/>
    <s v="Belkin 5 Outlet SurgeMaster Power Centers"/>
    <n v="490.32"/>
    <n v="9"/>
    <n v="0"/>
    <n v="0"/>
    <n v="137.28960000000004"/>
  </r>
  <r>
    <n v="4555"/>
    <s v="CA-2013-101448"/>
    <d v="2015-02-27T00:00:00"/>
    <d v="2015-03-02T00:00:00"/>
    <x v="2"/>
    <s v="EB-13930"/>
    <s v="Eric Barreto"/>
    <s v="Consumer"/>
    <s v="United States"/>
    <s v="La Crosse"/>
    <s v="Wisconsin"/>
    <n v="54601"/>
    <s v="Central"/>
    <s v="OFF-BI-10004738"/>
    <x v="0"/>
    <s v="Binders"/>
    <s v="Flexible Leather- Look Classic Collection Ring Binder"/>
    <n v="56.820000000000007"/>
    <n v="3"/>
    <n v="0"/>
    <n v="0"/>
    <n v="28.410000000000004"/>
  </r>
  <r>
    <n v="7848"/>
    <s v="CA-2013-128706"/>
    <d v="2015-02-27T00:00:00"/>
    <d v="2015-03-03T00:00:00"/>
    <x v="0"/>
    <s v="DW-13540"/>
    <s v="Don Weiss"/>
    <s v="Consumer"/>
    <s v="United States"/>
    <s v="Houston"/>
    <s v="Texas"/>
    <n v="77070"/>
    <s v="Central"/>
    <s v="FUR-FU-10004053"/>
    <x v="1"/>
    <s v="Furnishings"/>
    <s v="DAX Two-Tone Silver Metal Document Frame"/>
    <n v="16.192"/>
    <n v="2"/>
    <n v="0.6"/>
    <n v="-9.7151999999999994"/>
    <n v="-6.8815999999999953"/>
  </r>
  <r>
    <n v="3756"/>
    <s v="CA-2013-116799"/>
    <d v="2015-03-04T00:00:00"/>
    <d v="2015-03-07T00:00:00"/>
    <x v="1"/>
    <s v="JG-15310"/>
    <s v="Jason Gross"/>
    <s v="Corporate"/>
    <s v="United States"/>
    <s v="Odessa"/>
    <s v="Texas"/>
    <n v="79762"/>
    <s v="Central"/>
    <s v="OFF-PA-10001892"/>
    <x v="0"/>
    <s v="Paper"/>
    <s v="Rediform Wirebound &quot;Phone Memo&quot; Message Book, 11 x 5-3/4"/>
    <n v="42.783999999999999"/>
    <n v="7"/>
    <n v="0.2"/>
    <n v="-8.5568000000000008"/>
    <n v="15.509199999999998"/>
  </r>
  <r>
    <n v="3757"/>
    <s v="CA-2013-116799"/>
    <d v="2015-03-04T00:00:00"/>
    <d v="2015-03-07T00:00:00"/>
    <x v="1"/>
    <s v="JG-15310"/>
    <s v="Jason Gross"/>
    <s v="Corporate"/>
    <s v="United States"/>
    <s v="Odessa"/>
    <s v="Texas"/>
    <n v="79762"/>
    <s v="Central"/>
    <s v="FUR-CH-10004983"/>
    <x v="1"/>
    <s v="Chairs"/>
    <s v="Office Star - Mid Back Dual function Ergonomic High Back Chair with 2-Way Adjustable Arms"/>
    <n v="563.42999999999984"/>
    <n v="5"/>
    <n v="0.3"/>
    <n v="-169.02899999999994"/>
    <n v="-56.343000000000018"/>
  </r>
  <r>
    <n v="3887"/>
    <s v="CA-2013-167759"/>
    <d v="2015-03-04T00:00:00"/>
    <d v="2015-03-09T00:00:00"/>
    <x v="2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0"/>
    <n v="37.757999999999996"/>
  </r>
  <r>
    <n v="4003"/>
    <s v="CA-2013-145730"/>
    <d v="2015-03-04T00:00:00"/>
    <d v="2015-03-09T00:00:00"/>
    <x v="0"/>
    <s v="CC-12220"/>
    <s v="Chris Cortes"/>
    <s v="Consumer"/>
    <s v="United States"/>
    <s v="San Antonio"/>
    <s v="Texas"/>
    <n v="78207"/>
    <s v="Central"/>
    <s v="FUR-TA-10004915"/>
    <x v="1"/>
    <s v="Tables"/>
    <s v="Office Impressions End Table, 20-1/2&quot;H x 24&quot;W x 20&quot;D"/>
    <n v="637.89599999999996"/>
    <n v="3"/>
    <n v="0.3"/>
    <n v="-191.36879999999999"/>
    <n v="-127.57919999999996"/>
  </r>
  <r>
    <n v="4004"/>
    <s v="CA-2013-145730"/>
    <d v="2015-03-04T00:00:00"/>
    <d v="2015-03-09T00:00:00"/>
    <x v="0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-115.16399999999999"/>
    <n v="33.589499999999987"/>
  </r>
  <r>
    <n v="4005"/>
    <s v="CA-2013-145730"/>
    <d v="2015-03-04T00:00:00"/>
    <d v="2015-03-09T00:00:00"/>
    <x v="0"/>
    <s v="CC-12220"/>
    <s v="Chris Cortes"/>
    <s v="Consumer"/>
    <s v="United States"/>
    <s v="San Antonio"/>
    <s v="Texas"/>
    <n v="78207"/>
    <s v="Central"/>
    <s v="OFF-EN-10000483"/>
    <x v="0"/>
    <s v="Envelopes"/>
    <s v="White Envelopes, White Envelopes with Clear Poly Window"/>
    <n v="36.6"/>
    <n v="3"/>
    <n v="0.2"/>
    <n v="-7.32"/>
    <n v="11.894999999999994"/>
  </r>
  <r>
    <n v="5199"/>
    <s v="CA-2013-103982"/>
    <d v="2015-03-04T00:00:00"/>
    <d v="2015-03-09T00:00:00"/>
    <x v="0"/>
    <s v="AA-10315"/>
    <s v="Alex Avila"/>
    <s v="Consumer"/>
    <s v="United States"/>
    <s v="Round Rock"/>
    <s v="Texas"/>
    <n v="78664"/>
    <s v="Central"/>
    <s v="OFF-SU-10000151"/>
    <x v="0"/>
    <s v="Supplies"/>
    <s v="High Speed Automatic Electric Letter Opener"/>
    <n v="3930.0720000000001"/>
    <n v="3"/>
    <n v="0.2"/>
    <n v="-786.01440000000002"/>
    <n v="-786.01440000000025"/>
  </r>
  <r>
    <n v="5200"/>
    <s v="CA-2013-103982"/>
    <d v="2015-03-04T00:00:00"/>
    <d v="2015-03-09T00:00:00"/>
    <x v="0"/>
    <s v="AA-10315"/>
    <s v="Alex Avila"/>
    <s v="Consumer"/>
    <s v="United States"/>
    <s v="Round Rock"/>
    <s v="Texas"/>
    <n v="78664"/>
    <s v="Central"/>
    <s v="OFF-FA-10001332"/>
    <x v="0"/>
    <s v="Fasteners"/>
    <s v="Acco Banker's Clasps, 5 3/4&quot;-Long"/>
    <n v="2.3039999999999998"/>
    <n v="1"/>
    <n v="0.2"/>
    <n v="-0.46079999999999999"/>
    <n v="0.77759999999999996"/>
  </r>
  <r>
    <n v="5201"/>
    <s v="CA-2013-103982"/>
    <d v="2015-03-04T00:00:00"/>
    <d v="2015-03-09T00:00:00"/>
    <x v="0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-86.395200000000017"/>
    <n v="32.398200000000017"/>
  </r>
  <r>
    <n v="5202"/>
    <s v="CA-2013-103982"/>
    <d v="2015-03-04T00:00:00"/>
    <d v="2015-03-09T00:00:00"/>
    <x v="0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-8.3440000000000012"/>
    <n v="5.7364999999999977"/>
  </r>
  <r>
    <n v="4215"/>
    <s v="CA-2013-164637"/>
    <d v="2015-03-05T00:00:00"/>
    <d v="2015-03-09T00:00:00"/>
    <x v="0"/>
    <s v="RD-19480"/>
    <s v="Rick Duston"/>
    <s v="Consumer"/>
    <s v="United States"/>
    <s v="Mishawaka"/>
    <s v="Indiana"/>
    <n v="46544"/>
    <s v="Central"/>
    <s v="OFF-BI-10003876"/>
    <x v="0"/>
    <s v="Binders"/>
    <s v="Green Canvas Binder for 8-1/2&quot; x 14&quot; Sheets"/>
    <n v="128.39999999999998"/>
    <n v="3"/>
    <n v="0"/>
    <n v="0"/>
    <n v="64.199999999999989"/>
  </r>
  <r>
    <n v="919"/>
    <s v="CA-2013-165218"/>
    <d v="2015-03-06T00:00:00"/>
    <d v="2015-03-12T00:00:00"/>
    <x v="0"/>
    <s v="RW-19630"/>
    <s v="Rob Williams"/>
    <s v="Corporate"/>
    <s v="United States"/>
    <s v="Dallas"/>
    <s v="Texas"/>
    <n v="75220"/>
    <s v="Central"/>
    <s v="OFF-EN-10000056"/>
    <x v="0"/>
    <s v="Envelopes"/>
    <s v="Cameo Buff Policy Envelopes"/>
    <n v="149.352"/>
    <n v="3"/>
    <n v="0.2"/>
    <n v="-29.870400000000004"/>
    <n v="50.40629999999998"/>
  </r>
  <r>
    <n v="920"/>
    <s v="CA-2013-165218"/>
    <d v="2015-03-06T00:00:00"/>
    <d v="2015-03-12T00:00:00"/>
    <x v="0"/>
    <s v="RW-19630"/>
    <s v="Rob Williams"/>
    <s v="Corporate"/>
    <s v="United States"/>
    <s v="Dallas"/>
    <s v="Texas"/>
    <n v="75220"/>
    <s v="Central"/>
    <s v="OFF-ST-10001558"/>
    <x v="0"/>
    <s v="Storage"/>
    <s v="Acco Perma 4000 Stacking Storage Drawers"/>
    <n v="12.991999999999999"/>
    <n v="1"/>
    <n v="0.2"/>
    <n v="-2.5983999999999998"/>
    <n v="-0.81199999999999983"/>
  </r>
  <r>
    <n v="8982"/>
    <s v="CA-2013-110898"/>
    <d v="2015-03-07T00:00:00"/>
    <d v="2015-03-13T00:00:00"/>
    <x v="0"/>
    <s v="LC-16870"/>
    <s v="Lena Cacioppo"/>
    <s v="Consumer"/>
    <s v="United States"/>
    <s v="Chicago"/>
    <s v="Illinois"/>
    <n v="60623"/>
    <s v="Central"/>
    <s v="OFF-AP-10001626"/>
    <x v="0"/>
    <s v="Appliances"/>
    <s v="Commercial WindTunnel Clean Air Upright Vacuum, Replacement Belts, Filtration Bags"/>
    <n v="2.3339999999999996"/>
    <n v="3"/>
    <n v="0.8"/>
    <n v="-1.8671999999999997"/>
    <n v="-6.3018000000000001"/>
  </r>
  <r>
    <n v="8983"/>
    <s v="CA-2013-110898"/>
    <d v="2015-03-07T00:00:00"/>
    <d v="2015-03-13T00:00:00"/>
    <x v="0"/>
    <s v="LC-16870"/>
    <s v="Lena Cacioppo"/>
    <s v="Consumer"/>
    <s v="United States"/>
    <s v="Chicago"/>
    <s v="Illinois"/>
    <n v="60623"/>
    <s v="Central"/>
    <s v="OFF-BI-10004656"/>
    <x v="0"/>
    <s v="Binders"/>
    <s v="Peel &amp; Stick Add-On Corner Pockets"/>
    <n v="1.7279999999999998"/>
    <n v="4"/>
    <n v="0.8"/>
    <n v="-1.3823999999999999"/>
    <n v="-2.764800000000001"/>
  </r>
  <r>
    <n v="8984"/>
    <s v="CA-2013-110898"/>
    <d v="2015-03-07T00:00:00"/>
    <d v="2015-03-13T00:00:00"/>
    <x v="0"/>
    <s v="LC-16870"/>
    <s v="Lena Cacioppo"/>
    <s v="Consumer"/>
    <s v="United States"/>
    <s v="Chicago"/>
    <s v="Illinois"/>
    <n v="60623"/>
    <s v="Central"/>
    <s v="FUR-FU-10003773"/>
    <x v="1"/>
    <s v="Furnishings"/>
    <s v="Eldon Cleatmat Plus Chair Mats for High Pile Carpets"/>
    <n v="159.04"/>
    <n v="5"/>
    <n v="0.6"/>
    <n v="-95.423999999999992"/>
    <n v="-194.82400000000001"/>
  </r>
  <r>
    <n v="8985"/>
    <s v="CA-2013-110898"/>
    <d v="2015-03-07T00:00:00"/>
    <d v="2015-03-13T00:00:00"/>
    <x v="0"/>
    <s v="LC-16870"/>
    <s v="Lena Cacioppo"/>
    <s v="Consumer"/>
    <s v="United States"/>
    <s v="Chicago"/>
    <s v="Illinois"/>
    <n v="60623"/>
    <s v="Central"/>
    <s v="FUR-TA-10000849"/>
    <x v="1"/>
    <s v="Tables"/>
    <s v="Bevis Rectangular Conference Tables"/>
    <n v="145.97999999999999"/>
    <n v="2"/>
    <n v="0.5"/>
    <n v="-72.989999999999995"/>
    <n v="-99.266399999999976"/>
  </r>
  <r>
    <n v="839"/>
    <s v="US-2013-137547"/>
    <d v="2015-03-08T00:00:00"/>
    <d v="2015-03-13T00:00:00"/>
    <x v="0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-4.2144000000000004"/>
    <n v="1.5804"/>
  </r>
  <r>
    <n v="8506"/>
    <s v="CA-2013-130400"/>
    <d v="2015-03-09T00:00:00"/>
    <d v="2015-03-13T00:00:00"/>
    <x v="0"/>
    <s v="SJ-20125"/>
    <s v="Sanjit Jacobs"/>
    <s v="Home Office"/>
    <s v="United States"/>
    <s v="Dallas"/>
    <s v="Texas"/>
    <n v="75217"/>
    <s v="Central"/>
    <s v="OFF-BI-10001757"/>
    <x v="0"/>
    <s v="Binders"/>
    <s v="Pressboard Hanging Data Binders for Unburst Sheets"/>
    <n v="8.8559999999999981"/>
    <n v="9"/>
    <n v="0.8"/>
    <n v="-7.0847999999999987"/>
    <n v="-14.169600000000003"/>
  </r>
  <r>
    <n v="8507"/>
    <s v="CA-2013-130400"/>
    <d v="2015-03-09T00:00:00"/>
    <d v="2015-03-13T00:00:00"/>
    <x v="0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-5.5920000000000005"/>
    <n v="8.3880000000000035"/>
  </r>
  <r>
    <n v="8508"/>
    <s v="CA-2013-130400"/>
    <d v="2015-03-09T00:00:00"/>
    <d v="2015-03-13T00:00:00"/>
    <x v="0"/>
    <s v="SJ-20125"/>
    <s v="Sanjit Jacobs"/>
    <s v="Home Office"/>
    <s v="United States"/>
    <s v="Dallas"/>
    <s v="Texas"/>
    <n v="75217"/>
    <s v="Central"/>
    <s v="OFF-EN-10001453"/>
    <x v="0"/>
    <s v="Envelopes"/>
    <s v="Tyvek Interoffice Envelopes, 9 1/2&quot; x 12 1/2&quot;, 100/Box"/>
    <n v="146.352"/>
    <n v="3"/>
    <n v="0.2"/>
    <n v="-29.270400000000002"/>
    <n v="49.393799999999992"/>
  </r>
  <r>
    <n v="8812"/>
    <s v="US-2013-140172"/>
    <d v="2015-03-09T00:00:00"/>
    <d v="2015-03-14T00:00:00"/>
    <x v="0"/>
    <s v="SP-20650"/>
    <s v="Stephanie Phelps"/>
    <s v="Corporate"/>
    <s v="United States"/>
    <s v="Jackson"/>
    <s v="Michigan"/>
    <n v="49201"/>
    <s v="Central"/>
    <s v="OFF-AP-10004233"/>
    <x v="0"/>
    <s v="Appliances"/>
    <s v="Honeywell Enviracaire Portable Air Cleaner for up to 8 x 10 Room"/>
    <n v="207.14400000000001"/>
    <n v="3"/>
    <n v="0.1"/>
    <n v="-20.714400000000001"/>
    <n v="48.333599999999976"/>
  </r>
  <r>
    <n v="8813"/>
    <s v="US-2013-140172"/>
    <d v="2015-03-09T00:00:00"/>
    <d v="2015-03-14T00:00:00"/>
    <x v="0"/>
    <s v="SP-20650"/>
    <s v="Stephanie Phelps"/>
    <s v="Corporate"/>
    <s v="United States"/>
    <s v="Jackson"/>
    <s v="Michigan"/>
    <n v="49201"/>
    <s v="Central"/>
    <s v="OFF-AR-10002766"/>
    <x v="0"/>
    <s v="Art"/>
    <s v="Prang Drawing Pencil Set"/>
    <n v="13.899999999999999"/>
    <n v="5"/>
    <n v="0"/>
    <n v="0"/>
    <n v="3.7529999999999997"/>
  </r>
  <r>
    <n v="45"/>
    <s v="CA-2013-118255"/>
    <d v="2015-03-12T00:00:00"/>
    <d v="2015-03-14T00:00:00"/>
    <x v="1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0"/>
    <n v="19.7714"/>
  </r>
  <r>
    <n v="46"/>
    <s v="CA-2013-118255"/>
    <d v="2015-03-12T00:00:00"/>
    <d v="2015-03-14T00:00:00"/>
    <x v="1"/>
    <s v="ON-18715"/>
    <s v="Odella Nelson"/>
    <s v="Corporate"/>
    <s v="United States"/>
    <s v="Eagan"/>
    <s v="Minnesota"/>
    <n v="55122"/>
    <s v="Central"/>
    <s v="OFF-BI-10003291"/>
    <x v="0"/>
    <s v="Binders"/>
    <s v="Wilson Jones Leather-Like Binders with DublLock Round Rings"/>
    <n v="17.46"/>
    <n v="2"/>
    <n v="0"/>
    <n v="0"/>
    <n v="8.2061999999999991"/>
  </r>
  <r>
    <n v="2346"/>
    <s v="CA-2013-159373"/>
    <d v="2015-03-14T00:00:00"/>
    <d v="2015-03-19T00:00:00"/>
    <x v="0"/>
    <s v="LT-17110"/>
    <s v="Liz Thompson"/>
    <s v="Consumer"/>
    <s v="United States"/>
    <s v="San Antonio"/>
    <s v="Texas"/>
    <n v="78207"/>
    <s v="Central"/>
    <s v="OFF-PA-10000659"/>
    <x v="0"/>
    <s v="Paper"/>
    <s v="TOPS Carbonless Receipt Book, Four 2-3/4 x 7-1/4 Money Receipts per Page"/>
    <n v="70.08"/>
    <n v="5"/>
    <n v="0.2"/>
    <n v="-14.016"/>
    <n v="24.527999999999995"/>
  </r>
  <r>
    <n v="2347"/>
    <s v="CA-2013-159373"/>
    <d v="2015-03-14T00:00:00"/>
    <d v="2015-03-19T00:00:00"/>
    <x v="0"/>
    <s v="LT-17110"/>
    <s v="Liz Thompson"/>
    <s v="Consumer"/>
    <s v="United States"/>
    <s v="San Antonio"/>
    <s v="Texas"/>
    <n v="78207"/>
    <s v="Central"/>
    <s v="OFF-BI-10004141"/>
    <x v="0"/>
    <s v="Binders"/>
    <s v="Insertable Tab Indexes For Data Binders"/>
    <n v="1.2719999999999998"/>
    <n v="2"/>
    <n v="0.8"/>
    <n v="-1.0175999999999998"/>
    <n v="-2.1624000000000012"/>
  </r>
  <r>
    <n v="2348"/>
    <s v="CA-2013-159373"/>
    <d v="2015-03-14T00:00:00"/>
    <d v="2015-03-19T00:00:00"/>
    <x v="0"/>
    <s v="LT-17110"/>
    <s v="Liz Thompson"/>
    <s v="Consumer"/>
    <s v="United States"/>
    <s v="San Antonio"/>
    <s v="Texas"/>
    <n v="78207"/>
    <s v="Central"/>
    <s v="FUR-TA-10004619"/>
    <x v="1"/>
    <s v="Tables"/>
    <s v="Hon Non-Folding Utility Tables"/>
    <n v="557.58500000000004"/>
    <n v="5"/>
    <n v="0.3"/>
    <n v="-167.27549999999999"/>
    <n v="0"/>
  </r>
  <r>
    <n v="3929"/>
    <s v="CA-2013-162082"/>
    <d v="2015-03-15T00:00:00"/>
    <d v="2015-03-18T00:00:00"/>
    <x v="1"/>
    <s v="JS-15880"/>
    <s v="John Stevenson"/>
    <s v="Consumer"/>
    <s v="United States"/>
    <s v="Harlingen"/>
    <s v="Texas"/>
    <n v="78550"/>
    <s v="Central"/>
    <s v="FUR-BO-10004409"/>
    <x v="1"/>
    <s v="Bookcases"/>
    <s v="Safco Value Mate Series Steel Bookcases, Baked Enamel Finish on Steel, Gray"/>
    <n v="241.33199999999999"/>
    <n v="5"/>
    <n v="0.32"/>
    <n v="-77.226240000000004"/>
    <n v="-14.195999999999998"/>
  </r>
  <r>
    <n v="3930"/>
    <s v="CA-2013-162082"/>
    <d v="2015-03-15T00:00:00"/>
    <d v="2015-03-18T00:00:00"/>
    <x v="1"/>
    <s v="JS-15880"/>
    <s v="John Stevenson"/>
    <s v="Consumer"/>
    <s v="United States"/>
    <s v="Harlingen"/>
    <s v="Texas"/>
    <n v="78550"/>
    <s v="Central"/>
    <s v="OFF-PA-10001934"/>
    <x v="0"/>
    <s v="Paper"/>
    <s v="Xerox 1993"/>
    <n v="5.1840000000000011"/>
    <n v="1"/>
    <n v="0.2"/>
    <n v="-1.0368000000000002"/>
    <n v="1.8792"/>
  </r>
  <r>
    <n v="3931"/>
    <s v="CA-2013-162082"/>
    <d v="2015-03-15T00:00:00"/>
    <d v="2015-03-18T00:00:00"/>
    <x v="1"/>
    <s v="JS-15880"/>
    <s v="John Stevenson"/>
    <s v="Consumer"/>
    <s v="United States"/>
    <s v="Harlingen"/>
    <s v="Texas"/>
    <n v="78550"/>
    <s v="Central"/>
    <s v="OFF-AR-10001044"/>
    <x v="0"/>
    <s v="Art"/>
    <s v="BOSTON Ranger #55 Pencil Sharpener, Black"/>
    <n v="145.54400000000001"/>
    <n v="7"/>
    <n v="0.2"/>
    <n v="-29.108800000000002"/>
    <n v="16.373699999999992"/>
  </r>
  <r>
    <n v="8934"/>
    <s v="CA-2013-102134"/>
    <d v="2015-03-15T00:00:00"/>
    <d v="2015-03-20T00:00:00"/>
    <x v="0"/>
    <s v="SP-20545"/>
    <s v="Sibella Parks"/>
    <s v="Corporate"/>
    <s v="United States"/>
    <s v="Green Bay"/>
    <s v="Wisconsin"/>
    <n v="54302"/>
    <s v="Central"/>
    <s v="FUR-FU-10003724"/>
    <x v="1"/>
    <s v="Furnishings"/>
    <s v="Westinghouse Clip-On Gooseneck Lamps"/>
    <n v="16.739999999999998"/>
    <n v="2"/>
    <n v="0"/>
    <n v="0"/>
    <n v="4.3523999999999994"/>
  </r>
  <r>
    <n v="9920"/>
    <s v="CA-2013-149272"/>
    <d v="2015-03-16T00:00:00"/>
    <d v="2015-03-20T00:00:00"/>
    <x v="0"/>
    <s v="MY-18295"/>
    <s v="Muhammed Yedwab"/>
    <s v="Corporate"/>
    <s v="United States"/>
    <s v="Bryan"/>
    <s v="Texas"/>
    <n v="77803"/>
    <s v="Central"/>
    <s v="FUR-CH-10000863"/>
    <x v="1"/>
    <s v="Chairs"/>
    <s v="Novimex Swivel Fabric Task Chair"/>
    <n v="528.42999999999995"/>
    <n v="5"/>
    <n v="0.3"/>
    <n v="-158.52899999999997"/>
    <n v="-143.43099999999998"/>
  </r>
  <r>
    <n v="9921"/>
    <s v="CA-2013-149272"/>
    <d v="2015-03-16T00:00:00"/>
    <d v="2015-03-20T00:00:00"/>
    <x v="0"/>
    <s v="MY-18295"/>
    <s v="Muhammed Yedwab"/>
    <s v="Corporate"/>
    <s v="United States"/>
    <s v="Bryan"/>
    <s v="Texas"/>
    <n v="77803"/>
    <s v="Central"/>
    <s v="OFF-BI-10004233"/>
    <x v="0"/>
    <s v="Binders"/>
    <s v="GBC Pre-Punched Binding Paper, Plastic, White, 8-1/2&quot; x 11&quot;"/>
    <n v="22.385999999999996"/>
    <n v="7"/>
    <n v="0.8"/>
    <n v="-17.908799999999996"/>
    <n v="-35.817600000000013"/>
  </r>
  <r>
    <n v="749"/>
    <s v="CA-2013-150889"/>
    <d v="2015-03-21T00:00:00"/>
    <d v="2015-03-23T00:00:00"/>
    <x v="2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-2.3984000000000005"/>
    <n v="0.89939999999999909"/>
  </r>
  <r>
    <n v="1041"/>
    <s v="CA-2013-127670"/>
    <d v="2015-03-21T00:00:00"/>
    <d v="2015-03-25T00:00:00"/>
    <x v="0"/>
    <s v="RD-19660"/>
    <s v="Robert Dilbeck"/>
    <s v="Home Office"/>
    <s v="United States"/>
    <s v="Saint Peters"/>
    <s v="Missouri"/>
    <n v="63376"/>
    <s v="Central"/>
    <s v="FUR-TA-10001095"/>
    <x v="1"/>
    <s v="Tables"/>
    <s v="Chromcraft Round Conference Tables"/>
    <n v="697.16"/>
    <n v="4"/>
    <n v="0"/>
    <n v="0"/>
    <n v="146.40359999999998"/>
  </r>
  <r>
    <n v="3172"/>
    <s v="US-2013-133879"/>
    <d v="2015-03-22T00:00:00"/>
    <d v="2015-03-29T00:00:00"/>
    <x v="0"/>
    <s v="KT-16465"/>
    <s v="Kean Takahito"/>
    <s v="Consumer"/>
    <s v="United States"/>
    <s v="Chicago"/>
    <s v="Illinois"/>
    <n v="60623"/>
    <s v="Central"/>
    <s v="OFF-BI-10004465"/>
    <x v="0"/>
    <s v="Binders"/>
    <s v="Avery Durable Slant Ring Binders"/>
    <n v="3.1679999999999993"/>
    <n v="2"/>
    <n v="0.8"/>
    <n v="-2.5343999999999998"/>
    <n v="-4.7520000000000007"/>
  </r>
  <r>
    <n v="3173"/>
    <s v="US-2013-133879"/>
    <d v="2015-03-22T00:00:00"/>
    <d v="2015-03-29T00:00:00"/>
    <x v="0"/>
    <s v="KT-16465"/>
    <s v="Kean Takahito"/>
    <s v="Consumer"/>
    <s v="United States"/>
    <s v="Chicago"/>
    <s v="Illinois"/>
    <n v="60623"/>
    <s v="Central"/>
    <s v="FUR-CH-10000665"/>
    <x v="1"/>
    <s v="Chairs"/>
    <s v="Global Airflow Leather Mesh Back Chair, Black"/>
    <n v="528.42999999999995"/>
    <n v="5"/>
    <n v="0.3"/>
    <n v="-158.52899999999997"/>
    <n v="0"/>
  </r>
  <r>
    <n v="3174"/>
    <s v="US-2013-133879"/>
    <d v="2015-03-22T00:00:00"/>
    <d v="2015-03-29T00:00:00"/>
    <x v="0"/>
    <s v="KT-16465"/>
    <s v="Kean Takahito"/>
    <s v="Consumer"/>
    <s v="United States"/>
    <s v="Chicago"/>
    <s v="Illinois"/>
    <n v="60623"/>
    <s v="Central"/>
    <s v="OFF-AR-10004956"/>
    <x v="0"/>
    <s v="Art"/>
    <s v="Newell 33"/>
    <n v="13.392000000000001"/>
    <n v="3"/>
    <n v="0.2"/>
    <n v="-2.6784000000000003"/>
    <n v="1.5065999999999975"/>
  </r>
  <r>
    <n v="3766"/>
    <s v="CA-2013-163153"/>
    <d v="2015-03-22T00:00:00"/>
    <d v="2015-03-26T00:00:00"/>
    <x v="0"/>
    <s v="DM-12955"/>
    <s v="Dario Medina"/>
    <s v="Corporate"/>
    <s v="United States"/>
    <s v="Houston"/>
    <s v="Texas"/>
    <n v="77036"/>
    <s v="Central"/>
    <s v="FUR-TA-10004767"/>
    <x v="1"/>
    <s v="Tables"/>
    <s v="Safco Drafting Table"/>
    <n v="99.372"/>
    <n v="2"/>
    <n v="0.3"/>
    <n v="-29.811599999999999"/>
    <n v="-1.4196000000000097"/>
  </r>
  <r>
    <n v="3767"/>
    <s v="CA-2013-163153"/>
    <d v="2015-03-22T00:00:00"/>
    <d v="2015-03-26T00:00:00"/>
    <x v="0"/>
    <s v="DM-12955"/>
    <s v="Dario Medina"/>
    <s v="Corporate"/>
    <s v="United States"/>
    <s v="Houston"/>
    <s v="Texas"/>
    <n v="77036"/>
    <s v="Central"/>
    <s v="OFF-AR-10001868"/>
    <x v="0"/>
    <s v="Art"/>
    <s v="Prang Dustless Chalk Sticks"/>
    <n v="1.3440000000000001"/>
    <n v="1"/>
    <n v="0.2"/>
    <n v="-0.26880000000000004"/>
    <n v="0.504"/>
  </r>
  <r>
    <n v="4229"/>
    <s v="CA-2013-113803"/>
    <d v="2015-03-25T00:00:00"/>
    <d v="2015-03-27T00:00:00"/>
    <x v="1"/>
    <s v="VG-21805"/>
    <s v="Vivek Grady"/>
    <s v="Corporate"/>
    <s v="United States"/>
    <s v="Richmond"/>
    <s v="Indiana"/>
    <n v="47374"/>
    <s v="Central"/>
    <s v="OFF-PA-10001994"/>
    <x v="0"/>
    <s v="Paper"/>
    <s v="Ink Jet Note and Greeting Cards, 8-1/2&quot; x 5-1/2&quot; Card Size"/>
    <n v="22.48"/>
    <n v="1"/>
    <n v="0"/>
    <n v="0"/>
    <n v="10.3408"/>
  </r>
  <r>
    <n v="3371"/>
    <s v="CA-2013-134887"/>
    <d v="2015-03-26T00:00:00"/>
    <d v="2015-03-26T00:00:00"/>
    <x v="3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0"/>
    <n v="244.61549999999988"/>
  </r>
  <r>
    <n v="3551"/>
    <s v="CA-2013-152555"/>
    <d v="2015-03-30T00:00:00"/>
    <d v="2015-04-03T00:00:00"/>
    <x v="2"/>
    <s v="ME-17320"/>
    <s v="Maria Etezadi"/>
    <s v="Home Office"/>
    <s v="United States"/>
    <s v="Chicago"/>
    <s v="Illinois"/>
    <n v="60653"/>
    <s v="Central"/>
    <s v="OFF-PA-10001295"/>
    <x v="0"/>
    <s v="Paper"/>
    <s v="Computer Printout Paper with Letter-Trim Perforations"/>
    <n v="45.527999999999999"/>
    <n v="3"/>
    <n v="0.2"/>
    <n v="-9.1056000000000008"/>
    <n v="15.934799999999997"/>
  </r>
  <r>
    <n v="3552"/>
    <s v="CA-2013-152555"/>
    <d v="2015-03-30T00:00:00"/>
    <d v="2015-04-03T00:00:00"/>
    <x v="2"/>
    <s v="ME-17320"/>
    <s v="Maria Etezadi"/>
    <s v="Home Office"/>
    <s v="United States"/>
    <s v="Chicago"/>
    <s v="Illinois"/>
    <n v="60653"/>
    <s v="Central"/>
    <s v="FUR-CH-10002965"/>
    <x v="1"/>
    <s v="Chairs"/>
    <s v="Global Leather Highback Executive Chair with Pneumatic Height Adjustment, Black"/>
    <n v="844.11599999999987"/>
    <n v="6"/>
    <n v="0.3"/>
    <n v="-253.23479999999995"/>
    <n v="-36.176400000000001"/>
  </r>
  <r>
    <n v="3553"/>
    <s v="CA-2013-152555"/>
    <d v="2015-03-30T00:00:00"/>
    <d v="2015-04-03T00:00:00"/>
    <x v="2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-162.5472"/>
    <n v="60.955199999999962"/>
  </r>
  <r>
    <n v="8523"/>
    <s v="US-2013-160206"/>
    <d v="2015-04-02T00:00:00"/>
    <d v="2015-04-08T00:00:00"/>
    <x v="0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"/>
    <n v="0.25980000000000025"/>
  </r>
  <r>
    <n v="8563"/>
    <s v="CA-2013-123540"/>
    <d v="2015-04-03T00:00:00"/>
    <d v="2015-04-07T00:00:00"/>
    <x v="2"/>
    <s v="DJ-13420"/>
    <s v="Denny Joy"/>
    <s v="Corporate"/>
    <s v="United States"/>
    <s v="Milwaukee"/>
    <s v="Wisconsin"/>
    <n v="53209"/>
    <s v="Central"/>
    <s v="FUR-CH-10000847"/>
    <x v="1"/>
    <s v="Chairs"/>
    <s v="Global Executive Mid-Back Manager's Chair"/>
    <n v="1454.9"/>
    <n v="5"/>
    <n v="0"/>
    <n v="0"/>
    <n v="378.274"/>
  </r>
  <r>
    <n v="5898"/>
    <s v="CA-2013-167682"/>
    <d v="2015-04-04T00:00:00"/>
    <d v="2015-04-10T00:00:00"/>
    <x v="0"/>
    <s v="ZD-21925"/>
    <s v="Zuschuss Donatelli"/>
    <s v="Consumer"/>
    <s v="United States"/>
    <s v="Richmond"/>
    <s v="Indiana"/>
    <n v="47374"/>
    <s v="Central"/>
    <s v="FUR-FU-10003799"/>
    <x v="1"/>
    <s v="Furnishings"/>
    <s v="Seth Thomas 13 1/2&quot; Wall Clock"/>
    <n v="71.12"/>
    <n v="4"/>
    <n v="0"/>
    <n v="0"/>
    <n v="22.047199999999997"/>
  </r>
  <r>
    <n v="5899"/>
    <s v="CA-2013-167682"/>
    <d v="2015-04-04T00:00:00"/>
    <d v="2015-04-10T00:00:00"/>
    <x v="0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0"/>
    <n v="124.7808"/>
  </r>
  <r>
    <n v="8572"/>
    <s v="CA-2013-162222"/>
    <d v="2015-04-04T00:00:00"/>
    <d v="2015-04-04T00:00:00"/>
    <x v="3"/>
    <s v="SR-20740"/>
    <s v="Steven Roelle"/>
    <s v="Home Office"/>
    <s v="United States"/>
    <s v="Dallas"/>
    <s v="Texas"/>
    <n v="75081"/>
    <s v="Central"/>
    <s v="OFF-PA-10003893"/>
    <x v="0"/>
    <s v="Paper"/>
    <s v="Xerox 1962"/>
    <n v="10.272000000000002"/>
    <n v="3"/>
    <n v="0.2"/>
    <n v="-2.0544000000000007"/>
    <n v="3.2099999999999982"/>
  </r>
  <r>
    <n v="89"/>
    <s v="CA-2013-159695"/>
    <d v="2015-04-06T00:00:00"/>
    <d v="2015-04-11T00:00:00"/>
    <x v="2"/>
    <s v="GM-14455"/>
    <s v="Gary Mitchum"/>
    <s v="Home Office"/>
    <s v="United States"/>
    <s v="Houston"/>
    <s v="Texas"/>
    <n v="77095"/>
    <s v="Central"/>
    <s v="OFF-ST-10003442"/>
    <x v="0"/>
    <s v="Storage"/>
    <s v="Eldon Portable Mobile Manager"/>
    <n v="158.36800000000002"/>
    <n v="7"/>
    <n v="0.2"/>
    <n v="-31.673600000000008"/>
    <n v="13.857199999999999"/>
  </r>
  <r>
    <n v="1198"/>
    <s v="CA-2013-130946"/>
    <d v="2015-04-09T00:00:00"/>
    <d v="2015-04-13T00:00:00"/>
    <x v="0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-86.385600000000011"/>
    <n v="64.789199999999951"/>
  </r>
  <r>
    <n v="1199"/>
    <s v="CA-2013-130946"/>
    <d v="2015-04-09T00:00:00"/>
    <d v="2015-04-13T00:00:00"/>
    <x v="0"/>
    <s v="ZC-21910"/>
    <s v="Zuschuss Carroll"/>
    <s v="Consumer"/>
    <s v="United States"/>
    <s v="Houston"/>
    <s v="Texas"/>
    <n v="77041"/>
    <s v="Central"/>
    <s v="FUR-CH-10004540"/>
    <x v="1"/>
    <s v="Chairs"/>
    <s v="Global Chrome Stack Chair"/>
    <n v="95.983999999999995"/>
    <n v="4"/>
    <n v="0.3"/>
    <n v="-28.795199999999998"/>
    <n v="-4.1135999999999981"/>
  </r>
  <r>
    <n v="1200"/>
    <s v="CA-2013-130946"/>
    <d v="2015-04-09T00:00:00"/>
    <d v="2015-04-13T00:00:00"/>
    <x v="0"/>
    <s v="ZC-21910"/>
    <s v="Zuschuss Carroll"/>
    <s v="Consumer"/>
    <s v="United States"/>
    <s v="Houston"/>
    <s v="Texas"/>
    <n v="77041"/>
    <s v="Central"/>
    <s v="OFF-BI-10004995"/>
    <x v="0"/>
    <s v="Binders"/>
    <s v="GBC DocuBind P400 Electric Binding System"/>
    <n v="1088.7919999999997"/>
    <n v="4"/>
    <n v="0.8"/>
    <n v="-871.03359999999975"/>
    <n v="-1850.9464000000007"/>
  </r>
  <r>
    <n v="3054"/>
    <s v="CA-2013-128517"/>
    <d v="2015-04-10T00:00:00"/>
    <d v="2015-04-15T00:00:00"/>
    <x v="2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0"/>
    <n v="134.654"/>
  </r>
  <r>
    <n v="3055"/>
    <s v="CA-2013-128517"/>
    <d v="2015-04-10T00:00:00"/>
    <d v="2015-04-15T00:00:00"/>
    <x v="2"/>
    <s v="SW-20350"/>
    <s v="Sean Wendt"/>
    <s v="Home Office"/>
    <s v="United States"/>
    <s v="Detroit"/>
    <s v="Michigan"/>
    <n v="48227"/>
    <s v="Central"/>
    <s v="OFF-BI-10000831"/>
    <x v="0"/>
    <s v="Binders"/>
    <s v="Storex Flexible Poly Binders with Double Pockets"/>
    <n v="5.28"/>
    <n v="2"/>
    <n v="0"/>
    <n v="0"/>
    <n v="2.4287999999999998"/>
  </r>
  <r>
    <n v="7474"/>
    <s v="CA-2013-109652"/>
    <d v="2015-04-11T00:00:00"/>
    <d v="2015-04-16T00:00:00"/>
    <x v="0"/>
    <s v="QJ-19255"/>
    <s v="Quincy Jones"/>
    <s v="Corporate"/>
    <s v="United States"/>
    <s v="Chicago"/>
    <s v="Illinois"/>
    <n v="60653"/>
    <s v="Central"/>
    <s v="OFF-AR-10000034"/>
    <x v="0"/>
    <s v="Art"/>
    <s v="BIC Brite Liner Grip Highlighters, Assorted, 5/Pack"/>
    <n v="13.568000000000001"/>
    <n v="4"/>
    <n v="0.2"/>
    <n v="-2.7136000000000005"/>
    <n v="3.2223999999999995"/>
  </r>
  <r>
    <n v="1591"/>
    <s v="US-2013-132423"/>
    <d v="2015-04-16T00:00:00"/>
    <d v="2015-04-20T00:00:00"/>
    <x v="0"/>
    <s v="MY-18295"/>
    <s v="Muhammed Yedwab"/>
    <s v="Corporate"/>
    <s v="United States"/>
    <s v="Grapevine"/>
    <s v="Texas"/>
    <n v="76051"/>
    <s v="Central"/>
    <s v="OFF-AR-10001221"/>
    <x v="0"/>
    <s v="Art"/>
    <s v="Dixon Ticonderoga Erasable Colored Pencil Set, 12-Color"/>
    <n v="33.488000000000007"/>
    <n v="7"/>
    <n v="0.2"/>
    <n v="-6.6976000000000013"/>
    <n v="5.8603999999999967"/>
  </r>
  <r>
    <n v="1592"/>
    <s v="US-2013-132423"/>
    <d v="2015-04-16T00:00:00"/>
    <d v="2015-04-20T00:00:00"/>
    <x v="0"/>
    <s v="MY-18295"/>
    <s v="Muhammed Yedwab"/>
    <s v="Corporate"/>
    <s v="United States"/>
    <s v="Grapevine"/>
    <s v="Texas"/>
    <n v="76051"/>
    <s v="Central"/>
    <s v="OFF-FA-10002988"/>
    <x v="0"/>
    <s v="Fasteners"/>
    <s v="Ideal Clamps"/>
    <n v="8.0399999999999991"/>
    <n v="5"/>
    <n v="0.2"/>
    <n v="-1.6079999999999999"/>
    <n v="2.9144999999999994"/>
  </r>
  <r>
    <n v="3790"/>
    <s v="US-2013-133508"/>
    <d v="2015-04-18T00:00:00"/>
    <d v="2015-04-22T00:00:00"/>
    <x v="0"/>
    <s v="SW-20350"/>
    <s v="Sean Wendt"/>
    <s v="Home Office"/>
    <s v="United States"/>
    <s v="Omaha"/>
    <s v="Nebraska"/>
    <n v="68104"/>
    <s v="Central"/>
    <s v="OFF-FA-10000134"/>
    <x v="0"/>
    <s v="Fasteners"/>
    <s v="Advantus Push Pins, Aluminum Head"/>
    <n v="29.049999999999997"/>
    <n v="5"/>
    <n v="0"/>
    <n v="0"/>
    <n v="9.0054999999999996"/>
  </r>
  <r>
    <n v="2422"/>
    <s v="CA-2013-155551"/>
    <d v="2015-04-19T00:00:00"/>
    <d v="2015-04-24T00:00:00"/>
    <x v="0"/>
    <s v="CR-12580"/>
    <s v="Clay Rozendal"/>
    <s v="Home Office"/>
    <s v="United States"/>
    <s v="Elmhurst"/>
    <s v="Illinois"/>
    <n v="60126"/>
    <s v="Central"/>
    <s v="OFF-ST-10003656"/>
    <x v="0"/>
    <s v="Storage"/>
    <s v="Safco Industrial Wire Shelving"/>
    <n v="230.376"/>
    <n v="3"/>
    <n v="0.2"/>
    <n v="-46.075200000000002"/>
    <n v="-48.954900000000002"/>
  </r>
  <r>
    <n v="2423"/>
    <s v="CA-2013-155551"/>
    <d v="2015-04-19T00:00:00"/>
    <d v="2015-04-24T00:00:00"/>
    <x v="0"/>
    <s v="CR-12580"/>
    <s v="Clay Rozendal"/>
    <s v="Home Office"/>
    <s v="United States"/>
    <s v="Elmhurst"/>
    <s v="Illinois"/>
    <n v="60126"/>
    <s v="Central"/>
    <s v="OFF-PA-10001560"/>
    <x v="0"/>
    <s v="Paper"/>
    <s v="Adams Telephone Message Books, 5 1/4” x 11”"/>
    <n v="9.6640000000000015"/>
    <n v="2"/>
    <n v="0.2"/>
    <n v="-1.9328000000000003"/>
    <n v="3.2615999999999996"/>
  </r>
  <r>
    <n v="8453"/>
    <s v="CA-2013-125087"/>
    <d v="2015-04-19T00:00:00"/>
    <d v="2015-04-24T00:00:00"/>
    <x v="0"/>
    <s v="TH-21115"/>
    <s v="Thea Hudgings"/>
    <s v="Corporate"/>
    <s v="United States"/>
    <s v="Houston"/>
    <s v="Texas"/>
    <n v="77070"/>
    <s v="Central"/>
    <s v="FUR-CH-10002880"/>
    <x v="1"/>
    <s v="Chairs"/>
    <s v="Global High-Back Leather Tilter, Burgundy"/>
    <n v="344.37199999999996"/>
    <n v="4"/>
    <n v="0.3"/>
    <n v="-103.31159999999998"/>
    <n v="-93.472400000000022"/>
  </r>
  <r>
    <n v="8454"/>
    <s v="CA-2013-125087"/>
    <d v="2015-04-19T00:00:00"/>
    <d v="2015-04-24T00:00:00"/>
    <x v="0"/>
    <s v="TH-21115"/>
    <s v="Thea Hudgings"/>
    <s v="Corporate"/>
    <s v="United States"/>
    <s v="Houston"/>
    <s v="Texas"/>
    <n v="77070"/>
    <s v="Central"/>
    <s v="OFF-ST-10001780"/>
    <x v="0"/>
    <s v="Storage"/>
    <s v="Tennsco 16-Compartment Lockers with Coat Rack"/>
    <n v="1554.9360000000001"/>
    <n v="3"/>
    <n v="0.2"/>
    <n v="-310.98720000000003"/>
    <n v="77.746800000000007"/>
  </r>
  <r>
    <n v="8455"/>
    <s v="CA-2013-125087"/>
    <d v="2015-04-19T00:00:00"/>
    <d v="2015-04-24T00:00:00"/>
    <x v="0"/>
    <s v="TH-21115"/>
    <s v="Thea Hudgings"/>
    <s v="Corporate"/>
    <s v="United States"/>
    <s v="Houston"/>
    <s v="Texas"/>
    <n v="77070"/>
    <s v="Central"/>
    <s v="FUR-FU-10004748"/>
    <x v="1"/>
    <s v="Furnishings"/>
    <s v="Howard Miller 16&quot; Diameter Gallery Wall Clock"/>
    <n v="127.88"/>
    <n v="5"/>
    <n v="0.6"/>
    <n v="-76.727999999999994"/>
    <n v="-67.137"/>
  </r>
  <r>
    <n v="1271"/>
    <s v="US-2013-103646"/>
    <d v="2015-04-22T00:00:00"/>
    <d v="2015-04-27T00:00:00"/>
    <x v="0"/>
    <s v="SP-20545"/>
    <s v="Sibella Parks"/>
    <s v="Corporate"/>
    <s v="United States"/>
    <s v="Chicago"/>
    <s v="Illinois"/>
    <n v="60623"/>
    <s v="Central"/>
    <s v="OFF-ST-10000563"/>
    <x v="0"/>
    <s v="Storage"/>
    <s v="Fellowes Bankers Box Stor/Drawer Steel Plus"/>
    <n v="102.33600000000001"/>
    <n v="4"/>
    <n v="0.2"/>
    <n v="-20.467200000000005"/>
    <n v="-12.792000000000002"/>
  </r>
  <r>
    <n v="1272"/>
    <s v="US-2013-103646"/>
    <d v="2015-04-22T00:00:00"/>
    <d v="2015-04-27T00:00:00"/>
    <x v="0"/>
    <s v="SP-20545"/>
    <s v="Sibella Parks"/>
    <s v="Corporate"/>
    <s v="United States"/>
    <s v="Chicago"/>
    <s v="Illinois"/>
    <n v="60623"/>
    <s v="Central"/>
    <s v="OFF-AP-10004487"/>
    <x v="0"/>
    <s v="Appliances"/>
    <s v="Kensington 4 Outlet MasterPiece Compact Power Control Center"/>
    <n v="48.791999999999987"/>
    <n v="3"/>
    <n v="0.8"/>
    <n v="-39.033599999999993"/>
    <n v="-126.85920000000002"/>
  </r>
  <r>
    <n v="1273"/>
    <s v="US-2013-103646"/>
    <d v="2015-04-22T00:00:00"/>
    <d v="2015-04-27T00:00:00"/>
    <x v="0"/>
    <s v="SP-20545"/>
    <s v="Sibella Parks"/>
    <s v="Corporate"/>
    <s v="United States"/>
    <s v="Chicago"/>
    <s v="Illinois"/>
    <n v="60623"/>
    <s v="Central"/>
    <s v="OFF-BI-10002854"/>
    <x v="0"/>
    <s v="Binders"/>
    <s v="Performers Binder/Pad Holder, Black"/>
    <n v="44.847999999999992"/>
    <n v="8"/>
    <n v="0.8"/>
    <n v="-35.878399999999992"/>
    <n v="-67.27200000000002"/>
  </r>
  <r>
    <n v="1037"/>
    <s v="CA-2013-113061"/>
    <d v="2015-04-23T00:00:00"/>
    <d v="2015-04-27T00:00:00"/>
    <x v="0"/>
    <s v="EL-13735"/>
    <s v="Ed Ludwig"/>
    <s v="Home Office"/>
    <s v="United States"/>
    <s v="Jefferson City"/>
    <s v="Missouri"/>
    <n v="65109"/>
    <s v="Central"/>
    <s v="FUR-FU-10003975"/>
    <x v="1"/>
    <s v="Furnishings"/>
    <s v="Eldon Advantage Chair Mats for Low to Medium Pile Carpets"/>
    <n v="86.62"/>
    <n v="2"/>
    <n v="0"/>
    <n v="0"/>
    <n v="8.6619999999999919"/>
  </r>
  <r>
    <n v="1577"/>
    <s v="CA-2013-109057"/>
    <d v="2015-04-23T00:00:00"/>
    <d v="2015-04-28T00:00:00"/>
    <x v="0"/>
    <s v="TT-21460"/>
    <s v="Tonja Turnell"/>
    <s v="Home Office"/>
    <s v="United States"/>
    <s v="Aurora"/>
    <s v="Illinois"/>
    <n v="60505"/>
    <s v="Central"/>
    <s v="OFF-ST-10002406"/>
    <x v="0"/>
    <s v="Storage"/>
    <s v="Pizazz Global Quick File"/>
    <n v="23.952000000000002"/>
    <n v="2"/>
    <n v="0.2"/>
    <n v="-4.7904000000000009"/>
    <n v="2.3952000000000018"/>
  </r>
  <r>
    <n v="1180"/>
    <s v="CA-2013-168081"/>
    <d v="2015-04-25T00:00:00"/>
    <d v="2015-04-28T00:00:00"/>
    <x v="2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-51.739200000000011"/>
    <n v="64.674000000000007"/>
  </r>
  <r>
    <n v="611"/>
    <s v="CA-2013-161816"/>
    <d v="2015-04-29T00:00:00"/>
    <d v="2015-05-02T00:00:00"/>
    <x v="1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-73.915200000000013"/>
    <n v="41.577299999999951"/>
  </r>
  <r>
    <n v="612"/>
    <s v="CA-2013-161816"/>
    <d v="2015-04-29T00:00:00"/>
    <d v="2015-05-02T00:00:00"/>
    <x v="1"/>
    <s v="NB-18655"/>
    <s v="Nona Balk"/>
    <s v="Corporate"/>
    <s v="United States"/>
    <s v="Dallas"/>
    <s v="Texas"/>
    <n v="75217"/>
    <s v="Central"/>
    <s v="OFF-LA-10004345"/>
    <x v="0"/>
    <s v="Labels"/>
    <s v="Avery 493"/>
    <n v="15.712000000000002"/>
    <n v="4"/>
    <n v="0.2"/>
    <n v="-3.1424000000000003"/>
    <n v="5.6955999999999989"/>
  </r>
  <r>
    <n v="7913"/>
    <s v="CA-2013-167605"/>
    <d v="2015-04-29T00:00:00"/>
    <d v="2015-05-01T00:00:00"/>
    <x v="2"/>
    <s v="RB-19570"/>
    <s v="Rob Beeghly"/>
    <s v="Consumer"/>
    <s v="United States"/>
    <s v="Saint Charles"/>
    <s v="Illinois"/>
    <n v="60174"/>
    <s v="Central"/>
    <s v="FUR-FU-10001602"/>
    <x v="1"/>
    <s v="Furnishings"/>
    <s v="Eldon Delta Triangular Chair Mat, 52&quot; x 58&quot;, Clear"/>
    <n v="30.344000000000001"/>
    <n v="2"/>
    <n v="0.6"/>
    <n v="-18.206399999999999"/>
    <n v="-31.861200000000004"/>
  </r>
  <r>
    <n v="2155"/>
    <s v="US-2013-120460"/>
    <d v="2015-05-01T00:00:00"/>
    <d v="2015-05-06T00:00:00"/>
    <x v="0"/>
    <s v="BF-11170"/>
    <s v="Ben Ferrer"/>
    <s v="Home Office"/>
    <s v="United States"/>
    <s v="Dallas"/>
    <s v="Texas"/>
    <n v="75081"/>
    <s v="Central"/>
    <s v="FUR-FU-10004973"/>
    <x v="1"/>
    <s v="Furnishings"/>
    <s v="Flat Face Poster Frame"/>
    <n v="22.608000000000001"/>
    <n v="3"/>
    <n v="0.6"/>
    <n v="-13.5648"/>
    <n v="-10.173599999999997"/>
  </r>
  <r>
    <n v="1278"/>
    <s v="CA-2013-148698"/>
    <d v="2015-05-03T00:00:00"/>
    <d v="2015-05-08T00:00:00"/>
    <x v="0"/>
    <s v="BD-11770"/>
    <s v="Bryan Davis"/>
    <s v="Consumer"/>
    <s v="United States"/>
    <s v="Houston"/>
    <s v="Texas"/>
    <n v="77070"/>
    <s v="Central"/>
    <s v="OFF-AR-10004022"/>
    <x v="0"/>
    <s v="Art"/>
    <s v="Panasonic KP-380BK Classic Electric Pencil Sharpener"/>
    <n v="86.352000000000004"/>
    <n v="3"/>
    <n v="0.2"/>
    <n v="-17.270400000000002"/>
    <n v="5.3969999999999914"/>
  </r>
  <r>
    <n v="7849"/>
    <s v="CA-2013-104311"/>
    <d v="2015-05-03T00:00:00"/>
    <d v="2015-05-07T00:00:00"/>
    <x v="0"/>
    <s v="AS-10090"/>
    <s v="Adam Shillingsburg"/>
    <s v="Consumer"/>
    <s v="United States"/>
    <s v="Irving"/>
    <s v="Texas"/>
    <n v="75061"/>
    <s v="Central"/>
    <s v="OFF-ST-10000321"/>
    <x v="0"/>
    <s v="Storage"/>
    <s v="Akro Stacking Bins"/>
    <n v="18.936"/>
    <n v="3"/>
    <n v="0.2"/>
    <n v="-3.7872000000000003"/>
    <n v="-3.787200000000003"/>
  </r>
  <r>
    <n v="7850"/>
    <s v="CA-2013-104311"/>
    <d v="2015-05-03T00:00:00"/>
    <d v="2015-05-07T00:00:00"/>
    <x v="0"/>
    <s v="AS-10090"/>
    <s v="Adam Shillingsburg"/>
    <s v="Consumer"/>
    <s v="United States"/>
    <s v="Irving"/>
    <s v="Texas"/>
    <n v="75061"/>
    <s v="Central"/>
    <s v="OFF-ST-10002957"/>
    <x v="0"/>
    <s v="Storage"/>
    <s v="Sterilite Show Offs Storage Containers"/>
    <n v="12.672000000000001"/>
    <n v="3"/>
    <n v="0.2"/>
    <n v="-2.5344000000000002"/>
    <n v="-3.1680000000000001"/>
  </r>
  <r>
    <n v="7851"/>
    <s v="CA-2013-104311"/>
    <d v="2015-05-03T00:00:00"/>
    <d v="2015-05-07T00:00:00"/>
    <x v="0"/>
    <s v="AS-10090"/>
    <s v="Adam Shillingsburg"/>
    <s v="Consumer"/>
    <s v="United States"/>
    <s v="Irving"/>
    <s v="Texas"/>
    <n v="75061"/>
    <s v="Central"/>
    <s v="OFF-LA-10000973"/>
    <x v="0"/>
    <s v="Labels"/>
    <s v="Avery 502"/>
    <n v="5.04"/>
    <n v="2"/>
    <n v="0.2"/>
    <n v="-1.008"/>
    <n v="1.764"/>
  </r>
  <r>
    <n v="8505"/>
    <s v="CA-2013-109400"/>
    <d v="2015-05-03T00:00:00"/>
    <d v="2015-05-07T00:00:00"/>
    <x v="0"/>
    <s v="NR-18550"/>
    <s v="Nick Radford"/>
    <s v="Consumer"/>
    <s v="United States"/>
    <s v="Amarillo"/>
    <s v="Texas"/>
    <n v="79109"/>
    <s v="Central"/>
    <s v="FUR-CH-10003298"/>
    <x v="1"/>
    <s v="Chairs"/>
    <s v="Office Star - Contemporary Task Swivel chair with Loop Arms, Charcoal"/>
    <n v="366.74399999999997"/>
    <n v="4"/>
    <n v="0.3"/>
    <n v="-110.02319999999999"/>
    <n v="-110.02320000000003"/>
  </r>
  <r>
    <n v="4436"/>
    <s v="CA-2013-163398"/>
    <d v="2015-05-04T00:00:00"/>
    <d v="2015-05-09T00:00:00"/>
    <x v="0"/>
    <s v="CB-12415"/>
    <s v="Christy Brittain"/>
    <s v="Consumer"/>
    <s v="United States"/>
    <s v="Chicago"/>
    <s v="Illinois"/>
    <n v="60653"/>
    <s v="Central"/>
    <s v="OFF-BI-10000014"/>
    <x v="0"/>
    <s v="Binders"/>
    <s v="Heavy-Duty E-Z-D Binders"/>
    <n v="2.1819999999999995"/>
    <n v="1"/>
    <n v="0.8"/>
    <n v="-1.7455999999999996"/>
    <n v="-3.6002999999999998"/>
  </r>
  <r>
    <n v="4437"/>
    <s v="CA-2013-163398"/>
    <d v="2015-05-04T00:00:00"/>
    <d v="2015-05-09T00:00:00"/>
    <x v="0"/>
    <s v="CB-12415"/>
    <s v="Christy Brittain"/>
    <s v="Consumer"/>
    <s v="United States"/>
    <s v="Chicago"/>
    <s v="Illinois"/>
    <n v="60653"/>
    <s v="Central"/>
    <s v="OFF-AR-10003217"/>
    <x v="0"/>
    <s v="Art"/>
    <s v="Newell 316"/>
    <n v="27.384"/>
    <n v="7"/>
    <n v="0.2"/>
    <n v="-5.4768000000000008"/>
    <n v="2.7384000000000022"/>
  </r>
  <r>
    <n v="4438"/>
    <s v="CA-2013-163398"/>
    <d v="2015-05-04T00:00:00"/>
    <d v="2015-05-09T00:00:00"/>
    <x v="0"/>
    <s v="CB-12415"/>
    <s v="Christy Brittain"/>
    <s v="Consumer"/>
    <s v="United States"/>
    <s v="Chicago"/>
    <s v="Illinois"/>
    <n v="60653"/>
    <s v="Central"/>
    <s v="OFF-AP-10002403"/>
    <x v="0"/>
    <s v="Appliances"/>
    <s v="Acco Smartsocket Color-Coded Six-Outlet AC Adapter Model Surge Protectors"/>
    <n v="26.405999999999992"/>
    <n v="3"/>
    <n v="0.8"/>
    <n v="-21.124799999999993"/>
    <n v="-71.296199999999999"/>
  </r>
  <r>
    <n v="3359"/>
    <s v="CA-2013-139234"/>
    <d v="2015-05-07T00:00:00"/>
    <d v="2015-05-11T00:00:00"/>
    <x v="0"/>
    <s v="AF-10870"/>
    <s v="Art Ferguson"/>
    <s v="Consumer"/>
    <s v="United States"/>
    <s v="Chicago"/>
    <s v="Illinois"/>
    <n v="60610"/>
    <s v="Central"/>
    <s v="OFF-BI-10000773"/>
    <x v="0"/>
    <s v="Binders"/>
    <s v="Insertable Tab Post Binder Dividers"/>
    <n v="3.2079999999999993"/>
    <n v="2"/>
    <n v="0.8"/>
    <n v="-2.5663999999999998"/>
    <n v="-5.2932000000000023"/>
  </r>
  <r>
    <n v="3360"/>
    <s v="CA-2013-139234"/>
    <d v="2015-05-07T00:00:00"/>
    <d v="2015-05-11T00:00:00"/>
    <x v="0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5.2352000000000007"/>
    <n v="-3.272000000000002"/>
  </r>
  <r>
    <n v="6633"/>
    <s v="US-2013-146857"/>
    <d v="2015-05-07T00:00:00"/>
    <d v="2015-05-09T00:00:00"/>
    <x v="2"/>
    <s v="BE-11455"/>
    <s v="Brad Eason"/>
    <s v="Home Office"/>
    <s v="United States"/>
    <s v="Springfield"/>
    <s v="Missouri"/>
    <n v="65807"/>
    <s v="Central"/>
    <s v="OFF-AP-10001205"/>
    <x v="0"/>
    <s v="Appliances"/>
    <s v="Belkin 5 Outlet SurgeMaster Power Centers"/>
    <n v="54.48"/>
    <n v="1"/>
    <n v="0"/>
    <n v="0"/>
    <n v="15.254400000000004"/>
  </r>
  <r>
    <n v="7833"/>
    <s v="CA-2013-112382"/>
    <d v="2015-05-10T00:00:00"/>
    <d v="2015-05-14T00:00:00"/>
    <x v="0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-3.8272000000000008"/>
    <n v="1.9136000000000006"/>
  </r>
  <r>
    <n v="8915"/>
    <s v="US-2013-144057"/>
    <d v="2015-05-10T00:00:00"/>
    <d v="2015-05-14T00:00:00"/>
    <x v="0"/>
    <s v="CV-12805"/>
    <s v="Cynthia Voltz"/>
    <s v="Corporate"/>
    <s v="United States"/>
    <s v="Austin"/>
    <s v="Texas"/>
    <n v="78745"/>
    <s v="Central"/>
    <s v="OFF-ST-10001490"/>
    <x v="0"/>
    <s v="Storage"/>
    <s v="Hot File 7-Pocket, Floor Stand"/>
    <n v="856.65600000000006"/>
    <n v="6"/>
    <n v="0.2"/>
    <n v="-171.33120000000002"/>
    <n v="107.08199999999985"/>
  </r>
  <r>
    <n v="8916"/>
    <s v="US-2013-144057"/>
    <d v="2015-05-10T00:00:00"/>
    <d v="2015-05-14T00:00:00"/>
    <x v="0"/>
    <s v="CV-12805"/>
    <s v="Cynthia Voltz"/>
    <s v="Corporate"/>
    <s v="United States"/>
    <s v="Austin"/>
    <s v="Texas"/>
    <n v="78745"/>
    <s v="Central"/>
    <s v="OFF-BI-10002852"/>
    <x v="0"/>
    <s v="Binders"/>
    <s v="Ibico Standard Transparent Covers"/>
    <n v="13.183999999999997"/>
    <n v="4"/>
    <n v="0.8"/>
    <n v="-10.547199999999998"/>
    <n v="-20.435200000000002"/>
  </r>
  <r>
    <n v="8917"/>
    <s v="US-2013-144057"/>
    <d v="2015-05-10T00:00:00"/>
    <d v="2015-05-14T00:00:00"/>
    <x v="0"/>
    <s v="CV-12805"/>
    <s v="Cynthia Voltz"/>
    <s v="Corporate"/>
    <s v="United States"/>
    <s v="Austin"/>
    <s v="Texas"/>
    <n v="78745"/>
    <s v="Central"/>
    <s v="OFF-AP-10000390"/>
    <x v="0"/>
    <s v="Appliances"/>
    <s v="Euro Pro Shark Stick Mini Vacuum"/>
    <n v="48.783999999999985"/>
    <n v="4"/>
    <n v="0.8"/>
    <n v="-39.027199999999993"/>
    <n v="-131.71680000000001"/>
  </r>
  <r>
    <n v="8918"/>
    <s v="US-2013-144057"/>
    <d v="2015-05-10T00:00:00"/>
    <d v="2015-05-14T00:00:00"/>
    <x v="0"/>
    <s v="CV-12805"/>
    <s v="Cynthia Voltz"/>
    <s v="Corporate"/>
    <s v="United States"/>
    <s v="Austin"/>
    <s v="Texas"/>
    <n v="78745"/>
    <s v="Central"/>
    <s v="OFF-PA-10004327"/>
    <x v="0"/>
    <s v="Paper"/>
    <s v="Xerox 1911"/>
    <n v="76.64"/>
    <n v="2"/>
    <n v="0.2"/>
    <n v="-15.328000000000001"/>
    <n v="26.823999999999995"/>
  </r>
  <r>
    <n v="8919"/>
    <s v="US-2013-144057"/>
    <d v="2015-05-10T00:00:00"/>
    <d v="2015-05-14T00:00:00"/>
    <x v="0"/>
    <s v="CV-12805"/>
    <s v="Cynthia Voltz"/>
    <s v="Corporate"/>
    <s v="United States"/>
    <s v="Austin"/>
    <s v="Texas"/>
    <n v="78745"/>
    <s v="Central"/>
    <s v="OFF-BI-10002353"/>
    <x v="0"/>
    <s v="Binders"/>
    <s v="GBC VeloBind Cover Sets"/>
    <n v="18.527999999999995"/>
    <n v="6"/>
    <n v="0.8"/>
    <n v="-14.822399999999996"/>
    <n v="-27.791999999999994"/>
  </r>
  <r>
    <n v="9379"/>
    <s v="CA-2013-117625"/>
    <d v="2015-05-11T00:00:00"/>
    <d v="2015-05-16T00:00:00"/>
    <x v="0"/>
    <s v="GM-14500"/>
    <s v="Gene McClure"/>
    <s v="Consumer"/>
    <s v="United States"/>
    <s v="Chicago"/>
    <s v="Illinois"/>
    <n v="60610"/>
    <s v="Central"/>
    <s v="OFF-EN-10001535"/>
    <x v="0"/>
    <s v="Envelopes"/>
    <s v="Grip Seal Envelopes"/>
    <n v="7.0720000000000001"/>
    <n v="2"/>
    <n v="0.2"/>
    <n v="-1.4144000000000001"/>
    <n v="2.3868"/>
  </r>
  <r>
    <n v="7787"/>
    <s v="US-2013-117037"/>
    <d v="2015-05-18T00:00:00"/>
    <d v="2015-05-21T00:00:00"/>
    <x v="1"/>
    <s v="LW-17215"/>
    <s v="Luke Weiss"/>
    <s v="Consumer"/>
    <s v="United States"/>
    <s v="Chicago"/>
    <s v="Illinois"/>
    <n v="60653"/>
    <s v="Central"/>
    <s v="OFF-BI-10000279"/>
    <x v="0"/>
    <s v="Binders"/>
    <s v="Acco Recycled 2&quot; Capacity Laser Printer Hanging Data Binders"/>
    <n v="2.8899999999999992"/>
    <n v="1"/>
    <n v="0.8"/>
    <n v="-2.3119999999999994"/>
    <n v="-4.7685000000000013"/>
  </r>
  <r>
    <n v="7788"/>
    <s v="US-2013-117037"/>
    <d v="2015-05-18T00:00:00"/>
    <d v="2015-05-21T00:00:00"/>
    <x v="1"/>
    <s v="LW-17215"/>
    <s v="Luke Weiss"/>
    <s v="Consumer"/>
    <s v="United States"/>
    <s v="Chicago"/>
    <s v="Illinois"/>
    <n v="60653"/>
    <s v="Central"/>
    <s v="OFF-FA-10000936"/>
    <x v="0"/>
    <s v="Fasteners"/>
    <s v="Acco Hot Clips Clips to Go"/>
    <n v="7.8960000000000008"/>
    <n v="3"/>
    <n v="0.2"/>
    <n v="-1.5792000000000002"/>
    <n v="2.4674999999999994"/>
  </r>
  <r>
    <n v="7789"/>
    <s v="US-2013-117037"/>
    <d v="2015-05-18T00:00:00"/>
    <d v="2015-05-21T00:00:00"/>
    <x v="1"/>
    <s v="LW-17215"/>
    <s v="Luke Weiss"/>
    <s v="Consumer"/>
    <s v="United States"/>
    <s v="Chicago"/>
    <s v="Illinois"/>
    <n v="60653"/>
    <s v="Central"/>
    <s v="FUR-FU-10004973"/>
    <x v="1"/>
    <s v="Furnishings"/>
    <s v="Flat Face Poster Frame"/>
    <n v="22.608000000000001"/>
    <n v="3"/>
    <n v="0.6"/>
    <n v="-13.5648"/>
    <n v="-10.173599999999997"/>
  </r>
  <r>
    <n v="7790"/>
    <s v="US-2013-117037"/>
    <d v="2015-05-18T00:00:00"/>
    <d v="2015-05-21T00:00:00"/>
    <x v="1"/>
    <s v="LW-17215"/>
    <s v="Luke Weiss"/>
    <s v="Consumer"/>
    <s v="United States"/>
    <s v="Chicago"/>
    <s v="Illinois"/>
    <n v="60653"/>
    <s v="Central"/>
    <s v="OFF-PA-10000791"/>
    <x v="0"/>
    <s v="Paper"/>
    <s v="Wirebound Message Books, Four 2 3/4 x 5 Forms per Page, 200 Sets per Book"/>
    <n v="30.527999999999999"/>
    <n v="8"/>
    <n v="0.2"/>
    <n v="-6.1055999999999999"/>
    <n v="9.5399999999999974"/>
  </r>
  <r>
    <n v="3531"/>
    <s v="US-2013-152835"/>
    <d v="2015-05-20T00:00:00"/>
    <d v="2015-05-24T00:00:00"/>
    <x v="0"/>
    <s v="RP-19855"/>
    <s v="Roy Phan"/>
    <s v="Corporate"/>
    <s v="United States"/>
    <s v="Lafayette"/>
    <s v="Indiana"/>
    <n v="47905"/>
    <s v="Central"/>
    <s v="OFF-AR-10003056"/>
    <x v="0"/>
    <s v="Art"/>
    <s v="Newell 341"/>
    <n v="21.400000000000002"/>
    <n v="5"/>
    <n v="0"/>
    <n v="0"/>
    <n v="6.2059999999999977"/>
  </r>
  <r>
    <n v="7068"/>
    <s v="CA-2013-114209"/>
    <d v="2015-05-22T00:00:00"/>
    <d v="2015-05-27T00:00:00"/>
    <x v="0"/>
    <s v="AS-10285"/>
    <s v="Alejandro Savely"/>
    <s v="Corporate"/>
    <s v="United States"/>
    <s v="Dallas"/>
    <s v="Texas"/>
    <n v="75081"/>
    <s v="Central"/>
    <s v="OFF-BI-10000343"/>
    <x v="0"/>
    <s v="Binders"/>
    <s v="Pressboard Covers with Storage Hooks, 9 1/2&quot; x 11&quot;, Light Blue"/>
    <n v="1.9639999999999995"/>
    <n v="2"/>
    <n v="0.8"/>
    <n v="-1.5711999999999997"/>
    <n v="-3.2406000000000006"/>
  </r>
  <r>
    <n v="7069"/>
    <s v="CA-2013-114209"/>
    <d v="2015-05-22T00:00:00"/>
    <d v="2015-05-27T00:00:00"/>
    <x v="0"/>
    <s v="AS-10285"/>
    <s v="Alejandro Savely"/>
    <s v="Corporate"/>
    <s v="United States"/>
    <s v="Dallas"/>
    <s v="Texas"/>
    <n v="75081"/>
    <s v="Central"/>
    <s v="OFF-PA-10003591"/>
    <x v="0"/>
    <s v="Paper"/>
    <s v="Southworth 100% Cotton The Best Paper"/>
    <n v="82.656000000000006"/>
    <n v="9"/>
    <n v="0.2"/>
    <n v="-16.531200000000002"/>
    <n v="30.996000000000002"/>
  </r>
  <r>
    <n v="9796"/>
    <s v="CA-2013-125920"/>
    <d v="2015-05-22T00:00:00"/>
    <d v="2015-05-29T00:00:00"/>
    <x v="0"/>
    <s v="SH-19975"/>
    <s v="Sally Hughsby"/>
    <s v="Corporate"/>
    <s v="United States"/>
    <s v="Chicago"/>
    <s v="Illinois"/>
    <n v="60610"/>
    <s v="Central"/>
    <s v="OFF-BI-10003429"/>
    <x v="0"/>
    <s v="Binders"/>
    <s v="Cardinal HOLDit! Binder Insert Strips,Extra Strips"/>
    <n v="3.7979999999999992"/>
    <n v="3"/>
    <n v="0.8"/>
    <n v="-3.0383999999999993"/>
    <n v="-5.8869000000000007"/>
  </r>
  <r>
    <n v="1445"/>
    <s v="CA-2013-133725"/>
    <d v="2015-05-24T00:00:00"/>
    <d v="2015-05-29T00:00:00"/>
    <x v="0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-395.98560000000003"/>
    <n v="148.49459999999993"/>
  </r>
  <r>
    <n v="1274"/>
    <s v="CA-2013-119186"/>
    <d v="2015-05-27T00:00:00"/>
    <d v="2015-05-27T00:00:00"/>
    <x v="3"/>
    <s v="MS-17710"/>
    <s v="Maurice Satty"/>
    <s v="Consumer"/>
    <s v="United States"/>
    <s v="Fort Worth"/>
    <s v="Texas"/>
    <n v="76106"/>
    <s v="Central"/>
    <s v="OFF-PA-10004621"/>
    <x v="0"/>
    <s v="Paper"/>
    <s v="Xerox 212"/>
    <n v="10.368000000000002"/>
    <n v="2"/>
    <n v="0.2"/>
    <n v="-2.0736000000000003"/>
    <n v="3.6288"/>
  </r>
  <r>
    <n v="1275"/>
    <s v="CA-2013-119186"/>
    <d v="2015-05-27T00:00:00"/>
    <d v="2015-05-27T00:00:00"/>
    <x v="3"/>
    <s v="MS-17710"/>
    <s v="Maurice Satty"/>
    <s v="Consumer"/>
    <s v="United States"/>
    <s v="Fort Worth"/>
    <s v="Texas"/>
    <n v="76106"/>
    <s v="Central"/>
    <s v="FUR-CH-10001973"/>
    <x v="1"/>
    <s v="Chairs"/>
    <s v="Office Star Flex Back Scooter Chair with White Frame"/>
    <n v="388.42999999999995"/>
    <n v="5"/>
    <n v="0.3"/>
    <n v="-116.52899999999998"/>
    <n v="-88.783999999999978"/>
  </r>
  <r>
    <n v="1276"/>
    <s v="CA-2013-119186"/>
    <d v="2015-05-27T00:00:00"/>
    <d v="2015-05-27T00:00:00"/>
    <x v="3"/>
    <s v="MS-17710"/>
    <s v="Maurice Satty"/>
    <s v="Consumer"/>
    <s v="United States"/>
    <s v="Fort Worth"/>
    <s v="Texas"/>
    <n v="76106"/>
    <s v="Central"/>
    <s v="OFF-PA-10004040"/>
    <x v="0"/>
    <s v="Paper"/>
    <s v="Universal Premium White Copier/Laser Paper (20Lb. and 87 Bright)"/>
    <n v="14.352000000000002"/>
    <n v="3"/>
    <n v="0.2"/>
    <n v="-2.8704000000000005"/>
    <n v="5.2026000000000003"/>
  </r>
  <r>
    <n v="1277"/>
    <s v="CA-2013-119186"/>
    <d v="2015-05-27T00:00:00"/>
    <d v="2015-05-27T00:00:00"/>
    <x v="3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12.798400000000001"/>
    <n v="-7.1990999999999961"/>
  </r>
  <r>
    <n v="9501"/>
    <s v="CA-2013-149237"/>
    <d v="2015-05-27T00:00:00"/>
    <d v="2015-05-31T00:00:00"/>
    <x v="0"/>
    <s v="CM-12235"/>
    <s v="Chris McAfee"/>
    <s v="Consumer"/>
    <s v="United States"/>
    <s v="Milwaukee"/>
    <s v="Wisconsin"/>
    <n v="53209"/>
    <s v="Central"/>
    <s v="FUR-FU-10002088"/>
    <x v="1"/>
    <s v="Furnishings"/>
    <s v="Nu-Dell Float Frame 11 x 14 1/2"/>
    <n v="26.94"/>
    <n v="3"/>
    <n v="0"/>
    <n v="0"/>
    <n v="11.314800000000002"/>
  </r>
  <r>
    <n v="5171"/>
    <s v="CA-2013-122903"/>
    <d v="2015-05-28T00:00:00"/>
    <d v="2015-05-30T00:00:00"/>
    <x v="2"/>
    <s v="LA-16780"/>
    <s v="Laura Armstrong"/>
    <s v="Corporate"/>
    <s v="United States"/>
    <s v="Detroit"/>
    <s v="Michigan"/>
    <n v="48205"/>
    <s v="Central"/>
    <s v="FUR-CH-10002024"/>
    <x v="1"/>
    <s v="Chairs"/>
    <s v="HON 5400 Series Task Chairs for Big and Tall"/>
    <n v="3504.9"/>
    <n v="5"/>
    <n v="0"/>
    <n v="0"/>
    <n v="700.98000000000013"/>
  </r>
  <r>
    <n v="5172"/>
    <s v="CA-2013-122903"/>
    <d v="2015-05-28T00:00:00"/>
    <d v="2015-05-30T00:00:00"/>
    <x v="2"/>
    <s v="LA-16780"/>
    <s v="Laura Armstrong"/>
    <s v="Corporate"/>
    <s v="United States"/>
    <s v="Detroit"/>
    <s v="Michigan"/>
    <n v="48205"/>
    <s v="Central"/>
    <s v="OFF-PA-10001790"/>
    <x v="0"/>
    <s v="Paper"/>
    <s v="Xerox 1910"/>
    <n v="144.12"/>
    <n v="3"/>
    <n v="0"/>
    <n v="0"/>
    <n v="69.177599999999984"/>
  </r>
  <r>
    <n v="5173"/>
    <s v="CA-2013-122903"/>
    <d v="2015-05-28T00:00:00"/>
    <d v="2015-05-30T00:00:00"/>
    <x v="2"/>
    <s v="LA-16780"/>
    <s v="Laura Armstrong"/>
    <s v="Corporate"/>
    <s v="United States"/>
    <s v="Detroit"/>
    <s v="Michigan"/>
    <n v="48205"/>
    <s v="Central"/>
    <s v="OFF-PA-10000994"/>
    <x v="0"/>
    <s v="Paper"/>
    <s v="Xerox 1915"/>
    <n v="314.54999999999995"/>
    <n v="3"/>
    <n v="0"/>
    <n v="0"/>
    <n v="150.98399999999998"/>
  </r>
  <r>
    <n v="7605"/>
    <s v="CA-2013-101791"/>
    <d v="2015-05-28T00:00:00"/>
    <d v="2015-06-01T00:00:00"/>
    <x v="0"/>
    <s v="BS-11665"/>
    <s v="Brian Stugart"/>
    <s v="Consumer"/>
    <s v="United States"/>
    <s v="Chicago"/>
    <s v="Illinois"/>
    <n v="60623"/>
    <s v="Central"/>
    <s v="FUR-FU-10003247"/>
    <x v="1"/>
    <s v="Furnishings"/>
    <s v="36X48 HARDFLOOR CHAIRMAT"/>
    <n v="25.176000000000002"/>
    <n v="3"/>
    <n v="0.6"/>
    <n v="-15.105600000000001"/>
    <n v="-33.358199999999997"/>
  </r>
  <r>
    <n v="7606"/>
    <s v="CA-2013-101791"/>
    <d v="2015-05-28T00:00:00"/>
    <d v="2015-06-01T00:00:00"/>
    <x v="0"/>
    <s v="BS-11665"/>
    <s v="Brian Stugart"/>
    <s v="Consumer"/>
    <s v="United States"/>
    <s v="Chicago"/>
    <s v="Illinois"/>
    <n v="60623"/>
    <s v="Central"/>
    <s v="FUR-FU-10002191"/>
    <x v="1"/>
    <s v="Furnishings"/>
    <s v="G.E. Halogen Desk Lamp Bulbs"/>
    <n v="5.5840000000000005"/>
    <n v="2"/>
    <n v="0.6"/>
    <n v="-3.3504"/>
    <n v="-1.6751999999999994"/>
  </r>
  <r>
    <n v="7607"/>
    <s v="CA-2013-101791"/>
    <d v="2015-05-28T00:00:00"/>
    <d v="2015-06-01T00:00:00"/>
    <x v="0"/>
    <s v="BS-11665"/>
    <s v="Brian Stugart"/>
    <s v="Consumer"/>
    <s v="United States"/>
    <s v="Chicago"/>
    <s v="Illinois"/>
    <n v="60623"/>
    <s v="Central"/>
    <s v="OFF-ST-10001496"/>
    <x v="0"/>
    <s v="Storage"/>
    <s v="Standard Rollaway File with Lock"/>
    <n v="1297.3680000000002"/>
    <n v="9"/>
    <n v="0.2"/>
    <n v="-259.47360000000003"/>
    <n v="97.302599999999984"/>
  </r>
  <r>
    <n v="7315"/>
    <s v="CA-2013-121377"/>
    <d v="2015-05-29T00:00:00"/>
    <d v="2015-06-03T00:00:00"/>
    <x v="0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-57.280000000000008"/>
    <n v="25.060000000000016"/>
  </r>
  <r>
    <n v="7254"/>
    <s v="CA-2013-152730"/>
    <d v="2015-05-31T00:00:00"/>
    <d v="2015-06-05T00:00:00"/>
    <x v="0"/>
    <s v="EM-14140"/>
    <s v="Eugene Moren"/>
    <s v="Home Office"/>
    <s v="United States"/>
    <s v="Superior"/>
    <s v="Wisconsin"/>
    <n v="54880"/>
    <s v="Central"/>
    <s v="OFF-AP-10002684"/>
    <x v="0"/>
    <s v="Appliances"/>
    <s v="Acco 7-Outlet Masterpiece Power Center, Wihtout Fax/Phone Line Protection"/>
    <n v="364.74"/>
    <n v="3"/>
    <n v="0"/>
    <n v="0"/>
    <n v="109.42199999999997"/>
  </r>
  <r>
    <n v="7255"/>
    <s v="CA-2013-152730"/>
    <d v="2015-05-31T00:00:00"/>
    <d v="2015-06-05T00:00:00"/>
    <x v="0"/>
    <s v="EM-14140"/>
    <s v="Eugene Moren"/>
    <s v="Home Office"/>
    <s v="United States"/>
    <s v="Superior"/>
    <s v="Wisconsin"/>
    <n v="54880"/>
    <s v="Central"/>
    <s v="FUR-FU-10001037"/>
    <x v="1"/>
    <s v="Furnishings"/>
    <s v="DAX Charcoal/Nickel-Tone Document Frame, 5 x 7"/>
    <n v="47.400000000000006"/>
    <n v="5"/>
    <n v="0"/>
    <n v="0"/>
    <n v="21.33"/>
  </r>
  <r>
    <n v="7256"/>
    <s v="CA-2013-152730"/>
    <d v="2015-05-31T00:00:00"/>
    <d v="2015-06-05T00:00:00"/>
    <x v="0"/>
    <s v="EM-14140"/>
    <s v="Eugene Moren"/>
    <s v="Home Office"/>
    <s v="United States"/>
    <s v="Superior"/>
    <s v="Wisconsin"/>
    <n v="54880"/>
    <s v="Central"/>
    <s v="OFF-ST-10000876"/>
    <x v="0"/>
    <s v="Storage"/>
    <s v="Eldon Simplefile Box Office"/>
    <n v="49.76"/>
    <n v="4"/>
    <n v="0"/>
    <n v="0"/>
    <n v="13.9328"/>
  </r>
  <r>
    <n v="7257"/>
    <s v="CA-2013-152730"/>
    <d v="2015-05-31T00:00:00"/>
    <d v="2015-06-05T00:00:00"/>
    <x v="0"/>
    <s v="EM-14140"/>
    <s v="Eugene Moren"/>
    <s v="Home Office"/>
    <s v="United States"/>
    <s v="Superior"/>
    <s v="Wisconsin"/>
    <n v="54880"/>
    <s v="Central"/>
    <s v="OFF-AR-10003732"/>
    <x v="0"/>
    <s v="Art"/>
    <s v="Newell 333"/>
    <n v="5.56"/>
    <n v="2"/>
    <n v="0"/>
    <n v="0"/>
    <n v="1.4455999999999998"/>
  </r>
  <r>
    <n v="7258"/>
    <s v="CA-2013-152730"/>
    <d v="2015-05-31T00:00:00"/>
    <d v="2015-06-05T00:00:00"/>
    <x v="0"/>
    <s v="EM-14140"/>
    <s v="Eugene Moren"/>
    <s v="Home Office"/>
    <s v="United States"/>
    <s v="Superior"/>
    <s v="Wisconsin"/>
    <n v="54880"/>
    <s v="Central"/>
    <s v="OFF-PA-10000994"/>
    <x v="0"/>
    <s v="Paper"/>
    <s v="Xerox 1915"/>
    <n v="629.09999999999991"/>
    <n v="6"/>
    <n v="0"/>
    <n v="0"/>
    <n v="301.96799999999996"/>
  </r>
  <r>
    <n v="7259"/>
    <s v="CA-2013-152730"/>
    <d v="2015-05-31T00:00:00"/>
    <d v="2015-06-05T00:00:00"/>
    <x v="0"/>
    <s v="EM-14140"/>
    <s v="Eugene Moren"/>
    <s v="Home Office"/>
    <s v="United States"/>
    <s v="Superior"/>
    <s v="Wisconsin"/>
    <n v="54880"/>
    <s v="Central"/>
    <s v="OFF-AR-10000940"/>
    <x v="0"/>
    <s v="Art"/>
    <s v="Newell 343"/>
    <n v="14.7"/>
    <n v="5"/>
    <n v="0"/>
    <n v="0"/>
    <n v="3.9690000000000003"/>
  </r>
  <r>
    <n v="7260"/>
    <s v="CA-2013-152730"/>
    <d v="2015-05-31T00:00:00"/>
    <d v="2015-06-05T00:00:00"/>
    <x v="0"/>
    <s v="EM-14140"/>
    <s v="Eugene Moren"/>
    <s v="Home Office"/>
    <s v="United States"/>
    <s v="Superior"/>
    <s v="Wisconsin"/>
    <n v="54880"/>
    <s v="Central"/>
    <s v="OFF-PA-10004888"/>
    <x v="0"/>
    <s v="Paper"/>
    <s v="Xerox 217"/>
    <n v="45.36"/>
    <n v="7"/>
    <n v="0"/>
    <n v="0"/>
    <n v="21.772800000000004"/>
  </r>
  <r>
    <n v="7261"/>
    <s v="CA-2013-152730"/>
    <d v="2015-05-31T00:00:00"/>
    <d v="2015-06-05T00:00:00"/>
    <x v="0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0"/>
    <n v="35.277200000000008"/>
  </r>
  <r>
    <n v="9718"/>
    <s v="CA-2013-108210"/>
    <d v="2015-05-31T00:00:00"/>
    <d v="2015-06-01T00:00:00"/>
    <x v="3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-15.991999999999999"/>
    <n v="7.9960000000000058"/>
  </r>
  <r>
    <n v="9719"/>
    <s v="CA-2013-108210"/>
    <d v="2015-05-31T00:00:00"/>
    <d v="2015-06-01T00:00:00"/>
    <x v="3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-44.792000000000002"/>
    <n v="11.198000000000015"/>
  </r>
  <r>
    <n v="8901"/>
    <s v="CA-2013-150483"/>
    <d v="2015-06-01T00:00:00"/>
    <d v="2015-06-05T00:00:00"/>
    <x v="0"/>
    <s v="BP-11290"/>
    <s v="Beth Paige"/>
    <s v="Consumer"/>
    <s v="United States"/>
    <s v="Decatur"/>
    <s v="Illinois"/>
    <n v="62521"/>
    <s v="Central"/>
    <s v="FUR-FU-10001379"/>
    <x v="1"/>
    <s v="Furnishings"/>
    <s v="Executive Impressions 16-1/2&quot; Circular Wall Clock"/>
    <n v="32.064"/>
    <n v="3"/>
    <n v="0.6"/>
    <n v="-19.238399999999999"/>
    <n v="-12.825599999999994"/>
  </r>
  <r>
    <n v="8902"/>
    <s v="CA-2013-150483"/>
    <d v="2015-06-01T00:00:00"/>
    <d v="2015-06-05T00:00:00"/>
    <x v="0"/>
    <s v="BP-11290"/>
    <s v="Beth Paige"/>
    <s v="Consumer"/>
    <s v="United States"/>
    <s v="Decatur"/>
    <s v="Illinois"/>
    <n v="62521"/>
    <s v="Central"/>
    <s v="OFF-PA-10001846"/>
    <x v="0"/>
    <s v="Paper"/>
    <s v="Xerox 1899"/>
    <n v="18.496000000000002"/>
    <n v="4"/>
    <n v="0.2"/>
    <n v="-3.6992000000000007"/>
    <n v="6.7048000000000005"/>
  </r>
  <r>
    <n v="8903"/>
    <s v="CA-2013-150483"/>
    <d v="2015-06-01T00:00:00"/>
    <d v="2015-06-05T00:00:00"/>
    <x v="0"/>
    <s v="BP-11290"/>
    <s v="Beth Paige"/>
    <s v="Consumer"/>
    <s v="United States"/>
    <s v="Decatur"/>
    <s v="Illinois"/>
    <n v="62521"/>
    <s v="Central"/>
    <s v="FUR-CH-10000422"/>
    <x v="1"/>
    <s v="Chairs"/>
    <s v="Global Highback Leather Tilter in Burgundy"/>
    <n v="191.07899999999998"/>
    <n v="3"/>
    <n v="0.3"/>
    <n v="-57.323699999999995"/>
    <n v="-38.215799999999973"/>
  </r>
  <r>
    <n v="8904"/>
    <s v="CA-2013-150483"/>
    <d v="2015-06-01T00:00:00"/>
    <d v="2015-06-05T00:00:00"/>
    <x v="0"/>
    <s v="BP-11290"/>
    <s v="Beth Paige"/>
    <s v="Consumer"/>
    <s v="United States"/>
    <s v="Decatur"/>
    <s v="Illinois"/>
    <n v="62521"/>
    <s v="Central"/>
    <s v="OFF-PA-10004621"/>
    <x v="0"/>
    <s v="Paper"/>
    <s v="Xerox 212"/>
    <n v="10.368000000000002"/>
    <n v="2"/>
    <n v="0.2"/>
    <n v="-2.0736000000000003"/>
    <n v="3.6288"/>
  </r>
  <r>
    <n v="238"/>
    <s v="CA-2013-157749"/>
    <d v="2015-06-05T00:00:00"/>
    <d v="2015-06-10T00:00:00"/>
    <x v="2"/>
    <s v="KL-16645"/>
    <s v="Ken Lonsdale"/>
    <s v="Consumer"/>
    <s v="United States"/>
    <s v="Chicago"/>
    <s v="Illinois"/>
    <n v="60610"/>
    <s v="Central"/>
    <s v="OFF-PA-10003349"/>
    <x v="0"/>
    <s v="Paper"/>
    <s v="Xerox 1957"/>
    <n v="25.920000000000005"/>
    <n v="5"/>
    <n v="0.2"/>
    <n v="-5.1840000000000011"/>
    <n v="9.3960000000000008"/>
  </r>
  <r>
    <n v="239"/>
    <s v="CA-2013-157749"/>
    <d v="2015-06-05T00:00:00"/>
    <d v="2015-06-10T00:00:00"/>
    <x v="2"/>
    <s v="KL-16645"/>
    <s v="Ken Lonsdale"/>
    <s v="Consumer"/>
    <s v="United States"/>
    <s v="Chicago"/>
    <s v="Illinois"/>
    <n v="60610"/>
    <s v="Central"/>
    <s v="FUR-FU-10000576"/>
    <x v="1"/>
    <s v="Furnishings"/>
    <s v="Luxo Professional Fluorescent Magnifier Lamp with Clamp-Mount Base"/>
    <n v="419.68000000000006"/>
    <n v="5"/>
    <n v="0.6"/>
    <n v="-251.80800000000002"/>
    <n v="-356.72799999999995"/>
  </r>
  <r>
    <n v="240"/>
    <s v="CA-2013-157749"/>
    <d v="2015-06-05T00:00:00"/>
    <d v="2015-06-10T00:00:00"/>
    <x v="2"/>
    <s v="KL-16645"/>
    <s v="Ken Lonsdale"/>
    <s v="Consumer"/>
    <s v="United States"/>
    <s v="Chicago"/>
    <s v="Illinois"/>
    <n v="60610"/>
    <s v="Central"/>
    <s v="FUR-FU-10004351"/>
    <x v="1"/>
    <s v="Furnishings"/>
    <s v="Staple-based wall hangings"/>
    <n v="11.688000000000001"/>
    <n v="3"/>
    <n v="0.6"/>
    <n v="-7.0128000000000004"/>
    <n v="-4.6751999999999985"/>
  </r>
  <r>
    <n v="241"/>
    <s v="CA-2013-157749"/>
    <d v="2015-06-05T00:00:00"/>
    <d v="2015-06-10T00:00:00"/>
    <x v="2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-6.3967999999999998"/>
    <n v="11.194399999999998"/>
  </r>
  <r>
    <n v="242"/>
    <s v="CA-2013-157749"/>
    <d v="2015-06-05T00:00:00"/>
    <d v="2015-06-10T00:00:00"/>
    <x v="2"/>
    <s v="KL-16645"/>
    <s v="Ken Lonsdale"/>
    <s v="Consumer"/>
    <s v="United States"/>
    <s v="Chicago"/>
    <s v="Illinois"/>
    <n v="60610"/>
    <s v="Central"/>
    <s v="FUR-TA-10002607"/>
    <x v="1"/>
    <s v="Tables"/>
    <s v="KI Conference Tables"/>
    <n v="177.22499999999999"/>
    <n v="5"/>
    <n v="0.5"/>
    <n v="-88.612499999999997"/>
    <n v="-120.51299999999998"/>
  </r>
  <r>
    <n v="243"/>
    <s v="CA-2013-157749"/>
    <d v="2015-06-05T00:00:00"/>
    <d v="2015-06-10T00:00:00"/>
    <x v="2"/>
    <s v="KL-16645"/>
    <s v="Ken Lonsdale"/>
    <s v="Consumer"/>
    <s v="United States"/>
    <s v="Chicago"/>
    <s v="Illinois"/>
    <n v="60610"/>
    <s v="Central"/>
    <s v="FUR-FU-10002505"/>
    <x v="1"/>
    <s v="Furnishings"/>
    <s v="Eldon 100 Class Desk Accessories"/>
    <n v="4.0440000000000005"/>
    <n v="3"/>
    <n v="0.6"/>
    <n v="-2.4264000000000001"/>
    <n v="-2.8307999999999995"/>
  </r>
  <r>
    <n v="244"/>
    <s v="CA-2013-157749"/>
    <d v="2015-06-05T00:00:00"/>
    <d v="2015-06-10T00:00:00"/>
    <x v="2"/>
    <s v="KL-16645"/>
    <s v="Ken Lonsdale"/>
    <s v="Consumer"/>
    <s v="United States"/>
    <s v="Chicago"/>
    <s v="Illinois"/>
    <n v="60610"/>
    <s v="Central"/>
    <s v="OFF-AR-10004685"/>
    <x v="0"/>
    <s v="Art"/>
    <s v="Binney &amp; Smith Crayola Metallic Colored Pencils, 8-Color Set"/>
    <n v="7.4080000000000004"/>
    <n v="2"/>
    <n v="0.2"/>
    <n v="-1.4816000000000003"/>
    <n v="1.2037999999999995"/>
  </r>
  <r>
    <n v="265"/>
    <s v="CA-2013-125318"/>
    <d v="2015-06-07T00:00:00"/>
    <d v="2015-06-14T00:00:00"/>
    <x v="0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-65.644800000000004"/>
    <n v="28.7196"/>
  </r>
  <r>
    <n v="6047"/>
    <s v="CA-2013-154662"/>
    <d v="2015-06-10T00:00:00"/>
    <d v="2015-06-17T00:00:00"/>
    <x v="0"/>
    <s v="BF-11215"/>
    <s v="Benjamin Farhat"/>
    <s v="Home Office"/>
    <s v="United States"/>
    <s v="Minneapolis"/>
    <s v="Minnesota"/>
    <n v="55407"/>
    <s v="Central"/>
    <s v="FUR-TA-10001771"/>
    <x v="1"/>
    <s v="Tables"/>
    <s v="Bush Cubix Conference Tables, Fully Assembled"/>
    <n v="692.93999999999994"/>
    <n v="3"/>
    <n v="0"/>
    <n v="0"/>
    <n v="173.23500000000001"/>
  </r>
  <r>
    <n v="2428"/>
    <s v="CA-2013-169922"/>
    <d v="2015-06-12T00:00:00"/>
    <d v="2015-06-18T00:00:00"/>
    <x v="0"/>
    <s v="MZ-17515"/>
    <s v="Mary Zewe"/>
    <s v="Corporate"/>
    <s v="United States"/>
    <s v="Arlington"/>
    <s v="Texas"/>
    <n v="76017"/>
    <s v="Central"/>
    <s v="OFF-BI-10003784"/>
    <x v="0"/>
    <s v="Binders"/>
    <s v="Computer Printout Index Tabs"/>
    <n v="1.3439999999999996"/>
    <n v="4"/>
    <n v="0.8"/>
    <n v="-1.0751999999999997"/>
    <n v="-2.1504000000000008"/>
  </r>
  <r>
    <n v="2429"/>
    <s v="CA-2013-169922"/>
    <d v="2015-06-12T00:00:00"/>
    <d v="2015-06-18T00:00:00"/>
    <x v="0"/>
    <s v="MZ-17515"/>
    <s v="Mary Zewe"/>
    <s v="Corporate"/>
    <s v="United States"/>
    <s v="Arlington"/>
    <s v="Texas"/>
    <n v="76017"/>
    <s v="Central"/>
    <s v="OFF-BI-10001617"/>
    <x v="0"/>
    <s v="Binders"/>
    <s v="GBC Wire Binding Combs"/>
    <n v="8.2719999999999985"/>
    <n v="4"/>
    <n v="0.8"/>
    <n v="-6.6175999999999995"/>
    <n v="-13.648800000000001"/>
  </r>
  <r>
    <n v="2430"/>
    <s v="CA-2013-169922"/>
    <d v="2015-06-12T00:00:00"/>
    <d v="2015-06-18T00:00:00"/>
    <x v="0"/>
    <s v="MZ-17515"/>
    <s v="Mary Zewe"/>
    <s v="Corporate"/>
    <s v="United States"/>
    <s v="Arlington"/>
    <s v="Texas"/>
    <n v="76017"/>
    <s v="Central"/>
    <s v="FUR-FU-10004415"/>
    <x v="1"/>
    <s v="Furnishings"/>
    <s v="Stacking Tray, Side-Loading, Legal, Smoke"/>
    <n v="12.544000000000002"/>
    <n v="7"/>
    <n v="0.6"/>
    <n v="-7.5264000000000006"/>
    <n v="-9.0944000000000038"/>
  </r>
  <r>
    <n v="437"/>
    <s v="CA-2013-147375"/>
    <d v="2015-06-13T00:00:00"/>
    <d v="2015-06-15T00:00:00"/>
    <x v="2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-302.39370000000002"/>
    <n v="43.199100000000044"/>
  </r>
  <r>
    <n v="438"/>
    <s v="CA-2013-147375"/>
    <d v="2015-06-13T00:00:00"/>
    <d v="2015-06-15T00:00:00"/>
    <x v="2"/>
    <s v="PO-19180"/>
    <s v="Philisse Overcash"/>
    <s v="Home Office"/>
    <s v="United States"/>
    <s v="Chicago"/>
    <s v="Illinois"/>
    <n v="60623"/>
    <s v="Central"/>
    <s v="OFF-PA-10001970"/>
    <x v="0"/>
    <s v="Paper"/>
    <s v="Xerox 1908"/>
    <n v="313.488"/>
    <n v="7"/>
    <n v="0.2"/>
    <n v="-62.697600000000001"/>
    <n v="113.63939999999998"/>
  </r>
  <r>
    <n v="2903"/>
    <s v="CA-2013-164035"/>
    <d v="2015-06-13T00:00:00"/>
    <d v="2015-06-18T00:00:00"/>
    <x v="0"/>
    <s v="CR-12730"/>
    <s v="Craig Reiter"/>
    <s v="Consumer"/>
    <s v="United States"/>
    <s v="Chicago"/>
    <s v="Illinois"/>
    <n v="60610"/>
    <s v="Central"/>
    <s v="OFF-PA-10002160"/>
    <x v="0"/>
    <s v="Paper"/>
    <s v="Xerox 1978"/>
    <n v="23.120000000000005"/>
    <n v="5"/>
    <n v="0.2"/>
    <n v="-4.6240000000000014"/>
    <n v="8.3810000000000002"/>
  </r>
  <r>
    <n v="8717"/>
    <s v="CA-2013-120824"/>
    <d v="2015-06-13T00:00:00"/>
    <d v="2015-06-17T00:00:00"/>
    <x v="2"/>
    <s v="AW-10930"/>
    <s v="Arthur Wiediger"/>
    <s v="Home Office"/>
    <s v="United States"/>
    <s v="Houston"/>
    <s v="Texas"/>
    <n v="77070"/>
    <s v="Central"/>
    <s v="OFF-AP-10001242"/>
    <x v="0"/>
    <s v="Appliances"/>
    <s v="APC 7 Outlet Network SurgeArrest Surge Protector"/>
    <n v="64.383999999999986"/>
    <n v="4"/>
    <n v="0.8"/>
    <n v="-51.50719999999999"/>
    <n v="-160.96"/>
  </r>
  <r>
    <n v="8718"/>
    <s v="CA-2013-120824"/>
    <d v="2015-06-13T00:00:00"/>
    <d v="2015-06-17T00:00:00"/>
    <x v="2"/>
    <s v="AW-10930"/>
    <s v="Arthur Wiediger"/>
    <s v="Home Office"/>
    <s v="United States"/>
    <s v="Houston"/>
    <s v="Texas"/>
    <n v="77070"/>
    <s v="Central"/>
    <s v="FUR-FU-10001424"/>
    <x v="1"/>
    <s v="Furnishings"/>
    <s v="Dax Clear Box Frame"/>
    <n v="6.9840000000000009"/>
    <n v="2"/>
    <n v="0.6"/>
    <n v="-4.1904000000000003"/>
    <n v="-4.5396000000000019"/>
  </r>
  <r>
    <n v="8719"/>
    <s v="CA-2013-120824"/>
    <d v="2015-06-13T00:00:00"/>
    <d v="2015-06-17T00:00:00"/>
    <x v="2"/>
    <s v="AW-10930"/>
    <s v="Arthur Wiediger"/>
    <s v="Home Office"/>
    <s v="United States"/>
    <s v="Houston"/>
    <s v="Texas"/>
    <n v="77070"/>
    <s v="Central"/>
    <s v="OFF-AR-10003469"/>
    <x v="0"/>
    <s v="Art"/>
    <s v="Nontoxic Chalk"/>
    <n v="11.264000000000001"/>
    <n v="8"/>
    <n v="0.2"/>
    <n v="-2.2528000000000001"/>
    <n v="3.9423999999999997"/>
  </r>
  <r>
    <n v="8720"/>
    <s v="CA-2013-120824"/>
    <d v="2015-06-13T00:00:00"/>
    <d v="2015-06-17T00:00:00"/>
    <x v="2"/>
    <s v="AW-10930"/>
    <s v="Arthur Wiediger"/>
    <s v="Home Office"/>
    <s v="United States"/>
    <s v="Houston"/>
    <s v="Texas"/>
    <n v="77070"/>
    <s v="Central"/>
    <s v="OFF-PA-10000232"/>
    <x v="0"/>
    <s v="Paper"/>
    <s v="Xerox 1975"/>
    <n v="15.552000000000003"/>
    <n v="3"/>
    <n v="0.2"/>
    <n v="-3.1104000000000007"/>
    <n v="5.6375999999999999"/>
  </r>
  <r>
    <n v="8721"/>
    <s v="CA-2013-120824"/>
    <d v="2015-06-13T00:00:00"/>
    <d v="2015-06-17T00:00:00"/>
    <x v="2"/>
    <s v="AW-10930"/>
    <s v="Arthur Wiediger"/>
    <s v="Home Office"/>
    <s v="United States"/>
    <s v="Houston"/>
    <s v="Texas"/>
    <n v="77070"/>
    <s v="Central"/>
    <s v="FUR-CH-10000229"/>
    <x v="1"/>
    <s v="Chairs"/>
    <s v="Global Enterprise Series Seating High-Back Swivel/Tilt Chairs"/>
    <n v="379.37200000000001"/>
    <n v="2"/>
    <n v="0.3"/>
    <n v="-113.8116"/>
    <n v="-119.23120000000003"/>
  </r>
  <r>
    <n v="8722"/>
    <s v="CA-2013-120824"/>
    <d v="2015-06-13T00:00:00"/>
    <d v="2015-06-17T00:00:00"/>
    <x v="2"/>
    <s v="AW-10930"/>
    <s v="Arthur Wiediger"/>
    <s v="Home Office"/>
    <s v="United States"/>
    <s v="Houston"/>
    <s v="Texas"/>
    <n v="77070"/>
    <s v="Central"/>
    <s v="OFF-ST-10002562"/>
    <x v="0"/>
    <s v="Storage"/>
    <s v="Staple magnet"/>
    <n v="67.536000000000016"/>
    <n v="9"/>
    <n v="0.2"/>
    <n v="-13.507200000000005"/>
    <n v="6.7535999999999987"/>
  </r>
  <r>
    <n v="8723"/>
    <s v="CA-2013-120824"/>
    <d v="2015-06-13T00:00:00"/>
    <d v="2015-06-17T00:00:00"/>
    <x v="2"/>
    <s v="AW-10930"/>
    <s v="Arthur Wiediger"/>
    <s v="Home Office"/>
    <s v="United States"/>
    <s v="Houston"/>
    <s v="Texas"/>
    <n v="77070"/>
    <s v="Central"/>
    <s v="OFF-BI-10001525"/>
    <x v="0"/>
    <s v="Binders"/>
    <s v="Acco Pressboard Covers with Storage Hooks, 14 7/8&quot; x 11&quot;, Executive Red"/>
    <n v="1.5239999999999996"/>
    <n v="2"/>
    <n v="0.8"/>
    <n v="-1.2191999999999998"/>
    <n v="-2.6670000000000007"/>
  </r>
  <r>
    <n v="3662"/>
    <s v="CA-2013-155005"/>
    <d v="2015-06-14T00:00:00"/>
    <d v="2015-06-16T00:00:00"/>
    <x v="2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0"/>
    <n v="94.492500000000007"/>
  </r>
  <r>
    <n v="4142"/>
    <s v="CA-2013-136287"/>
    <d v="2015-06-14T00:00:00"/>
    <d v="2015-06-18T00:00:00"/>
    <x v="0"/>
    <s v="SS-20590"/>
    <s v="Sonia Sunley"/>
    <s v="Consumer"/>
    <s v="United States"/>
    <s v="Wichita"/>
    <s v="Kansas"/>
    <n v="67212"/>
    <s v="Central"/>
    <s v="OFF-LA-10003148"/>
    <x v="0"/>
    <s v="Labels"/>
    <s v="Avery 51"/>
    <n v="18.899999999999999"/>
    <n v="3"/>
    <n v="0"/>
    <n v="0"/>
    <n v="8.6939999999999991"/>
  </r>
  <r>
    <n v="6050"/>
    <s v="CA-2013-152765"/>
    <d v="2015-06-16T00:00:00"/>
    <d v="2015-06-19T00:00:00"/>
    <x v="1"/>
    <s v="LS-17245"/>
    <s v="Lynn Smith"/>
    <s v="Consumer"/>
    <s v="United States"/>
    <s v="Houston"/>
    <s v="Texas"/>
    <n v="77036"/>
    <s v="Central"/>
    <s v="OFF-PA-10000483"/>
    <x v="0"/>
    <s v="Paper"/>
    <s v="Xerox 19"/>
    <n v="173.48800000000003"/>
    <n v="7"/>
    <n v="0.2"/>
    <n v="-34.697600000000008"/>
    <n v="54.214999999999982"/>
  </r>
  <r>
    <n v="6849"/>
    <s v="US-2013-163461"/>
    <d v="2015-06-19T00:00:00"/>
    <d v="2015-06-22T00:00:00"/>
    <x v="1"/>
    <s v="BT-11440"/>
    <s v="Bobby Trafton"/>
    <s v="Consumer"/>
    <s v="United States"/>
    <s v="Frankfort"/>
    <s v="Illinois"/>
    <n v="60423"/>
    <s v="Central"/>
    <s v="OFF-PA-10003134"/>
    <x v="0"/>
    <s v="Paper"/>
    <s v="Xerox 1937"/>
    <n v="76.864000000000004"/>
    <n v="2"/>
    <n v="0.2"/>
    <n v="-15.372800000000002"/>
    <n v="26.902399999999993"/>
  </r>
  <r>
    <n v="1945"/>
    <s v="CA-2013-108581"/>
    <d v="2015-06-21T00:00:00"/>
    <d v="2015-06-27T00:00:00"/>
    <x v="0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-19.193600000000004"/>
    <n v="26.391200000000001"/>
  </r>
  <r>
    <n v="1946"/>
    <s v="CA-2013-108581"/>
    <d v="2015-06-21T00:00:00"/>
    <d v="2015-06-27T00:00:00"/>
    <x v="0"/>
    <s v="EA-14035"/>
    <s v="Erin Ashbrook"/>
    <s v="Corporate"/>
    <s v="United States"/>
    <s v="Carrollton"/>
    <s v="Texas"/>
    <n v="75007"/>
    <s v="Central"/>
    <s v="OFF-PA-10000809"/>
    <x v="0"/>
    <s v="Paper"/>
    <s v="Xerox 206"/>
    <n v="10.368000000000002"/>
    <n v="2"/>
    <n v="0.2"/>
    <n v="-2.0736000000000003"/>
    <n v="3.6288"/>
  </r>
  <r>
    <n v="7287"/>
    <s v="CA-2013-149965"/>
    <d v="2015-06-21T00:00:00"/>
    <d v="2015-06-26T00:00:00"/>
    <x v="0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"/>
    <n v="0.5519999999999996"/>
  </r>
  <r>
    <n v="7288"/>
    <s v="CA-2013-149965"/>
    <d v="2015-06-21T00:00:00"/>
    <d v="2015-06-26T00:00:00"/>
    <x v="0"/>
    <s v="BS-11365"/>
    <s v="Bill Shonely"/>
    <s v="Corporate"/>
    <s v="United States"/>
    <s v="Oklahoma City"/>
    <s v="Oklahoma"/>
    <n v="73120"/>
    <s v="Central"/>
    <s v="FUR-FU-10004270"/>
    <x v="1"/>
    <s v="Furnishings"/>
    <s v="Executive Impressions 13&quot; Clairmont Wall Clock"/>
    <n v="57.69"/>
    <n v="3"/>
    <n v="0"/>
    <n v="0"/>
    <n v="23.652900000000002"/>
  </r>
  <r>
    <n v="8659"/>
    <s v="CA-2013-168361"/>
    <d v="2015-06-22T00:00:00"/>
    <d v="2015-06-26T00:00:00"/>
    <x v="0"/>
    <s v="KB-16600"/>
    <s v="Ken Brennan"/>
    <s v="Corporate"/>
    <s v="United States"/>
    <s v="Chicago"/>
    <s v="Illinois"/>
    <n v="60623"/>
    <s v="Central"/>
    <s v="OFF-BI-10003727"/>
    <x v="0"/>
    <s v="Binders"/>
    <s v="Avery Durable Slant Ring Binders With Label Holder"/>
    <n v="0.83599999999999974"/>
    <n v="1"/>
    <n v="0.8"/>
    <n v="-0.66879999999999984"/>
    <n v="-1.3376000000000001"/>
  </r>
  <r>
    <n v="4688"/>
    <s v="CA-2013-101987"/>
    <d v="2015-06-25T00:00:00"/>
    <d v="2015-07-01T00:00:00"/>
    <x v="0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0"/>
    <n v="123.45480000000005"/>
  </r>
  <r>
    <n v="4704"/>
    <s v="CA-2013-166240"/>
    <d v="2015-06-25T00:00:00"/>
    <d v="2015-06-29T00:00:00"/>
    <x v="0"/>
    <s v="DH-13075"/>
    <s v="Dave Hallsten"/>
    <s v="Corporate"/>
    <s v="United States"/>
    <s v="Houston"/>
    <s v="Texas"/>
    <n v="77095"/>
    <s v="Central"/>
    <s v="OFF-AP-10002082"/>
    <x v="0"/>
    <s v="Appliances"/>
    <s v="Holmes HEPA Air Purifier"/>
    <n v="8.711999999999998"/>
    <n v="2"/>
    <n v="0.8"/>
    <n v="-6.9695999999999989"/>
    <n v="-19.602000000000007"/>
  </r>
  <r>
    <n v="7426"/>
    <s v="CA-2013-101693"/>
    <d v="2015-06-26T00:00:00"/>
    <d v="2015-06-28T00:00:00"/>
    <x v="2"/>
    <s v="LC-17140"/>
    <s v="Logan Currie"/>
    <s v="Consumer"/>
    <s v="United States"/>
    <s v="Houston"/>
    <s v="Texas"/>
    <n v="77070"/>
    <s v="Central"/>
    <s v="FUR-CH-10001146"/>
    <x v="1"/>
    <s v="Chairs"/>
    <s v="Global Value Mid-Back Manager's Chair, Gray"/>
    <n v="85.245999999999995"/>
    <n v="2"/>
    <n v="0.3"/>
    <n v="-25.573799999999999"/>
    <n v="-6.0890000000000057"/>
  </r>
  <r>
    <n v="7427"/>
    <s v="CA-2013-101693"/>
    <d v="2015-06-26T00:00:00"/>
    <d v="2015-06-28T00:00:00"/>
    <x v="2"/>
    <s v="LC-17140"/>
    <s v="Logan Currie"/>
    <s v="Consumer"/>
    <s v="United States"/>
    <s v="Houston"/>
    <s v="Texas"/>
    <n v="77070"/>
    <s v="Central"/>
    <s v="FUR-FU-10003919"/>
    <x v="1"/>
    <s v="Furnishings"/>
    <s v="Eldon Executive Woodline II Cherry Finish Desk Accessories"/>
    <n v="32.712000000000003"/>
    <n v="2"/>
    <n v="0.6"/>
    <n v="-19.627200000000002"/>
    <n v="-26.169599999999996"/>
  </r>
  <r>
    <n v="1694"/>
    <s v="US-2013-158708"/>
    <d v="2015-06-27T00:00:00"/>
    <d v="2015-06-30T00:00:00"/>
    <x v="2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-2.7232000000000003"/>
    <n v="3.5742000000000012"/>
  </r>
  <r>
    <n v="6506"/>
    <s v="CA-2013-152331"/>
    <d v="2015-06-27T00:00:00"/>
    <d v="2015-07-01T00:00:00"/>
    <x v="0"/>
    <s v="LD-16855"/>
    <s v="Lela Donovan"/>
    <s v="Corporate"/>
    <s v="United States"/>
    <s v="Chicago"/>
    <s v="Illinois"/>
    <n v="60653"/>
    <s v="Central"/>
    <s v="OFF-AR-10001547"/>
    <x v="0"/>
    <s v="Art"/>
    <s v="Newell 311"/>
    <n v="5.3040000000000003"/>
    <n v="3"/>
    <n v="0.2"/>
    <n v="-1.0608000000000002"/>
    <n v="0.46409999999999996"/>
  </r>
  <r>
    <n v="8260"/>
    <s v="CA-2013-118101"/>
    <d v="2015-06-27T00:00:00"/>
    <d v="2015-06-27T00:00:00"/>
    <x v="3"/>
    <s v="SN-20560"/>
    <s v="Skye Norling"/>
    <s v="Home Office"/>
    <s v="United States"/>
    <s v="Roseville"/>
    <s v="Michigan"/>
    <n v="48066"/>
    <s v="Central"/>
    <s v="OFF-PA-10000357"/>
    <x v="0"/>
    <s v="Paper"/>
    <s v="White Dual Perf Computer Printout Paper, 2700 Sheets, 1 Part, Heavyweight, 20 lbs., 14 7/8 x 11"/>
    <n v="368.91"/>
    <n v="9"/>
    <n v="0"/>
    <n v="0"/>
    <n v="180.76590000000002"/>
  </r>
  <r>
    <n v="8261"/>
    <s v="CA-2013-118101"/>
    <d v="2015-06-27T00:00:00"/>
    <d v="2015-06-27T00:00:00"/>
    <x v="3"/>
    <s v="SN-20560"/>
    <s v="Skye Norling"/>
    <s v="Home Office"/>
    <s v="United States"/>
    <s v="Roseville"/>
    <s v="Michigan"/>
    <n v="48066"/>
    <s v="Central"/>
    <s v="OFF-BI-10000773"/>
    <x v="0"/>
    <s v="Binders"/>
    <s v="Insertable Tab Post Binder Dividers"/>
    <n v="8.02"/>
    <n v="1"/>
    <n v="0"/>
    <n v="0"/>
    <n v="3.7693999999999992"/>
  </r>
  <r>
    <n v="8262"/>
    <s v="CA-2013-118101"/>
    <d v="2015-06-27T00:00:00"/>
    <d v="2015-06-27T00:00:00"/>
    <x v="3"/>
    <s v="SN-20560"/>
    <s v="Skye Norling"/>
    <s v="Home Office"/>
    <s v="United States"/>
    <s v="Roseville"/>
    <s v="Michigan"/>
    <n v="48066"/>
    <s v="Central"/>
    <s v="OFF-ST-10001837"/>
    <x v="0"/>
    <s v="Storage"/>
    <s v="SAFCO Mobile Desk Side File, Wire Frame"/>
    <n v="171.04"/>
    <n v="4"/>
    <n v="0"/>
    <n v="0"/>
    <n v="44.470399999999998"/>
  </r>
  <r>
    <n v="2904"/>
    <s v="CA-2013-153577"/>
    <d v="2015-06-28T00:00:00"/>
    <d v="2015-07-02T00:00:00"/>
    <x v="0"/>
    <s v="KH-16330"/>
    <s v="Katharine Harms"/>
    <s v="Corporate"/>
    <s v="United States"/>
    <s v="Highland Park"/>
    <s v="Illinois"/>
    <n v="60035"/>
    <s v="Central"/>
    <s v="OFF-PA-10000575"/>
    <x v="0"/>
    <s v="Paper"/>
    <s v="Wirebound Message Books, Four 2 3/4 x 5 White Forms per Page"/>
    <n v="37.463999999999999"/>
    <n v="7"/>
    <n v="0.2"/>
    <n v="-7.4927999999999999"/>
    <n v="12.175799999999999"/>
  </r>
  <r>
    <n v="2905"/>
    <s v="CA-2013-153577"/>
    <d v="2015-06-28T00:00:00"/>
    <d v="2015-07-02T00:00:00"/>
    <x v="0"/>
    <s v="KH-16330"/>
    <s v="Katharine Harms"/>
    <s v="Corporate"/>
    <s v="United States"/>
    <s v="Highland Park"/>
    <s v="Illinois"/>
    <n v="60035"/>
    <s v="Central"/>
    <s v="FUR-CH-10003981"/>
    <x v="1"/>
    <s v="Chairs"/>
    <s v="Global Commerce Series Low-Back Swivel/Tilt Chairs"/>
    <n v="539.65800000000002"/>
    <n v="3"/>
    <n v="0.3"/>
    <n v="-161.8974"/>
    <n v="-7.7094000000001017"/>
  </r>
  <r>
    <n v="3922"/>
    <s v="CA-2013-110044"/>
    <d v="2015-06-29T00:00:00"/>
    <d v="2015-07-03T00:00:00"/>
    <x v="2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-71.995200000000011"/>
    <n v="35.997600000000006"/>
  </r>
  <r>
    <n v="8882"/>
    <s v="CA-2013-135594"/>
    <d v="2015-07-01T00:00:00"/>
    <d v="2015-07-04T00:00:00"/>
    <x v="2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10.024000000000001"/>
    <n v="-0.62650000000000716"/>
  </r>
  <r>
    <n v="8777"/>
    <s v="CA-2013-102813"/>
    <d v="2015-07-03T00:00:00"/>
    <d v="2015-07-04T00:00:00"/>
    <x v="1"/>
    <s v="EA-14035"/>
    <s v="Erin Ashbrook"/>
    <s v="Corporate"/>
    <s v="United States"/>
    <s v="Huntsville"/>
    <s v="Texas"/>
    <n v="77340"/>
    <s v="Central"/>
    <s v="FUR-CH-10000665"/>
    <x v="1"/>
    <s v="Chairs"/>
    <s v="Global Airflow Leather Mesh Back Chair, Black"/>
    <n v="528.42999999999995"/>
    <n v="5"/>
    <n v="0.3"/>
    <n v="-158.52899999999997"/>
    <n v="0"/>
  </r>
  <r>
    <n v="8778"/>
    <s v="CA-2013-102813"/>
    <d v="2015-07-03T00:00:00"/>
    <d v="2015-07-04T00:00:00"/>
    <x v="1"/>
    <s v="EA-14035"/>
    <s v="Erin Ashbrook"/>
    <s v="Corporate"/>
    <s v="United States"/>
    <s v="Huntsville"/>
    <s v="Texas"/>
    <n v="77340"/>
    <s v="Central"/>
    <s v="OFF-PA-10000520"/>
    <x v="0"/>
    <s v="Paper"/>
    <s v="Xerox 201"/>
    <n v="41.472000000000008"/>
    <n v="8"/>
    <n v="0.2"/>
    <n v="-8.2944000000000013"/>
    <n v="14.5152"/>
  </r>
  <r>
    <n v="2372"/>
    <s v="CA-2013-159940"/>
    <d v="2015-07-08T00:00:00"/>
    <d v="2015-07-12T00:00:00"/>
    <x v="2"/>
    <s v="BF-11020"/>
    <s v="Barry Französisch"/>
    <s v="Corporate"/>
    <s v="United States"/>
    <s v="Aurora"/>
    <s v="Illinois"/>
    <n v="60505"/>
    <s v="Central"/>
    <s v="FUR-FU-10004973"/>
    <x v="1"/>
    <s v="Furnishings"/>
    <s v="Flat Face Poster Frame"/>
    <n v="60.288000000000004"/>
    <n v="8"/>
    <n v="0.6"/>
    <n v="-36.172800000000002"/>
    <n v="-27.129599999999996"/>
  </r>
  <r>
    <n v="2373"/>
    <s v="CA-2013-159940"/>
    <d v="2015-07-08T00:00:00"/>
    <d v="2015-07-12T00:00:00"/>
    <x v="2"/>
    <s v="BF-11020"/>
    <s v="Barry Französisch"/>
    <s v="Corporate"/>
    <s v="United States"/>
    <s v="Aurora"/>
    <s v="Illinois"/>
    <n v="60505"/>
    <s v="Central"/>
    <s v="OFF-FA-10000936"/>
    <x v="0"/>
    <s v="Fasteners"/>
    <s v="Acco Hot Clips Clips to Go"/>
    <n v="2.6320000000000001"/>
    <n v="1"/>
    <n v="0.2"/>
    <n v="-0.52640000000000009"/>
    <n v="0.8224999999999999"/>
  </r>
  <r>
    <n v="2374"/>
    <s v="CA-2013-159940"/>
    <d v="2015-07-08T00:00:00"/>
    <d v="2015-07-12T00:00:00"/>
    <x v="2"/>
    <s v="BF-11020"/>
    <s v="Barry Französisch"/>
    <s v="Corporate"/>
    <s v="United States"/>
    <s v="Aurora"/>
    <s v="Illinois"/>
    <n v="60505"/>
    <s v="Central"/>
    <s v="OFF-PA-10001609"/>
    <x v="0"/>
    <s v="Paper"/>
    <s v="Tops Wirebound Message Log Books"/>
    <n v="23.688000000000002"/>
    <n v="9"/>
    <n v="0.2"/>
    <n v="-4.7376000000000005"/>
    <n v="7.698599999999999"/>
  </r>
  <r>
    <n v="2375"/>
    <s v="CA-2013-159940"/>
    <d v="2015-07-08T00:00:00"/>
    <d v="2015-07-12T00:00:00"/>
    <x v="2"/>
    <s v="BF-11020"/>
    <s v="Barry Französisch"/>
    <s v="Corporate"/>
    <s v="United States"/>
    <s v="Aurora"/>
    <s v="Illinois"/>
    <n v="60505"/>
    <s v="Central"/>
    <s v="FUR-CH-10000785"/>
    <x v="1"/>
    <s v="Chairs"/>
    <s v="Global Ergonomic Managers Chair"/>
    <n v="253.37199999999996"/>
    <n v="2"/>
    <n v="0.3"/>
    <n v="-76.011599999999987"/>
    <n v="-14.478399999999993"/>
  </r>
  <r>
    <n v="1923"/>
    <s v="CA-2013-156685"/>
    <d v="2015-07-09T00:00:00"/>
    <d v="2015-07-11T00:00:00"/>
    <x v="2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-172.72800000000004"/>
    <n v="107.95499999999998"/>
  </r>
  <r>
    <n v="1924"/>
    <s v="CA-2013-156685"/>
    <d v="2015-07-09T00:00:00"/>
    <d v="2015-07-11T00:00:00"/>
    <x v="2"/>
    <s v="SC-20230"/>
    <s v="Scot Coram"/>
    <s v="Corporate"/>
    <s v="United States"/>
    <s v="Arlington"/>
    <s v="Texas"/>
    <n v="76017"/>
    <s v="Central"/>
    <s v="OFF-AR-10000588"/>
    <x v="0"/>
    <s v="Art"/>
    <s v="Newell 345"/>
    <n v="47.616"/>
    <n v="3"/>
    <n v="0.2"/>
    <n v="-9.523200000000001"/>
    <n v="3.571200000000001"/>
  </r>
  <r>
    <n v="1733"/>
    <s v="US-2013-131149"/>
    <d v="2015-07-11T00:00:00"/>
    <d v="2015-07-15T00:00:00"/>
    <x v="0"/>
    <s v="LH-17155"/>
    <s v="Logan Haushalter"/>
    <s v="Consumer"/>
    <s v="United States"/>
    <s v="Dallas"/>
    <s v="Texas"/>
    <n v="75081"/>
    <s v="Central"/>
    <s v="OFF-ST-10000689"/>
    <x v="0"/>
    <s v="Storage"/>
    <s v="Fellowes Strictly Business Drawer File, Letter/Legal Size"/>
    <n v="338.04"/>
    <n v="3"/>
    <n v="0.2"/>
    <n v="-67.608000000000004"/>
    <n v="-33.804000000000002"/>
  </r>
  <r>
    <n v="1734"/>
    <s v="US-2013-131149"/>
    <d v="2015-07-11T00:00:00"/>
    <d v="2015-07-15T00:00:00"/>
    <x v="0"/>
    <s v="LH-17155"/>
    <s v="Logan Haushalter"/>
    <s v="Consumer"/>
    <s v="United States"/>
    <s v="Dallas"/>
    <s v="Texas"/>
    <n v="75081"/>
    <s v="Central"/>
    <s v="OFF-AR-10002135"/>
    <x v="0"/>
    <s v="Art"/>
    <s v="Boston Heavy-Duty Trimline Electric Pencil Sharpeners"/>
    <n v="154.24"/>
    <n v="4"/>
    <n v="0.2"/>
    <n v="-30.848000000000003"/>
    <n v="17.351999999999975"/>
  </r>
  <r>
    <n v="1306"/>
    <s v="CA-2013-101966"/>
    <d v="2015-07-15T00:00:00"/>
    <d v="2015-07-17T00:00:00"/>
    <x v="2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-83.988799999999998"/>
    <n v="52.492999999999967"/>
  </r>
  <r>
    <n v="6666"/>
    <s v="CA-2013-115483"/>
    <d v="2015-07-15T00:00:00"/>
    <d v="2015-07-19T00:00:00"/>
    <x v="2"/>
    <s v="JS-15880"/>
    <s v="John Stevenson"/>
    <s v="Consumer"/>
    <s v="United States"/>
    <s v="Irving"/>
    <s v="Texas"/>
    <n v="75061"/>
    <s v="Central"/>
    <s v="OFF-PA-10001497"/>
    <x v="0"/>
    <s v="Paper"/>
    <s v="Xerox 1914"/>
    <n v="219.84000000000003"/>
    <n v="5"/>
    <n v="0.2"/>
    <n v="-43.968000000000011"/>
    <n v="79.691999999999979"/>
  </r>
  <r>
    <n v="188"/>
    <s v="CA-2013-157000"/>
    <d v="2015-07-17T00:00:00"/>
    <d v="2015-07-23T00:00:00"/>
    <x v="0"/>
    <s v="AM-10360"/>
    <s v="Alice McCarthy"/>
    <s v="Corporate"/>
    <s v="United States"/>
    <s v="Grand Prairie"/>
    <s v="Texas"/>
    <n v="75051"/>
    <s v="Central"/>
    <s v="OFF-ST-10001328"/>
    <x v="0"/>
    <s v="Storage"/>
    <s v="Personal Filing Tote with Lid, Black/Gray"/>
    <n v="37.224000000000004"/>
    <n v="3"/>
    <n v="0.2"/>
    <n v="-7.4448000000000008"/>
    <n v="3.7224000000000004"/>
  </r>
  <r>
    <n v="189"/>
    <s v="CA-2013-157000"/>
    <d v="2015-07-17T00:00:00"/>
    <d v="2015-07-23T00:00:00"/>
    <x v="0"/>
    <s v="AM-10360"/>
    <s v="Alice McCarthy"/>
    <s v="Corporate"/>
    <s v="United States"/>
    <s v="Grand Prairie"/>
    <s v="Texas"/>
    <n v="75051"/>
    <s v="Central"/>
    <s v="OFF-PA-10001950"/>
    <x v="0"/>
    <s v="Paper"/>
    <s v="Southworth 25% Cotton Antique Laid Paper &amp; Envelopes"/>
    <n v="20.016000000000002"/>
    <n v="3"/>
    <n v="0.2"/>
    <n v="-4.0032000000000005"/>
    <n v="6.2549999999999963"/>
  </r>
  <r>
    <n v="3365"/>
    <s v="CA-2013-130050"/>
    <d v="2015-07-17T00:00:00"/>
    <d v="2015-07-19T00:00:00"/>
    <x v="2"/>
    <s v="MC-17425"/>
    <s v="Mark Cousins"/>
    <s v="Corporate"/>
    <s v="United States"/>
    <s v="Houston"/>
    <s v="Texas"/>
    <n v="77036"/>
    <s v="Central"/>
    <s v="FUR-FU-10001940"/>
    <x v="1"/>
    <s v="Furnishings"/>
    <s v="Staple-based wall hangings"/>
    <n v="9.5519999999999996"/>
    <n v="3"/>
    <n v="0.6"/>
    <n v="-5.7311999999999994"/>
    <n v="-3.8207999999999984"/>
  </r>
  <r>
    <n v="3108"/>
    <s v="CA-2013-121671"/>
    <d v="2015-07-18T00:00:00"/>
    <d v="2015-07-23T00:00:00"/>
    <x v="0"/>
    <s v="AA-10480"/>
    <s v="Andrew Allen"/>
    <s v="Consumer"/>
    <s v="United States"/>
    <s v="Springfield"/>
    <s v="Missouri"/>
    <n v="65807"/>
    <s v="Central"/>
    <s v="OFF-PA-10001471"/>
    <x v="0"/>
    <s v="Paper"/>
    <s v="Strathmore Photo Frame Cards"/>
    <n v="21.93"/>
    <n v="3"/>
    <n v="0"/>
    <n v="0"/>
    <n v="10.087799999999998"/>
  </r>
  <r>
    <n v="3109"/>
    <s v="CA-2013-121671"/>
    <d v="2015-07-18T00:00:00"/>
    <d v="2015-07-23T00:00:00"/>
    <x v="0"/>
    <s v="AA-10480"/>
    <s v="Andrew Allen"/>
    <s v="Consumer"/>
    <s v="United States"/>
    <s v="Springfield"/>
    <s v="Missouri"/>
    <n v="65807"/>
    <s v="Central"/>
    <s v="OFF-ST-10002344"/>
    <x v="0"/>
    <s v="Storage"/>
    <s v="Carina 42&quot;Hx23 3/4&quot;W Media Storage Unit"/>
    <n v="242.94"/>
    <n v="3"/>
    <n v="0"/>
    <n v="0"/>
    <n v="4.8588000000000164"/>
  </r>
  <r>
    <n v="3110"/>
    <s v="CA-2013-121671"/>
    <d v="2015-07-18T00:00:00"/>
    <d v="2015-07-23T00:00:00"/>
    <x v="0"/>
    <s v="AA-10480"/>
    <s v="Andrew Allen"/>
    <s v="Consumer"/>
    <s v="United States"/>
    <s v="Springfield"/>
    <s v="Missouri"/>
    <n v="65807"/>
    <s v="Central"/>
    <s v="OFF-PA-10001892"/>
    <x v="0"/>
    <s v="Paper"/>
    <s v="Rediform Wirebound &quot;Phone Memo&quot; Message Book, 11 x 5-3/4"/>
    <n v="7.64"/>
    <n v="1"/>
    <n v="0"/>
    <n v="0"/>
    <n v="3.7435999999999998"/>
  </r>
  <r>
    <n v="3111"/>
    <s v="CA-2013-121671"/>
    <d v="2015-07-18T00:00:00"/>
    <d v="2015-07-23T00:00:00"/>
    <x v="0"/>
    <s v="AA-10480"/>
    <s v="Andrew Allen"/>
    <s v="Consumer"/>
    <s v="United States"/>
    <s v="Springfield"/>
    <s v="Missouri"/>
    <n v="65807"/>
    <s v="Central"/>
    <s v="OFF-PA-10001934"/>
    <x v="0"/>
    <s v="Paper"/>
    <s v="Xerox 1993"/>
    <n v="51.84"/>
    <n v="8"/>
    <n v="0"/>
    <n v="0"/>
    <n v="25.401600000000002"/>
  </r>
  <r>
    <n v="3112"/>
    <s v="CA-2013-121671"/>
    <d v="2015-07-18T00:00:00"/>
    <d v="2015-07-23T00:00:00"/>
    <x v="0"/>
    <s v="AA-10480"/>
    <s v="Andrew Allen"/>
    <s v="Consumer"/>
    <s v="United States"/>
    <s v="Springfield"/>
    <s v="Missouri"/>
    <n v="65807"/>
    <s v="Central"/>
    <s v="OFF-ST-10000078"/>
    <x v="0"/>
    <s v="Storage"/>
    <s v="Tennsco 6- and 18-Compartment Lockers"/>
    <n v="265.17"/>
    <n v="1"/>
    <n v="0"/>
    <n v="0"/>
    <n v="47.730599999999981"/>
  </r>
  <r>
    <n v="4730"/>
    <s v="CA-2013-124681"/>
    <d v="2015-07-19T00:00:00"/>
    <d v="2015-07-24T00:00:00"/>
    <x v="2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-3.1152000000000002"/>
    <n v="3.3098999999999998"/>
  </r>
  <r>
    <n v="4441"/>
    <s v="US-2013-111290"/>
    <d v="2015-07-23T00:00:00"/>
    <d v="2015-07-27T00:00:00"/>
    <x v="0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0"/>
    <n v="36.283500000000004"/>
  </r>
  <r>
    <n v="4442"/>
    <s v="US-2013-111290"/>
    <d v="2015-07-23T00:00:00"/>
    <d v="2015-07-27T00:00:00"/>
    <x v="0"/>
    <s v="DK-13375"/>
    <s v="Dennis Kane"/>
    <s v="Consumer"/>
    <s v="United States"/>
    <s v="Westland"/>
    <s v="Michigan"/>
    <n v="48185"/>
    <s v="Central"/>
    <s v="OFF-ST-10001932"/>
    <x v="0"/>
    <s v="Storage"/>
    <s v="Fellowes Staxonsteel Drawer Files"/>
    <n v="965.84999999999991"/>
    <n v="5"/>
    <n v="0"/>
    <n v="0"/>
    <n v="135.21900000000002"/>
  </r>
  <r>
    <n v="4443"/>
    <s v="US-2013-111290"/>
    <d v="2015-07-23T00:00:00"/>
    <d v="2015-07-27T00:00:00"/>
    <x v="0"/>
    <s v="DK-13375"/>
    <s v="Dennis Kane"/>
    <s v="Consumer"/>
    <s v="United States"/>
    <s v="Westland"/>
    <s v="Michigan"/>
    <n v="48185"/>
    <s v="Central"/>
    <s v="OFF-AR-10001761"/>
    <x v="0"/>
    <s v="Art"/>
    <s v="Avery Hi-Liter Smear-Safe Highlighters"/>
    <n v="29.2"/>
    <n v="5"/>
    <n v="0"/>
    <n v="0"/>
    <n v="10.511999999999999"/>
  </r>
  <r>
    <n v="4444"/>
    <s v="US-2013-111290"/>
    <d v="2015-07-23T00:00:00"/>
    <d v="2015-07-27T00:00:00"/>
    <x v="0"/>
    <s v="DK-13375"/>
    <s v="Dennis Kane"/>
    <s v="Consumer"/>
    <s v="United States"/>
    <s v="Westland"/>
    <s v="Michigan"/>
    <n v="48185"/>
    <s v="Central"/>
    <s v="OFF-PA-10002262"/>
    <x v="0"/>
    <s v="Paper"/>
    <s v="Xerox 192"/>
    <n v="32.400000000000006"/>
    <n v="5"/>
    <n v="0"/>
    <n v="0"/>
    <n v="15.552000000000001"/>
  </r>
  <r>
    <n v="4237"/>
    <s v="CA-2013-162404"/>
    <d v="2015-07-24T00:00:00"/>
    <d v="2015-07-28T00:00:00"/>
    <x v="0"/>
    <s v="NF-18475"/>
    <s v="Neil Französisch"/>
    <s v="Home Office"/>
    <s v="United States"/>
    <s v="Rockford"/>
    <s v="Illinois"/>
    <n v="61107"/>
    <s v="Central"/>
    <s v="OFF-BI-10000948"/>
    <x v="0"/>
    <s v="Binders"/>
    <s v="GBC Laser Imprintable Binding System Covers, Desert Sand"/>
    <n v="11.415999999999997"/>
    <n v="4"/>
    <n v="0.8"/>
    <n v="-9.1327999999999978"/>
    <n v="-18.836400000000005"/>
  </r>
  <r>
    <n v="7072"/>
    <s v="CA-2013-112256"/>
    <d v="2015-07-24T00:00:00"/>
    <d v="2015-07-29T00:00:00"/>
    <x v="0"/>
    <s v="CK-12205"/>
    <s v="Chloris Kastensmidt"/>
    <s v="Consumer"/>
    <s v="United States"/>
    <s v="Mcallen"/>
    <s v="Texas"/>
    <n v="78501"/>
    <s v="Central"/>
    <s v="OFF-AR-10001216"/>
    <x v="0"/>
    <s v="Art"/>
    <s v="Newell 339"/>
    <n v="4.4479999999999995"/>
    <n v="2"/>
    <n v="0.2"/>
    <n v="-0.88959999999999995"/>
    <n v="0.3335999999999999"/>
  </r>
  <r>
    <n v="7073"/>
    <s v="CA-2013-112256"/>
    <d v="2015-07-24T00:00:00"/>
    <d v="2015-07-29T00:00:00"/>
    <x v="0"/>
    <s v="CK-12205"/>
    <s v="Chloris Kastensmidt"/>
    <s v="Consumer"/>
    <s v="United States"/>
    <s v="Mcallen"/>
    <s v="Texas"/>
    <n v="78501"/>
    <s v="Central"/>
    <s v="OFF-PA-10004355"/>
    <x v="0"/>
    <s v="Paper"/>
    <s v="Xerox 231"/>
    <n v="5.1840000000000011"/>
    <n v="1"/>
    <n v="0.2"/>
    <n v="-1.0368000000000002"/>
    <n v="1.8144"/>
  </r>
  <r>
    <n v="7074"/>
    <s v="CA-2013-112256"/>
    <d v="2015-07-24T00:00:00"/>
    <d v="2015-07-29T00:00:00"/>
    <x v="0"/>
    <s v="CK-12205"/>
    <s v="Chloris Kastensmidt"/>
    <s v="Consumer"/>
    <s v="United States"/>
    <s v="Mcallen"/>
    <s v="Texas"/>
    <n v="78501"/>
    <s v="Central"/>
    <s v="OFF-AR-10001953"/>
    <x v="0"/>
    <s v="Art"/>
    <s v="Boston 1645 Deluxe Heavier-Duty Electric Pencil Sharpener"/>
    <n v="175.92"/>
    <n v="5"/>
    <n v="0.2"/>
    <n v="-35.183999999999997"/>
    <n v="15.393000000000008"/>
  </r>
  <r>
    <n v="7075"/>
    <s v="CA-2013-112256"/>
    <d v="2015-07-24T00:00:00"/>
    <d v="2015-07-29T00:00:00"/>
    <x v="0"/>
    <s v="CK-12205"/>
    <s v="Chloris Kastensmidt"/>
    <s v="Consumer"/>
    <s v="United States"/>
    <s v="Mcallen"/>
    <s v="Texas"/>
    <n v="78501"/>
    <s v="Central"/>
    <s v="OFF-BI-10004364"/>
    <x v="0"/>
    <s v="Binders"/>
    <s v="Storex Dura Pro Binders"/>
    <n v="4.7519999999999989"/>
    <n v="4"/>
    <n v="0.8"/>
    <n v="-3.8015999999999992"/>
    <n v="-8.3160000000000025"/>
  </r>
  <r>
    <n v="7076"/>
    <s v="CA-2013-112256"/>
    <d v="2015-07-24T00:00:00"/>
    <d v="2015-07-29T00:00:00"/>
    <x v="0"/>
    <s v="CK-12205"/>
    <s v="Chloris Kastensmidt"/>
    <s v="Consumer"/>
    <s v="United States"/>
    <s v="Mcallen"/>
    <s v="Texas"/>
    <n v="78501"/>
    <s v="Central"/>
    <s v="OFF-SU-10001165"/>
    <x v="0"/>
    <s v="Supplies"/>
    <s v="Acme Elite Stainless Steel Scissors"/>
    <n v="13.344000000000001"/>
    <n v="2"/>
    <n v="0.2"/>
    <n v="-2.6688000000000005"/>
    <n v="1.0007999999999999"/>
  </r>
  <r>
    <n v="8705"/>
    <s v="CA-2013-111318"/>
    <d v="2015-07-24T00:00:00"/>
    <d v="2015-07-27T00:00:00"/>
    <x v="1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-23.027200000000001"/>
    <n v="11.513600000000004"/>
  </r>
  <r>
    <n v="3106"/>
    <s v="CA-2013-103037"/>
    <d v="2015-07-26T00:00:00"/>
    <d v="2015-07-30T00:00:00"/>
    <x v="0"/>
    <s v="KH-16630"/>
    <s v="Ken Heidel"/>
    <s v="Corporate"/>
    <s v="United States"/>
    <s v="Houston"/>
    <s v="Texas"/>
    <n v="77070"/>
    <s v="Central"/>
    <s v="OFF-LA-10004345"/>
    <x v="0"/>
    <s v="Labels"/>
    <s v="Avery 493"/>
    <n v="15.712000000000002"/>
    <n v="4"/>
    <n v="0.2"/>
    <n v="-3.1424000000000003"/>
    <n v="5.6955999999999989"/>
  </r>
  <r>
    <n v="5446"/>
    <s v="CA-2013-128307"/>
    <d v="2015-07-26T00:00:00"/>
    <d v="2015-07-30T00:00:00"/>
    <x v="0"/>
    <s v="BE-11335"/>
    <s v="Bill Eplett"/>
    <s v="Home Office"/>
    <s v="United States"/>
    <s v="Houston"/>
    <s v="Texas"/>
    <n v="77041"/>
    <s v="Central"/>
    <s v="OFF-EN-10003040"/>
    <x v="0"/>
    <s v="Envelopes"/>
    <s v="Quality Park Security Envelopes"/>
    <n v="20.936000000000003"/>
    <n v="1"/>
    <n v="0.2"/>
    <n v="-4.1872000000000007"/>
    <n v="7.0659000000000001"/>
  </r>
  <r>
    <n v="9891"/>
    <s v="US-2013-115441"/>
    <d v="2015-07-26T00:00:00"/>
    <d v="2015-07-29T00:00:00"/>
    <x v="2"/>
    <s v="SH-19975"/>
    <s v="Sally Hughsby"/>
    <s v="Corporate"/>
    <s v="United States"/>
    <s v="Milwaukee"/>
    <s v="Wisconsin"/>
    <n v="53209"/>
    <s v="Central"/>
    <s v="OFF-PA-10004996"/>
    <x v="0"/>
    <s v="Paper"/>
    <s v="Speediset Carbonless Redi-Letter 7&quot; x 8 1/2&quot;"/>
    <n v="20.62"/>
    <n v="2"/>
    <n v="0"/>
    <n v="0"/>
    <n v="9.6913999999999998"/>
  </r>
  <r>
    <n v="9892"/>
    <s v="US-2013-115441"/>
    <d v="2015-07-26T00:00:00"/>
    <d v="2015-07-29T00:00:00"/>
    <x v="2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0"/>
    <n v="48.457499999999996"/>
  </r>
  <r>
    <n v="9893"/>
    <s v="US-2013-115441"/>
    <d v="2015-07-26T00:00:00"/>
    <d v="2015-07-29T00:00:00"/>
    <x v="2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0"/>
    <n v="83.314000000000021"/>
  </r>
  <r>
    <n v="9894"/>
    <s v="US-2013-115441"/>
    <d v="2015-07-26T00:00:00"/>
    <d v="2015-07-29T00:00:00"/>
    <x v="2"/>
    <s v="SH-19975"/>
    <s v="Sally Hughsby"/>
    <s v="Corporate"/>
    <s v="United States"/>
    <s v="Milwaukee"/>
    <s v="Wisconsin"/>
    <n v="53209"/>
    <s v="Central"/>
    <s v="FUR-CH-10004626"/>
    <x v="1"/>
    <s v="Chairs"/>
    <s v="Office Star Flex Back Scooter Chair with Aluminum Finish Frame"/>
    <n v="403.56"/>
    <n v="4"/>
    <n v="0"/>
    <n v="0"/>
    <n v="96.854399999999998"/>
  </r>
  <r>
    <n v="9895"/>
    <s v="US-2013-115441"/>
    <d v="2015-07-26T00:00:00"/>
    <d v="2015-07-29T00:00:00"/>
    <x v="2"/>
    <s v="SH-19975"/>
    <s v="Sally Hughsby"/>
    <s v="Corporate"/>
    <s v="United States"/>
    <s v="Milwaukee"/>
    <s v="Wisconsin"/>
    <n v="53209"/>
    <s v="Central"/>
    <s v="FUR-FU-10001756"/>
    <x v="1"/>
    <s v="Furnishings"/>
    <s v="Eldon Expressions Desk Accessory, Wood Photo Frame, Mahogany"/>
    <n v="95.199999999999989"/>
    <n v="5"/>
    <n v="0"/>
    <n v="0"/>
    <n v="27.60799999999999"/>
  </r>
  <r>
    <n v="5679"/>
    <s v="CA-2013-143924"/>
    <d v="2015-07-29T00:00:00"/>
    <d v="2015-08-04T00:00:00"/>
    <x v="0"/>
    <s v="SC-20680"/>
    <s v="Steve Carroll"/>
    <s v="Home Office"/>
    <s v="United States"/>
    <s v="Holland"/>
    <s v="Michigan"/>
    <n v="49423"/>
    <s v="Central"/>
    <s v="OFF-FA-10000735"/>
    <x v="0"/>
    <s v="Fasteners"/>
    <s v="Staples"/>
    <n v="20.439999999999998"/>
    <n v="7"/>
    <n v="0"/>
    <n v="0"/>
    <n v="9.1979999999999986"/>
  </r>
  <r>
    <n v="5680"/>
    <s v="CA-2013-143924"/>
    <d v="2015-07-29T00:00:00"/>
    <d v="2015-08-04T00:00:00"/>
    <x v="0"/>
    <s v="SC-20680"/>
    <s v="Steve Carroll"/>
    <s v="Home Office"/>
    <s v="United States"/>
    <s v="Holland"/>
    <s v="Michigan"/>
    <n v="49423"/>
    <s v="Central"/>
    <s v="OFF-PA-10002120"/>
    <x v="0"/>
    <s v="Paper"/>
    <s v="Xerox 1889"/>
    <n v="109.92"/>
    <n v="2"/>
    <n v="0"/>
    <n v="0"/>
    <n v="53.860799999999998"/>
  </r>
  <r>
    <n v="9592"/>
    <s v="US-2013-105452"/>
    <d v="2015-07-29T00:00:00"/>
    <d v="2015-08-02T00:00:00"/>
    <x v="0"/>
    <s v="BF-11005"/>
    <s v="Barry Franz"/>
    <s v="Home Office"/>
    <s v="United States"/>
    <s v="Pasadena"/>
    <s v="Texas"/>
    <n v="77506"/>
    <s v="Central"/>
    <s v="FUR-FU-10003691"/>
    <x v="1"/>
    <s v="Furnishings"/>
    <s v="Eldon Image Series Desk Accessories, Ebony"/>
    <n v="24.700000000000003"/>
    <n v="5"/>
    <n v="0.6"/>
    <n v="-14.82"/>
    <n v="-9.8799999999999955"/>
  </r>
  <r>
    <n v="9593"/>
    <s v="US-2013-105452"/>
    <d v="2015-07-29T00:00:00"/>
    <d v="2015-08-02T00:00:00"/>
    <x v="0"/>
    <s v="BF-11005"/>
    <s v="Barry Franz"/>
    <s v="Home Office"/>
    <s v="United States"/>
    <s v="Pasadena"/>
    <s v="Texas"/>
    <n v="77506"/>
    <s v="Central"/>
    <s v="FUR-FU-10003806"/>
    <x v="1"/>
    <s v="Furnishings"/>
    <s v="Tenex Chairmat w/ Average Lip, 45&quot; x 53&quot;"/>
    <n v="302.72000000000003"/>
    <n v="5"/>
    <n v="0.6"/>
    <n v="-181.63200000000001"/>
    <n v="-378.40000000000009"/>
  </r>
  <r>
    <n v="2174"/>
    <s v="CA-2013-112025"/>
    <d v="2015-07-31T00:00:00"/>
    <d v="2015-08-05T00:00:00"/>
    <x v="0"/>
    <s v="LS-16975"/>
    <s v="Lindsay Shagiari"/>
    <s v="Home Office"/>
    <s v="United States"/>
    <s v="Houston"/>
    <s v="Texas"/>
    <n v="77070"/>
    <s v="Central"/>
    <s v="OFF-BI-10002353"/>
    <x v="0"/>
    <s v="Binders"/>
    <s v="GBC VeloBind Cover Sets"/>
    <n v="9.2639999999999976"/>
    <n v="3"/>
    <n v="0.8"/>
    <n v="-7.4111999999999982"/>
    <n v="-13.895999999999997"/>
  </r>
  <r>
    <n v="7455"/>
    <s v="CA-2013-137743"/>
    <d v="2015-07-31T00:00:00"/>
    <d v="2015-08-05T00:00:00"/>
    <x v="0"/>
    <s v="KH-16360"/>
    <s v="Katherine Hughes"/>
    <s v="Consumer"/>
    <s v="United States"/>
    <s v="Chicago"/>
    <s v="Illinois"/>
    <n v="60623"/>
    <s v="Central"/>
    <s v="OFF-LA-10003663"/>
    <x v="0"/>
    <s v="Labels"/>
    <s v="Avery 498"/>
    <n v="9.2480000000000011"/>
    <n v="4"/>
    <n v="0.2"/>
    <n v="-1.8496000000000004"/>
    <n v="3.1212"/>
  </r>
  <r>
    <n v="7456"/>
    <s v="CA-2013-137743"/>
    <d v="2015-07-31T00:00:00"/>
    <d v="2015-08-05T00:00:00"/>
    <x v="0"/>
    <s v="KH-16360"/>
    <s v="Katherine Hughes"/>
    <s v="Consumer"/>
    <s v="United States"/>
    <s v="Chicago"/>
    <s v="Illinois"/>
    <n v="60623"/>
    <s v="Central"/>
    <s v="OFF-ST-10001780"/>
    <x v="0"/>
    <s v="Storage"/>
    <s v="Tennsco 16-Compartment Lockers with Coat Rack"/>
    <n v="1036.624"/>
    <n v="2"/>
    <n v="0.2"/>
    <n v="-207.32480000000001"/>
    <n v="51.831200000000024"/>
  </r>
  <r>
    <n v="4672"/>
    <s v="CA-2013-133550"/>
    <d v="2015-08-01T00:00:00"/>
    <d v="2015-08-07T00:00:00"/>
    <x v="0"/>
    <s v="KL-16645"/>
    <s v="Ken Lonsdale"/>
    <s v="Consumer"/>
    <s v="United States"/>
    <s v="Detroit"/>
    <s v="Michigan"/>
    <n v="48205"/>
    <s v="Central"/>
    <s v="OFF-AP-10001005"/>
    <x v="0"/>
    <s v="Appliances"/>
    <s v="Honeywell Quietcare HEPA Air Cleaner"/>
    <n v="283.14000000000004"/>
    <n v="4"/>
    <n v="0.1"/>
    <n v="-28.314000000000007"/>
    <n v="72.357999999999976"/>
  </r>
  <r>
    <n v="4673"/>
    <s v="CA-2013-133550"/>
    <d v="2015-08-01T00:00:00"/>
    <d v="2015-08-07T00:00:00"/>
    <x v="0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0"/>
    <n v="165.34960000000001"/>
  </r>
  <r>
    <n v="4674"/>
    <s v="CA-2013-133550"/>
    <d v="2015-08-01T00:00:00"/>
    <d v="2015-08-07T00:00:00"/>
    <x v="0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0"/>
    <n v="33.3172"/>
  </r>
  <r>
    <n v="4675"/>
    <s v="CA-2013-133550"/>
    <d v="2015-08-01T00:00:00"/>
    <d v="2015-08-07T00:00:00"/>
    <x v="0"/>
    <s v="KL-16645"/>
    <s v="Ken Lonsdale"/>
    <s v="Consumer"/>
    <s v="United States"/>
    <s v="Detroit"/>
    <s v="Michigan"/>
    <n v="48205"/>
    <s v="Central"/>
    <s v="FUR-FU-10002918"/>
    <x v="1"/>
    <s v="Furnishings"/>
    <s v="Eldon ClusterMat Chair Mat with Cordless Antistatic Protection"/>
    <n v="272.94"/>
    <n v="3"/>
    <n v="0"/>
    <n v="0"/>
    <n v="30.023400000000009"/>
  </r>
  <r>
    <n v="7102"/>
    <s v="CA-2013-144337"/>
    <d v="2015-08-02T00:00:00"/>
    <d v="2015-08-06T00:00:00"/>
    <x v="2"/>
    <s v="SG-20890"/>
    <s v="Susan Gilcrest"/>
    <s v="Corporate"/>
    <s v="United States"/>
    <s v="Amarillo"/>
    <s v="Texas"/>
    <n v="79109"/>
    <s v="Central"/>
    <s v="OFF-PA-10000249"/>
    <x v="0"/>
    <s v="Paper"/>
    <s v="Easy-staple paper"/>
    <n v="19.648"/>
    <n v="2"/>
    <n v="0.2"/>
    <n v="-3.9296000000000002"/>
    <n v="6.6311999999999989"/>
  </r>
  <r>
    <n v="6158"/>
    <s v="CA-2013-104150"/>
    <d v="2015-08-04T00:00:00"/>
    <d v="2015-08-06T00:00:00"/>
    <x v="2"/>
    <s v="AG-10330"/>
    <s v="Alex Grayson"/>
    <s v="Consumer"/>
    <s v="United States"/>
    <s v="Tulsa"/>
    <s v="Oklahoma"/>
    <n v="74133"/>
    <s v="Central"/>
    <s v="OFF-EN-10002504"/>
    <x v="0"/>
    <s v="Envelopes"/>
    <s v="Tyvek  Top-Opening Peel &amp; Seel Envelopes, Plain White"/>
    <n v="81.539999999999992"/>
    <n v="3"/>
    <n v="0"/>
    <n v="0"/>
    <n v="38.323799999999999"/>
  </r>
  <r>
    <n v="6159"/>
    <s v="CA-2013-104150"/>
    <d v="2015-08-04T00:00:00"/>
    <d v="2015-08-06T00:00:00"/>
    <x v="2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0"/>
    <n v="23.419200000000011"/>
  </r>
  <r>
    <n v="2688"/>
    <s v="US-2013-128195"/>
    <d v="2015-08-05T00:00:00"/>
    <d v="2015-08-06T00:00:00"/>
    <x v="1"/>
    <s v="RA-19285"/>
    <s v="Ralph Arnett"/>
    <s v="Consumer"/>
    <s v="United States"/>
    <s v="Peoria"/>
    <s v="Illinois"/>
    <n v="61604"/>
    <s v="Central"/>
    <s v="OFF-BI-10002003"/>
    <x v="0"/>
    <s v="Binders"/>
    <s v="Ibico Presentation Index for Binding Systems"/>
    <n v="3.9799999999999991"/>
    <n v="5"/>
    <n v="0.8"/>
    <n v="-3.1839999999999993"/>
    <n v="-6.5670000000000019"/>
  </r>
  <r>
    <n v="1800"/>
    <s v="CA-2013-121034"/>
    <d v="2015-08-09T00:00:00"/>
    <d v="2015-08-11T00:00:00"/>
    <x v="2"/>
    <s v="JF-15565"/>
    <s v="Jill Fjeld"/>
    <s v="Consumer"/>
    <s v="United States"/>
    <s v="Dallas"/>
    <s v="Texas"/>
    <n v="75081"/>
    <s v="Central"/>
    <s v="OFF-FA-10000585"/>
    <x v="0"/>
    <s v="Fasteners"/>
    <s v="OIC Bulk Pack Metal Binder Clips"/>
    <n v="11.168000000000001"/>
    <n v="4"/>
    <n v="0.2"/>
    <n v="-2.2336000000000005"/>
    <n v="3.6295999999999995"/>
  </r>
  <r>
    <n v="1801"/>
    <s v="CA-2013-121034"/>
    <d v="2015-08-09T00:00:00"/>
    <d v="2015-08-11T00:00:00"/>
    <x v="2"/>
    <s v="JF-15565"/>
    <s v="Jill Fjeld"/>
    <s v="Consumer"/>
    <s v="United States"/>
    <s v="Dallas"/>
    <s v="Texas"/>
    <n v="75081"/>
    <s v="Central"/>
    <s v="OFF-PA-10001994"/>
    <x v="0"/>
    <s v="Paper"/>
    <s v="Ink Jet Note and Greeting Cards, 8-1/2&quot; x 5-1/2&quot; Card Size"/>
    <n v="53.952000000000005"/>
    <n v="3"/>
    <n v="0.2"/>
    <n v="-10.790400000000002"/>
    <n v="17.534399999999998"/>
  </r>
  <r>
    <n v="5257"/>
    <s v="CA-2013-130078"/>
    <d v="2015-08-09T00:00:00"/>
    <d v="2015-08-15T00:00:00"/>
    <x v="0"/>
    <s v="CC-12145"/>
    <s v="Charles Crestani"/>
    <s v="Consumer"/>
    <s v="United States"/>
    <s v="Oklahoma City"/>
    <s v="Oklahoma"/>
    <n v="73120"/>
    <s v="Central"/>
    <s v="OFF-PA-10003270"/>
    <x v="0"/>
    <s v="Paper"/>
    <s v="Xerox 1954"/>
    <n v="10.56"/>
    <n v="2"/>
    <n v="0"/>
    <n v="0"/>
    <n v="4.7519999999999998"/>
  </r>
  <r>
    <n v="8306"/>
    <s v="CA-2013-128671"/>
    <d v="2015-08-12T00:00:00"/>
    <d v="2015-08-17T00:00:00"/>
    <x v="0"/>
    <s v="MT-18070"/>
    <s v="Michelle Tran"/>
    <s v="Home Office"/>
    <s v="United States"/>
    <s v="Tulsa"/>
    <s v="Oklahoma"/>
    <n v="74133"/>
    <s v="Central"/>
    <s v="OFF-PA-10001870"/>
    <x v="0"/>
    <s v="Paper"/>
    <s v="Xerox 202"/>
    <n v="32.400000000000006"/>
    <n v="5"/>
    <n v="0"/>
    <n v="0"/>
    <n v="15.552000000000001"/>
  </r>
  <r>
    <n v="8307"/>
    <s v="CA-2013-128671"/>
    <d v="2015-08-12T00:00:00"/>
    <d v="2015-08-17T00:00:00"/>
    <x v="0"/>
    <s v="MT-18070"/>
    <s v="Michelle Tran"/>
    <s v="Home Office"/>
    <s v="United States"/>
    <s v="Tulsa"/>
    <s v="Oklahoma"/>
    <n v="74133"/>
    <s v="Central"/>
    <s v="OFF-BI-10003305"/>
    <x v="0"/>
    <s v="Binders"/>
    <s v="Avery Hanging File Binders"/>
    <n v="41.86"/>
    <n v="7"/>
    <n v="0"/>
    <n v="0"/>
    <n v="19.255600000000001"/>
  </r>
  <r>
    <n v="8308"/>
    <s v="CA-2013-128671"/>
    <d v="2015-08-12T00:00:00"/>
    <d v="2015-08-17T00:00:00"/>
    <x v="0"/>
    <s v="MT-18070"/>
    <s v="Michelle Tran"/>
    <s v="Home Office"/>
    <s v="United States"/>
    <s v="Tulsa"/>
    <s v="Oklahoma"/>
    <n v="74133"/>
    <s v="Central"/>
    <s v="OFF-BI-10003007"/>
    <x v="0"/>
    <s v="Binders"/>
    <s v="Premium Transparent Presentation Covers, No Pattern/Clear, 8 1/2&quot; x 11&quot;"/>
    <n v="77.56"/>
    <n v="2"/>
    <n v="0"/>
    <n v="0"/>
    <n v="35.677599999999998"/>
  </r>
  <r>
    <n v="1087"/>
    <s v="CA-2013-167584"/>
    <d v="2015-08-13T00:00:00"/>
    <d v="2015-08-13T00:00:00"/>
    <x v="3"/>
    <s v="LC-16870"/>
    <s v="Lena Cacioppo"/>
    <s v="Consumer"/>
    <s v="United States"/>
    <s v="Des Moines"/>
    <s v="Iowa"/>
    <n v="50315"/>
    <s v="Central"/>
    <s v="OFF-PA-10000029"/>
    <x v="0"/>
    <s v="Paper"/>
    <s v="Xerox 224"/>
    <n v="6.48"/>
    <n v="1"/>
    <n v="0"/>
    <n v="0"/>
    <n v="3.1104000000000003"/>
  </r>
  <r>
    <n v="2573"/>
    <s v="CA-2013-155845"/>
    <d v="2015-08-13T00:00:00"/>
    <d v="2015-08-16T00:00:00"/>
    <x v="2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-279.98880000000003"/>
    <n v="52.497900000000016"/>
  </r>
  <r>
    <n v="3763"/>
    <s v="CA-2013-156251"/>
    <d v="2015-08-14T00:00:00"/>
    <d v="2015-08-19T00:00:00"/>
    <x v="2"/>
    <s v="TS-21160"/>
    <s v="Theresa Swint"/>
    <s v="Corporate"/>
    <s v="United States"/>
    <s v="West Allis"/>
    <s v="Wisconsin"/>
    <n v="53214"/>
    <s v="Central"/>
    <s v="FUR-BO-10001337"/>
    <x v="1"/>
    <s v="Bookcases"/>
    <s v="O'Sullivan Living Dimensions 2-Shelf Bookcases"/>
    <n v="241.96"/>
    <n v="2"/>
    <n v="0"/>
    <n v="0"/>
    <n v="24.195999999999998"/>
  </r>
  <r>
    <n v="3764"/>
    <s v="CA-2013-156251"/>
    <d v="2015-08-14T00:00:00"/>
    <d v="2015-08-19T00:00:00"/>
    <x v="2"/>
    <s v="TS-21160"/>
    <s v="Theresa Swint"/>
    <s v="Corporate"/>
    <s v="United States"/>
    <s v="West Allis"/>
    <s v="Wisconsin"/>
    <n v="53214"/>
    <s v="Central"/>
    <s v="OFF-BI-10003529"/>
    <x v="0"/>
    <s v="Binders"/>
    <s v="Avery Round Ring Poly Binders"/>
    <n v="8.52"/>
    <n v="3"/>
    <n v="0"/>
    <n v="0"/>
    <n v="4.1747999999999994"/>
  </r>
  <r>
    <n v="8876"/>
    <s v="US-2013-141264"/>
    <d v="2015-08-14T00:00:00"/>
    <d v="2015-08-20T00:00:00"/>
    <x v="0"/>
    <s v="CT-11995"/>
    <s v="Carol Triggs"/>
    <s v="Consumer"/>
    <s v="United States"/>
    <s v="Irving"/>
    <s v="Texas"/>
    <n v="75061"/>
    <s v="Central"/>
    <s v="OFF-SU-10003505"/>
    <x v="0"/>
    <s v="Supplies"/>
    <s v="Premier Electric Letter Opener"/>
    <n v="185.376"/>
    <n v="2"/>
    <n v="0.2"/>
    <n v="-37.075200000000002"/>
    <n v="-34.758000000000017"/>
  </r>
  <r>
    <n v="8877"/>
    <s v="US-2013-141264"/>
    <d v="2015-08-14T00:00:00"/>
    <d v="2015-08-20T00:00:00"/>
    <x v="0"/>
    <s v="CT-11995"/>
    <s v="Carol Triggs"/>
    <s v="Consumer"/>
    <s v="United States"/>
    <s v="Irving"/>
    <s v="Texas"/>
    <n v="75061"/>
    <s v="Central"/>
    <s v="OFF-AP-10002534"/>
    <x v="0"/>
    <s v="Appliances"/>
    <s v="3.6 Cubic Foot Counter Height Office Refrigerator"/>
    <n v="58.923999999999985"/>
    <n v="1"/>
    <n v="0.8"/>
    <n v="-47.139199999999988"/>
    <n v="-153.20240000000001"/>
  </r>
  <r>
    <n v="6056"/>
    <s v="CA-2013-113551"/>
    <d v="2015-08-19T00:00:00"/>
    <d v="2015-08-21T00:00:00"/>
    <x v="1"/>
    <s v="NF-18385"/>
    <s v="Natalie Fritzler"/>
    <s v="Consumer"/>
    <s v="United States"/>
    <s v="Edinburg"/>
    <s v="Texas"/>
    <n v="78539"/>
    <s v="Central"/>
    <s v="OFF-BI-10001617"/>
    <x v="0"/>
    <s v="Binders"/>
    <s v="GBC Wire Binding Combs"/>
    <n v="2.0679999999999996"/>
    <n v="1"/>
    <n v="0.8"/>
    <n v="-1.6543999999999999"/>
    <n v="-3.4122000000000003"/>
  </r>
  <r>
    <n v="6057"/>
    <s v="CA-2013-113551"/>
    <d v="2015-08-19T00:00:00"/>
    <d v="2015-08-21T00:00:00"/>
    <x v="1"/>
    <s v="NF-18385"/>
    <s v="Natalie Fritzler"/>
    <s v="Consumer"/>
    <s v="United States"/>
    <s v="Edinburg"/>
    <s v="Texas"/>
    <n v="78539"/>
    <s v="Central"/>
    <s v="OFF-PA-10004665"/>
    <x v="0"/>
    <s v="Paper"/>
    <s v="Advantus Motivational Note Cards"/>
    <n v="83.84"/>
    <n v="8"/>
    <n v="0.2"/>
    <n v="-16.768000000000001"/>
    <n v="30.391999999999996"/>
  </r>
  <r>
    <n v="9125"/>
    <s v="CA-2013-128916"/>
    <d v="2015-08-19T00:00:00"/>
    <d v="2015-08-21T00:00:00"/>
    <x v="2"/>
    <s v="MA-17560"/>
    <s v="Matt Abelman"/>
    <s v="Home Office"/>
    <s v="United States"/>
    <s v="Houston"/>
    <s v="Texas"/>
    <n v="77070"/>
    <s v="Central"/>
    <s v="FUR-FU-10001940"/>
    <x v="1"/>
    <s v="Furnishings"/>
    <s v="Staple-based wall hangings"/>
    <n v="9.5519999999999996"/>
    <n v="3"/>
    <n v="0.6"/>
    <n v="-5.7311999999999994"/>
    <n v="-3.8207999999999984"/>
  </r>
  <r>
    <n v="9126"/>
    <s v="CA-2013-128916"/>
    <d v="2015-08-19T00:00:00"/>
    <d v="2015-08-21T00:00:00"/>
    <x v="2"/>
    <s v="MA-17560"/>
    <s v="Matt Abelman"/>
    <s v="Home Office"/>
    <s v="United States"/>
    <s v="Houston"/>
    <s v="Texas"/>
    <n v="77070"/>
    <s v="Central"/>
    <s v="FUR-FU-10000320"/>
    <x v="1"/>
    <s v="Furnishings"/>
    <s v="OIC Stacking Trays"/>
    <n v="5.3440000000000003"/>
    <n v="4"/>
    <n v="0.6"/>
    <n v="-3.2063999999999999"/>
    <n v="-2.1375999999999991"/>
  </r>
  <r>
    <n v="1902"/>
    <s v="CA-2013-151141"/>
    <d v="2015-08-21T00:00:00"/>
    <d v="2015-08-24T00:00:00"/>
    <x v="1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0"/>
    <n v="3.9906000000000006"/>
  </r>
  <r>
    <n v="4107"/>
    <s v="US-2013-148334"/>
    <d v="2015-08-23T00:00:00"/>
    <d v="2015-08-27T00:00:00"/>
    <x v="0"/>
    <s v="DD-13570"/>
    <s v="Dorothy Dickinson"/>
    <s v="Consumer"/>
    <s v="United States"/>
    <s v="Houston"/>
    <s v="Texas"/>
    <n v="77041"/>
    <s v="Central"/>
    <s v="OFF-BI-10003676"/>
    <x v="0"/>
    <s v="Binders"/>
    <s v="GBC Standard Recycled Report Covers, Clear Plastic Sheets"/>
    <n v="4.3119999999999985"/>
    <n v="2"/>
    <n v="0.8"/>
    <n v="-3.4495999999999989"/>
    <n v="-6.8992000000000022"/>
  </r>
  <r>
    <n v="3017"/>
    <s v="US-2013-160528"/>
    <d v="2015-08-24T00:00:00"/>
    <d v="2015-08-31T00:00:00"/>
    <x v="0"/>
    <s v="MH-18115"/>
    <s v="Mick Hernandez"/>
    <s v="Home Office"/>
    <s v="United States"/>
    <s v="Pharr"/>
    <s v="Texas"/>
    <n v="78577"/>
    <s v="Central"/>
    <s v="OFF-ST-10002743"/>
    <x v="0"/>
    <s v="Storage"/>
    <s v="SAFCO Boltless Steel Shelving"/>
    <n v="727.29600000000005"/>
    <n v="8"/>
    <n v="0.2"/>
    <n v="-145.45920000000001"/>
    <n v="-172.73280000000005"/>
  </r>
  <r>
    <n v="3018"/>
    <s v="US-2013-160528"/>
    <d v="2015-08-24T00:00:00"/>
    <d v="2015-08-31T00:00:00"/>
    <x v="0"/>
    <s v="MH-18115"/>
    <s v="Mick Hernandez"/>
    <s v="Home Office"/>
    <s v="United States"/>
    <s v="Pharr"/>
    <s v="Texas"/>
    <n v="78577"/>
    <s v="Central"/>
    <s v="FUR-FU-10004973"/>
    <x v="1"/>
    <s v="Furnishings"/>
    <s v="Flat Face Poster Frame"/>
    <n v="22.608000000000001"/>
    <n v="3"/>
    <n v="0.6"/>
    <n v="-13.5648"/>
    <n v="-10.173599999999997"/>
  </r>
  <r>
    <n v="3019"/>
    <s v="US-2013-160528"/>
    <d v="2015-08-24T00:00:00"/>
    <d v="2015-08-31T00:00:00"/>
    <x v="0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133.28"/>
    <n v="-33.319999999999965"/>
  </r>
  <r>
    <n v="7988"/>
    <s v="US-2013-117793"/>
    <d v="2015-08-24T00:00:00"/>
    <d v="2015-08-30T00:00:00"/>
    <x v="0"/>
    <s v="MA-17560"/>
    <s v="Matt Abelman"/>
    <s v="Home Office"/>
    <s v="United States"/>
    <s v="Sheboygan"/>
    <s v="Wisconsin"/>
    <n v="53081"/>
    <s v="Central"/>
    <s v="OFF-LA-10002945"/>
    <x v="0"/>
    <s v="Labels"/>
    <s v="Permanent Self-Adhesive File Folder Labels for Typewriters, 1 1/8 x 3 1/2, White"/>
    <n v="25.2"/>
    <n v="4"/>
    <n v="0"/>
    <n v="0"/>
    <n v="11.591999999999999"/>
  </r>
  <r>
    <n v="7989"/>
    <s v="US-2013-117793"/>
    <d v="2015-08-24T00:00:00"/>
    <d v="2015-08-30T00:00:00"/>
    <x v="0"/>
    <s v="MA-17560"/>
    <s v="Matt Abelman"/>
    <s v="Home Office"/>
    <s v="United States"/>
    <s v="Sheboygan"/>
    <s v="Wisconsin"/>
    <n v="53081"/>
    <s v="Central"/>
    <s v="OFF-LA-10003537"/>
    <x v="0"/>
    <s v="Labels"/>
    <s v="Avery 515"/>
    <n v="37.589999999999996"/>
    <n v="3"/>
    <n v="0"/>
    <n v="0"/>
    <n v="17.667299999999997"/>
  </r>
  <r>
    <n v="7990"/>
    <s v="US-2013-117793"/>
    <d v="2015-08-24T00:00:00"/>
    <d v="2015-08-30T00:00:00"/>
    <x v="0"/>
    <s v="MA-17560"/>
    <s v="Matt Abelman"/>
    <s v="Home Office"/>
    <s v="United States"/>
    <s v="Sheboygan"/>
    <s v="Wisconsin"/>
    <n v="53081"/>
    <s v="Central"/>
    <s v="OFF-ST-10002406"/>
    <x v="0"/>
    <s v="Storage"/>
    <s v="Pizazz Global Quick File"/>
    <n v="14.97"/>
    <n v="1"/>
    <n v="0"/>
    <n v="0"/>
    <n v="4.1916000000000011"/>
  </r>
  <r>
    <n v="7991"/>
    <s v="US-2013-117793"/>
    <d v="2015-08-24T00:00:00"/>
    <d v="2015-08-30T00:00:00"/>
    <x v="0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"/>
    <n v="0.89100000000000001"/>
  </r>
  <r>
    <n v="1463"/>
    <s v="CA-2013-152289"/>
    <d v="2015-08-27T00:00:00"/>
    <d v="2015-08-29T00:00:00"/>
    <x v="1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-31.996800000000004"/>
    <n v="43.995600000000003"/>
  </r>
  <r>
    <n v="1464"/>
    <s v="CA-2013-152289"/>
    <d v="2015-08-27T00:00:00"/>
    <d v="2015-08-29T00:00:00"/>
    <x v="1"/>
    <s v="LC-16930"/>
    <s v="Linda Cazamias"/>
    <s v="Corporate"/>
    <s v="United States"/>
    <s v="Pasadena"/>
    <s v="Texas"/>
    <n v="77506"/>
    <s v="Central"/>
    <s v="FUR-CH-10002126"/>
    <x v="1"/>
    <s v="Chairs"/>
    <s v="Hon Deluxe Fabric Upholstered Stacking Chairs"/>
    <n v="1024.7159999999999"/>
    <n v="6"/>
    <n v="0.3"/>
    <n v="-307.41479999999996"/>
    <n v="-29.277599999999893"/>
  </r>
  <r>
    <n v="6695"/>
    <s v="US-2013-163538"/>
    <d v="2015-08-27T00:00:00"/>
    <d v="2015-08-31T00:00:00"/>
    <x v="0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0"/>
    <n v="14.870699999999998"/>
  </r>
  <r>
    <n v="7703"/>
    <s v="CA-2013-114601"/>
    <d v="2015-08-27T00:00:00"/>
    <d v="2015-09-03T00:00:00"/>
    <x v="0"/>
    <s v="AA-10480"/>
    <s v="Andrew Allen"/>
    <s v="Consumer"/>
    <s v="United States"/>
    <s v="Detroit"/>
    <s v="Michigan"/>
    <n v="48234"/>
    <s v="Central"/>
    <s v="OFF-PA-10000605"/>
    <x v="0"/>
    <s v="Paper"/>
    <s v="Xerox 1950"/>
    <n v="11.56"/>
    <n v="2"/>
    <n v="0"/>
    <n v="0"/>
    <n v="5.6644000000000005"/>
  </r>
  <r>
    <n v="7704"/>
    <s v="CA-2013-114601"/>
    <d v="2015-08-27T00:00:00"/>
    <d v="2015-09-03T00:00:00"/>
    <x v="0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0"/>
    <n v="58.791600000000003"/>
  </r>
  <r>
    <n v="7705"/>
    <s v="CA-2013-114601"/>
    <d v="2015-08-27T00:00:00"/>
    <d v="2015-09-03T00:00:00"/>
    <x v="0"/>
    <s v="AA-10480"/>
    <s v="Andrew Allen"/>
    <s v="Consumer"/>
    <s v="United States"/>
    <s v="Detroit"/>
    <s v="Michigan"/>
    <n v="48234"/>
    <s v="Central"/>
    <s v="FUR-TA-10004147"/>
    <x v="1"/>
    <s v="Tables"/>
    <s v="Hon 4060 Series Tables"/>
    <n v="447.84"/>
    <n v="4"/>
    <n v="0"/>
    <n v="0"/>
    <n v="98.524799999999971"/>
  </r>
  <r>
    <n v="7706"/>
    <s v="CA-2013-114601"/>
    <d v="2015-08-27T00:00:00"/>
    <d v="2015-09-03T00:00:00"/>
    <x v="0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0"/>
    <n v="163.18979999999999"/>
  </r>
  <r>
    <n v="7707"/>
    <s v="CA-2013-114601"/>
    <d v="2015-08-27T00:00:00"/>
    <d v="2015-09-03T00:00:00"/>
    <x v="0"/>
    <s v="AA-10480"/>
    <s v="Andrew Allen"/>
    <s v="Consumer"/>
    <s v="United States"/>
    <s v="Detroit"/>
    <s v="Michigan"/>
    <n v="48234"/>
    <s v="Central"/>
    <s v="OFF-AR-10002578"/>
    <x v="0"/>
    <s v="Art"/>
    <s v="Newell 335"/>
    <n v="8.64"/>
    <n v="3"/>
    <n v="0"/>
    <n v="0"/>
    <n v="2.5055999999999998"/>
  </r>
  <r>
    <n v="743"/>
    <s v="US-2013-146710"/>
    <d v="2015-08-28T00:00:00"/>
    <d v="2015-09-02T00:00:00"/>
    <x v="0"/>
    <s v="SS-20875"/>
    <s v="Sung Shariari"/>
    <s v="Consumer"/>
    <s v="United States"/>
    <s v="Dallas"/>
    <s v="Texas"/>
    <n v="75220"/>
    <s v="Central"/>
    <s v="OFF-SU-10004498"/>
    <x v="0"/>
    <s v="Supplies"/>
    <s v="Martin-Yale Premier Letter Opener"/>
    <n v="51.52000000000001"/>
    <n v="5"/>
    <n v="0.2"/>
    <n v="-10.304000000000002"/>
    <n v="-10.948000000000002"/>
  </r>
  <r>
    <n v="744"/>
    <s v="US-2013-146710"/>
    <d v="2015-08-28T00:00:00"/>
    <d v="2015-09-02T00:00:00"/>
    <x v="0"/>
    <s v="SS-20875"/>
    <s v="Sung Shariari"/>
    <s v="Consumer"/>
    <s v="United States"/>
    <s v="Dallas"/>
    <s v="Texas"/>
    <n v="75220"/>
    <s v="Central"/>
    <s v="OFF-PA-10002615"/>
    <x v="0"/>
    <s v="Paper"/>
    <s v="Ampad Gold Fibre Wirebound Steno Books, 6&quot; x 9&quot;, Gregg Ruled"/>
    <n v="3.5280000000000005"/>
    <n v="1"/>
    <n v="0.2"/>
    <n v="-0.70560000000000012"/>
    <n v="1.1465999999999998"/>
  </r>
  <r>
    <n v="745"/>
    <s v="US-2013-146710"/>
    <d v="2015-08-28T00:00:00"/>
    <d v="2015-09-02T00:00:00"/>
    <x v="0"/>
    <s v="SS-20875"/>
    <s v="Sung Shariari"/>
    <s v="Consumer"/>
    <s v="United States"/>
    <s v="Dallas"/>
    <s v="Texas"/>
    <n v="75220"/>
    <s v="Central"/>
    <s v="OFF-PA-10004971"/>
    <x v="0"/>
    <s v="Paper"/>
    <s v="Xerox 196"/>
    <n v="4.6240000000000006"/>
    <n v="1"/>
    <n v="0.2"/>
    <n v="-0.92480000000000018"/>
    <n v="1.6762000000000001"/>
  </r>
  <r>
    <n v="746"/>
    <s v="US-2013-146710"/>
    <d v="2015-08-28T00:00:00"/>
    <d v="2015-09-02T00:00:00"/>
    <x v="0"/>
    <s v="SS-20875"/>
    <s v="Sung Shariari"/>
    <s v="Consumer"/>
    <s v="United States"/>
    <s v="Dallas"/>
    <s v="Texas"/>
    <n v="75220"/>
    <s v="Central"/>
    <s v="OFF-SU-10004261"/>
    <x v="0"/>
    <s v="Supplies"/>
    <s v="Fiskars 8&quot; Scissors, 2/Pack"/>
    <n v="55.167999999999999"/>
    <n v="4"/>
    <n v="0.2"/>
    <n v="-11.0336"/>
    <n v="6.2063999999999897"/>
  </r>
  <r>
    <n v="5603"/>
    <s v="CA-2013-117919"/>
    <d v="2015-08-28T00:00:00"/>
    <d v="2015-08-30T00:00:00"/>
    <x v="2"/>
    <s v="TB-21355"/>
    <s v="Todd Boyes"/>
    <s v="Corporate"/>
    <s v="United States"/>
    <s v="Houston"/>
    <s v="Texas"/>
    <n v="77041"/>
    <s v="Central"/>
    <s v="OFF-ST-10003572"/>
    <x v="0"/>
    <s v="Storage"/>
    <s v="Portfile Personal File Boxes"/>
    <n v="14.16"/>
    <n v="1"/>
    <n v="0.2"/>
    <n v="-2.8320000000000003"/>
    <n v="1.0620000000000003"/>
  </r>
  <r>
    <n v="5604"/>
    <s v="CA-2013-117919"/>
    <d v="2015-08-28T00:00:00"/>
    <d v="2015-08-30T00:00:00"/>
    <x v="2"/>
    <s v="TB-21355"/>
    <s v="Todd Boyes"/>
    <s v="Corporate"/>
    <s v="United States"/>
    <s v="Houston"/>
    <s v="Texas"/>
    <n v="77041"/>
    <s v="Central"/>
    <s v="OFF-PA-10004353"/>
    <x v="0"/>
    <s v="Paper"/>
    <s v="Southworth 25% Cotton Premium Laser Paper and Envelopes"/>
    <n v="79.920000000000016"/>
    <n v="5"/>
    <n v="0.2"/>
    <n v="-15.984000000000004"/>
    <n v="27.972000000000001"/>
  </r>
  <r>
    <n v="4070"/>
    <s v="CA-2013-145303"/>
    <d v="2015-08-29T00:00:00"/>
    <d v="2015-09-01T00:00:00"/>
    <x v="1"/>
    <s v="TP-21415"/>
    <s v="Tom Prescott"/>
    <s v="Consumer"/>
    <s v="United States"/>
    <s v="Dallas"/>
    <s v="Texas"/>
    <n v="75081"/>
    <s v="Central"/>
    <s v="OFF-BI-10000050"/>
    <x v="0"/>
    <s v="Binders"/>
    <s v="Angle-D Binders with Locking Rings, Label Holders"/>
    <n v="13.139999999999997"/>
    <n v="9"/>
    <n v="0.8"/>
    <n v="-10.511999999999999"/>
    <n v="-21.681000000000004"/>
  </r>
  <r>
    <n v="4071"/>
    <s v="CA-2013-145303"/>
    <d v="2015-08-29T00:00:00"/>
    <d v="2015-09-01T00:00:00"/>
    <x v="1"/>
    <s v="TP-21415"/>
    <s v="Tom Prescott"/>
    <s v="Consumer"/>
    <s v="United States"/>
    <s v="Dallas"/>
    <s v="Texas"/>
    <n v="75081"/>
    <s v="Central"/>
    <s v="OFF-BI-10002414"/>
    <x v="0"/>
    <s v="Binders"/>
    <s v="GBC ProClick Spines for 32-Hole Punch"/>
    <n v="10.023999999999997"/>
    <n v="4"/>
    <n v="0.8"/>
    <n v="-8.0191999999999979"/>
    <n v="-16.539600000000007"/>
  </r>
  <r>
    <n v="4072"/>
    <s v="CA-2013-145303"/>
    <d v="2015-08-29T00:00:00"/>
    <d v="2015-09-01T00:00:00"/>
    <x v="1"/>
    <s v="TP-21415"/>
    <s v="Tom Prescott"/>
    <s v="Consumer"/>
    <s v="United States"/>
    <s v="Dallas"/>
    <s v="Texas"/>
    <n v="75081"/>
    <s v="Central"/>
    <s v="FUR-BO-10003159"/>
    <x v="1"/>
    <s v="Bookcases"/>
    <s v="Sauder Camden County Collection Libraries, Planked Cherry Finish"/>
    <n v="156.37279999999998"/>
    <n v="2"/>
    <n v="0.32"/>
    <n v="-50.039295999999993"/>
    <n v="-52.890800000000027"/>
  </r>
  <r>
    <n v="100"/>
    <s v="CA-2013-158568"/>
    <d v="2015-08-30T00:00:00"/>
    <d v="2015-09-03T00:00:00"/>
    <x v="0"/>
    <s v="RB-19465"/>
    <s v="Rick Bensley"/>
    <s v="Home Office"/>
    <s v="United States"/>
    <s v="Chicago"/>
    <s v="Illinois"/>
    <n v="60610"/>
    <s v="Central"/>
    <s v="OFF-PA-10003256"/>
    <x v="0"/>
    <s v="Paper"/>
    <s v="Avery Personal Creations Heavyweight Cards"/>
    <n v="64.623999999999995"/>
    <n v="7"/>
    <n v="0.2"/>
    <n v="-12.924799999999999"/>
    <n v="22.618399999999994"/>
  </r>
  <r>
    <n v="101"/>
    <s v="CA-2013-158568"/>
    <d v="2015-08-30T00:00:00"/>
    <d v="2015-09-03T00:00:00"/>
    <x v="0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9.195200000000003"/>
    <n v="-10.797300000000011"/>
  </r>
  <r>
    <n v="102"/>
    <s v="CA-2013-158568"/>
    <d v="2015-08-30T00:00:00"/>
    <d v="2015-09-03T00:00:00"/>
    <x v="0"/>
    <s v="RB-19465"/>
    <s v="Rick Bensley"/>
    <s v="Home Office"/>
    <s v="United States"/>
    <s v="Chicago"/>
    <s v="Illinois"/>
    <n v="60610"/>
    <s v="Central"/>
    <s v="OFF-BI-10002609"/>
    <x v="0"/>
    <s v="Binders"/>
    <s v="Avery Hidden Tab Dividers for Binding Systems"/>
    <n v="1.7879999999999996"/>
    <n v="3"/>
    <n v="0.8"/>
    <n v="-1.4303999999999997"/>
    <n v="-3.0396000000000001"/>
  </r>
  <r>
    <n v="5774"/>
    <s v="CA-2013-117408"/>
    <d v="2015-09-01T00:00:00"/>
    <d v="2015-09-07T00:00:00"/>
    <x v="0"/>
    <s v="TP-21130"/>
    <s v="Theone Pippenger"/>
    <s v="Consumer"/>
    <s v="United States"/>
    <s v="Waco"/>
    <s v="Texas"/>
    <n v="76706"/>
    <s v="Central"/>
    <s v="OFF-ST-10001580"/>
    <x v="0"/>
    <s v="Storage"/>
    <s v="Super Decoflex Portable Personal File"/>
    <n v="23.968000000000004"/>
    <n v="2"/>
    <n v="0.2"/>
    <n v="-4.7936000000000005"/>
    <n v="2.3967999999999989"/>
  </r>
  <r>
    <n v="6983"/>
    <s v="CA-2013-116526"/>
    <d v="2015-09-02T00:00:00"/>
    <d v="2015-09-06T00:00:00"/>
    <x v="0"/>
    <s v="JA-15970"/>
    <s v="Joseph Airdo"/>
    <s v="Consumer"/>
    <s v="United States"/>
    <s v="Detroit"/>
    <s v="Michigan"/>
    <n v="48227"/>
    <s v="Central"/>
    <s v="OFF-BI-10004728"/>
    <x v="0"/>
    <s v="Binders"/>
    <s v="Wilson Jones Turn Tabs Binder Tool for Ring Binders"/>
    <n v="24.1"/>
    <n v="5"/>
    <n v="0"/>
    <n v="0"/>
    <n v="11.086"/>
  </r>
  <r>
    <n v="6984"/>
    <s v="CA-2013-116526"/>
    <d v="2015-09-02T00:00:00"/>
    <d v="2015-09-06T00:00:00"/>
    <x v="0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0"/>
    <n v="2.2827999999999999"/>
  </r>
  <r>
    <n v="6985"/>
    <s v="CA-2013-116526"/>
    <d v="2015-09-02T00:00:00"/>
    <d v="2015-09-06T00:00:00"/>
    <x v="0"/>
    <s v="JA-15970"/>
    <s v="Joseph Airdo"/>
    <s v="Consumer"/>
    <s v="United States"/>
    <s v="Detroit"/>
    <s v="Michigan"/>
    <n v="48227"/>
    <s v="Central"/>
    <s v="OFF-AP-10002457"/>
    <x v="0"/>
    <s v="Appliances"/>
    <s v="Eureka The Boss Plus 12-Amp Hard Box Upright Vacuum, Red"/>
    <n v="376.74"/>
    <n v="4"/>
    <n v="0.1"/>
    <n v="-37.673999999999999"/>
    <n v="71.161999999999978"/>
  </r>
  <r>
    <n v="6986"/>
    <s v="CA-2013-116526"/>
    <d v="2015-09-02T00:00:00"/>
    <d v="2015-09-06T00:00:00"/>
    <x v="0"/>
    <s v="JA-15970"/>
    <s v="Joseph Airdo"/>
    <s v="Consumer"/>
    <s v="United States"/>
    <s v="Detroit"/>
    <s v="Michigan"/>
    <n v="48227"/>
    <s v="Central"/>
    <s v="OFF-BI-10000320"/>
    <x v="0"/>
    <s v="Binders"/>
    <s v="GBC Plastic Binding Combs"/>
    <n v="29.52"/>
    <n v="4"/>
    <n v="0"/>
    <n v="0"/>
    <n v="14.4648"/>
  </r>
  <r>
    <n v="6987"/>
    <s v="CA-2013-116526"/>
    <d v="2015-09-02T00:00:00"/>
    <d v="2015-09-06T00:00:00"/>
    <x v="0"/>
    <s v="JA-15970"/>
    <s v="Joseph Airdo"/>
    <s v="Consumer"/>
    <s v="United States"/>
    <s v="Detroit"/>
    <s v="Michigan"/>
    <n v="48227"/>
    <s v="Central"/>
    <s v="OFF-AR-10004999"/>
    <x v="0"/>
    <s v="Art"/>
    <s v="Newell 315"/>
    <n v="11.96"/>
    <n v="2"/>
    <n v="0"/>
    <n v="0"/>
    <n v="2.99"/>
  </r>
  <r>
    <n v="6988"/>
    <s v="CA-2013-116526"/>
    <d v="2015-09-02T00:00:00"/>
    <d v="2015-09-06T00:00:00"/>
    <x v="0"/>
    <s v="JA-15970"/>
    <s v="Joseph Airdo"/>
    <s v="Consumer"/>
    <s v="United States"/>
    <s v="Detroit"/>
    <s v="Michigan"/>
    <n v="48227"/>
    <s v="Central"/>
    <s v="OFF-BI-10001116"/>
    <x v="0"/>
    <s v="Binders"/>
    <s v="Wilson Jones 1&quot; Hanging DublLock Ring Binders"/>
    <n v="26.400000000000002"/>
    <n v="5"/>
    <n v="0"/>
    <n v="0"/>
    <n v="12.672000000000001"/>
  </r>
  <r>
    <n v="3416"/>
    <s v="CA-2013-116540"/>
    <d v="2015-09-03T00:00:00"/>
    <d v="2015-09-03T00:00:00"/>
    <x v="3"/>
    <s v="SS-20590"/>
    <s v="Sonia Sunley"/>
    <s v="Consumer"/>
    <s v="United States"/>
    <s v="Madison"/>
    <s v="Wisconsin"/>
    <n v="53711"/>
    <s v="Central"/>
    <s v="OFF-FA-10002676"/>
    <x v="0"/>
    <s v="Fasteners"/>
    <s v="Colored Push Pins"/>
    <n v="1.81"/>
    <n v="1"/>
    <n v="0"/>
    <n v="0"/>
    <n v="0.65159999999999996"/>
  </r>
  <r>
    <n v="3417"/>
    <s v="CA-2013-116540"/>
    <d v="2015-09-03T00:00:00"/>
    <d v="2015-09-03T00:00:00"/>
    <x v="3"/>
    <s v="SS-20590"/>
    <s v="Sonia Sunley"/>
    <s v="Consumer"/>
    <s v="United States"/>
    <s v="Madison"/>
    <s v="Wisconsin"/>
    <n v="53711"/>
    <s v="Central"/>
    <s v="OFF-BI-10004970"/>
    <x v="0"/>
    <s v="Binders"/>
    <s v="ACCOHIDE 3-Ring Binder, Blue, 1&quot;"/>
    <n v="8.26"/>
    <n v="2"/>
    <n v="0"/>
    <n v="0"/>
    <n v="3.8822000000000001"/>
  </r>
  <r>
    <n v="6763"/>
    <s v="CA-2013-144764"/>
    <d v="2015-09-03T00:00:00"/>
    <d v="2015-09-09T00:00:00"/>
    <x v="0"/>
    <s v="RL-19615"/>
    <s v="Rob Lucas"/>
    <s v="Consumer"/>
    <s v="United States"/>
    <s v="Chicago"/>
    <s v="Illinois"/>
    <n v="60623"/>
    <s v="Central"/>
    <s v="OFF-LA-10000240"/>
    <x v="0"/>
    <s v="Labels"/>
    <s v="Self-Adhesive Address Labels for Typewriters by Universal"/>
    <n v="29.24"/>
    <n v="5"/>
    <n v="0.2"/>
    <n v="-5.8479999999999999"/>
    <n v="9.8685000000000009"/>
  </r>
  <r>
    <n v="6764"/>
    <s v="CA-2013-144764"/>
    <d v="2015-09-03T00:00:00"/>
    <d v="2015-09-09T00:00:00"/>
    <x v="0"/>
    <s v="RL-19615"/>
    <s v="Rob Lucas"/>
    <s v="Consumer"/>
    <s v="United States"/>
    <s v="Chicago"/>
    <s v="Illinois"/>
    <n v="60623"/>
    <s v="Central"/>
    <s v="OFF-ST-10002485"/>
    <x v="0"/>
    <s v="Storage"/>
    <s v="Rogers Deluxe File Chest"/>
    <n v="35.167999999999999"/>
    <n v="2"/>
    <n v="0.2"/>
    <n v="-7.0335999999999999"/>
    <n v="-8.3524000000000012"/>
  </r>
  <r>
    <n v="6765"/>
    <s v="CA-2013-144764"/>
    <d v="2015-09-03T00:00:00"/>
    <d v="2015-09-09T00:00:00"/>
    <x v="0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408.86999999999995"/>
    <n v="-19.470000000000141"/>
  </r>
  <r>
    <n v="6937"/>
    <s v="CA-2013-129847"/>
    <d v="2015-09-03T00:00:00"/>
    <d v="2015-09-05T00:00:00"/>
    <x v="1"/>
    <s v="TA-21385"/>
    <s v="Tom Ashbrook"/>
    <s v="Home Office"/>
    <s v="United States"/>
    <s v="Chicago"/>
    <s v="Illinois"/>
    <n v="60653"/>
    <s v="Central"/>
    <s v="FUR-FU-10000277"/>
    <x v="1"/>
    <s v="Furnishings"/>
    <s v="Deflect-o DuraMat Antistatic Studded Beveled Mat for Medium Pile Carpeting"/>
    <n v="84.272000000000006"/>
    <n v="2"/>
    <n v="0.6"/>
    <n v="-50.563200000000002"/>
    <n v="-75.844800000000006"/>
  </r>
  <r>
    <n v="8679"/>
    <s v="CA-2013-112739"/>
    <d v="2015-09-03T00:00:00"/>
    <d v="2015-09-08T00:00:00"/>
    <x v="2"/>
    <s v="RD-19810"/>
    <s v="Ross DeVincentis"/>
    <s v="Home Office"/>
    <s v="United States"/>
    <s v="Houston"/>
    <s v="Texas"/>
    <n v="77070"/>
    <s v="Central"/>
    <s v="OFF-BI-10001132"/>
    <x v="0"/>
    <s v="Binders"/>
    <s v="Acco PRESSTEX Data Binder with Storage Hooks, Dark Blue, 9 1/2&quot; X 11&quot;"/>
    <n v="8.6079999999999988"/>
    <n v="8"/>
    <n v="0.8"/>
    <n v="-6.8863999999999992"/>
    <n v="-13.342400000000001"/>
  </r>
  <r>
    <n v="8680"/>
    <s v="CA-2013-112739"/>
    <d v="2015-09-03T00:00:00"/>
    <d v="2015-09-08T00:00:00"/>
    <x v="2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-31.912000000000003"/>
    <n v="33.906499999999994"/>
  </r>
  <r>
    <n v="1382"/>
    <s v="US-2013-100566"/>
    <d v="2015-09-04T00:00:00"/>
    <d v="2015-09-10T00:00:00"/>
    <x v="0"/>
    <s v="JK-16120"/>
    <s v="Julie Kriz"/>
    <s v="Home Office"/>
    <s v="United States"/>
    <s v="Aurora"/>
    <s v="Illinois"/>
    <n v="60505"/>
    <s v="Central"/>
    <s v="FUR-FU-10003394"/>
    <x v="1"/>
    <s v="Furnishings"/>
    <s v="Tenex &quot;The Solids&quot; Textured Chair Mats"/>
    <n v="83.951999999999998"/>
    <n v="3"/>
    <n v="0.6"/>
    <n v="-50.371199999999995"/>
    <n v="-90.24839999999999"/>
  </r>
  <r>
    <n v="2160"/>
    <s v="CA-2013-159737"/>
    <d v="2015-09-04T00:00:00"/>
    <d v="2015-09-10T00:00:00"/>
    <x v="0"/>
    <s v="CS-11950"/>
    <s v="Carlos Soltero"/>
    <s v="Consumer"/>
    <s v="United States"/>
    <s v="Chicago"/>
    <s v="Illinois"/>
    <n v="60610"/>
    <s v="Central"/>
    <s v="OFF-BI-10004236"/>
    <x v="0"/>
    <s v="Binders"/>
    <s v="XtraLife ClearVue Slant-D Ring Binder, White, 3&quot;"/>
    <n v="8.8079999999999981"/>
    <n v="3"/>
    <n v="0.8"/>
    <n v="-7.0463999999999984"/>
    <n v="-14.973600000000001"/>
  </r>
  <r>
    <n v="2772"/>
    <s v="CA-2013-163986"/>
    <d v="2015-09-04T00:00:00"/>
    <d v="2015-09-11T00:00:00"/>
    <x v="0"/>
    <s v="JJ-15445"/>
    <s v="Jennifer Jackson"/>
    <s v="Consumer"/>
    <s v="United States"/>
    <s v="Waukesha"/>
    <s v="Wisconsin"/>
    <n v="53186"/>
    <s v="Central"/>
    <s v="OFF-ST-10000918"/>
    <x v="0"/>
    <s v="Storage"/>
    <s v="Crate-A-Files"/>
    <n v="54.5"/>
    <n v="5"/>
    <n v="0"/>
    <n v="0"/>
    <n v="14.169999999999998"/>
  </r>
  <r>
    <n v="7563"/>
    <s v="US-2013-104815"/>
    <d v="2015-09-04T00:00:00"/>
    <d v="2015-09-08T00:00:00"/>
    <x v="0"/>
    <s v="RB-19570"/>
    <s v="Rob Beeghly"/>
    <s v="Consumer"/>
    <s v="United States"/>
    <s v="Chicago"/>
    <s v="Illinois"/>
    <n v="60610"/>
    <s v="Central"/>
    <s v="FUR-BO-10003894"/>
    <x v="1"/>
    <s v="Bookcases"/>
    <s v="Safco Value Mate Steel Bookcase, Baked Enamel Finish on Steel, Black"/>
    <n v="198.744"/>
    <n v="4"/>
    <n v="0.3"/>
    <n v="-59.623199999999997"/>
    <n v="0"/>
  </r>
  <r>
    <n v="3788"/>
    <s v="CA-2013-169971"/>
    <d v="2015-09-05T00:00:00"/>
    <d v="2015-09-10T00:00:00"/>
    <x v="0"/>
    <s v="IL-15100"/>
    <s v="Ivan Liston"/>
    <s v="Consumer"/>
    <s v="United States"/>
    <s v="Houston"/>
    <s v="Texas"/>
    <n v="77041"/>
    <s v="Central"/>
    <s v="OFF-AR-10002804"/>
    <x v="0"/>
    <s v="Art"/>
    <s v="Faber Castell Col-Erase Pencils"/>
    <n v="3.9119999999999999"/>
    <n v="1"/>
    <n v="0.2"/>
    <n v="-0.78239999999999998"/>
    <n v="1.0269000000000001"/>
  </r>
  <r>
    <n v="3789"/>
    <s v="CA-2013-169971"/>
    <d v="2015-09-05T00:00:00"/>
    <d v="2015-09-10T00:00:00"/>
    <x v="0"/>
    <s v="IL-15100"/>
    <s v="Ivan Liston"/>
    <s v="Consumer"/>
    <s v="United States"/>
    <s v="Houston"/>
    <s v="Texas"/>
    <n v="77041"/>
    <s v="Central"/>
    <s v="OFF-AR-10001044"/>
    <x v="0"/>
    <s v="Art"/>
    <s v="BOSTON Ranger #55 Pencil Sharpener, Black"/>
    <n v="62.376000000000005"/>
    <n v="3"/>
    <n v="0.2"/>
    <n v="-12.475200000000001"/>
    <n v="7.0172999999999952"/>
  </r>
  <r>
    <n v="8737"/>
    <s v="CA-2013-168774"/>
    <d v="2015-09-05T00:00:00"/>
    <d v="2015-09-10T00:00:00"/>
    <x v="0"/>
    <s v="RP-19855"/>
    <s v="Roy Phan"/>
    <s v="Corporate"/>
    <s v="United States"/>
    <s v="Woodbury"/>
    <s v="Minnesota"/>
    <n v="55125"/>
    <s v="Central"/>
    <s v="OFF-ST-10001490"/>
    <x v="0"/>
    <s v="Storage"/>
    <s v="Hot File 7-Pocket, Floor Stand"/>
    <n v="535.41"/>
    <n v="3"/>
    <n v="0"/>
    <n v="0"/>
    <n v="160.62299999999993"/>
  </r>
  <r>
    <n v="9073"/>
    <s v="CA-2013-142524"/>
    <d v="2015-09-05T00:00:00"/>
    <d v="2015-09-09T00:00:00"/>
    <x v="0"/>
    <s v="MB-18085"/>
    <s v="Mick Brown"/>
    <s v="Consumer"/>
    <s v="United States"/>
    <s v="Springfield"/>
    <s v="Missouri"/>
    <n v="65807"/>
    <s v="Central"/>
    <s v="OFF-EN-10003286"/>
    <x v="0"/>
    <s v="Envelopes"/>
    <s v="Staple envelope"/>
    <n v="16.559999999999999"/>
    <n v="2"/>
    <n v="0"/>
    <n v="0"/>
    <n v="7.783199999999999"/>
  </r>
  <r>
    <n v="9074"/>
    <s v="CA-2013-142524"/>
    <d v="2015-09-05T00:00:00"/>
    <d v="2015-09-09T00:00:00"/>
    <x v="0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0"/>
    <n v="67.188000000000017"/>
  </r>
  <r>
    <n v="441"/>
    <s v="CA-2013-115756"/>
    <d v="2015-09-06T00:00:00"/>
    <d v="2015-09-08T00:00:00"/>
    <x v="2"/>
    <s v="PK-19075"/>
    <s v="Pete Kriz"/>
    <s v="Consumer"/>
    <s v="United States"/>
    <s v="Detroit"/>
    <s v="Michigan"/>
    <n v="48227"/>
    <s v="Central"/>
    <s v="FUR-FU-10000246"/>
    <x v="1"/>
    <s v="Furnishings"/>
    <s v="Aluminum Document Frame"/>
    <n v="12.22"/>
    <n v="1"/>
    <n v="0"/>
    <n v="0"/>
    <n v="3.6659999999999986"/>
  </r>
  <r>
    <n v="442"/>
    <s v="CA-2013-115756"/>
    <d v="2015-09-06T00:00:00"/>
    <d v="2015-09-08T00:00:00"/>
    <x v="2"/>
    <s v="PK-19075"/>
    <s v="Pete Kriz"/>
    <s v="Consumer"/>
    <s v="United States"/>
    <s v="Detroit"/>
    <s v="Michigan"/>
    <n v="48227"/>
    <s v="Central"/>
    <s v="OFF-ST-10000060"/>
    <x v="0"/>
    <s v="Storage"/>
    <s v="Fellowes Bankers Box Staxonsteel Drawer File/Stacking System"/>
    <n v="194.94"/>
    <n v="3"/>
    <n v="0"/>
    <n v="0"/>
    <n v="23.392800000000008"/>
  </r>
  <r>
    <n v="443"/>
    <s v="CA-2013-115756"/>
    <d v="2015-09-06T00:00:00"/>
    <d v="2015-09-08T00:00:00"/>
    <x v="2"/>
    <s v="PK-19075"/>
    <s v="Pete Kriz"/>
    <s v="Consumer"/>
    <s v="United States"/>
    <s v="Detroit"/>
    <s v="Michigan"/>
    <n v="48227"/>
    <s v="Central"/>
    <s v="OFF-ST-10003058"/>
    <x v="0"/>
    <s v="Storage"/>
    <s v="Eldon Mobile Mega Data Cart  Mega Stackable  Add-On Trays"/>
    <n v="70.949999999999989"/>
    <n v="3"/>
    <n v="0"/>
    <n v="0"/>
    <n v="20.575499999999998"/>
  </r>
  <r>
    <n v="444"/>
    <s v="CA-2013-115756"/>
    <d v="2015-09-06T00:00:00"/>
    <d v="2015-09-08T00:00:00"/>
    <x v="2"/>
    <s v="PK-19075"/>
    <s v="Pete Kriz"/>
    <s v="Consumer"/>
    <s v="United States"/>
    <s v="Detroit"/>
    <s v="Michigan"/>
    <n v="48227"/>
    <s v="Central"/>
    <s v="OFF-PA-10002222"/>
    <x v="0"/>
    <s v="Paper"/>
    <s v="Xerox Color Copier Paper, 11&quot; x 17&quot;, Ream"/>
    <n v="91.36"/>
    <n v="4"/>
    <n v="0"/>
    <n v="0"/>
    <n v="42.025599999999997"/>
  </r>
  <r>
    <n v="445"/>
    <s v="CA-2013-115756"/>
    <d v="2015-09-06T00:00:00"/>
    <d v="2015-09-08T00:00:00"/>
    <x v="2"/>
    <s v="PK-19075"/>
    <s v="Pete Kriz"/>
    <s v="Consumer"/>
    <s v="United States"/>
    <s v="Detroit"/>
    <s v="Michigan"/>
    <n v="48227"/>
    <s v="Central"/>
    <s v="FUR-CH-10002372"/>
    <x v="1"/>
    <s v="Chairs"/>
    <s v="Office Star - Ergonomically Designed Knee Chair"/>
    <n v="242.94"/>
    <n v="3"/>
    <n v="0"/>
    <n v="0"/>
    <n v="29.152800000000013"/>
  </r>
  <r>
    <n v="446"/>
    <s v="CA-2013-115756"/>
    <d v="2015-09-06T00:00:00"/>
    <d v="2015-09-08T00:00:00"/>
    <x v="2"/>
    <s v="PK-19075"/>
    <s v="Pete Kriz"/>
    <s v="Consumer"/>
    <s v="United States"/>
    <s v="Detroit"/>
    <s v="Michigan"/>
    <n v="48227"/>
    <s v="Central"/>
    <s v="OFF-LA-10001317"/>
    <x v="0"/>
    <s v="Labels"/>
    <s v="Avery 520"/>
    <n v="22.05"/>
    <n v="7"/>
    <n v="0"/>
    <n v="0"/>
    <n v="10.584"/>
  </r>
  <r>
    <n v="1281"/>
    <s v="CA-2013-160815"/>
    <d v="2015-09-06T00:00:00"/>
    <d v="2015-09-07T00:00:00"/>
    <x v="1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0"/>
    <n v="80.735999999999976"/>
  </r>
  <r>
    <n v="1795"/>
    <s v="CA-2013-140774"/>
    <d v="2015-09-06T00:00:00"/>
    <d v="2015-09-11T00:00:00"/>
    <x v="0"/>
    <s v="BE-11455"/>
    <s v="Brad Eason"/>
    <s v="Home Office"/>
    <s v="United States"/>
    <s v="Olathe"/>
    <s v="Kansas"/>
    <n v="66062"/>
    <s v="Central"/>
    <s v="OFF-AR-10004022"/>
    <x v="0"/>
    <s v="Art"/>
    <s v="Panasonic KP-380BK Classic Electric Pencil Sharpener"/>
    <n v="107.94"/>
    <n v="3"/>
    <n v="0"/>
    <n v="0"/>
    <n v="26.984999999999992"/>
  </r>
  <r>
    <n v="3145"/>
    <s v="US-2013-148110"/>
    <d v="2015-09-06T00:00:00"/>
    <d v="2015-09-12T00:00:00"/>
    <x v="0"/>
    <s v="AR-10825"/>
    <s v="Anthony Rawles"/>
    <s v="Corporate"/>
    <s v="United States"/>
    <s v="Austin"/>
    <s v="Texas"/>
    <n v="78745"/>
    <s v="Central"/>
    <s v="FUR-CH-10002647"/>
    <x v="1"/>
    <s v="Chairs"/>
    <s v="Situations Contoured Folding Chairs, 4/Set"/>
    <n v="347.80200000000002"/>
    <n v="7"/>
    <n v="0.3"/>
    <n v="-104.34060000000001"/>
    <n v="-24.842999999999961"/>
  </r>
  <r>
    <n v="4615"/>
    <s v="CA-2013-144540"/>
    <d v="2015-09-06T00:00:00"/>
    <d v="2015-09-11T00:00:00"/>
    <x v="0"/>
    <s v="GH-14410"/>
    <s v="Gary Hansen"/>
    <s v="Home Office"/>
    <s v="United States"/>
    <s v="Houston"/>
    <s v="Texas"/>
    <n v="77070"/>
    <s v="Central"/>
    <s v="OFF-AP-10002457"/>
    <x v="0"/>
    <s v="Appliances"/>
    <s v="Eureka The Boss Plus 12-Amp Hard Box Upright Vacuum, Red"/>
    <n v="62.789999999999992"/>
    <n v="3"/>
    <n v="0.8"/>
    <n v="-50.231999999999999"/>
    <n v="-166.39350000000002"/>
  </r>
  <r>
    <n v="4616"/>
    <s v="CA-2013-144540"/>
    <d v="2015-09-06T00:00:00"/>
    <d v="2015-09-11T00:00:00"/>
    <x v="0"/>
    <s v="GH-14410"/>
    <s v="Gary Hansen"/>
    <s v="Home Office"/>
    <s v="United States"/>
    <s v="Houston"/>
    <s v="Texas"/>
    <n v="77070"/>
    <s v="Central"/>
    <s v="OFF-FA-10002763"/>
    <x v="0"/>
    <s v="Fasteners"/>
    <s v="Advantus Map Pennant Flags and Round Head Tacks"/>
    <n v="28.44"/>
    <n v="9"/>
    <n v="0.2"/>
    <n v="-5.6880000000000006"/>
    <n v="4.2659999999999973"/>
  </r>
  <r>
    <n v="5382"/>
    <s v="CA-2013-149195"/>
    <d v="2015-09-06T00:00:00"/>
    <d v="2015-09-08T00:00:00"/>
    <x v="2"/>
    <s v="DM-13525"/>
    <s v="Don Miller"/>
    <s v="Corporate"/>
    <s v="United States"/>
    <s v="Houston"/>
    <s v="Texas"/>
    <n v="77070"/>
    <s v="Central"/>
    <s v="OFF-PA-10001870"/>
    <x v="0"/>
    <s v="Paper"/>
    <s v="Xerox 202"/>
    <n v="25.920000000000005"/>
    <n v="5"/>
    <n v="0.2"/>
    <n v="-5.1840000000000011"/>
    <n v="9.0719999999999992"/>
  </r>
  <r>
    <n v="5383"/>
    <s v="CA-2013-149195"/>
    <d v="2015-09-06T00:00:00"/>
    <d v="2015-09-08T00:00:00"/>
    <x v="2"/>
    <s v="DM-13525"/>
    <s v="Don Miller"/>
    <s v="Corporate"/>
    <s v="United States"/>
    <s v="Houston"/>
    <s v="Texas"/>
    <n v="77070"/>
    <s v="Central"/>
    <s v="OFF-FA-10001843"/>
    <x v="0"/>
    <s v="Fasteners"/>
    <s v="Staples"/>
    <n v="15.808000000000002"/>
    <n v="8"/>
    <n v="0.2"/>
    <n v="-3.1616000000000004"/>
    <n v="5.3352000000000004"/>
  </r>
  <r>
    <n v="5384"/>
    <s v="CA-2013-149195"/>
    <d v="2015-09-06T00:00:00"/>
    <d v="2015-09-08T00:00:00"/>
    <x v="2"/>
    <s v="DM-13525"/>
    <s v="Don Miller"/>
    <s v="Corporate"/>
    <s v="United States"/>
    <s v="Houston"/>
    <s v="Texas"/>
    <n v="77070"/>
    <s v="Central"/>
    <s v="OFF-PA-10002036"/>
    <x v="0"/>
    <s v="Paper"/>
    <s v="Xerox 1930"/>
    <n v="10.368000000000002"/>
    <n v="2"/>
    <n v="0.2"/>
    <n v="-2.0736000000000003"/>
    <n v="3.7584"/>
  </r>
  <r>
    <n v="6777"/>
    <s v="US-2013-152373"/>
    <d v="2015-09-06T00:00:00"/>
    <d v="2015-09-12T00:00:00"/>
    <x v="0"/>
    <s v="PT-19090"/>
    <s v="Pete Takahito"/>
    <s v="Consumer"/>
    <s v="United States"/>
    <s v="San Antonio"/>
    <s v="Texas"/>
    <n v="78207"/>
    <s v="Central"/>
    <s v="OFF-ST-10003479"/>
    <x v="0"/>
    <s v="Storage"/>
    <s v="Eldon Base for stackable storage shelf, platinum"/>
    <n v="93.456000000000003"/>
    <n v="3"/>
    <n v="0.2"/>
    <n v="-18.691200000000002"/>
    <n v="-17.523000000000014"/>
  </r>
  <r>
    <n v="7071"/>
    <s v="CA-2013-164490"/>
    <d v="2015-09-06T00:00:00"/>
    <d v="2015-09-11T00:00:00"/>
    <x v="2"/>
    <s v="SU-20665"/>
    <s v="Stephanie Ulpright"/>
    <s v="Home Office"/>
    <s v="United States"/>
    <s v="Chicago"/>
    <s v="Illinois"/>
    <n v="60653"/>
    <s v="Central"/>
    <s v="OFF-PA-10004971"/>
    <x v="0"/>
    <s v="Paper"/>
    <s v="Xerox 196"/>
    <n v="9.2480000000000011"/>
    <n v="2"/>
    <n v="0.2"/>
    <n v="-1.8496000000000004"/>
    <n v="3.3524000000000003"/>
  </r>
  <r>
    <n v="7550"/>
    <s v="CA-2013-136595"/>
    <d v="2015-09-06T00:00:00"/>
    <d v="2015-09-08T00:00:00"/>
    <x v="1"/>
    <s v="EM-13825"/>
    <s v="Elizabeth Moffitt"/>
    <s v="Corporate"/>
    <s v="United States"/>
    <s v="Houston"/>
    <s v="Texas"/>
    <n v="77036"/>
    <s v="Central"/>
    <s v="FUR-FU-10004671"/>
    <x v="1"/>
    <s v="Furnishings"/>
    <s v="Executive Impressions 12&quot; Wall Clock"/>
    <n v="21.204000000000004"/>
    <n v="3"/>
    <n v="0.6"/>
    <n v="-12.722400000000002"/>
    <n v="-11.662199999999999"/>
  </r>
  <r>
    <n v="99"/>
    <s v="CA-2013-149223"/>
    <d v="2015-09-07T00:00:00"/>
    <d v="2015-09-12T00:00:00"/>
    <x v="0"/>
    <s v="ER-13855"/>
    <s v="Elpida Rittenbach"/>
    <s v="Corporate"/>
    <s v="United States"/>
    <s v="Saint Paul"/>
    <s v="Minnesota"/>
    <n v="55106"/>
    <s v="Central"/>
    <s v="OFF-AP-10000358"/>
    <x v="0"/>
    <s v="Appliances"/>
    <s v="Fellowes Basic Home/Office Series Surge Protectors"/>
    <n v="77.88"/>
    <n v="6"/>
    <n v="0"/>
    <n v="0"/>
    <n v="22.585199999999993"/>
  </r>
  <r>
    <n v="4514"/>
    <s v="CA-2013-145240"/>
    <d v="2015-09-07T00:00:00"/>
    <d v="2015-09-09T00:00:00"/>
    <x v="1"/>
    <s v="BG-11740"/>
    <s v="Bruce Geld"/>
    <s v="Consumer"/>
    <s v="United States"/>
    <s v="Houston"/>
    <s v="Texas"/>
    <n v="77070"/>
    <s v="Central"/>
    <s v="OFF-ST-10001590"/>
    <x v="0"/>
    <s v="Storage"/>
    <s v="Tenex Personal Project File with Scoop Front Design, Black"/>
    <n v="10.784000000000001"/>
    <n v="1"/>
    <n v="0.2"/>
    <n v="-2.1568000000000001"/>
    <n v="0.8087999999999993"/>
  </r>
  <r>
    <n v="5352"/>
    <s v="CA-2013-123932"/>
    <d v="2015-09-07T00:00:00"/>
    <d v="2015-09-13T00:00:00"/>
    <x v="0"/>
    <s v="YC-21895"/>
    <s v="Yoseph Carroll"/>
    <s v="Corporate"/>
    <s v="United States"/>
    <s v="Dallas"/>
    <s v="Texas"/>
    <n v="75217"/>
    <s v="Central"/>
    <s v="OFF-PA-10004665"/>
    <x v="0"/>
    <s v="Paper"/>
    <s v="Advantus Motivational Note Cards"/>
    <n v="41.92"/>
    <n v="4"/>
    <n v="0.2"/>
    <n v="-8.3840000000000003"/>
    <n v="15.195999999999998"/>
  </r>
  <r>
    <n v="5353"/>
    <s v="CA-2013-123932"/>
    <d v="2015-09-07T00:00:00"/>
    <d v="2015-09-13T00:00:00"/>
    <x v="0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-65.916800000000009"/>
    <n v="37.078199999999981"/>
  </r>
  <r>
    <n v="399"/>
    <s v="CA-2013-108987"/>
    <d v="2015-09-09T00:00:00"/>
    <d v="2015-09-11T00:00:00"/>
    <x v="2"/>
    <s v="AG-10675"/>
    <s v="Anna Gayman"/>
    <s v="Consumer"/>
    <s v="United States"/>
    <s v="Houston"/>
    <s v="Texas"/>
    <n v="77036"/>
    <s v="Central"/>
    <s v="OFF-ST-10001580"/>
    <x v="0"/>
    <s v="Storage"/>
    <s v="Super Decoflex Portable Personal File"/>
    <n v="35.952000000000005"/>
    <n v="3"/>
    <n v="0.2"/>
    <n v="-7.1904000000000012"/>
    <n v="3.5951999999999984"/>
  </r>
  <r>
    <n v="400"/>
    <s v="CA-2013-108987"/>
    <d v="2015-09-09T00:00:00"/>
    <d v="2015-09-11T00:00:00"/>
    <x v="2"/>
    <s v="AG-10675"/>
    <s v="Anna Gayman"/>
    <s v="Consumer"/>
    <s v="United States"/>
    <s v="Houston"/>
    <s v="Texas"/>
    <n v="77036"/>
    <s v="Central"/>
    <s v="FUR-BO-10004834"/>
    <x v="1"/>
    <s v="Bookcases"/>
    <s v="Riverside Palais Royal Lawyers Bookcase, Royale Cherry Finish"/>
    <n v="2396.2655999999997"/>
    <n v="4"/>
    <n v="0.32"/>
    <n v="-766.80499199999997"/>
    <n v="-317.15280000000007"/>
  </r>
  <r>
    <n v="401"/>
    <s v="CA-2013-108987"/>
    <d v="2015-09-09T00:00:00"/>
    <d v="2015-09-11T00:00:00"/>
    <x v="2"/>
    <s v="AG-10675"/>
    <s v="Anna Gayman"/>
    <s v="Consumer"/>
    <s v="United States"/>
    <s v="Houston"/>
    <s v="Texas"/>
    <n v="77036"/>
    <s v="Central"/>
    <s v="OFF-ST-10000934"/>
    <x v="0"/>
    <s v="Storage"/>
    <s v="Contico 72&quot;H Heavy-Duty Storage System"/>
    <n v="131.136"/>
    <n v="4"/>
    <n v="0.2"/>
    <n v="-26.2272"/>
    <n v="-32.783999999999999"/>
  </r>
  <r>
    <n v="402"/>
    <s v="CA-2013-108987"/>
    <d v="2015-09-09T00:00:00"/>
    <d v="2015-09-11T00:00:00"/>
    <x v="2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-11.516800000000002"/>
    <n v="0.71979999999999933"/>
  </r>
  <r>
    <n v="2591"/>
    <s v="US-2013-115455"/>
    <d v="2015-09-09T00:00:00"/>
    <d v="2015-09-15T00:00:00"/>
    <x v="0"/>
    <s v="SE-20110"/>
    <s v="Sanjit Engle"/>
    <s v="Consumer"/>
    <s v="United States"/>
    <s v="Wheeling"/>
    <s v="Illinois"/>
    <n v="60090"/>
    <s v="Central"/>
    <s v="FUR-FU-10004671"/>
    <x v="1"/>
    <s v="Furnishings"/>
    <s v="Executive Impressions 12&quot; Wall Clock"/>
    <n v="14.136000000000003"/>
    <n v="2"/>
    <n v="0.6"/>
    <n v="-8.481600000000002"/>
    <n v="-7.774799999999999"/>
  </r>
  <r>
    <n v="2592"/>
    <s v="US-2013-115455"/>
    <d v="2015-09-09T00:00:00"/>
    <d v="2015-09-15T00:00:00"/>
    <x v="0"/>
    <s v="SE-20110"/>
    <s v="Sanjit Engle"/>
    <s v="Consumer"/>
    <s v="United States"/>
    <s v="Wheeling"/>
    <s v="Illinois"/>
    <n v="60090"/>
    <s v="Central"/>
    <s v="FUR-TA-10003569"/>
    <x v="1"/>
    <s v="Tables"/>
    <s v="Bretford CR8500 Series Meeting Room Furniture"/>
    <n v="601.47"/>
    <n v="3"/>
    <n v="0.5"/>
    <n v="-300.73500000000001"/>
    <n v="-300.73500000000001"/>
  </r>
  <r>
    <n v="4393"/>
    <s v="CA-2013-108868"/>
    <d v="2015-09-09T00:00:00"/>
    <d v="2015-09-13T00:00:00"/>
    <x v="0"/>
    <s v="KB-16585"/>
    <s v="Ken Black"/>
    <s v="Corporate"/>
    <s v="United States"/>
    <s v="Dallas"/>
    <s v="Texas"/>
    <n v="75081"/>
    <s v="Central"/>
    <s v="OFF-AR-10001953"/>
    <x v="0"/>
    <s v="Art"/>
    <s v="Boston 1645 Deluxe Heavier-Duty Electric Pencil Sharpener"/>
    <n v="70.367999999999995"/>
    <n v="2"/>
    <n v="0.2"/>
    <n v="-14.073599999999999"/>
    <n v="6.1572000000000031"/>
  </r>
  <r>
    <n v="4394"/>
    <s v="CA-2013-108868"/>
    <d v="2015-09-09T00:00:00"/>
    <d v="2015-09-13T00:00:00"/>
    <x v="0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-11.992000000000003"/>
    <n v="21.735500000000002"/>
  </r>
  <r>
    <n v="3568"/>
    <s v="CA-2013-137176"/>
    <d v="2015-09-10T00:00:00"/>
    <d v="2015-09-15T00:00:00"/>
    <x v="2"/>
    <s v="DB-12910"/>
    <s v="Daniel Byrd"/>
    <s v="Home Office"/>
    <s v="United States"/>
    <s v="Dallas"/>
    <s v="Texas"/>
    <n v="75220"/>
    <s v="Central"/>
    <s v="FUR-FU-10003832"/>
    <x v="1"/>
    <s v="Furnishings"/>
    <s v="Eldon Expressions Punched Metal &amp; Wood Desk Accessories, Black &amp; Cherry"/>
    <n v="15.008000000000003"/>
    <n v="4"/>
    <n v="0.6"/>
    <n v="-9.0048000000000012"/>
    <n v="-12.006399999999999"/>
  </r>
  <r>
    <n v="2494"/>
    <s v="CA-2013-146206"/>
    <d v="2015-09-11T00:00:00"/>
    <d v="2015-09-15T00:00:00"/>
    <x v="2"/>
    <s v="KT-16480"/>
    <s v="Kean Thornton"/>
    <s v="Consumer"/>
    <s v="United States"/>
    <s v="Houston"/>
    <s v="Texas"/>
    <n v="77095"/>
    <s v="Central"/>
    <s v="FUR-TA-10004086"/>
    <x v="1"/>
    <s v="Tables"/>
    <s v="KI Adjustable-Height Table"/>
    <n v="300.93"/>
    <n v="5"/>
    <n v="0.3"/>
    <n v="-90.278999999999996"/>
    <n v="-34.39200000000001"/>
  </r>
  <r>
    <n v="2495"/>
    <s v="CA-2013-146206"/>
    <d v="2015-09-11T00:00:00"/>
    <d v="2015-09-15T00:00:00"/>
    <x v="2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-143.99200000000002"/>
    <n v="53.997000000000043"/>
  </r>
  <r>
    <n v="5414"/>
    <s v="CA-2013-153157"/>
    <d v="2015-09-12T00:00:00"/>
    <d v="2015-09-15T00:00:00"/>
    <x v="1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0"/>
    <n v="62.929999999999993"/>
  </r>
  <r>
    <n v="6109"/>
    <s v="CA-2013-150007"/>
    <d v="2015-09-12T00:00:00"/>
    <d v="2015-09-17T00:00:00"/>
    <x v="0"/>
    <s v="AS-10090"/>
    <s v="Adam Shillingsburg"/>
    <s v="Consumer"/>
    <s v="United States"/>
    <s v="Chicago"/>
    <s v="Illinois"/>
    <n v="60653"/>
    <s v="Central"/>
    <s v="OFF-LA-10001982"/>
    <x v="0"/>
    <s v="Labels"/>
    <s v="Smead Alpha-Z Color-Coded Name Labels First Letter Starter Set"/>
    <n v="6"/>
    <n v="2"/>
    <n v="0.2"/>
    <n v="-1.2000000000000002"/>
    <n v="2.0999999999999996"/>
  </r>
  <r>
    <n v="6110"/>
    <s v="CA-2013-150007"/>
    <d v="2015-09-12T00:00:00"/>
    <d v="2015-09-17T00:00:00"/>
    <x v="0"/>
    <s v="AS-10090"/>
    <s v="Adam Shillingsburg"/>
    <s v="Consumer"/>
    <s v="United States"/>
    <s v="Chicago"/>
    <s v="Illinois"/>
    <n v="60653"/>
    <s v="Central"/>
    <s v="OFF-BI-10004141"/>
    <x v="0"/>
    <s v="Binders"/>
    <s v="Insertable Tab Indexes For Data Binders"/>
    <n v="1.9079999999999997"/>
    <n v="3"/>
    <n v="0.8"/>
    <n v="-1.5263999999999998"/>
    <n v="-3.2436000000000016"/>
  </r>
  <r>
    <n v="9973"/>
    <s v="CA-2013-130225"/>
    <d v="2015-09-12T00:00:00"/>
    <d v="2015-09-18T00:00:00"/>
    <x v="0"/>
    <s v="RC-19960"/>
    <s v="Ryan Crowe"/>
    <s v="Consumer"/>
    <s v="United States"/>
    <s v="Houston"/>
    <s v="Texas"/>
    <n v="77041"/>
    <s v="Central"/>
    <s v="OFF-EN-10000056"/>
    <x v="0"/>
    <s v="Envelopes"/>
    <s v="Cameo Buff Policy Envelopes"/>
    <n v="99.567999999999998"/>
    <n v="2"/>
    <n v="0.2"/>
    <n v="-19.913600000000002"/>
    <n v="33.604199999999992"/>
  </r>
  <r>
    <n v="7253"/>
    <s v="CA-2013-152457"/>
    <d v="2015-09-13T00:00:00"/>
    <d v="2015-09-19T00:00:00"/>
    <x v="0"/>
    <s v="SC-20695"/>
    <s v="Steve Chapman"/>
    <s v="Corporate"/>
    <s v="United States"/>
    <s v="Roseville"/>
    <s v="Michigan"/>
    <n v="48066"/>
    <s v="Central"/>
    <s v="OFF-PA-10003790"/>
    <x v="0"/>
    <s v="Paper"/>
    <s v="Xerox 1991"/>
    <n v="68.52"/>
    <n v="3"/>
    <n v="0"/>
    <n v="0"/>
    <n v="31.519199999999998"/>
  </r>
  <r>
    <n v="7380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OFF-ST-10000419"/>
    <x v="0"/>
    <s v="Storage"/>
    <s v="Rogers Jumbo File, Granite"/>
    <n v="40.74"/>
    <n v="3"/>
    <n v="0"/>
    <n v="0"/>
    <n v="0.4073999999999991"/>
  </r>
  <r>
    <n v="7381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OFF-LA-10004559"/>
    <x v="0"/>
    <s v="Labels"/>
    <s v="Avery 49"/>
    <n v="14.399999999999999"/>
    <n v="5"/>
    <n v="0"/>
    <n v="0"/>
    <n v="7.056"/>
  </r>
  <r>
    <n v="7382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0"/>
    <n v="41.986000000000004"/>
  </r>
  <r>
    <n v="7383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OFF-SU-10004782"/>
    <x v="0"/>
    <s v="Supplies"/>
    <s v="Elite 5&quot; Scissors"/>
    <n v="16.899999999999999"/>
    <n v="2"/>
    <n v="0"/>
    <n v="0"/>
    <n v="5.0699999999999985"/>
  </r>
  <r>
    <n v="7384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OFF-PA-10002250"/>
    <x v="0"/>
    <s v="Paper"/>
    <s v="Things To Do Today Pad"/>
    <n v="17.61"/>
    <n v="3"/>
    <n v="0"/>
    <n v="0"/>
    <n v="8.4527999999999999"/>
  </r>
  <r>
    <n v="7385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OFF-AP-10001394"/>
    <x v="0"/>
    <s v="Appliances"/>
    <s v="Harmony Air Purifier"/>
    <n v="378"/>
    <n v="2"/>
    <n v="0"/>
    <n v="0"/>
    <n v="136.07999999999998"/>
  </r>
  <r>
    <n v="7386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OFF-PA-10001838"/>
    <x v="0"/>
    <s v="Paper"/>
    <s v="Adams Telephone Message Book W/Dividers/Space For Phone Numbers, 5 1/4&quot;X8 1/2&quot;, 300/Messages"/>
    <n v="17.64"/>
    <n v="3"/>
    <n v="0"/>
    <n v="0"/>
    <n v="8.6435999999999993"/>
  </r>
  <r>
    <n v="7387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OFF-ST-10004340"/>
    <x v="0"/>
    <s v="Storage"/>
    <s v="Fellowes Mobile File Cart, Black"/>
    <n v="373.08"/>
    <n v="6"/>
    <n v="0"/>
    <n v="0"/>
    <n v="100.73160000000001"/>
  </r>
  <r>
    <n v="7388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FUR-FU-10003664"/>
    <x v="1"/>
    <s v="Furnishings"/>
    <s v="Electrix Architect's Clamp-On Swing Arm Lamp, Black"/>
    <n v="1336.4399999999998"/>
    <n v="14"/>
    <n v="0"/>
    <n v="0"/>
    <n v="387.56759999999986"/>
  </r>
  <r>
    <n v="7389"/>
    <s v="CA-2013-105732"/>
    <d v="2015-09-14T00:00:00"/>
    <d v="2015-09-19T00:00:00"/>
    <x v="0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"/>
    <n v="0.29969999999999963"/>
  </r>
  <r>
    <n v="3720"/>
    <s v="CA-2013-105900"/>
    <d v="2015-09-18T00:00:00"/>
    <d v="2015-09-24T00:00:00"/>
    <x v="0"/>
    <s v="BS-11590"/>
    <s v="Brendan Sweed"/>
    <s v="Corporate"/>
    <s v="United States"/>
    <s v="Columbus"/>
    <s v="Indiana"/>
    <n v="47201"/>
    <s v="Central"/>
    <s v="OFF-AR-10002656"/>
    <x v="0"/>
    <s v="Art"/>
    <s v="Sanford Liquid Accent Highlighters"/>
    <n v="33.4"/>
    <n v="5"/>
    <n v="0"/>
    <n v="0"/>
    <n v="12.357999999999997"/>
  </r>
  <r>
    <n v="658"/>
    <s v="US-2013-156097"/>
    <d v="2015-09-20T00:00:00"/>
    <d v="2015-09-20T00:00:00"/>
    <x v="3"/>
    <s v="EH-14125"/>
    <s v="Eugene Hildebrand"/>
    <s v="Home Office"/>
    <s v="United States"/>
    <s v="Aurora"/>
    <s v="Illinois"/>
    <n v="60505"/>
    <s v="Central"/>
    <s v="FUR-CH-10001215"/>
    <x v="1"/>
    <s v="Chairs"/>
    <s v="Global Troy Executive Leather Low-Back Tilter"/>
    <n v="701.37199999999996"/>
    <n v="2"/>
    <n v="0.3"/>
    <n v="-210.41159999999999"/>
    <n v="-50.098000000000013"/>
  </r>
  <r>
    <n v="659"/>
    <s v="US-2013-156097"/>
    <d v="2015-09-20T00:00:00"/>
    <d v="2015-09-20T00:00:00"/>
    <x v="3"/>
    <s v="EH-14125"/>
    <s v="Eugene Hildebrand"/>
    <s v="Home Office"/>
    <s v="United States"/>
    <s v="Aurora"/>
    <s v="Illinois"/>
    <n v="60505"/>
    <s v="Central"/>
    <s v="OFF-BI-10004654"/>
    <x v="0"/>
    <s v="Binders"/>
    <s v="Avery Binding System Hidden Tab Executive Style Index Sets"/>
    <n v="2.3079999999999994"/>
    <n v="2"/>
    <n v="0.8"/>
    <n v="-1.8463999999999996"/>
    <n v="-3.4619999999999997"/>
  </r>
  <r>
    <n v="8484"/>
    <s v="CA-2013-126284"/>
    <d v="2015-09-21T00:00:00"/>
    <d v="2015-09-25T00:00:00"/>
    <x v="0"/>
    <s v="EN-13780"/>
    <s v="Edward Nazzal"/>
    <s v="Consumer"/>
    <s v="United States"/>
    <s v="Grand Rapids"/>
    <s v="Michigan"/>
    <n v="49505"/>
    <s v="Central"/>
    <s v="OFF-BI-10004828"/>
    <x v="0"/>
    <s v="Binders"/>
    <s v="GBC Poly Designer Binding Covers"/>
    <n v="83.699999999999989"/>
    <n v="5"/>
    <n v="0"/>
    <n v="0"/>
    <n v="41.012999999999991"/>
  </r>
  <r>
    <n v="9447"/>
    <s v="CA-2013-158617"/>
    <d v="2015-09-23T00:00:00"/>
    <d v="2015-09-29T00:00:00"/>
    <x v="0"/>
    <s v="AC-10660"/>
    <s v="Anna Chung"/>
    <s v="Consumer"/>
    <s v="United States"/>
    <s v="Lawrence"/>
    <s v="Indiana"/>
    <n v="46226"/>
    <s v="Central"/>
    <s v="OFF-PA-10002245"/>
    <x v="0"/>
    <s v="Paper"/>
    <s v="Xerox 1895"/>
    <n v="35.880000000000003"/>
    <n v="6"/>
    <n v="0"/>
    <n v="0"/>
    <n v="16.146000000000001"/>
  </r>
  <r>
    <n v="9721"/>
    <s v="CA-2013-119641"/>
    <d v="2015-09-23T00:00:00"/>
    <d v="2015-09-27T00:00:00"/>
    <x v="0"/>
    <s v="CS-12250"/>
    <s v="Chris Selesnick"/>
    <s v="Corporate"/>
    <s v="United States"/>
    <s v="Green Bay"/>
    <s v="Wisconsin"/>
    <n v="54302"/>
    <s v="Central"/>
    <s v="FUR-FU-10002445"/>
    <x v="1"/>
    <s v="Furnishings"/>
    <s v="DAX Two-Tone Rosewood/Black Document Frame, Desktop, 5 x 7"/>
    <n v="18.96"/>
    <n v="2"/>
    <n v="0"/>
    <n v="0"/>
    <n v="7.5840000000000014"/>
  </r>
  <r>
    <n v="9983"/>
    <s v="US-2013-157728"/>
    <d v="2015-09-23T00:00:00"/>
    <d v="2015-09-29T00:00:00"/>
    <x v="0"/>
    <s v="RC-19960"/>
    <s v="Ryan Crowe"/>
    <s v="Consumer"/>
    <s v="United States"/>
    <s v="Grand Rapids"/>
    <s v="Michigan"/>
    <n v="49505"/>
    <s v="Central"/>
    <s v="OFF-PA-10002195"/>
    <x v="0"/>
    <s v="Paper"/>
    <s v="RSVP Cards &amp; Envelopes, Blank White, 8-1/2&quot; X 11&quot;, 24 Cards/25 Envelopes/Set"/>
    <n v="35.56"/>
    <n v="7"/>
    <n v="0"/>
    <n v="0"/>
    <n v="16.713200000000001"/>
  </r>
  <r>
    <n v="9984"/>
    <s v="US-2013-157728"/>
    <d v="2015-09-23T00:00:00"/>
    <d v="2015-09-29T00:00:00"/>
    <x v="0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0"/>
    <n v="27.434400000000011"/>
  </r>
  <r>
    <n v="5681"/>
    <s v="CA-2013-141551"/>
    <d v="2015-09-25T00:00:00"/>
    <d v="2015-10-01T00:00:00"/>
    <x v="0"/>
    <s v="BP-11230"/>
    <s v="Benjamin Patterson"/>
    <s v="Consumer"/>
    <s v="United States"/>
    <s v="Broken Arrow"/>
    <s v="Oklahoma"/>
    <n v="74012"/>
    <s v="Central"/>
    <s v="OFF-BI-10001249"/>
    <x v="0"/>
    <s v="Binders"/>
    <s v="Avery Heavy-Duty EZD View Binder with Locking Rings"/>
    <n v="6.38"/>
    <n v="1"/>
    <n v="0"/>
    <n v="0"/>
    <n v="2.9347999999999996"/>
  </r>
  <r>
    <n v="5682"/>
    <s v="CA-2013-141551"/>
    <d v="2015-09-25T00:00:00"/>
    <d v="2015-10-01T00:00:00"/>
    <x v="0"/>
    <s v="BP-11230"/>
    <s v="Benjamin Patterson"/>
    <s v="Consumer"/>
    <s v="United States"/>
    <s v="Broken Arrow"/>
    <s v="Oklahoma"/>
    <n v="74012"/>
    <s v="Central"/>
    <s v="OFF-PA-10001569"/>
    <x v="0"/>
    <s v="Paper"/>
    <s v="Xerox 232"/>
    <n v="6.48"/>
    <n v="1"/>
    <n v="0"/>
    <n v="0"/>
    <n v="3.1104000000000003"/>
  </r>
  <r>
    <n v="5872"/>
    <s v="CA-2013-154235"/>
    <d v="2015-09-25T00:00:00"/>
    <d v="2015-09-29T00:00:00"/>
    <x v="0"/>
    <s v="RD-19900"/>
    <s v="Ruben Dartt"/>
    <s v="Consumer"/>
    <s v="United States"/>
    <s v="Bloomington"/>
    <s v="Indiana"/>
    <n v="47401"/>
    <s v="Central"/>
    <s v="FUR-FU-10004006"/>
    <x v="1"/>
    <s v="Furnishings"/>
    <s v="Deflect-o DuraMat Lighweight, Studded, Beveled Mat for Low Pile Carpeting"/>
    <n v="127.94999999999999"/>
    <n v="3"/>
    <n v="0"/>
    <n v="0"/>
    <n v="21.751499999999986"/>
  </r>
  <r>
    <n v="6263"/>
    <s v="CA-2013-132479"/>
    <d v="2015-09-25T00:00:00"/>
    <d v="2015-09-27T00:00:00"/>
    <x v="1"/>
    <s v="MK-17905"/>
    <s v="Michael Kennedy"/>
    <s v="Corporate"/>
    <s v="United States"/>
    <s v="Rockford"/>
    <s v="Illinois"/>
    <n v="61107"/>
    <s v="Central"/>
    <s v="OFF-BI-10004584"/>
    <x v="0"/>
    <s v="Binders"/>
    <s v="GBC ProClick 150 Presentation Binding System"/>
    <n v="442.37199999999996"/>
    <n v="7"/>
    <n v="0.8"/>
    <n v="-353.89760000000001"/>
    <n v="-729.91380000000004"/>
  </r>
  <r>
    <n v="1459"/>
    <s v="CA-2013-123722"/>
    <d v="2015-09-26T00:00:00"/>
    <d v="2015-10-02T00:00:00"/>
    <x v="0"/>
    <s v="NH-18610"/>
    <s v="Nicole Hansen"/>
    <s v="Corporate"/>
    <s v="United States"/>
    <s v="Irving"/>
    <s v="Texas"/>
    <n v="75061"/>
    <s v="Central"/>
    <s v="OFF-LA-10001569"/>
    <x v="0"/>
    <s v="Labels"/>
    <s v="Avery 499"/>
    <n v="15.936000000000002"/>
    <n v="4"/>
    <n v="0.2"/>
    <n v="-3.1872000000000007"/>
    <n v="5.1791999999999998"/>
  </r>
  <r>
    <n v="5620"/>
    <s v="US-2013-124163"/>
    <d v="2015-09-26T00:00:00"/>
    <d v="2015-10-01T00:00:00"/>
    <x v="0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0"/>
    <n v="174.98249999999999"/>
  </r>
  <r>
    <n v="5621"/>
    <s v="US-2013-124163"/>
    <d v="2015-09-26T00:00:00"/>
    <d v="2015-10-01T00:00:00"/>
    <x v="0"/>
    <s v="SC-20695"/>
    <s v="Steve Chapman"/>
    <s v="Corporate"/>
    <s v="United States"/>
    <s v="La Crosse"/>
    <s v="Wisconsin"/>
    <n v="54601"/>
    <s v="Central"/>
    <s v="OFF-AR-10000817"/>
    <x v="0"/>
    <s v="Art"/>
    <s v="Manco Dry-Lighter Erasable Highlighter"/>
    <n v="3.04"/>
    <n v="1"/>
    <n v="0"/>
    <n v="0"/>
    <n v="1.0335999999999999"/>
  </r>
  <r>
    <n v="5622"/>
    <s v="US-2013-124163"/>
    <d v="2015-09-26T00:00:00"/>
    <d v="2015-10-01T00:00:00"/>
    <x v="0"/>
    <s v="SC-20695"/>
    <s v="Steve Chapman"/>
    <s v="Corporate"/>
    <s v="United States"/>
    <s v="La Crosse"/>
    <s v="Wisconsin"/>
    <n v="54601"/>
    <s v="Central"/>
    <s v="FUR-CH-10004218"/>
    <x v="1"/>
    <s v="Chairs"/>
    <s v="Global Fabric Manager's Chair, Dark Gray"/>
    <n v="201.96"/>
    <n v="2"/>
    <n v="0"/>
    <n v="0"/>
    <n v="50.490000000000009"/>
  </r>
  <r>
    <n v="5623"/>
    <s v="US-2013-124163"/>
    <d v="2015-09-26T00:00:00"/>
    <d v="2015-10-01T00:00:00"/>
    <x v="0"/>
    <s v="SC-20695"/>
    <s v="Steve Chapman"/>
    <s v="Corporate"/>
    <s v="United States"/>
    <s v="La Crosse"/>
    <s v="Wisconsin"/>
    <n v="54601"/>
    <s v="Central"/>
    <s v="FUR-FU-10000755"/>
    <x v="1"/>
    <s v="Furnishings"/>
    <s v="Eldon Expressions Mahogany Wood Desk Collection"/>
    <n v="68.64"/>
    <n v="11"/>
    <n v="0"/>
    <n v="0"/>
    <n v="17.160000000000004"/>
  </r>
  <r>
    <n v="458"/>
    <s v="US-2013-157945"/>
    <d v="2015-09-27T00:00:00"/>
    <d v="2015-10-02T00:00:00"/>
    <x v="0"/>
    <s v="NF-18385"/>
    <s v="Natalie Fritzler"/>
    <s v="Consumer"/>
    <s v="United States"/>
    <s v="Decatur"/>
    <s v="Illinois"/>
    <n v="62521"/>
    <s v="Central"/>
    <s v="FUR-CH-10002331"/>
    <x v="1"/>
    <s v="Chairs"/>
    <s v="Hon 4700 Series Mobuis Mid-Back Task Chairs with Adjustable Arms"/>
    <n v="747.55799999999999"/>
    <n v="3"/>
    <n v="0.3"/>
    <n v="-224.26739999999998"/>
    <n v="-96.11460000000011"/>
  </r>
  <r>
    <n v="459"/>
    <s v="US-2013-157945"/>
    <d v="2015-09-27T00:00:00"/>
    <d v="2015-10-02T00:00:00"/>
    <x v="0"/>
    <s v="NF-18385"/>
    <s v="Natalie Fritzler"/>
    <s v="Consumer"/>
    <s v="United States"/>
    <s v="Decatur"/>
    <s v="Illinois"/>
    <n v="62521"/>
    <s v="Central"/>
    <s v="OFF-EN-10001415"/>
    <x v="0"/>
    <s v="Envelopes"/>
    <s v="Staple envelope"/>
    <n v="8.9280000000000008"/>
    <n v="2"/>
    <n v="0.2"/>
    <n v="-1.7856000000000003"/>
    <n v="3.3479999999999999"/>
  </r>
  <r>
    <n v="4190"/>
    <s v="CA-2013-157714"/>
    <d v="2015-09-27T00:00:00"/>
    <d v="2015-10-02T00:00:00"/>
    <x v="2"/>
    <s v="CS-12175"/>
    <s v="Charles Sheldon"/>
    <s v="Corporate"/>
    <s v="United States"/>
    <s v="Iowa City"/>
    <s v="Iowa"/>
    <n v="52240"/>
    <s v="Central"/>
    <s v="OFF-PA-10004022"/>
    <x v="0"/>
    <s v="Paper"/>
    <s v="Hammermill Color Copier Paper (28Lb. and 96 Bright)"/>
    <n v="9.99"/>
    <n v="1"/>
    <n v="0"/>
    <n v="0"/>
    <n v="4.4954999999999998"/>
  </r>
  <r>
    <n v="8322"/>
    <s v="US-2013-149790"/>
    <d v="2015-09-27T00:00:00"/>
    <d v="2015-10-02T00:00:00"/>
    <x v="0"/>
    <s v="SC-20380"/>
    <s v="Shahid Collister"/>
    <s v="Consumer"/>
    <s v="United States"/>
    <s v="Houston"/>
    <s v="Texas"/>
    <n v="77095"/>
    <s v="Central"/>
    <s v="OFF-BI-10002026"/>
    <x v="0"/>
    <s v="Binders"/>
    <s v="Ibico Recycled Linen-Style Covers"/>
    <n v="15.623999999999997"/>
    <n v="2"/>
    <n v="0.8"/>
    <n v="-12.499199999999998"/>
    <n v="-24.998400000000011"/>
  </r>
  <r>
    <n v="9087"/>
    <s v="CA-2013-143406"/>
    <d v="2015-09-27T00:00:00"/>
    <d v="2015-10-01T00:00:00"/>
    <x v="0"/>
    <s v="LR-17035"/>
    <s v="Lisa Ryan"/>
    <s v="Corporate"/>
    <s v="United States"/>
    <s v="Houston"/>
    <s v="Texas"/>
    <n v="77041"/>
    <s v="Central"/>
    <s v="OFF-AP-10001564"/>
    <x v="0"/>
    <s v="Appliances"/>
    <s v="Hoover Commercial Lightweight Upright Vacuum with E-Z Empty Dirt Cup"/>
    <n v="93.031999999999982"/>
    <n v="2"/>
    <n v="0.8"/>
    <n v="-74.425599999999989"/>
    <n v="-251.18640000000005"/>
  </r>
  <r>
    <n v="9088"/>
    <s v="CA-2013-143406"/>
    <d v="2015-09-27T00:00:00"/>
    <d v="2015-10-01T00:00:00"/>
    <x v="0"/>
    <s v="LR-17035"/>
    <s v="Lisa Ryan"/>
    <s v="Corporate"/>
    <s v="United States"/>
    <s v="Houston"/>
    <s v="Texas"/>
    <n v="77041"/>
    <s v="Central"/>
    <s v="FUR-CH-10000513"/>
    <x v="1"/>
    <s v="Chairs"/>
    <s v="High-Back Leather Manager's Chair"/>
    <n v="454.96499999999997"/>
    <n v="5"/>
    <n v="0.3"/>
    <n v="-136.48949999999999"/>
    <n v="-136.48950000000002"/>
  </r>
  <r>
    <n v="9414"/>
    <s v="CA-2013-132017"/>
    <d v="2015-09-27T00:00:00"/>
    <d v="2015-09-28T00:00:00"/>
    <x v="1"/>
    <s v="MH-17620"/>
    <s v="Matt Hagelstein"/>
    <s v="Corporate"/>
    <s v="United States"/>
    <s v="Houston"/>
    <s v="Texas"/>
    <n v="77041"/>
    <s v="Central"/>
    <s v="OFF-BI-10004001"/>
    <x v="0"/>
    <s v="Binders"/>
    <s v="GBC Recycled VeloBinder Covers"/>
    <n v="6.8159999999999981"/>
    <n v="2"/>
    <n v="0.8"/>
    <n v="-5.452799999999999"/>
    <n v="-11.587200000000003"/>
  </r>
  <r>
    <n v="2404"/>
    <s v="US-2013-110170"/>
    <d v="2015-09-28T00:00:00"/>
    <d v="2015-10-04T00:00:00"/>
    <x v="0"/>
    <s v="HM-14860"/>
    <s v="Harry Marie"/>
    <s v="Corporate"/>
    <s v="United States"/>
    <s v="Huntsville"/>
    <s v="Texas"/>
    <n v="77340"/>
    <s v="Central"/>
    <s v="FUR-BO-10000780"/>
    <x v="1"/>
    <s v="Bookcases"/>
    <s v="O'Sullivan Plantations 2-Door Library in Landvery Oak"/>
    <n v="956.6647999999999"/>
    <n v="7"/>
    <n v="0.32"/>
    <n v="-306.13273599999997"/>
    <n v="-225.09759999999991"/>
  </r>
  <r>
    <n v="377"/>
    <s v="US-2013-134656"/>
    <d v="2015-09-29T00:00:00"/>
    <d v="2015-10-02T00:00:00"/>
    <x v="1"/>
    <s v="MM-18280"/>
    <s v="Muhammed MacIntyre"/>
    <s v="Corporate"/>
    <s v="United States"/>
    <s v="Quincy"/>
    <s v="Illinois"/>
    <n v="62301"/>
    <s v="Central"/>
    <s v="OFF-PA-10003039"/>
    <x v="0"/>
    <s v="Paper"/>
    <s v="Xerox 1960"/>
    <n v="99.13600000000001"/>
    <n v="4"/>
    <n v="0.2"/>
    <n v="-19.827200000000005"/>
    <n v="30.979999999999993"/>
  </r>
  <r>
    <n v="1077"/>
    <s v="CA-2013-161781"/>
    <d v="2015-09-30T00:00:00"/>
    <d v="2015-10-01T00:00:00"/>
    <x v="1"/>
    <s v="CC-12100"/>
    <s v="Chad Cunningham"/>
    <s v="Home Office"/>
    <s v="United States"/>
    <s v="Columbus"/>
    <s v="Indiana"/>
    <n v="47201"/>
    <s v="Central"/>
    <s v="OFF-AR-10000255"/>
    <x v="0"/>
    <s v="Art"/>
    <s v="Newell 328"/>
    <n v="40.879999999999995"/>
    <n v="7"/>
    <n v="0"/>
    <n v="0"/>
    <n v="10.628799999999998"/>
  </r>
  <r>
    <n v="4225"/>
    <s v="CA-2013-108644"/>
    <d v="2015-10-01T00:00:00"/>
    <d v="2015-10-04T00:00:00"/>
    <x v="1"/>
    <s v="SJ-20215"/>
    <s v="Sarah Jordon"/>
    <s v="Consumer"/>
    <s v="United States"/>
    <s v="Quincy"/>
    <s v="Illinois"/>
    <n v="62301"/>
    <s v="Central"/>
    <s v="OFF-BI-10000343"/>
    <x v="0"/>
    <s v="Binders"/>
    <s v="Pressboard Covers with Storage Hooks, 9 1/2&quot; x 11&quot;, Light Blue"/>
    <n v="1.9639999999999995"/>
    <n v="2"/>
    <n v="0.8"/>
    <n v="-1.5711999999999997"/>
    <n v="-3.2406000000000006"/>
  </r>
  <r>
    <n v="1264"/>
    <s v="CA-2013-155992"/>
    <d v="2015-10-02T00:00:00"/>
    <d v="2015-10-03T00:00:00"/>
    <x v="1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0"/>
    <n v="18.873000000000005"/>
  </r>
  <r>
    <n v="1265"/>
    <s v="CA-2013-155992"/>
    <d v="2015-10-02T00:00:00"/>
    <d v="2015-10-03T00:00:00"/>
    <x v="1"/>
    <s v="CC-12220"/>
    <s v="Chris Cortes"/>
    <s v="Consumer"/>
    <s v="United States"/>
    <s v="La Porte"/>
    <s v="Indiana"/>
    <n v="46350"/>
    <s v="Central"/>
    <s v="FUR-FU-10003724"/>
    <x v="1"/>
    <s v="Furnishings"/>
    <s v="Westinghouse Clip-On Gooseneck Lamps"/>
    <n v="41.849999999999994"/>
    <n v="5"/>
    <n v="0"/>
    <n v="0"/>
    <n v="10.880999999999998"/>
  </r>
  <r>
    <n v="2667"/>
    <s v="CA-2013-111794"/>
    <d v="2015-10-02T00:00:00"/>
    <d v="2015-10-02T00:00:00"/>
    <x v="3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-15.902400000000004"/>
    <n v="20.8719"/>
  </r>
  <r>
    <n v="2668"/>
    <s v="CA-2013-111794"/>
    <d v="2015-10-02T00:00:00"/>
    <d v="2015-10-02T00:00:00"/>
    <x v="3"/>
    <s v="HG-15025"/>
    <s v="Hunter Glantz"/>
    <s v="Consumer"/>
    <s v="United States"/>
    <s v="Amarillo"/>
    <s v="Texas"/>
    <n v="79109"/>
    <s v="Central"/>
    <s v="OFF-PA-10000474"/>
    <x v="0"/>
    <s v="Paper"/>
    <s v="Easy-staple paper"/>
    <n v="28.352"/>
    <n v="1"/>
    <n v="0.2"/>
    <n v="-5.6704000000000008"/>
    <n v="9.568799999999996"/>
  </r>
  <r>
    <n v="6826"/>
    <s v="CA-2013-118689"/>
    <d v="2015-10-03T00:00:00"/>
    <d v="2015-10-10T00:00:00"/>
    <x v="0"/>
    <s v="TC-20980"/>
    <s v="Tamara Chand"/>
    <s v="Corporate"/>
    <s v="United States"/>
    <s v="Lafayette"/>
    <s v="Indiana"/>
    <n v="47905"/>
    <s v="Central"/>
    <s v="OFF-ST-10001558"/>
    <x v="0"/>
    <s v="Storage"/>
    <s v="Acco Perma 4000 Stacking Storage Drawers"/>
    <n v="32.479999999999997"/>
    <n v="2"/>
    <n v="0"/>
    <n v="0"/>
    <n v="4.8719999999999999"/>
  </r>
  <r>
    <n v="6827"/>
    <s v="CA-2013-118689"/>
    <d v="2015-10-03T00:00:00"/>
    <d v="2015-10-10T00:00:00"/>
    <x v="0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0"/>
    <n v="8399.9759999999987"/>
  </r>
  <r>
    <n v="6828"/>
    <s v="CA-2013-118689"/>
    <d v="2015-10-03T00:00:00"/>
    <d v="2015-10-10T00:00:00"/>
    <x v="0"/>
    <s v="TC-20980"/>
    <s v="Tamara Chand"/>
    <s v="Corporate"/>
    <s v="United States"/>
    <s v="Lafayette"/>
    <s v="Indiana"/>
    <n v="47905"/>
    <s v="Central"/>
    <s v="OFF-BI-10004600"/>
    <x v="0"/>
    <s v="Binders"/>
    <s v="Ibico Ibimaster 300 Manual Binding System"/>
    <n v="735.98"/>
    <n v="2"/>
    <n v="0"/>
    <n v="0"/>
    <n v="331.19099999999997"/>
  </r>
  <r>
    <n v="6829"/>
    <s v="CA-2013-118689"/>
    <d v="2015-10-03T00:00:00"/>
    <d v="2015-10-10T00:00:00"/>
    <x v="0"/>
    <s v="TC-20980"/>
    <s v="Tamara Chand"/>
    <s v="Corporate"/>
    <s v="United States"/>
    <s v="Lafayette"/>
    <s v="Indiana"/>
    <n v="47905"/>
    <s v="Central"/>
    <s v="OFF-BI-10003712"/>
    <x v="0"/>
    <s v="Binders"/>
    <s v="Acco Pressboard Covers with Storage Hooks, 14 7/8&quot; x 11&quot;, Light Blue"/>
    <n v="34.370000000000005"/>
    <n v="7"/>
    <n v="0"/>
    <n v="0"/>
    <n v="16.8413"/>
  </r>
  <r>
    <n v="6830"/>
    <s v="CA-2013-118689"/>
    <d v="2015-10-03T00:00:00"/>
    <d v="2015-10-10T00:00:00"/>
    <x v="0"/>
    <s v="TC-20980"/>
    <s v="Tamara Chand"/>
    <s v="Corporate"/>
    <s v="United States"/>
    <s v="Lafayette"/>
    <s v="Indiana"/>
    <n v="47905"/>
    <s v="Central"/>
    <s v="OFF-AR-10001958"/>
    <x v="0"/>
    <s v="Art"/>
    <s v="Stanley Bostitch Contemporary Electric Pencil Sharpeners"/>
    <n v="33.96"/>
    <n v="2"/>
    <n v="0"/>
    <n v="0"/>
    <n v="9.5088000000000008"/>
  </r>
  <r>
    <n v="897"/>
    <s v="CA-2013-140634"/>
    <d v="2015-10-04T00:00:00"/>
    <d v="2015-10-07T00:00:00"/>
    <x v="2"/>
    <s v="HL-15040"/>
    <s v="Hunter Lopez"/>
    <s v="Consumer"/>
    <s v="United States"/>
    <s v="Houston"/>
    <s v="Texas"/>
    <n v="77095"/>
    <s v="Central"/>
    <s v="OFF-EN-10001099"/>
    <x v="0"/>
    <s v="Envelopes"/>
    <s v="Staple envelope"/>
    <n v="15.648"/>
    <n v="2"/>
    <n v="0.2"/>
    <n v="-3.1295999999999999"/>
    <n v="5.0855999999999986"/>
  </r>
  <r>
    <n v="6370"/>
    <s v="CA-2013-103919"/>
    <d v="2015-10-04T00:00:00"/>
    <d v="2015-10-08T00:00:00"/>
    <x v="0"/>
    <s v="TP-21565"/>
    <s v="Tracy Poddar"/>
    <s v="Corporate"/>
    <s v="United States"/>
    <s v="Grand Prairie"/>
    <s v="Texas"/>
    <n v="75051"/>
    <s v="Central"/>
    <s v="FUR-FU-10001756"/>
    <x v="1"/>
    <s v="Furnishings"/>
    <s v="Eldon Expressions Desk Accessory, Wood Photo Frame, Mahogany"/>
    <n v="38.08"/>
    <n v="5"/>
    <n v="0.6"/>
    <n v="-22.847999999999999"/>
    <n v="-29.512000000000008"/>
  </r>
  <r>
    <n v="4304"/>
    <s v="CA-2013-121601"/>
    <d v="2015-10-05T00:00:00"/>
    <d v="2015-10-05T00:00:00"/>
    <x v="3"/>
    <s v="MO-17500"/>
    <s v="Mary O'Rourke"/>
    <s v="Consumer"/>
    <s v="United States"/>
    <s v="The Colony"/>
    <s v="Texas"/>
    <n v="75056"/>
    <s v="Central"/>
    <s v="OFF-EN-10003862"/>
    <x v="0"/>
    <s v="Envelopes"/>
    <s v="Laser &amp; Ink Jet Business Envelopes"/>
    <n v="59.751999999999995"/>
    <n v="7"/>
    <n v="0.2"/>
    <n v="-11.9504"/>
    <n v="19.4194"/>
  </r>
  <r>
    <n v="6265"/>
    <s v="US-2013-115952"/>
    <d v="2015-10-07T00:00:00"/>
    <d v="2015-10-07T00:00:00"/>
    <x v="3"/>
    <s v="JH-15910"/>
    <s v="Jonathan Howell"/>
    <s v="Consumer"/>
    <s v="United States"/>
    <s v="Tulsa"/>
    <s v="Oklahoma"/>
    <n v="74133"/>
    <s v="Central"/>
    <s v="OFF-BI-10004654"/>
    <x v="0"/>
    <s v="Binders"/>
    <s v="Avery Binding System Hidden Tab Executive Style Index Sets"/>
    <n v="28.849999999999998"/>
    <n v="5"/>
    <n v="0"/>
    <n v="0"/>
    <n v="14.424999999999999"/>
  </r>
  <r>
    <n v="2557"/>
    <s v="US-2013-126844"/>
    <d v="2015-10-09T00:00:00"/>
    <d v="2015-10-15T00:00:00"/>
    <x v="0"/>
    <s v="BW-11110"/>
    <s v="Bart Watters"/>
    <s v="Corporate"/>
    <s v="United States"/>
    <s v="Houston"/>
    <s v="Texas"/>
    <n v="77070"/>
    <s v="Central"/>
    <s v="FUR-FU-10004909"/>
    <x v="1"/>
    <s v="Furnishings"/>
    <s v="Contemporary Wood/Metal Frame"/>
    <n v="51.712000000000003"/>
    <n v="8"/>
    <n v="0.6"/>
    <n v="-31.027200000000001"/>
    <n v="-32.320000000000007"/>
  </r>
  <r>
    <n v="5767"/>
    <s v="CA-2013-149685"/>
    <d v="2015-10-09T00:00:00"/>
    <d v="2015-10-16T00:00:00"/>
    <x v="0"/>
    <s v="PM-19135"/>
    <s v="Peter McVee"/>
    <s v="Home Office"/>
    <s v="United States"/>
    <s v="San Antonio"/>
    <s v="Texas"/>
    <n v="78207"/>
    <s v="Central"/>
    <s v="OFF-LA-10004545"/>
    <x v="0"/>
    <s v="Labels"/>
    <s v="Avery 50"/>
    <n v="60.144000000000005"/>
    <n v="6"/>
    <n v="0.2"/>
    <n v="-12.028800000000002"/>
    <n v="20.298599999999993"/>
  </r>
  <r>
    <n v="9835"/>
    <s v="CA-2013-126627"/>
    <d v="2015-10-11T00:00:00"/>
    <d v="2015-10-13T00:00:00"/>
    <x v="1"/>
    <s v="WB-21850"/>
    <s v="William Brown"/>
    <s v="Consumer"/>
    <s v="United States"/>
    <s v="La Porte"/>
    <s v="Texas"/>
    <n v="77571"/>
    <s v="Central"/>
    <s v="FUR-FU-10004963"/>
    <x v="1"/>
    <s v="Furnishings"/>
    <s v="Eldon 400 Class Desk Accessories, Black Carbon"/>
    <n v="14"/>
    <n v="4"/>
    <n v="0.6"/>
    <n v="-8.4"/>
    <n v="-6.2999999999999972"/>
  </r>
  <r>
    <n v="9836"/>
    <s v="CA-2013-126627"/>
    <d v="2015-10-11T00:00:00"/>
    <d v="2015-10-13T00:00:00"/>
    <x v="1"/>
    <s v="WB-21850"/>
    <s v="William Brown"/>
    <s v="Consumer"/>
    <s v="United States"/>
    <s v="La Porte"/>
    <s v="Texas"/>
    <n v="77571"/>
    <s v="Central"/>
    <s v="OFF-BI-10001597"/>
    <x v="0"/>
    <s v="Binders"/>
    <s v="Wilson Jones Ledger-Size, Piano-Hinge Binder, 2&quot;, Blue"/>
    <n v="16.391999999999996"/>
    <n v="2"/>
    <n v="0.8"/>
    <n v="-13.113599999999998"/>
    <n v="-26.227200000000003"/>
  </r>
  <r>
    <n v="9751"/>
    <s v="CA-2013-113390"/>
    <d v="2015-10-12T00:00:00"/>
    <d v="2015-10-16T00:00:00"/>
    <x v="0"/>
    <s v="EP-13915"/>
    <s v="Emily Phan"/>
    <s v="Consumer"/>
    <s v="United States"/>
    <s v="Chicago"/>
    <s v="Illinois"/>
    <n v="60610"/>
    <s v="Central"/>
    <s v="OFF-AR-10003183"/>
    <x v="0"/>
    <s v="Art"/>
    <s v="Avery Fluorescent Highlighter Four-Color Set"/>
    <n v="5.3440000000000003"/>
    <n v="2"/>
    <n v="0.2"/>
    <n v="-1.0688000000000002"/>
    <n v="0.66799999999999948"/>
  </r>
  <r>
    <n v="9752"/>
    <s v="CA-2013-113390"/>
    <d v="2015-10-12T00:00:00"/>
    <d v="2015-10-16T00:00:00"/>
    <x v="0"/>
    <s v="EP-13915"/>
    <s v="Emily Phan"/>
    <s v="Consumer"/>
    <s v="United States"/>
    <s v="Chicago"/>
    <s v="Illinois"/>
    <n v="60610"/>
    <s v="Central"/>
    <s v="OFF-AR-10001446"/>
    <x v="0"/>
    <s v="Art"/>
    <s v="Newell 309"/>
    <n v="27.72"/>
    <n v="3"/>
    <n v="0.2"/>
    <n v="-5.5440000000000005"/>
    <n v="3.4649999999999999"/>
  </r>
  <r>
    <n v="2164"/>
    <s v="CA-2013-154018"/>
    <d v="2015-10-14T00:00:00"/>
    <d v="2015-10-20T00:00:00"/>
    <x v="0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-38.395200000000003"/>
    <n v="23.996999999999986"/>
  </r>
  <r>
    <n v="2165"/>
    <s v="CA-2013-154018"/>
    <d v="2015-10-14T00:00:00"/>
    <d v="2015-10-20T00:00:00"/>
    <x v="0"/>
    <s v="HA-14920"/>
    <s v="Helen Andreada"/>
    <s v="Consumer"/>
    <s v="United States"/>
    <s v="Laredo"/>
    <s v="Texas"/>
    <n v="78041"/>
    <s v="Central"/>
    <s v="OFF-PA-10000551"/>
    <x v="0"/>
    <s v="Paper"/>
    <s v="Array Memo Cubes"/>
    <n v="8.2880000000000003"/>
    <n v="2"/>
    <n v="0.2"/>
    <n v="-1.6576000000000002"/>
    <n v="3.0043999999999995"/>
  </r>
  <r>
    <n v="2166"/>
    <s v="CA-2013-154018"/>
    <d v="2015-10-14T00:00:00"/>
    <d v="2015-10-20T00:00:00"/>
    <x v="0"/>
    <s v="HA-14920"/>
    <s v="Helen Andreada"/>
    <s v="Consumer"/>
    <s v="United States"/>
    <s v="Laredo"/>
    <s v="Texas"/>
    <n v="78041"/>
    <s v="Central"/>
    <s v="FUR-FU-10003394"/>
    <x v="1"/>
    <s v="Furnishings"/>
    <s v="Tenex &quot;The Solids&quot; Textured Chair Mats"/>
    <n v="139.91999999999999"/>
    <n v="5"/>
    <n v="0.6"/>
    <n v="-83.951999999999984"/>
    <n v="-150.41399999999999"/>
  </r>
  <r>
    <n v="2167"/>
    <s v="CA-2013-154018"/>
    <d v="2015-10-14T00:00:00"/>
    <d v="2015-10-20T00:00:00"/>
    <x v="0"/>
    <s v="HA-14920"/>
    <s v="Helen Andreada"/>
    <s v="Consumer"/>
    <s v="United States"/>
    <s v="Laredo"/>
    <s v="Texas"/>
    <n v="78041"/>
    <s v="Central"/>
    <s v="OFF-AR-10002067"/>
    <x v="0"/>
    <s v="Art"/>
    <s v="Newell 334"/>
    <n v="15.872"/>
    <n v="1"/>
    <n v="0.2"/>
    <n v="-3.1744000000000003"/>
    <n v="1.1904000000000003"/>
  </r>
  <r>
    <n v="2168"/>
    <s v="CA-2013-154018"/>
    <d v="2015-10-14T00:00:00"/>
    <d v="2015-10-20T00:00:00"/>
    <x v="0"/>
    <s v="HA-14920"/>
    <s v="Helen Andreada"/>
    <s v="Consumer"/>
    <s v="United States"/>
    <s v="Laredo"/>
    <s v="Texas"/>
    <n v="78041"/>
    <s v="Central"/>
    <s v="OFF-BI-10004140"/>
    <x v="0"/>
    <s v="Binders"/>
    <s v="Avery Non-Stick Binders"/>
    <n v="6.2859999999999987"/>
    <n v="7"/>
    <n v="0.8"/>
    <n v="-5.0287999999999995"/>
    <n v="-11.000500000000008"/>
  </r>
  <r>
    <n v="9514"/>
    <s v="CA-2013-125220"/>
    <d v="2015-10-15T00:00:00"/>
    <d v="2015-10-20T00:00:00"/>
    <x v="0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0"/>
    <n v="544.41749999999979"/>
  </r>
  <r>
    <n v="2519"/>
    <s v="CA-2013-124352"/>
    <d v="2015-10-16T00:00:00"/>
    <d v="2015-10-22T00:00:00"/>
    <x v="0"/>
    <s v="CD-12790"/>
    <s v="Cynthia Delaney"/>
    <s v="Home Office"/>
    <s v="United States"/>
    <s v="Oklahoma City"/>
    <s v="Oklahoma"/>
    <n v="73120"/>
    <s v="Central"/>
    <s v="OFF-LA-10004559"/>
    <x v="0"/>
    <s v="Labels"/>
    <s v="Avery 49"/>
    <n v="20.16"/>
    <n v="7"/>
    <n v="0"/>
    <n v="0"/>
    <n v="9.8783999999999992"/>
  </r>
  <r>
    <n v="2520"/>
    <s v="CA-2013-124352"/>
    <d v="2015-10-16T00:00:00"/>
    <d v="2015-10-22T00:00:00"/>
    <x v="0"/>
    <s v="CD-12790"/>
    <s v="Cynthia Delaney"/>
    <s v="Home Office"/>
    <s v="United States"/>
    <s v="Oklahoma City"/>
    <s v="Oklahoma"/>
    <n v="73120"/>
    <s v="Central"/>
    <s v="OFF-LA-10003223"/>
    <x v="0"/>
    <s v="Labels"/>
    <s v="Avery 508"/>
    <n v="29.46"/>
    <n v="6"/>
    <n v="0"/>
    <n v="0"/>
    <n v="14.4354"/>
  </r>
  <r>
    <n v="2521"/>
    <s v="CA-2013-124352"/>
    <d v="2015-10-16T00:00:00"/>
    <d v="2015-10-22T00:00:00"/>
    <x v="0"/>
    <s v="CD-12790"/>
    <s v="Cynthia Delaney"/>
    <s v="Home Office"/>
    <s v="United States"/>
    <s v="Oklahoma City"/>
    <s v="Oklahoma"/>
    <n v="73120"/>
    <s v="Central"/>
    <s v="OFF-AP-10002651"/>
    <x v="0"/>
    <s v="Appliances"/>
    <s v="Hoover Upright Vacuum With Dirt Cup"/>
    <n v="868.58999999999992"/>
    <n v="3"/>
    <n v="0"/>
    <n v="0"/>
    <n v="251.89109999999988"/>
  </r>
  <r>
    <n v="2522"/>
    <s v="CA-2013-124352"/>
    <d v="2015-10-16T00:00:00"/>
    <d v="2015-10-22T00:00:00"/>
    <x v="0"/>
    <s v="CD-12790"/>
    <s v="Cynthia Delaney"/>
    <s v="Home Office"/>
    <s v="United States"/>
    <s v="Oklahoma City"/>
    <s v="Oklahoma"/>
    <n v="73120"/>
    <s v="Central"/>
    <s v="OFF-PA-10003177"/>
    <x v="0"/>
    <s v="Paper"/>
    <s v="Xerox 1999"/>
    <n v="12.96"/>
    <n v="2"/>
    <n v="0"/>
    <n v="0"/>
    <n v="6.2208000000000006"/>
  </r>
  <r>
    <n v="2523"/>
    <s v="CA-2013-124352"/>
    <d v="2015-10-16T00:00:00"/>
    <d v="2015-10-22T00:00:00"/>
    <x v="0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0"/>
    <n v="1.375"/>
  </r>
  <r>
    <n v="2524"/>
    <s v="CA-2013-124352"/>
    <d v="2015-10-16T00:00:00"/>
    <d v="2015-10-22T00:00:00"/>
    <x v="0"/>
    <s v="CD-12790"/>
    <s v="Cynthia Delaney"/>
    <s v="Home Office"/>
    <s v="United States"/>
    <s v="Oklahoma City"/>
    <s v="Oklahoma"/>
    <n v="73120"/>
    <s v="Central"/>
    <s v="OFF-BI-10000977"/>
    <x v="0"/>
    <s v="Binders"/>
    <s v="Ibico Plastic Spiral Binding Combs"/>
    <n v="121.6"/>
    <n v="4"/>
    <n v="0"/>
    <n v="0"/>
    <n v="55.935999999999993"/>
  </r>
  <r>
    <n v="8890"/>
    <s v="CA-2013-147256"/>
    <d v="2015-10-18T00:00:00"/>
    <d v="2015-10-22T00:00:00"/>
    <x v="2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0"/>
    <n v="220.48530000000002"/>
  </r>
  <r>
    <n v="8891"/>
    <s v="CA-2013-147256"/>
    <d v="2015-10-18T00:00:00"/>
    <d v="2015-10-22T00:00:00"/>
    <x v="2"/>
    <s v="FC-14245"/>
    <s v="Frank Carlisle"/>
    <s v="Home Office"/>
    <s v="United States"/>
    <s v="Columbia"/>
    <s v="Missouri"/>
    <n v="65203"/>
    <s v="Central"/>
    <s v="OFF-AP-10003057"/>
    <x v="0"/>
    <s v="Appliances"/>
    <s v="Honeywell Enviracaire Portable HEPA Air Cleaner for 16' x 20' Room"/>
    <n v="1927.5900000000001"/>
    <n v="7"/>
    <n v="0"/>
    <n v="0"/>
    <n v="751.76010000000008"/>
  </r>
  <r>
    <n v="6206"/>
    <s v="CA-2013-133697"/>
    <d v="2015-10-21T00:00:00"/>
    <d v="2015-10-25T00:00:00"/>
    <x v="2"/>
    <s v="CM-12445"/>
    <s v="Chuck Magee"/>
    <s v="Consumer"/>
    <s v="United States"/>
    <s v="Houston"/>
    <s v="Texas"/>
    <n v="77095"/>
    <s v="Central"/>
    <s v="OFF-PA-10000726"/>
    <x v="0"/>
    <s v="Paper"/>
    <s v="Black Print Carbonless Snap-Off Rapid Letter, 8 1/2&quot; x 7&quot;"/>
    <n v="51.016000000000005"/>
    <n v="7"/>
    <n v="0.2"/>
    <n v="-10.203200000000002"/>
    <n v="15.942499999999992"/>
  </r>
  <r>
    <n v="6207"/>
    <s v="CA-2013-133697"/>
    <d v="2015-10-21T00:00:00"/>
    <d v="2015-10-25T00:00:00"/>
    <x v="2"/>
    <s v="CM-12445"/>
    <s v="Chuck Magee"/>
    <s v="Consumer"/>
    <s v="United States"/>
    <s v="Houston"/>
    <s v="Texas"/>
    <n v="77095"/>
    <s v="Central"/>
    <s v="OFF-FA-10003112"/>
    <x v="0"/>
    <s v="Fasteners"/>
    <s v="Staples"/>
    <n v="25.248000000000001"/>
    <n v="4"/>
    <n v="0.2"/>
    <n v="-5.0496000000000008"/>
    <n v="7.8899999999999979"/>
  </r>
  <r>
    <n v="6208"/>
    <s v="CA-2013-133697"/>
    <d v="2015-10-21T00:00:00"/>
    <d v="2015-10-25T00:00:00"/>
    <x v="2"/>
    <s v="CM-12445"/>
    <s v="Chuck Magee"/>
    <s v="Consumer"/>
    <s v="United States"/>
    <s v="Houston"/>
    <s v="Texas"/>
    <n v="77095"/>
    <s v="Central"/>
    <s v="FUR-CH-10002372"/>
    <x v="1"/>
    <s v="Chairs"/>
    <s v="Office Star - Ergonomically Designed Knee Chair"/>
    <n v="56.686"/>
    <n v="1"/>
    <n v="0.3"/>
    <n v="-17.005800000000001"/>
    <n v="-14.576399999999996"/>
  </r>
  <r>
    <n v="6219"/>
    <s v="CA-2013-160220"/>
    <d v="2015-10-21T00:00:00"/>
    <d v="2015-10-27T00:00:00"/>
    <x v="0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0"/>
    <n v="35.195999999999998"/>
  </r>
  <r>
    <n v="6220"/>
    <s v="CA-2013-160220"/>
    <d v="2015-10-21T00:00:00"/>
    <d v="2015-10-27T00:00:00"/>
    <x v="0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0"/>
    <n v="51.834599999999995"/>
  </r>
  <r>
    <n v="6221"/>
    <s v="CA-2013-160220"/>
    <d v="2015-10-21T00:00:00"/>
    <d v="2015-10-27T00:00:00"/>
    <x v="0"/>
    <s v="JS-16030"/>
    <s v="Joy Smith"/>
    <s v="Consumer"/>
    <s v="United States"/>
    <s v="Trenton"/>
    <s v="Michigan"/>
    <n v="48183"/>
    <s v="Central"/>
    <s v="OFF-ST-10000617"/>
    <x v="0"/>
    <s v="Storage"/>
    <s v="Woodgrain Magazine Files by Perma"/>
    <n v="20.86"/>
    <n v="7"/>
    <n v="0"/>
    <n v="0"/>
    <n v="1.4601999999999977"/>
  </r>
  <r>
    <n v="8030"/>
    <s v="CA-2013-166373"/>
    <d v="2015-10-22T00:00:00"/>
    <d v="2015-10-26T00:00:00"/>
    <x v="0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21.216000000000005"/>
    <n v="-9.2819999999999965"/>
  </r>
  <r>
    <n v="884"/>
    <s v="CA-2013-165148"/>
    <d v="2015-10-23T00:00:00"/>
    <d v="2015-10-25T00:00:00"/>
    <x v="1"/>
    <s v="PM-19135"/>
    <s v="Peter McVee"/>
    <s v="Home Office"/>
    <s v="United States"/>
    <s v="Detroit"/>
    <s v="Michigan"/>
    <n v="48227"/>
    <s v="Central"/>
    <s v="FUR-FU-10000732"/>
    <x v="1"/>
    <s v="Furnishings"/>
    <s v="Eldon 200 Class Desk Accessories"/>
    <n v="31.400000000000002"/>
    <n v="5"/>
    <n v="0"/>
    <n v="0"/>
    <n v="10.047999999999998"/>
  </r>
  <r>
    <n v="1810"/>
    <s v="CA-2013-165484"/>
    <d v="2015-10-24T00:00:00"/>
    <d v="2015-10-30T00:00:00"/>
    <x v="0"/>
    <s v="HK-14890"/>
    <s v="Heather Kirkland"/>
    <s v="Corporate"/>
    <s v="United States"/>
    <s v="Chicago"/>
    <s v="Illinois"/>
    <n v="60610"/>
    <s v="Central"/>
    <s v="FUR-FU-10001196"/>
    <x v="1"/>
    <s v="Furnishings"/>
    <s v="DAX Cubicle Frames - 8x10"/>
    <n v="16.155999999999999"/>
    <n v="7"/>
    <n v="0.6"/>
    <n v="-9.6935999999999982"/>
    <n v="-12.116999999999999"/>
  </r>
  <r>
    <n v="1811"/>
    <s v="CA-2013-165484"/>
    <d v="2015-10-24T00:00:00"/>
    <d v="2015-10-30T00:00:00"/>
    <x v="0"/>
    <s v="HK-14890"/>
    <s v="Heather Kirkland"/>
    <s v="Corporate"/>
    <s v="United States"/>
    <s v="Chicago"/>
    <s v="Illinois"/>
    <n v="60610"/>
    <s v="Central"/>
    <s v="OFF-PA-10000595"/>
    <x v="0"/>
    <s v="Paper"/>
    <s v="Xerox 1929"/>
    <n v="54.816000000000003"/>
    <n v="3"/>
    <n v="0.2"/>
    <n v="-10.963200000000001"/>
    <n v="17.815199999999997"/>
  </r>
  <r>
    <n v="7760"/>
    <s v="CA-2013-158925"/>
    <d v="2015-10-25T00:00:00"/>
    <d v="2015-10-29T00:00:00"/>
    <x v="0"/>
    <s v="JP-15460"/>
    <s v="Jennifer Patt"/>
    <s v="Corporate"/>
    <s v="United States"/>
    <s v="Houston"/>
    <s v="Texas"/>
    <n v="77041"/>
    <s v="Central"/>
    <s v="OFF-PA-10003072"/>
    <x v="0"/>
    <s v="Paper"/>
    <s v="Eureka Recycled Copy Paper 8 1/2&quot; x 11&quot;, Ream"/>
    <n v="15.552000000000003"/>
    <n v="3"/>
    <n v="0.2"/>
    <n v="-3.1104000000000007"/>
    <n v="5.4432"/>
  </r>
  <r>
    <n v="3168"/>
    <s v="CA-2013-146682"/>
    <d v="2015-10-30T00:00:00"/>
    <d v="2015-11-01T00:00:00"/>
    <x v="1"/>
    <s v="KW-16435"/>
    <s v="Katrina Willman"/>
    <s v="Consumer"/>
    <s v="United States"/>
    <s v="Lansing"/>
    <s v="Michigan"/>
    <n v="48911"/>
    <s v="Central"/>
    <s v="FUR-FU-10002671"/>
    <x v="1"/>
    <s v="Furnishings"/>
    <s v="Electrix 20W Halogen Replacement Bulb for Zoom-In Desk Lamp"/>
    <n v="67"/>
    <n v="5"/>
    <n v="0"/>
    <n v="0"/>
    <n v="32.159999999999997"/>
  </r>
  <r>
    <n v="3292"/>
    <s v="CA-2013-167290"/>
    <d v="2015-10-31T00:00:00"/>
    <d v="2015-11-05T00:00:00"/>
    <x v="0"/>
    <s v="JF-15295"/>
    <s v="Jason Fortune-"/>
    <s v="Consumer"/>
    <s v="United States"/>
    <s v="Sterling Heights"/>
    <s v="Michigan"/>
    <n v="48310"/>
    <s v="Central"/>
    <s v="OFF-AR-10004078"/>
    <x v="0"/>
    <s v="Art"/>
    <s v="Newell 312"/>
    <n v="11.68"/>
    <n v="2"/>
    <n v="0"/>
    <n v="0"/>
    <n v="3.5039999999999996"/>
  </r>
  <r>
    <n v="6419"/>
    <s v="CA-2013-140130"/>
    <d v="2015-11-01T00:00:00"/>
    <d v="2015-11-06T00:00:00"/>
    <x v="0"/>
    <s v="HW-14935"/>
    <s v="Helen Wasserman"/>
    <s v="Corporate"/>
    <s v="United States"/>
    <s v="Tulsa"/>
    <s v="Oklahoma"/>
    <n v="74133"/>
    <s v="Central"/>
    <s v="OFF-SU-10001218"/>
    <x v="0"/>
    <s v="Supplies"/>
    <s v="Fiskars Softgrip Scissors"/>
    <n v="21.96"/>
    <n v="2"/>
    <n v="0"/>
    <n v="0"/>
    <n v="6.1488000000000014"/>
  </r>
  <r>
    <n v="6420"/>
    <s v="CA-2013-140130"/>
    <d v="2015-11-01T00:00:00"/>
    <d v="2015-11-06T00:00:00"/>
    <x v="0"/>
    <s v="HW-14935"/>
    <s v="Helen Wasserman"/>
    <s v="Corporate"/>
    <s v="United States"/>
    <s v="Tulsa"/>
    <s v="Oklahoma"/>
    <n v="74133"/>
    <s v="Central"/>
    <s v="FUR-CH-10002084"/>
    <x v="1"/>
    <s v="Chairs"/>
    <s v="Hon Mobius Operator's Chair"/>
    <n v="368.96999999999997"/>
    <n v="3"/>
    <n v="0"/>
    <n v="0"/>
    <n v="81.173400000000001"/>
  </r>
  <r>
    <n v="6421"/>
    <s v="CA-2013-140130"/>
    <d v="2015-11-01T00:00:00"/>
    <d v="2015-11-06T00:00:00"/>
    <x v="0"/>
    <s v="HW-14935"/>
    <s v="Helen Wasserman"/>
    <s v="Corporate"/>
    <s v="United States"/>
    <s v="Tulsa"/>
    <s v="Oklahoma"/>
    <n v="74133"/>
    <s v="Central"/>
    <s v="OFF-AR-10004269"/>
    <x v="0"/>
    <s v="Art"/>
    <s v="Newell 31"/>
    <n v="12.39"/>
    <n v="3"/>
    <n v="0"/>
    <n v="0"/>
    <n v="3.4692000000000003"/>
  </r>
  <r>
    <n v="6422"/>
    <s v="CA-2013-140130"/>
    <d v="2015-11-01T00:00:00"/>
    <d v="2015-11-06T00:00:00"/>
    <x v="0"/>
    <s v="HW-14935"/>
    <s v="Helen Wasserman"/>
    <s v="Corporate"/>
    <s v="United States"/>
    <s v="Tulsa"/>
    <s v="Oklahoma"/>
    <n v="74133"/>
    <s v="Central"/>
    <s v="OFF-ST-10001128"/>
    <x v="0"/>
    <s v="Storage"/>
    <s v="Carina Mini System Audio Rack, Model AR050B"/>
    <n v="332.94"/>
    <n v="3"/>
    <n v="0"/>
    <n v="0"/>
    <n v="9.9882000000000204"/>
  </r>
  <r>
    <n v="3378"/>
    <s v="CA-2013-100671"/>
    <d v="2015-11-02T00:00:00"/>
    <d v="2015-11-05T00:00:00"/>
    <x v="1"/>
    <s v="CS-12490"/>
    <s v="Cindy Schnelling"/>
    <s v="Corporate"/>
    <s v="United States"/>
    <s v="Conroe"/>
    <s v="Texas"/>
    <n v="77301"/>
    <s v="Central"/>
    <s v="OFF-ST-10004950"/>
    <x v="0"/>
    <s v="Storage"/>
    <s v="Tenex Personal Filing Tote With Secure Closure Lid, Black/Frost"/>
    <n v="111.67200000000001"/>
    <n v="9"/>
    <n v="0.2"/>
    <n v="-22.334400000000002"/>
    <n v="6.9794999999999909"/>
  </r>
  <r>
    <n v="4061"/>
    <s v="CA-2013-129196"/>
    <d v="2015-11-02T00:00:00"/>
    <d v="2015-11-08T00:00:00"/>
    <x v="0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-13.622399999999999"/>
    <n v="17.879399999999997"/>
  </r>
  <r>
    <n v="112"/>
    <s v="CA-2013-128867"/>
    <d v="2015-11-04T00:00:00"/>
    <d v="2015-11-11T00:00:00"/>
    <x v="0"/>
    <s v="CL-12565"/>
    <s v="Clay Ludtke"/>
    <s v="Consumer"/>
    <s v="United States"/>
    <s v="Urbandale"/>
    <s v="Iowa"/>
    <n v="50322"/>
    <s v="Central"/>
    <s v="OFF-AR-10000380"/>
    <x v="0"/>
    <s v="Art"/>
    <s v="Hunt PowerHouse Electric Pencil Sharpener, Blue"/>
    <n v="75.959999999999994"/>
    <n v="2"/>
    <n v="0"/>
    <n v="0"/>
    <n v="22.78799999999999"/>
  </r>
  <r>
    <n v="113"/>
    <s v="CA-2013-128867"/>
    <d v="2015-11-04T00:00:00"/>
    <d v="2015-11-11T00:00:00"/>
    <x v="0"/>
    <s v="CL-12565"/>
    <s v="Clay Ludtke"/>
    <s v="Consumer"/>
    <s v="United States"/>
    <s v="Urbandale"/>
    <s v="Iowa"/>
    <n v="50322"/>
    <s v="Central"/>
    <s v="OFF-BI-10003981"/>
    <x v="0"/>
    <s v="Binders"/>
    <s v="Avery Durable Plastic 1&quot; Binders"/>
    <n v="27.240000000000002"/>
    <n v="6"/>
    <n v="0"/>
    <n v="0"/>
    <n v="13.3476"/>
  </r>
  <r>
    <n v="7046"/>
    <s v="CA-2013-160136"/>
    <d v="2015-11-04T00:00:00"/>
    <d v="2015-11-10T00:00:00"/>
    <x v="0"/>
    <s v="PJ-18835"/>
    <s v="Patrick Jones"/>
    <s v="Corporate"/>
    <s v="United States"/>
    <s v="Dallas"/>
    <s v="Texas"/>
    <n v="75217"/>
    <s v="Central"/>
    <s v="OFF-PA-10002160"/>
    <x v="0"/>
    <s v="Paper"/>
    <s v="Xerox 1978"/>
    <n v="9.2480000000000011"/>
    <n v="2"/>
    <n v="0.2"/>
    <n v="-1.8496000000000004"/>
    <n v="3.3524000000000003"/>
  </r>
  <r>
    <n v="9322"/>
    <s v="US-2013-111563"/>
    <d v="2015-11-05T00:00:00"/>
    <d v="2015-11-09T00:00:00"/>
    <x v="0"/>
    <s v="SM-20005"/>
    <s v="Sally Matthias"/>
    <s v="Consumer"/>
    <s v="United States"/>
    <s v="Houston"/>
    <s v="Texas"/>
    <n v="77041"/>
    <s v="Central"/>
    <s v="FUR-FU-10002445"/>
    <x v="1"/>
    <s v="Furnishings"/>
    <s v="DAX Two-Tone Rosewood/Black Document Frame, Desktop, 5 x 7"/>
    <n v="11.376000000000001"/>
    <n v="3"/>
    <n v="0.6"/>
    <n v="-6.8256000000000006"/>
    <n v="-5.6879999999999988"/>
  </r>
  <r>
    <n v="9323"/>
    <s v="US-2013-111563"/>
    <d v="2015-11-05T00:00:00"/>
    <d v="2015-11-09T00:00:00"/>
    <x v="0"/>
    <s v="SM-20005"/>
    <s v="Sally Matthias"/>
    <s v="Consumer"/>
    <s v="United States"/>
    <s v="Houston"/>
    <s v="Texas"/>
    <n v="77041"/>
    <s v="Central"/>
    <s v="FUR-FU-10000723"/>
    <x v="1"/>
    <s v="Furnishings"/>
    <s v="Deflect-o EconoMat Studded, No Bevel Mat for Low Pile Carpeting"/>
    <n v="66.112000000000009"/>
    <n v="4"/>
    <n v="0.6"/>
    <n v="-39.667200000000001"/>
    <n v="-84.292799999999986"/>
  </r>
  <r>
    <n v="4265"/>
    <s v="US-2013-131611"/>
    <d v="2015-11-06T00:00:00"/>
    <d v="2015-11-10T00:00:00"/>
    <x v="0"/>
    <s v="EP-13915"/>
    <s v="Emily Phan"/>
    <s v="Consumer"/>
    <s v="United States"/>
    <s v="Houston"/>
    <s v="Texas"/>
    <n v="77036"/>
    <s v="Central"/>
    <s v="FUR-TA-10002774"/>
    <x v="1"/>
    <s v="Tables"/>
    <s v="Laminate Occasional Tables"/>
    <n v="863.12799999999993"/>
    <n v="8"/>
    <n v="0.3"/>
    <n v="-258.93839999999994"/>
    <n v="-160.29520000000008"/>
  </r>
  <r>
    <n v="4266"/>
    <s v="US-2013-131611"/>
    <d v="2015-11-06T00:00:00"/>
    <d v="2015-11-10T00:00:00"/>
    <x v="0"/>
    <s v="EP-13915"/>
    <s v="Emily Phan"/>
    <s v="Consumer"/>
    <s v="United States"/>
    <s v="Houston"/>
    <s v="Texas"/>
    <n v="77036"/>
    <s v="Central"/>
    <s v="OFF-BI-10004364"/>
    <x v="0"/>
    <s v="Binders"/>
    <s v="Storex Dura Pro Binders"/>
    <n v="3.5639999999999992"/>
    <n v="3"/>
    <n v="0.8"/>
    <n v="-2.8511999999999995"/>
    <n v="-6.2370000000000019"/>
  </r>
  <r>
    <n v="4267"/>
    <s v="US-2013-131611"/>
    <d v="2015-11-06T00:00:00"/>
    <d v="2015-11-10T00:00:00"/>
    <x v="0"/>
    <s v="EP-13915"/>
    <s v="Emily Phan"/>
    <s v="Consumer"/>
    <s v="United States"/>
    <s v="Houston"/>
    <s v="Texas"/>
    <n v="77036"/>
    <s v="Central"/>
    <s v="FUR-BO-10000780"/>
    <x v="1"/>
    <s v="Bookcases"/>
    <s v="O'Sullivan Plantations 2-Door Library in Landvery Oak"/>
    <n v="956.6647999999999"/>
    <n v="7"/>
    <n v="0.32"/>
    <n v="-306.13273599999997"/>
    <n v="-225.09759999999991"/>
  </r>
  <r>
    <n v="4268"/>
    <s v="US-2013-131611"/>
    <d v="2015-11-06T00:00:00"/>
    <d v="2015-11-10T00:00:00"/>
    <x v="0"/>
    <s v="EP-13915"/>
    <s v="Emily Phan"/>
    <s v="Consumer"/>
    <s v="United States"/>
    <s v="Houston"/>
    <s v="Texas"/>
    <n v="77036"/>
    <s v="Central"/>
    <s v="OFF-BI-10001989"/>
    <x v="0"/>
    <s v="Binders"/>
    <s v="Premium Transparent Presentation Covers by GBC"/>
    <n v="12.587999999999997"/>
    <n v="3"/>
    <n v="0.8"/>
    <n v="-10.070399999999999"/>
    <n v="-20.140800000000006"/>
  </r>
  <r>
    <n v="4269"/>
    <s v="US-2013-131611"/>
    <d v="2015-11-06T00:00:00"/>
    <d v="2015-11-10T00:00:00"/>
    <x v="0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-34.392000000000003"/>
    <n v="45.139500000000005"/>
  </r>
  <r>
    <n v="4370"/>
    <s v="US-2013-165078"/>
    <d v="2015-11-06T00:00:00"/>
    <d v="2015-11-11T00:00:00"/>
    <x v="0"/>
    <s v="MA-17995"/>
    <s v="Michelle Arnett"/>
    <s v="Home Office"/>
    <s v="United States"/>
    <s v="Lawrence"/>
    <s v="Indiana"/>
    <n v="46226"/>
    <s v="Central"/>
    <s v="OFF-BI-10001989"/>
    <x v="0"/>
    <s v="Binders"/>
    <s v="Premium Transparent Presentation Covers by GBC"/>
    <n v="104.9"/>
    <n v="5"/>
    <n v="0"/>
    <n v="0"/>
    <n v="50.351999999999997"/>
  </r>
  <r>
    <n v="4371"/>
    <s v="US-2013-165078"/>
    <d v="2015-11-06T00:00:00"/>
    <d v="2015-11-11T00:00:00"/>
    <x v="0"/>
    <s v="MA-17995"/>
    <s v="Michelle Arnett"/>
    <s v="Home Office"/>
    <s v="United States"/>
    <s v="Lawrence"/>
    <s v="Indiana"/>
    <n v="46226"/>
    <s v="Central"/>
    <s v="OFF-AR-10002987"/>
    <x v="0"/>
    <s v="Art"/>
    <s v="Prismacolor Color Pencil Set"/>
    <n v="39.68"/>
    <n v="2"/>
    <n v="0"/>
    <n v="0"/>
    <n v="16.268800000000002"/>
  </r>
  <r>
    <n v="4372"/>
    <s v="US-2013-165078"/>
    <d v="2015-11-06T00:00:00"/>
    <d v="2015-11-11T00:00:00"/>
    <x v="0"/>
    <s v="MA-17995"/>
    <s v="Michelle Arnett"/>
    <s v="Home Office"/>
    <s v="United States"/>
    <s v="Lawrence"/>
    <s v="Indiana"/>
    <n v="46226"/>
    <s v="Central"/>
    <s v="OFF-LA-10000414"/>
    <x v="0"/>
    <s v="Labels"/>
    <s v="Avery 503"/>
    <n v="51.75"/>
    <n v="5"/>
    <n v="0"/>
    <n v="0"/>
    <n v="24.84"/>
  </r>
  <r>
    <n v="5699"/>
    <s v="CA-2013-143441"/>
    <d v="2015-11-06T00:00:00"/>
    <d v="2015-11-06T00:00:00"/>
    <x v="3"/>
    <s v="EB-14170"/>
    <s v="Evan Bailliet"/>
    <s v="Consumer"/>
    <s v="United States"/>
    <s v="Laredo"/>
    <s v="Texas"/>
    <n v="78041"/>
    <s v="Central"/>
    <s v="OFF-LA-10002312"/>
    <x v="0"/>
    <s v="Labels"/>
    <s v="Avery 490"/>
    <n v="11.840000000000002"/>
    <n v="1"/>
    <n v="0.2"/>
    <n v="-2.3680000000000003"/>
    <n v="4.4399999999999995"/>
  </r>
  <r>
    <n v="8212"/>
    <s v="CA-2013-116337"/>
    <d v="2015-11-08T00:00:00"/>
    <d v="2015-11-13T00:00:00"/>
    <x v="0"/>
    <s v="MC-17845"/>
    <s v="Michael Chen"/>
    <s v="Consumer"/>
    <s v="United States"/>
    <s v="Dallas"/>
    <s v="Texas"/>
    <n v="75220"/>
    <s v="Central"/>
    <s v="FUR-FU-10002030"/>
    <x v="1"/>
    <s v="Furnishings"/>
    <s v="Executive Impressions 14&quot; Contract Wall Clock with Quartz Movement"/>
    <n v="44.460000000000008"/>
    <n v="5"/>
    <n v="0.6"/>
    <n v="-26.676000000000005"/>
    <n v="-17.783999999999992"/>
  </r>
  <r>
    <n v="8213"/>
    <s v="CA-2013-116337"/>
    <d v="2015-11-08T00:00:00"/>
    <d v="2015-11-13T00:00:00"/>
    <x v="0"/>
    <s v="MC-17845"/>
    <s v="Michael Chen"/>
    <s v="Consumer"/>
    <s v="United States"/>
    <s v="Dallas"/>
    <s v="Texas"/>
    <n v="75220"/>
    <s v="Central"/>
    <s v="OFF-ST-10001272"/>
    <x v="0"/>
    <s v="Storage"/>
    <s v="Mini 13-1/2 Capacity Data Binder Rack, Pearl"/>
    <n v="314.08800000000002"/>
    <n v="3"/>
    <n v="0.2"/>
    <n v="-62.817600000000006"/>
    <n v="19.630499999999998"/>
  </r>
  <r>
    <n v="3894"/>
    <s v="US-2013-144547"/>
    <d v="2015-11-11T00:00:00"/>
    <d v="2015-11-15T00:00:00"/>
    <x v="0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-55.988800000000005"/>
    <n v="48.990200000000002"/>
  </r>
  <r>
    <n v="4511"/>
    <s v="CA-2013-119935"/>
    <d v="2015-11-11T00:00:00"/>
    <d v="2015-11-15T00:00:00"/>
    <x v="0"/>
    <s v="KM-16225"/>
    <s v="Kalyca Meade"/>
    <s v="Corporate"/>
    <s v="United States"/>
    <s v="Springfield"/>
    <s v="Missouri"/>
    <n v="65807"/>
    <s v="Central"/>
    <s v="FUR-FU-10001085"/>
    <x v="1"/>
    <s v="Furnishings"/>
    <s v="3M Polarizing Light Filter Sleeves"/>
    <n v="37.299999999999997"/>
    <n v="2"/>
    <n v="0"/>
    <n v="0"/>
    <n v="17.157999999999998"/>
  </r>
  <r>
    <n v="4512"/>
    <s v="CA-2013-119935"/>
    <d v="2015-11-11T00:00:00"/>
    <d v="2015-11-15T00:00:00"/>
    <x v="0"/>
    <s v="KM-16225"/>
    <s v="Kalyca Meade"/>
    <s v="Corporate"/>
    <s v="United States"/>
    <s v="Springfield"/>
    <s v="Missouri"/>
    <n v="65807"/>
    <s v="Central"/>
    <s v="OFF-BI-10001597"/>
    <x v="0"/>
    <s v="Binders"/>
    <s v="Wilson Jones Ledger-Size, Piano-Hinge Binder, 2&quot;, Blue"/>
    <n v="81.96"/>
    <n v="2"/>
    <n v="0"/>
    <n v="0"/>
    <n v="39.340799999999994"/>
  </r>
  <r>
    <n v="8802"/>
    <s v="CA-2013-140935"/>
    <d v="2015-11-11T00:00:00"/>
    <d v="2015-11-13T00:00:00"/>
    <x v="1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0"/>
    <n v="62.15440000000001"/>
  </r>
  <r>
    <n v="8803"/>
    <s v="CA-2013-140935"/>
    <d v="2015-11-11T00:00:00"/>
    <d v="2015-11-13T00:00:00"/>
    <x v="1"/>
    <s v="AB-10015"/>
    <s v="Aaron Bergman"/>
    <s v="Consumer"/>
    <s v="United States"/>
    <s v="Oklahoma City"/>
    <s v="Oklahoma"/>
    <n v="73120"/>
    <s v="Central"/>
    <s v="FUR-BO-10003966"/>
    <x v="1"/>
    <s v="Bookcases"/>
    <s v="Sauder Facets Collection Library, Sky Alder Finish"/>
    <n v="341.96"/>
    <n v="2"/>
    <n v="0"/>
    <n v="0"/>
    <n v="54.713599999999985"/>
  </r>
  <r>
    <n v="2514"/>
    <s v="CA-2013-124506"/>
    <d v="2015-11-12T00:00:00"/>
    <d v="2015-11-18T00:00:00"/>
    <x v="0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-19.193600000000004"/>
    <n v="1.1995999999999931"/>
  </r>
  <r>
    <n v="2515"/>
    <s v="CA-2013-124506"/>
    <d v="2015-11-12T00:00:00"/>
    <d v="2015-11-18T00:00:00"/>
    <x v="0"/>
    <s v="BB-11545"/>
    <s v="Brenda Bowman"/>
    <s v="Corporate"/>
    <s v="United States"/>
    <s v="Chicago"/>
    <s v="Illinois"/>
    <n v="60623"/>
    <s v="Central"/>
    <s v="FUR-CH-10004540"/>
    <x v="1"/>
    <s v="Chairs"/>
    <s v="Global Chrome Stack Chair"/>
    <n v="47.991999999999997"/>
    <n v="2"/>
    <n v="0.3"/>
    <n v="-14.397599999999999"/>
    <n v="-2.0567999999999991"/>
  </r>
  <r>
    <n v="2783"/>
    <s v="CA-2013-139878"/>
    <d v="2015-11-12T00:00:00"/>
    <d v="2015-11-17T00:00:00"/>
    <x v="0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0"/>
    <n v="74.8142"/>
  </r>
  <r>
    <n v="8469"/>
    <s v="US-2013-164196"/>
    <d v="2015-11-12T00:00:00"/>
    <d v="2015-11-18T00:00:00"/>
    <x v="0"/>
    <s v="AS-10285"/>
    <s v="Alejandro Savely"/>
    <s v="Corporate"/>
    <s v="United States"/>
    <s v="Noblesville"/>
    <s v="Indiana"/>
    <n v="46060"/>
    <s v="Central"/>
    <s v="FUR-TA-10001950"/>
    <x v="1"/>
    <s v="Tables"/>
    <s v="Balt Solid Wood Round Tables"/>
    <n v="2678.94"/>
    <n v="6"/>
    <n v="0"/>
    <n v="0"/>
    <n v="241.1046"/>
  </r>
  <r>
    <n v="9400"/>
    <s v="CA-2013-103128"/>
    <d v="2015-11-12T00:00:00"/>
    <d v="2015-11-16T00:00:00"/>
    <x v="0"/>
    <s v="SC-20845"/>
    <s v="Sung Chung"/>
    <s v="Consumer"/>
    <s v="United States"/>
    <s v="Arlington Heights"/>
    <s v="Illinois"/>
    <n v="60004"/>
    <s v="Central"/>
    <s v="OFF-AR-10003394"/>
    <x v="0"/>
    <s v="Art"/>
    <s v="Newell 332"/>
    <n v="14.111999999999998"/>
    <n v="6"/>
    <n v="0.2"/>
    <n v="-2.8224"/>
    <n v="1.2348000000000008"/>
  </r>
  <r>
    <n v="1137"/>
    <s v="CA-2013-152170"/>
    <d v="2015-11-13T00:00:00"/>
    <d v="2015-11-16T00:00:00"/>
    <x v="2"/>
    <s v="FH-14275"/>
    <s v="Frank Hawley"/>
    <s v="Corporate"/>
    <s v="United States"/>
    <s v="La Porte"/>
    <s v="Indiana"/>
    <n v="46350"/>
    <s v="Central"/>
    <s v="OFF-EN-10002831"/>
    <x v="0"/>
    <s v="Envelopes"/>
    <s v="Tyvek  Top-Opening Peel &amp; Seel  Envelopes, Gray"/>
    <n v="287.52"/>
    <n v="8"/>
    <n v="0"/>
    <n v="0"/>
    <n v="129.38399999999999"/>
  </r>
  <r>
    <n v="1138"/>
    <s v="CA-2013-152170"/>
    <d v="2015-11-13T00:00:00"/>
    <d v="2015-11-16T00:00:00"/>
    <x v="2"/>
    <s v="FH-14275"/>
    <s v="Frank Hawley"/>
    <s v="Corporate"/>
    <s v="United States"/>
    <s v="La Porte"/>
    <s v="Indiana"/>
    <n v="46350"/>
    <s v="Central"/>
    <s v="OFF-AP-10002350"/>
    <x v="0"/>
    <s v="Appliances"/>
    <s v="Belkin F9H710-06 7 Outlet SurgeMaster Surge Protector"/>
    <n v="37.68"/>
    <n v="2"/>
    <n v="0"/>
    <n v="0"/>
    <n v="10.5504"/>
  </r>
  <r>
    <n v="1139"/>
    <s v="CA-2013-152170"/>
    <d v="2015-11-13T00:00:00"/>
    <d v="2015-11-16T00:00:00"/>
    <x v="2"/>
    <s v="FH-14275"/>
    <s v="Frank Hawley"/>
    <s v="Corporate"/>
    <s v="United States"/>
    <s v="La Porte"/>
    <s v="Indiana"/>
    <n v="46350"/>
    <s v="Central"/>
    <s v="OFF-PA-10001763"/>
    <x v="0"/>
    <s v="Paper"/>
    <s v="Xerox 1896"/>
    <n v="19.98"/>
    <n v="2"/>
    <n v="0"/>
    <n v="0"/>
    <n v="8.9909999999999997"/>
  </r>
  <r>
    <n v="1140"/>
    <s v="CA-2013-152170"/>
    <d v="2015-11-13T00:00:00"/>
    <d v="2015-11-16T00:00:00"/>
    <x v="2"/>
    <s v="FH-14275"/>
    <s v="Frank Hawley"/>
    <s v="Corporate"/>
    <s v="United States"/>
    <s v="La Porte"/>
    <s v="Indiana"/>
    <n v="46350"/>
    <s v="Central"/>
    <s v="OFF-AR-10003394"/>
    <x v="0"/>
    <s v="Art"/>
    <s v="Newell 332"/>
    <n v="20.58"/>
    <n v="7"/>
    <n v="0"/>
    <n v="0"/>
    <n v="5.5566000000000004"/>
  </r>
  <r>
    <n v="1141"/>
    <s v="CA-2013-152170"/>
    <d v="2015-11-13T00:00:00"/>
    <d v="2015-11-16T00:00:00"/>
    <x v="2"/>
    <s v="FH-14275"/>
    <s v="Frank Hawley"/>
    <s v="Corporate"/>
    <s v="United States"/>
    <s v="La Porte"/>
    <s v="Indiana"/>
    <n v="46350"/>
    <s v="Central"/>
    <s v="OFF-BI-10002072"/>
    <x v="0"/>
    <s v="Binders"/>
    <s v="Cardinal Slant-D Ring Binders"/>
    <n v="17.38"/>
    <n v="2"/>
    <n v="0"/>
    <n v="0"/>
    <n v="8.69"/>
  </r>
  <r>
    <n v="7331"/>
    <s v="CA-2013-149349"/>
    <d v="2015-11-13T00:00:00"/>
    <d v="2015-11-14T00:00:00"/>
    <x v="1"/>
    <s v="SP-20650"/>
    <s v="Stephanie Phelps"/>
    <s v="Corporate"/>
    <s v="United States"/>
    <s v="Chicago"/>
    <s v="Illinois"/>
    <n v="60623"/>
    <s v="Central"/>
    <s v="FUR-FU-10001037"/>
    <x v="1"/>
    <s v="Furnishings"/>
    <s v="DAX Charcoal/Nickel-Tone Document Frame, 5 x 7"/>
    <n v="22.752000000000002"/>
    <n v="6"/>
    <n v="0.6"/>
    <n v="-13.651200000000001"/>
    <n v="-8.532"/>
  </r>
  <r>
    <n v="3260"/>
    <s v="US-2013-162103"/>
    <d v="2015-11-14T00:00:00"/>
    <d v="2015-11-18T00:00:00"/>
    <x v="0"/>
    <s v="LB-16795"/>
    <s v="Laurel Beltran"/>
    <s v="Home Office"/>
    <s v="United States"/>
    <s v="Highland Park"/>
    <s v="Illinois"/>
    <n v="60035"/>
    <s v="Central"/>
    <s v="OFF-BI-10000285"/>
    <x v="0"/>
    <s v="Binders"/>
    <s v="XtraLife ClearVue Slant-D Ring Binders by Cardinal"/>
    <n v="3.1359999999999992"/>
    <n v="2"/>
    <n v="0.8"/>
    <n v="-2.5087999999999995"/>
    <n v="-4.7040000000000006"/>
  </r>
  <r>
    <n v="5138"/>
    <s v="CA-2013-128972"/>
    <d v="2015-11-14T00:00:00"/>
    <d v="2015-11-18T00:00:00"/>
    <x v="0"/>
    <s v="TS-21430"/>
    <s v="Tom Stivers"/>
    <s v="Corporate"/>
    <s v="United States"/>
    <s v="Oklahoma City"/>
    <s v="Oklahoma"/>
    <n v="73120"/>
    <s v="Central"/>
    <s v="FUR-FU-10003096"/>
    <x v="1"/>
    <s v="Furnishings"/>
    <s v="Master Giant Foot Doorstop, Safety Yellow"/>
    <n v="30.36"/>
    <n v="4"/>
    <n v="0"/>
    <n v="0"/>
    <n v="13.0548"/>
  </r>
  <r>
    <n v="4530"/>
    <s v="CA-2013-134691"/>
    <d v="2015-11-15T00:00:00"/>
    <d v="2015-11-19T00:00:00"/>
    <x v="0"/>
    <s v="KC-16540"/>
    <s v="Kelly Collister"/>
    <s v="Consumer"/>
    <s v="United States"/>
    <s v="Houston"/>
    <s v="Texas"/>
    <n v="77041"/>
    <s v="Central"/>
    <s v="OFF-BI-10002393"/>
    <x v="0"/>
    <s v="Binders"/>
    <s v="Binder Posts"/>
    <n v="2.2959999999999994"/>
    <n v="2"/>
    <n v="0.8"/>
    <n v="-1.8367999999999995"/>
    <n v="-3.9032000000000009"/>
  </r>
  <r>
    <n v="8566"/>
    <s v="CA-2013-134110"/>
    <d v="2015-11-18T00:00:00"/>
    <d v="2015-11-19T00:00:00"/>
    <x v="1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-13.435200000000002"/>
    <n v="6.7175999999999974"/>
  </r>
  <r>
    <n v="8567"/>
    <s v="CA-2013-134110"/>
    <d v="2015-11-18T00:00:00"/>
    <d v="2015-11-19T00:00:00"/>
    <x v="1"/>
    <s v="BG-11035"/>
    <s v="Barry Gonzalez"/>
    <s v="Consumer"/>
    <s v="United States"/>
    <s v="The Colony"/>
    <s v="Texas"/>
    <n v="75056"/>
    <s v="Central"/>
    <s v="OFF-PA-10000697"/>
    <x v="0"/>
    <s v="Paper"/>
    <s v="TOPS Voice Message Log Book, Flash Format"/>
    <n v="15.231999999999999"/>
    <n v="4"/>
    <n v="0.2"/>
    <n v="-3.0464000000000002"/>
    <n v="5.5215999999999994"/>
  </r>
  <r>
    <n v="2511"/>
    <s v="CA-2013-136812"/>
    <d v="2015-11-19T00:00:00"/>
    <d v="2015-11-24T00:00:00"/>
    <x v="0"/>
    <s v="AW-10930"/>
    <s v="Arthur Wiediger"/>
    <s v="Home Office"/>
    <s v="United States"/>
    <s v="Oklahoma City"/>
    <s v="Oklahoma"/>
    <n v="73120"/>
    <s v="Central"/>
    <s v="OFF-ST-10003470"/>
    <x v="0"/>
    <s v="Storage"/>
    <s v="Tennsco Snap-Together Open Shelving Units, Starter Sets and Add-On Units"/>
    <n v="1117.92"/>
    <n v="4"/>
    <n v="0"/>
    <n v="0"/>
    <n v="55.895999999999958"/>
  </r>
  <r>
    <n v="3948"/>
    <s v="CA-2013-119963"/>
    <d v="2015-11-19T00:00:00"/>
    <d v="2015-11-23T00:00:00"/>
    <x v="0"/>
    <s v="SN-20710"/>
    <s v="Steve Nguyen"/>
    <s v="Home Office"/>
    <s v="United States"/>
    <s v="Pasadena"/>
    <s v="Texas"/>
    <n v="77506"/>
    <s v="Central"/>
    <s v="OFF-AR-10003514"/>
    <x v="0"/>
    <s v="Art"/>
    <s v="4009 Highlighters by Sanford"/>
    <n v="6.3680000000000003"/>
    <n v="2"/>
    <n v="0.2"/>
    <n v="-1.2736000000000001"/>
    <n v="1.0347999999999993"/>
  </r>
  <r>
    <n v="3949"/>
    <s v="CA-2013-119963"/>
    <d v="2015-11-19T00:00:00"/>
    <d v="2015-11-23T00:00:00"/>
    <x v="0"/>
    <s v="SN-20710"/>
    <s v="Steve Nguyen"/>
    <s v="Home Office"/>
    <s v="United States"/>
    <s v="Pasadena"/>
    <s v="Texas"/>
    <n v="77506"/>
    <s v="Central"/>
    <s v="OFF-LA-10003510"/>
    <x v="0"/>
    <s v="Labels"/>
    <s v="Avery 4027 File Folder Labels for Dot Matrix Printers, 5000 Labels per Box, White"/>
    <n v="48.848000000000006"/>
    <n v="2"/>
    <n v="0.2"/>
    <n v="-9.7696000000000023"/>
    <n v="15.8756"/>
  </r>
  <r>
    <n v="3950"/>
    <s v="CA-2013-119963"/>
    <d v="2015-11-19T00:00:00"/>
    <d v="2015-11-23T00:00:00"/>
    <x v="0"/>
    <s v="SN-20710"/>
    <s v="Steve Nguyen"/>
    <s v="Home Office"/>
    <s v="United States"/>
    <s v="Pasadena"/>
    <s v="Texas"/>
    <n v="77506"/>
    <s v="Central"/>
    <s v="OFF-PA-10001970"/>
    <x v="0"/>
    <s v="Paper"/>
    <s v="Xerox 1881"/>
    <n v="19.648"/>
    <n v="2"/>
    <n v="0.2"/>
    <n v="-3.9296000000000002"/>
    <n v="6.6311999999999989"/>
  </r>
  <r>
    <n v="3951"/>
    <s v="CA-2013-119963"/>
    <d v="2015-11-19T00:00:00"/>
    <d v="2015-11-23T00:00:00"/>
    <x v="0"/>
    <s v="SN-20710"/>
    <s v="Steve Nguyen"/>
    <s v="Home Office"/>
    <s v="United States"/>
    <s v="Pasadena"/>
    <s v="Texas"/>
    <n v="77506"/>
    <s v="Central"/>
    <s v="FUR-CH-10003817"/>
    <x v="1"/>
    <s v="Chairs"/>
    <s v="Global Value Steno Chair, Gray"/>
    <n v="255.108"/>
    <n v="6"/>
    <n v="0.3"/>
    <n v="-76.532399999999996"/>
    <n v="-18.221999999999994"/>
  </r>
  <r>
    <n v="5163"/>
    <s v="CA-2013-115378"/>
    <d v="2015-11-19T00:00:00"/>
    <d v="2015-11-24T00:00:00"/>
    <x v="2"/>
    <s v="AJ-10945"/>
    <s v="Ashley Jarboe"/>
    <s v="Consumer"/>
    <s v="United States"/>
    <s v="Taylor"/>
    <s v="Michigan"/>
    <n v="48180"/>
    <s v="Central"/>
    <s v="FUR-CH-10000863"/>
    <x v="1"/>
    <s v="Chairs"/>
    <s v="Novimex Swivel Fabric Task Chair"/>
    <n v="301.95999999999998"/>
    <n v="2"/>
    <n v="0"/>
    <n v="0"/>
    <n v="33.215599999999995"/>
  </r>
  <r>
    <n v="1106"/>
    <s v="US-2013-110156"/>
    <d v="2015-11-20T00:00:00"/>
    <d v="2015-11-25T00:00:00"/>
    <x v="0"/>
    <s v="EH-13945"/>
    <s v="Eric Hoffmann"/>
    <s v="Consumer"/>
    <s v="United States"/>
    <s v="Houston"/>
    <s v="Texas"/>
    <n v="77041"/>
    <s v="Central"/>
    <s v="OFF-ST-10000642"/>
    <x v="0"/>
    <s v="Storage"/>
    <s v="Tennsco Lockers, Gray"/>
    <n v="100.70400000000001"/>
    <n v="6"/>
    <n v="0.2"/>
    <n v="-20.140800000000002"/>
    <n v="-16.36440000000001"/>
  </r>
  <r>
    <n v="1107"/>
    <s v="US-2013-110156"/>
    <d v="2015-11-20T00:00:00"/>
    <d v="2015-11-25T00:00:00"/>
    <x v="0"/>
    <s v="EH-13945"/>
    <s v="Eric Hoffmann"/>
    <s v="Consumer"/>
    <s v="United States"/>
    <s v="Houston"/>
    <s v="Texas"/>
    <n v="77041"/>
    <s v="Central"/>
    <s v="FUR-FU-10000206"/>
    <x v="1"/>
    <s v="Furnishings"/>
    <s v="GE General Purpose, Extra Long Life, Showcase &amp; Floodlight Incandescent Bulbs"/>
    <n v="2.3280000000000003"/>
    <n v="2"/>
    <n v="0.6"/>
    <n v="-1.3968"/>
    <n v="-0.75660000000000016"/>
  </r>
  <r>
    <n v="1108"/>
    <s v="US-2013-110156"/>
    <d v="2015-11-20T00:00:00"/>
    <d v="2015-11-25T00:00:00"/>
    <x v="0"/>
    <s v="EH-13945"/>
    <s v="Eric Hoffmann"/>
    <s v="Consumer"/>
    <s v="United States"/>
    <s v="Houston"/>
    <s v="Texas"/>
    <n v="77041"/>
    <s v="Central"/>
    <s v="OFF-BI-10003676"/>
    <x v="0"/>
    <s v="Binders"/>
    <s v="GBC Standard Recycled Report Covers, Clear Plastic Sheets"/>
    <n v="10.779999999999996"/>
    <n v="5"/>
    <n v="0.8"/>
    <n v="-8.623999999999997"/>
    <n v="-17.248000000000008"/>
  </r>
  <r>
    <n v="1109"/>
    <s v="US-2013-110156"/>
    <d v="2015-11-20T00:00:00"/>
    <d v="2015-11-25T00:00:00"/>
    <x v="0"/>
    <s v="EH-13945"/>
    <s v="Eric Hoffmann"/>
    <s v="Consumer"/>
    <s v="United States"/>
    <s v="Houston"/>
    <s v="Texas"/>
    <n v="77041"/>
    <s v="Central"/>
    <s v="OFF-FA-10003495"/>
    <x v="0"/>
    <s v="Fasteners"/>
    <s v="Staples"/>
    <n v="58.368000000000009"/>
    <n v="12"/>
    <n v="0.2"/>
    <n v="-11.673600000000002"/>
    <n v="21.888000000000002"/>
  </r>
  <r>
    <n v="1110"/>
    <s v="US-2013-110156"/>
    <d v="2015-11-20T00:00:00"/>
    <d v="2015-11-25T00:00:00"/>
    <x v="0"/>
    <s v="EH-13945"/>
    <s v="Eric Hoffmann"/>
    <s v="Consumer"/>
    <s v="United States"/>
    <s v="Houston"/>
    <s v="Texas"/>
    <n v="77041"/>
    <s v="Central"/>
    <s v="OFF-EN-10003798"/>
    <x v="0"/>
    <s v="Envelopes"/>
    <s v="Recycled Interoffice Envelopes with Re-Use-A-Seal Closure, 10 x 13"/>
    <n v="40.968000000000004"/>
    <n v="3"/>
    <n v="0.2"/>
    <n v="-8.1936000000000018"/>
    <n v="13.826699999999999"/>
  </r>
  <r>
    <n v="1111"/>
    <s v="US-2013-110156"/>
    <d v="2015-11-20T00:00:00"/>
    <d v="2015-11-25T00:00:00"/>
    <x v="0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-14.391999999999999"/>
    <n v="25.185999999999996"/>
  </r>
  <r>
    <n v="1112"/>
    <s v="US-2013-110156"/>
    <d v="2015-11-20T00:00:00"/>
    <d v="2015-11-25T00:00:00"/>
    <x v="0"/>
    <s v="EH-13945"/>
    <s v="Eric Hoffmann"/>
    <s v="Consumer"/>
    <s v="United States"/>
    <s v="Houston"/>
    <s v="Texas"/>
    <n v="77041"/>
    <s v="Central"/>
    <s v="OFF-PA-10004735"/>
    <x v="0"/>
    <s v="Paper"/>
    <s v="Xerox 1905"/>
    <n v="10.368000000000002"/>
    <n v="2"/>
    <n v="0.2"/>
    <n v="-2.0736000000000003"/>
    <n v="3.6288"/>
  </r>
  <r>
    <n v="1113"/>
    <s v="US-2013-110156"/>
    <d v="2015-11-20T00:00:00"/>
    <d v="2015-11-25T00:00:00"/>
    <x v="0"/>
    <s v="EH-13945"/>
    <s v="Eric Hoffmann"/>
    <s v="Consumer"/>
    <s v="United States"/>
    <s v="Houston"/>
    <s v="Texas"/>
    <n v="77041"/>
    <s v="Central"/>
    <s v="OFF-BI-10002609"/>
    <x v="0"/>
    <s v="Binders"/>
    <s v="Avery Hidden Tab Dividers for Binding Systems"/>
    <n v="1.1919999999999997"/>
    <n v="2"/>
    <n v="0.8"/>
    <n v="-0.95359999999999978"/>
    <n v="-2.0264000000000002"/>
  </r>
  <r>
    <n v="5236"/>
    <s v="CA-2013-111143"/>
    <d v="2015-11-20T00:00:00"/>
    <d v="2015-11-23T00:00:00"/>
    <x v="1"/>
    <s v="TT-21265"/>
    <s v="Tim Taslimi"/>
    <s v="Corporate"/>
    <s v="United States"/>
    <s v="Indianapolis"/>
    <s v="Indiana"/>
    <n v="46203"/>
    <s v="Central"/>
    <s v="OFF-AP-10001947"/>
    <x v="0"/>
    <s v="Appliances"/>
    <s v="Acco 6 Outlet Guardian Premium Plus Surge Suppressor"/>
    <n v="54.96"/>
    <n v="3"/>
    <n v="0"/>
    <n v="0"/>
    <n v="15.938399999999998"/>
  </r>
  <r>
    <n v="159"/>
    <s v="CA-2013-114104"/>
    <d v="2015-11-21T00:00:00"/>
    <d v="2015-11-25T00:00:00"/>
    <x v="0"/>
    <s v="NP-18670"/>
    <s v="Nora Paige"/>
    <s v="Consumer"/>
    <s v="United States"/>
    <s v="Edmond"/>
    <s v="Oklahoma"/>
    <n v="73034"/>
    <s v="Central"/>
    <s v="OFF-LA-10002475"/>
    <x v="0"/>
    <s v="Labels"/>
    <s v="Avery 519"/>
    <n v="14.62"/>
    <n v="2"/>
    <n v="0"/>
    <n v="0"/>
    <n v="6.8713999999999995"/>
  </r>
  <r>
    <n v="160"/>
    <s v="CA-2013-114104"/>
    <d v="2015-11-21T00:00:00"/>
    <d v="2015-11-25T00:00:00"/>
    <x v="0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0"/>
    <n v="236.23250000000002"/>
  </r>
  <r>
    <n v="3239"/>
    <s v="US-2013-127971"/>
    <d v="2015-11-21T00:00:00"/>
    <d v="2015-11-28T00:00:00"/>
    <x v="0"/>
    <s v="DW-13195"/>
    <s v="David Wiener"/>
    <s v="Corporate"/>
    <s v="United States"/>
    <s v="Houston"/>
    <s v="Texas"/>
    <n v="77095"/>
    <s v="Central"/>
    <s v="FUR-CH-10003774"/>
    <x v="1"/>
    <s v="Chairs"/>
    <s v="Global Wood Trimmed Manager's Task Chair, Khaki"/>
    <n v="318.43"/>
    <n v="5"/>
    <n v="0.3"/>
    <n v="-95.528999999999996"/>
    <n v="-77.333000000000013"/>
  </r>
  <r>
    <n v="3240"/>
    <s v="US-2013-127971"/>
    <d v="2015-11-21T00:00:00"/>
    <d v="2015-11-28T00:00:00"/>
    <x v="0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-24.584"/>
    <n v="46.095000000000006"/>
  </r>
  <r>
    <n v="3241"/>
    <s v="US-2013-127971"/>
    <d v="2015-11-21T00:00:00"/>
    <d v="2015-11-28T00:00:00"/>
    <x v="0"/>
    <s v="DW-13195"/>
    <s v="David Wiener"/>
    <s v="Corporate"/>
    <s v="United States"/>
    <s v="Houston"/>
    <s v="Texas"/>
    <n v="77095"/>
    <s v="Central"/>
    <s v="FUR-FU-10000023"/>
    <x v="1"/>
    <s v="Furnishings"/>
    <s v="Eldon Wave Desk Accessories"/>
    <n v="7.0679999999999996"/>
    <n v="3"/>
    <n v="0.6"/>
    <n v="-4.2407999999999992"/>
    <n v="-2.8271999999999995"/>
  </r>
  <r>
    <n v="4407"/>
    <s v="CA-2013-100041"/>
    <d v="2015-11-21T00:00:00"/>
    <d v="2015-11-26T00:00:00"/>
    <x v="0"/>
    <s v="BF-10975"/>
    <s v="Barbara Fisher"/>
    <s v="Corporate"/>
    <s v="United States"/>
    <s v="Columbus"/>
    <s v="Indiana"/>
    <n v="47201"/>
    <s v="Central"/>
    <s v="OFF-PA-10001622"/>
    <x v="0"/>
    <s v="Paper"/>
    <s v="Ampad Poly Cover Wirebound Steno Book, 6&quot; x 9&quot; Assorted Colors, Gregg Ruled"/>
    <n v="9.08"/>
    <n v="2"/>
    <n v="0"/>
    <n v="0"/>
    <n v="4.0859999999999994"/>
  </r>
  <r>
    <n v="4408"/>
    <s v="CA-2013-100041"/>
    <d v="2015-11-21T00:00:00"/>
    <d v="2015-11-26T00:00:00"/>
    <x v="0"/>
    <s v="BF-10975"/>
    <s v="Barbara Fisher"/>
    <s v="Corporate"/>
    <s v="United States"/>
    <s v="Columbus"/>
    <s v="Indiana"/>
    <n v="47201"/>
    <s v="Central"/>
    <s v="OFF-PA-10000418"/>
    <x v="0"/>
    <s v="Paper"/>
    <s v="Xerox 189"/>
    <n v="314.54999999999995"/>
    <n v="3"/>
    <n v="0"/>
    <n v="0"/>
    <n v="150.98399999999998"/>
  </r>
  <r>
    <n v="4409"/>
    <s v="CA-2013-100041"/>
    <d v="2015-11-21T00:00:00"/>
    <d v="2015-11-26T00:00:00"/>
    <x v="0"/>
    <s v="BF-10975"/>
    <s v="Barbara Fisher"/>
    <s v="Corporate"/>
    <s v="United States"/>
    <s v="Columbus"/>
    <s v="Indiana"/>
    <n v="47201"/>
    <s v="Central"/>
    <s v="OFF-BI-10000343"/>
    <x v="0"/>
    <s v="Binders"/>
    <s v="Pressboard Covers with Storage Hooks, 9 1/2&quot; x 11&quot;, Light Blue"/>
    <n v="4.91"/>
    <n v="1"/>
    <n v="0"/>
    <n v="0"/>
    <n v="2.3077000000000001"/>
  </r>
  <r>
    <n v="5366"/>
    <s v="CA-2013-107790"/>
    <d v="2015-11-21T00:00:00"/>
    <d v="2015-11-25T00:00:00"/>
    <x v="0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-30.238400000000002"/>
    <n v="13.229299999999995"/>
  </r>
  <r>
    <n v="3522"/>
    <s v="CA-2013-114482"/>
    <d v="2015-11-22T00:00:00"/>
    <d v="2015-11-26T00:00:00"/>
    <x v="2"/>
    <s v="DM-13345"/>
    <s v="Denise Monton"/>
    <s v="Corporate"/>
    <s v="United States"/>
    <s v="Des Moines"/>
    <s v="Iowa"/>
    <n v="50315"/>
    <s v="Central"/>
    <s v="OFF-PA-10003845"/>
    <x v="0"/>
    <s v="Paper"/>
    <s v="Xerox 1987"/>
    <n v="40.46"/>
    <n v="7"/>
    <n v="0"/>
    <n v="0"/>
    <n v="19.825400000000002"/>
  </r>
  <r>
    <n v="3523"/>
    <s v="CA-2013-114482"/>
    <d v="2015-11-22T00:00:00"/>
    <d v="2015-11-26T00:00:00"/>
    <x v="2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0"/>
    <n v="109.33379999999998"/>
  </r>
  <r>
    <n v="5891"/>
    <s v="CA-2013-146157"/>
    <d v="2015-11-22T00:00:00"/>
    <d v="2015-11-27T00:00:00"/>
    <x v="0"/>
    <s v="RD-19720"/>
    <s v="Roger Demir"/>
    <s v="Consumer"/>
    <s v="United States"/>
    <s v="Chicago"/>
    <s v="Illinois"/>
    <n v="60610"/>
    <s v="Central"/>
    <s v="OFF-PA-10001790"/>
    <x v="0"/>
    <s v="Paper"/>
    <s v="Xerox 1910"/>
    <n v="38.432000000000002"/>
    <n v="1"/>
    <n v="0.2"/>
    <n v="-7.6864000000000008"/>
    <n v="13.451199999999996"/>
  </r>
  <r>
    <n v="5892"/>
    <s v="CA-2013-146157"/>
    <d v="2015-11-22T00:00:00"/>
    <d v="2015-11-27T00:00:00"/>
    <x v="0"/>
    <s v="RD-19720"/>
    <s v="Roger Demir"/>
    <s v="Consumer"/>
    <s v="United States"/>
    <s v="Chicago"/>
    <s v="Illinois"/>
    <n v="60610"/>
    <s v="Central"/>
    <s v="OFF-ST-10001590"/>
    <x v="0"/>
    <s v="Storage"/>
    <s v="Tenex Personal Project File with Scoop Front Design, Black"/>
    <n v="21.568000000000001"/>
    <n v="2"/>
    <n v="0.2"/>
    <n v="-4.3136000000000001"/>
    <n v="1.6175999999999986"/>
  </r>
  <r>
    <n v="5893"/>
    <s v="CA-2013-146157"/>
    <d v="2015-11-22T00:00:00"/>
    <d v="2015-11-27T00:00:00"/>
    <x v="0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-16.315200000000001"/>
    <n v="2.0393999999999934"/>
  </r>
  <r>
    <n v="2774"/>
    <s v="CA-2013-131576"/>
    <d v="2015-11-23T00:00:00"/>
    <d v="2015-11-27T00:00:00"/>
    <x v="0"/>
    <s v="RD-19585"/>
    <s v="Rob Dowd"/>
    <s v="Consumer"/>
    <s v="United States"/>
    <s v="Detroit"/>
    <s v="Michigan"/>
    <n v="48205"/>
    <s v="Central"/>
    <s v="OFF-BI-10002852"/>
    <x v="0"/>
    <s v="Binders"/>
    <s v="Ibico Standard Transparent Covers"/>
    <n v="49.44"/>
    <n v="3"/>
    <n v="0"/>
    <n v="0"/>
    <n v="24.2256"/>
  </r>
  <r>
    <n v="6083"/>
    <s v="US-2013-132577"/>
    <d v="2015-11-23T00:00:00"/>
    <d v="2015-11-28T00:00:00"/>
    <x v="0"/>
    <s v="JE-15475"/>
    <s v="Jeremy Ellison"/>
    <s v="Consumer"/>
    <s v="United States"/>
    <s v="Houston"/>
    <s v="Texas"/>
    <n v="77095"/>
    <s v="Central"/>
    <s v="OFF-BI-10004040"/>
    <x v="0"/>
    <s v="Binders"/>
    <s v="Wilson Jones Impact Binders"/>
    <n v="6.2159999999999993"/>
    <n v="6"/>
    <n v="0.8"/>
    <n v="-4.9727999999999994"/>
    <n v="-9.634800000000002"/>
  </r>
  <r>
    <n v="6084"/>
    <s v="US-2013-132577"/>
    <d v="2015-11-23T00:00:00"/>
    <d v="2015-11-28T00:00:00"/>
    <x v="0"/>
    <s v="JE-15475"/>
    <s v="Jeremy Ellison"/>
    <s v="Consumer"/>
    <s v="United States"/>
    <s v="Houston"/>
    <s v="Texas"/>
    <n v="77095"/>
    <s v="Central"/>
    <s v="OFF-AR-10003481"/>
    <x v="0"/>
    <s v="Art"/>
    <s v="Newell 348"/>
    <n v="23.616"/>
    <n v="9"/>
    <n v="0.2"/>
    <n v="-4.7232000000000003"/>
    <n v="2.6567999999999969"/>
  </r>
  <r>
    <n v="6085"/>
    <s v="US-2013-132577"/>
    <d v="2015-11-23T00:00:00"/>
    <d v="2015-11-28T00:00:00"/>
    <x v="0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4.8064"/>
    <n v="-0.60080000000000044"/>
  </r>
  <r>
    <n v="6086"/>
    <s v="US-2013-132577"/>
    <d v="2015-11-23T00:00:00"/>
    <d v="2015-11-28T00:00:00"/>
    <x v="0"/>
    <s v="JE-15475"/>
    <s v="Jeremy Ellison"/>
    <s v="Consumer"/>
    <s v="United States"/>
    <s v="Houston"/>
    <s v="Texas"/>
    <n v="77095"/>
    <s v="Central"/>
    <s v="OFF-LA-10000262"/>
    <x v="0"/>
    <s v="Labels"/>
    <s v="Avery 494"/>
    <n v="2.0880000000000001"/>
    <n v="1"/>
    <n v="0.2"/>
    <n v="-0.41760000000000003"/>
    <n v="0.67859999999999987"/>
  </r>
  <r>
    <n v="6087"/>
    <s v="US-2013-132577"/>
    <d v="2015-11-23T00:00:00"/>
    <d v="2015-11-28T00:00:00"/>
    <x v="0"/>
    <s v="JE-15475"/>
    <s v="Jeremy Ellison"/>
    <s v="Consumer"/>
    <s v="United States"/>
    <s v="Houston"/>
    <s v="Texas"/>
    <n v="77095"/>
    <s v="Central"/>
    <s v="OFF-BI-10003196"/>
    <x v="0"/>
    <s v="Binders"/>
    <s v="Accohide Poly Flexible Ring Binders"/>
    <n v="4.4879999999999995"/>
    <n v="6"/>
    <n v="0.8"/>
    <n v="-3.5903999999999998"/>
    <n v="-6.7320000000000011"/>
  </r>
  <r>
    <n v="1664"/>
    <s v="CA-2013-128531"/>
    <d v="2015-11-25T00:00:00"/>
    <d v="2015-11-27T00:00:00"/>
    <x v="2"/>
    <s v="NS-18505"/>
    <s v="Neola Schneider"/>
    <s v="Consumer"/>
    <s v="United States"/>
    <s v="Dallas"/>
    <s v="Texas"/>
    <n v="75217"/>
    <s v="Central"/>
    <s v="OFF-ST-10001325"/>
    <x v="0"/>
    <s v="Storage"/>
    <s v="Sterilite Officeware Hinged File Box"/>
    <n v="41.92"/>
    <n v="5"/>
    <n v="0.2"/>
    <n v="-8.3840000000000003"/>
    <n v="3.6679999999999993"/>
  </r>
  <r>
    <n v="1665"/>
    <s v="CA-2013-128531"/>
    <d v="2015-11-25T00:00:00"/>
    <d v="2015-11-27T00:00:00"/>
    <x v="2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59.515200000000007"/>
    <n v="-7.4394000000000347"/>
  </r>
  <r>
    <n v="1666"/>
    <s v="CA-2013-128531"/>
    <d v="2015-11-25T00:00:00"/>
    <d v="2015-11-27T00:00:00"/>
    <x v="2"/>
    <s v="NS-18505"/>
    <s v="Neola Schneider"/>
    <s v="Consumer"/>
    <s v="United States"/>
    <s v="Dallas"/>
    <s v="Texas"/>
    <n v="75217"/>
    <s v="Central"/>
    <s v="OFF-FA-10002676"/>
    <x v="0"/>
    <s v="Fasteners"/>
    <s v="Colored Push Pins"/>
    <n v="4.3440000000000003"/>
    <n v="3"/>
    <n v="0.2"/>
    <n v="-0.86880000000000013"/>
    <n v="0.86879999999999979"/>
  </r>
  <r>
    <n v="1667"/>
    <s v="CA-2013-128531"/>
    <d v="2015-11-25T00:00:00"/>
    <d v="2015-11-27T00:00:00"/>
    <x v="2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18.9984"/>
    <n v="-2.374800000000004"/>
  </r>
  <r>
    <n v="1668"/>
    <s v="CA-2013-128531"/>
    <d v="2015-11-25T00:00:00"/>
    <d v="2015-11-27T00:00:00"/>
    <x v="2"/>
    <s v="NS-18505"/>
    <s v="Neola Schneider"/>
    <s v="Consumer"/>
    <s v="United States"/>
    <s v="Dallas"/>
    <s v="Texas"/>
    <n v="75217"/>
    <s v="Central"/>
    <s v="OFF-PA-10000167"/>
    <x v="0"/>
    <s v="Paper"/>
    <s v="Xerox 1925"/>
    <n v="74.352000000000004"/>
    <n v="3"/>
    <n v="0.2"/>
    <n v="-14.870400000000002"/>
    <n v="23.234999999999992"/>
  </r>
  <r>
    <n v="1669"/>
    <s v="CA-2013-128531"/>
    <d v="2015-11-25T00:00:00"/>
    <d v="2015-11-27T00:00:00"/>
    <x v="2"/>
    <s v="NS-18505"/>
    <s v="Neola Schneider"/>
    <s v="Consumer"/>
    <s v="United States"/>
    <s v="Dallas"/>
    <s v="Texas"/>
    <n v="75217"/>
    <s v="Central"/>
    <s v="OFF-AR-10003405"/>
    <x v="0"/>
    <s v="Art"/>
    <s v="Dixon My First Ticonderoga Pencil, #2"/>
    <n v="14.04"/>
    <n v="3"/>
    <n v="0.2"/>
    <n v="-2.8079999999999998"/>
    <n v="1.5794999999999986"/>
  </r>
  <r>
    <n v="3525"/>
    <s v="CA-2013-132731"/>
    <d v="2015-11-25T00:00:00"/>
    <d v="2015-11-29T00:00:00"/>
    <x v="0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-131.51040000000003"/>
    <n v="49.316399999999987"/>
  </r>
  <r>
    <n v="7687"/>
    <s v="CA-2013-169838"/>
    <d v="2015-11-26T00:00:00"/>
    <d v="2015-11-30T00:00:00"/>
    <x v="0"/>
    <s v="BB-11545"/>
    <s v="Brenda Bowman"/>
    <s v="Corporate"/>
    <s v="United States"/>
    <s v="Jackson"/>
    <s v="Michigan"/>
    <n v="49201"/>
    <s v="Central"/>
    <s v="FUR-TA-10001095"/>
    <x v="1"/>
    <s v="Tables"/>
    <s v="Chromcraft Round Conference Tables"/>
    <n v="1568.61"/>
    <n v="9"/>
    <n v="0"/>
    <n v="0"/>
    <n v="329.40809999999999"/>
  </r>
  <r>
    <n v="7688"/>
    <s v="CA-2013-169838"/>
    <d v="2015-11-26T00:00:00"/>
    <d v="2015-11-30T00:00:00"/>
    <x v="0"/>
    <s v="BB-11545"/>
    <s v="Brenda Bowman"/>
    <s v="Corporate"/>
    <s v="United States"/>
    <s v="Jackson"/>
    <s v="Michigan"/>
    <n v="49201"/>
    <s v="Central"/>
    <s v="OFF-BI-10004002"/>
    <x v="0"/>
    <s v="Binders"/>
    <s v="Wilson Jones International Size A4 Ring Binders"/>
    <n v="17.3"/>
    <n v="1"/>
    <n v="0"/>
    <n v="0"/>
    <n v="8.3040000000000003"/>
  </r>
  <r>
    <n v="7689"/>
    <s v="CA-2013-169838"/>
    <d v="2015-11-26T00:00:00"/>
    <d v="2015-11-30T00:00:00"/>
    <x v="0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0"/>
    <n v="62.400000000000006"/>
  </r>
  <r>
    <n v="7729"/>
    <s v="CA-2013-106915"/>
    <d v="2015-11-27T00:00:00"/>
    <d v="2015-12-03T00:00:00"/>
    <x v="0"/>
    <s v="GA-14515"/>
    <s v="George Ashbrook"/>
    <s v="Consumer"/>
    <s v="United States"/>
    <s v="El Paso"/>
    <s v="Texas"/>
    <n v="79907"/>
    <s v="Central"/>
    <s v="OFF-AR-10000716"/>
    <x v="0"/>
    <s v="Art"/>
    <s v="DIXON Ticonderoga Erasable Checking Pencils"/>
    <n v="17.856000000000002"/>
    <n v="4"/>
    <n v="0.2"/>
    <n v="-3.5712000000000006"/>
    <n v="4.2408000000000001"/>
  </r>
  <r>
    <n v="1772"/>
    <s v="CA-2013-129686"/>
    <d v="2015-11-28T00:00:00"/>
    <d v="2015-11-30T00:00:00"/>
    <x v="2"/>
    <s v="GG-14650"/>
    <s v="Greg Guthrie"/>
    <s v="Corporate"/>
    <s v="United States"/>
    <s v="Chicago"/>
    <s v="Illinois"/>
    <n v="60623"/>
    <s v="Central"/>
    <s v="OFF-ST-10004337"/>
    <x v="0"/>
    <s v="Storage"/>
    <s v="SAFCO Commercial Wire Shelving, 72h"/>
    <n v="97.984000000000009"/>
    <n v="2"/>
    <n v="0.2"/>
    <n v="-19.596800000000002"/>
    <n v="-24.496000000000002"/>
  </r>
  <r>
    <n v="1773"/>
    <s v="CA-2013-129686"/>
    <d v="2015-11-28T00:00:00"/>
    <d v="2015-11-30T00:00:00"/>
    <x v="2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-12.480000000000002"/>
    <n v="19.499999999999993"/>
  </r>
  <r>
    <n v="2212"/>
    <s v="CA-2013-162313"/>
    <d v="2015-11-28T00:00:00"/>
    <d v="2015-12-01T00:00:00"/>
    <x v="1"/>
    <s v="VB-21745"/>
    <s v="Victoria Brennan"/>
    <s v="Corporate"/>
    <s v="United States"/>
    <s v="Lincoln Park"/>
    <s v="Michigan"/>
    <n v="48146"/>
    <s v="Central"/>
    <s v="OFF-AP-10003842"/>
    <x v="0"/>
    <s v="Appliances"/>
    <s v="Euro-Pro Shark Turbo Vacuum"/>
    <n v="167.292"/>
    <n v="6"/>
    <n v="0.1"/>
    <n v="-16.729200000000002"/>
    <n v="29.7408"/>
  </r>
  <r>
    <n v="3476"/>
    <s v="CA-2013-144911"/>
    <d v="2015-11-28T00:00:00"/>
    <d v="2015-12-01T00:00:00"/>
    <x v="1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0"/>
    <n v="15.378000000000004"/>
  </r>
  <r>
    <n v="3477"/>
    <s v="CA-2013-144911"/>
    <d v="2015-11-28T00:00:00"/>
    <d v="2015-12-01T00:00:00"/>
    <x v="1"/>
    <s v="RW-19630"/>
    <s v="Rob Williams"/>
    <s v="Corporate"/>
    <s v="United States"/>
    <s v="Overland Park"/>
    <s v="Kansas"/>
    <n v="66212"/>
    <s v="Central"/>
    <s v="OFF-BI-10000977"/>
    <x v="0"/>
    <s v="Binders"/>
    <s v="Ibico Plastic Spiral Binding Combs"/>
    <n v="152"/>
    <n v="5"/>
    <n v="0"/>
    <n v="0"/>
    <n v="69.919999999999987"/>
  </r>
  <r>
    <n v="3612"/>
    <s v="US-2013-131674"/>
    <d v="2015-11-30T00:00:00"/>
    <d v="2015-12-02T00:00:00"/>
    <x v="2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-11.683199999999999"/>
    <n v="16.794600000000003"/>
  </r>
  <r>
    <n v="7879"/>
    <s v="CA-2013-160241"/>
    <d v="2015-11-30T00:00:00"/>
    <d v="2015-12-05T00:00:00"/>
    <x v="2"/>
    <s v="DR-12940"/>
    <s v="Daniel Raglin"/>
    <s v="Home Office"/>
    <s v="United States"/>
    <s v="Aurora"/>
    <s v="Illinois"/>
    <n v="60505"/>
    <s v="Central"/>
    <s v="FUR-FU-10003806"/>
    <x v="1"/>
    <s v="Furnishings"/>
    <s v="Tenex Chairmat w/ Average Lip, 45&quot; x 53&quot;"/>
    <n v="242.17600000000004"/>
    <n v="4"/>
    <n v="0.6"/>
    <n v="-145.30560000000003"/>
    <n v="-302.72000000000003"/>
  </r>
  <r>
    <n v="8531"/>
    <s v="CA-2013-156748"/>
    <d v="2015-12-01T00:00:00"/>
    <d v="2015-12-07T00:00:00"/>
    <x v="0"/>
    <s v="BS-11755"/>
    <s v="Bruce Stewart"/>
    <s v="Consumer"/>
    <s v="United States"/>
    <s v="Detroit"/>
    <s v="Michigan"/>
    <n v="48227"/>
    <s v="Central"/>
    <s v="OFF-PA-10000380"/>
    <x v="0"/>
    <s v="Paper"/>
    <s v="REDIFORM Incoming/Outgoing Call Register, 11&quot; X 8 1/2&quot;, 100 Messages"/>
    <n v="33.36"/>
    <n v="4"/>
    <n v="0"/>
    <n v="0"/>
    <n v="16.68"/>
  </r>
  <r>
    <n v="8532"/>
    <s v="CA-2013-156748"/>
    <d v="2015-12-01T00:00:00"/>
    <d v="2015-12-07T00:00:00"/>
    <x v="0"/>
    <s v="BS-11755"/>
    <s v="Bruce Stewart"/>
    <s v="Consumer"/>
    <s v="United States"/>
    <s v="Detroit"/>
    <s v="Michigan"/>
    <n v="48227"/>
    <s v="Central"/>
    <s v="OFF-PA-10002713"/>
    <x v="0"/>
    <s v="Paper"/>
    <s v="Adams Phone Message Book, 200 Message Capacity, 8 1/16” x 11”"/>
    <n v="13.76"/>
    <n v="2"/>
    <n v="0"/>
    <n v="0"/>
    <n v="6.3295999999999992"/>
  </r>
  <r>
    <n v="8533"/>
    <s v="CA-2013-156748"/>
    <d v="2015-12-01T00:00:00"/>
    <d v="2015-12-07T00:00:00"/>
    <x v="0"/>
    <s v="BS-11755"/>
    <s v="Bruce Stewart"/>
    <s v="Consumer"/>
    <s v="United States"/>
    <s v="Detroit"/>
    <s v="Michigan"/>
    <n v="48227"/>
    <s v="Central"/>
    <s v="OFF-ST-10001370"/>
    <x v="0"/>
    <s v="Storage"/>
    <s v="Sensible Storage WireTech Storage Systems"/>
    <n v="496.86"/>
    <n v="7"/>
    <n v="0"/>
    <n v="0"/>
    <n v="24.842999999999947"/>
  </r>
  <r>
    <n v="8534"/>
    <s v="CA-2013-156748"/>
    <d v="2015-12-01T00:00:00"/>
    <d v="2015-12-07T00:00:00"/>
    <x v="0"/>
    <s v="BS-11755"/>
    <s v="Bruce Stewart"/>
    <s v="Consumer"/>
    <s v="United States"/>
    <s v="Detroit"/>
    <s v="Michigan"/>
    <n v="48227"/>
    <s v="Central"/>
    <s v="FUR-CH-10000513"/>
    <x v="1"/>
    <s v="Chairs"/>
    <s v="High-Back Leather Manager's Chair"/>
    <n v="389.97"/>
    <n v="3"/>
    <n v="0"/>
    <n v="0"/>
    <n v="35.097300000000004"/>
  </r>
  <r>
    <n v="103"/>
    <s v="CA-2013-129903"/>
    <d v="2015-12-02T00:00:00"/>
    <d v="2015-12-05T00:00:00"/>
    <x v="2"/>
    <s v="GZ-14470"/>
    <s v="Gary Zandusky"/>
    <s v="Consumer"/>
    <s v="United States"/>
    <s v="Rochester"/>
    <s v="Minnesota"/>
    <n v="55901"/>
    <s v="Central"/>
    <s v="OFF-PA-10004040"/>
    <x v="0"/>
    <s v="Paper"/>
    <s v="Universal Premium White Copier/Laser Paper (20Lb. and 87 Bright)"/>
    <n v="23.92"/>
    <n v="4"/>
    <n v="0"/>
    <n v="0"/>
    <n v="11.720800000000001"/>
  </r>
  <r>
    <n v="2055"/>
    <s v="CA-2013-136434"/>
    <d v="2015-12-02T00:00:00"/>
    <d v="2015-12-08T00:00:00"/>
    <x v="0"/>
    <s v="RD-19480"/>
    <s v="Rick Duston"/>
    <s v="Consumer"/>
    <s v="United States"/>
    <s v="Richmond"/>
    <s v="Indiana"/>
    <n v="47374"/>
    <s v="Central"/>
    <s v="FUR-FU-10001196"/>
    <x v="1"/>
    <s v="Furnishings"/>
    <s v="DAX Cubicle Frames - 8x10"/>
    <n v="17.309999999999999"/>
    <n v="3"/>
    <n v="0"/>
    <n v="0"/>
    <n v="5.1929999999999996"/>
  </r>
  <r>
    <n v="8112"/>
    <s v="CA-2013-130393"/>
    <d v="2015-12-02T00:00:00"/>
    <d v="2015-12-04T00:00:00"/>
    <x v="2"/>
    <s v="JM-15865"/>
    <s v="John Murray"/>
    <s v="Consumer"/>
    <s v="United States"/>
    <s v="San Angelo"/>
    <s v="Texas"/>
    <n v="76903"/>
    <s v="Central"/>
    <s v="FUR-CH-10002647"/>
    <x v="1"/>
    <s v="Chairs"/>
    <s v="Situations Contoured Folding Chairs, 4/Set"/>
    <n v="248.43"/>
    <n v="5"/>
    <n v="0.3"/>
    <n v="-74.528999999999996"/>
    <n v="-17.744999999999976"/>
  </r>
  <r>
    <n v="8113"/>
    <s v="CA-2013-130393"/>
    <d v="2015-12-02T00:00:00"/>
    <d v="2015-12-04T00:00:00"/>
    <x v="2"/>
    <s v="JM-15865"/>
    <s v="John Murray"/>
    <s v="Consumer"/>
    <s v="United States"/>
    <s v="San Angelo"/>
    <s v="Texas"/>
    <n v="76903"/>
    <s v="Central"/>
    <s v="OFF-AP-10004859"/>
    <x v="0"/>
    <s v="Appliances"/>
    <s v="Acco 6 Outlet Guardian Premium Surge Suppressor"/>
    <n v="11.647999999999998"/>
    <n v="4"/>
    <n v="0.8"/>
    <n v="-9.3183999999999987"/>
    <n v="-30.867200000000004"/>
  </r>
  <r>
    <n v="8114"/>
    <s v="CA-2013-130393"/>
    <d v="2015-12-02T00:00:00"/>
    <d v="2015-12-04T00:00:00"/>
    <x v="2"/>
    <s v="JM-15865"/>
    <s v="John Murray"/>
    <s v="Consumer"/>
    <s v="United States"/>
    <s v="San Angelo"/>
    <s v="Texas"/>
    <n v="76903"/>
    <s v="Central"/>
    <s v="FUR-CH-10004477"/>
    <x v="1"/>
    <s v="Chairs"/>
    <s v="Global Push Button Manager's Chair, Indigo"/>
    <n v="85.245999999999995"/>
    <n v="2"/>
    <n v="0.3"/>
    <n v="-25.573799999999999"/>
    <n v="-1.217800000000004"/>
  </r>
  <r>
    <n v="9251"/>
    <s v="CA-2013-105354"/>
    <d v="2015-12-03T00:00:00"/>
    <d v="2015-12-07T00:00:00"/>
    <x v="0"/>
    <s v="PW-19030"/>
    <s v="Pauline Webber"/>
    <s v="Corporate"/>
    <s v="United States"/>
    <s v="Marion"/>
    <s v="Iowa"/>
    <n v="52302"/>
    <s v="Central"/>
    <s v="OFF-BI-10001107"/>
    <x v="0"/>
    <s v="Binders"/>
    <s v="GBC White Gloss Covers, Plain Front"/>
    <n v="115.84"/>
    <n v="8"/>
    <n v="0"/>
    <n v="0"/>
    <n v="54.444800000000001"/>
  </r>
  <r>
    <n v="9485"/>
    <s v="CA-2013-164770"/>
    <d v="2015-12-03T00:00:00"/>
    <d v="2015-12-05T00:00:00"/>
    <x v="2"/>
    <s v="MY-18295"/>
    <s v="Muhammed Yedwab"/>
    <s v="Corporate"/>
    <s v="United States"/>
    <s v="Houston"/>
    <s v="Texas"/>
    <n v="77036"/>
    <s v="Central"/>
    <s v="FUR-BO-10003893"/>
    <x v="1"/>
    <s v="Bookcases"/>
    <s v="Sauder Camden County Collection Library"/>
    <n v="781.86399999999992"/>
    <n v="10"/>
    <n v="0.32"/>
    <n v="-250.19647999999998"/>
    <n v="-137.97600000000008"/>
  </r>
  <r>
    <n v="9486"/>
    <s v="CA-2013-164770"/>
    <d v="2015-12-03T00:00:00"/>
    <d v="2015-12-05T00:00:00"/>
    <x v="2"/>
    <s v="MY-18295"/>
    <s v="Muhammed Yedwab"/>
    <s v="Corporate"/>
    <s v="United States"/>
    <s v="Houston"/>
    <s v="Texas"/>
    <n v="77036"/>
    <s v="Central"/>
    <s v="OFF-PA-10003893"/>
    <x v="0"/>
    <s v="Paper"/>
    <s v="Xerox 1962"/>
    <n v="30.816000000000003"/>
    <n v="9"/>
    <n v="0.2"/>
    <n v="-6.1632000000000007"/>
    <n v="9.6299999999999955"/>
  </r>
  <r>
    <n v="5830"/>
    <s v="CA-2013-122063"/>
    <d v="2015-12-04T00:00:00"/>
    <d v="2015-12-08T00:00:00"/>
    <x v="0"/>
    <s v="MM-17920"/>
    <s v="Michael Moore"/>
    <s v="Consumer"/>
    <s v="United States"/>
    <s v="Richmond"/>
    <s v="Indiana"/>
    <n v="47374"/>
    <s v="Central"/>
    <s v="FUR-TA-10004575"/>
    <x v="1"/>
    <s v="Tables"/>
    <s v="Hon 5100 Series Wood Tables"/>
    <n v="581.96"/>
    <n v="2"/>
    <n v="0"/>
    <n v="0"/>
    <n v="104.75279999999998"/>
  </r>
  <r>
    <n v="5831"/>
    <s v="CA-2013-122063"/>
    <d v="2015-12-04T00:00:00"/>
    <d v="2015-12-08T00:00:00"/>
    <x v="0"/>
    <s v="MM-17920"/>
    <s v="Michael Moore"/>
    <s v="Consumer"/>
    <s v="United States"/>
    <s v="Richmond"/>
    <s v="Indiana"/>
    <n v="47374"/>
    <s v="Central"/>
    <s v="FUR-CH-10004754"/>
    <x v="1"/>
    <s v="Chairs"/>
    <s v="Global Stack Chair with Arms, Black"/>
    <n v="29.98"/>
    <n v="1"/>
    <n v="0"/>
    <n v="0"/>
    <n v="8.0945999999999998"/>
  </r>
  <r>
    <n v="148"/>
    <s v="CA-2013-114489"/>
    <d v="2015-12-06T00:00:00"/>
    <d v="2015-12-10T00:00:00"/>
    <x v="0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0"/>
    <n v="103.80150000000003"/>
  </r>
  <r>
    <n v="149"/>
    <s v="CA-2013-114489"/>
    <d v="2015-12-06T00:00:00"/>
    <d v="2015-12-10T00:00:00"/>
    <x v="0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0"/>
    <n v="5.9987999999999815"/>
  </r>
  <r>
    <n v="150"/>
    <s v="CA-2013-114489"/>
    <d v="2015-12-06T00:00:00"/>
    <d v="2015-12-10T00:00:00"/>
    <x v="0"/>
    <s v="JE-16165"/>
    <s v="Justin Ellison"/>
    <s v="Corporate"/>
    <s v="United States"/>
    <s v="Franklin"/>
    <s v="Wisconsin"/>
    <n v="53132"/>
    <s v="Central"/>
    <s v="FUR-CH-10000454"/>
    <x v="1"/>
    <s v="Chairs"/>
    <s v="Hon Deluxe Fabric Upholstered Stacking Chairs, Rounded Back"/>
    <n v="1951.84"/>
    <n v="8"/>
    <n v="0"/>
    <n v="0"/>
    <n v="585.55199999999991"/>
  </r>
  <r>
    <n v="151"/>
    <s v="CA-2013-114489"/>
    <d v="2015-12-06T00:00:00"/>
    <d v="2015-12-10T00:00:00"/>
    <x v="0"/>
    <s v="JE-16165"/>
    <s v="Justin Ellison"/>
    <s v="Corporate"/>
    <s v="United States"/>
    <s v="Franklin"/>
    <s v="Wisconsin"/>
    <n v="53132"/>
    <s v="Central"/>
    <s v="OFF-BI-10002735"/>
    <x v="0"/>
    <s v="Binders"/>
    <s v="GBC Prestige Therm-A-Bind Covers"/>
    <n v="171.55"/>
    <n v="5"/>
    <n v="0"/>
    <n v="0"/>
    <n v="80.628500000000003"/>
  </r>
  <r>
    <n v="6872"/>
    <s v="CA-2013-145009"/>
    <d v="2015-12-06T00:00:00"/>
    <d v="2015-12-09T00:00:00"/>
    <x v="2"/>
    <s v="RF-19345"/>
    <s v="Randy Ferguson"/>
    <s v="Corporate"/>
    <s v="United States"/>
    <s v="Chicago"/>
    <s v="Illinois"/>
    <n v="60610"/>
    <s v="Central"/>
    <s v="OFF-LA-10004853"/>
    <x v="0"/>
    <s v="Labels"/>
    <s v="Avery 483"/>
    <n v="11.952000000000002"/>
    <n v="3"/>
    <n v="0.2"/>
    <n v="-2.3904000000000005"/>
    <n v="3.8843999999999994"/>
  </r>
  <r>
    <n v="8776"/>
    <s v="CA-2013-163636"/>
    <d v="2015-12-06T00:00:00"/>
    <d v="2015-12-10T00:00:00"/>
    <x v="2"/>
    <s v="MP-18175"/>
    <s v="Mike Pelletier"/>
    <s v="Home Office"/>
    <s v="United States"/>
    <s v="Chicago"/>
    <s v="Illinois"/>
    <n v="60623"/>
    <s v="Central"/>
    <s v="OFF-AR-10001547"/>
    <x v="0"/>
    <s v="Art"/>
    <s v="Newell 311"/>
    <n v="3.536"/>
    <n v="2"/>
    <n v="0.2"/>
    <n v="-0.70720000000000005"/>
    <n v="0.30940000000000001"/>
  </r>
  <r>
    <n v="36"/>
    <s v="CA-2013-117590"/>
    <d v="2015-12-09T00:00:00"/>
    <d v="2015-12-11T00:00:00"/>
    <x v="1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-219.50880000000006"/>
    <n v="123.47369999999989"/>
  </r>
  <r>
    <n v="37"/>
    <s v="CA-2013-117590"/>
    <d v="2015-12-09T00:00:00"/>
    <d v="2015-12-11T00:00:00"/>
    <x v="1"/>
    <s v="GH-14485"/>
    <s v="Gene Hale"/>
    <s v="Corporate"/>
    <s v="United States"/>
    <s v="Richardson"/>
    <s v="Texas"/>
    <n v="75080"/>
    <s v="Central"/>
    <s v="FUR-FU-10003664"/>
    <x v="1"/>
    <s v="Furnishings"/>
    <s v="Electrix Architect's Clamp-On Swing Arm Lamp, Black"/>
    <n v="190.92"/>
    <n v="5"/>
    <n v="0.6"/>
    <n v="-114.55199999999999"/>
    <n v="-147.96300000000002"/>
  </r>
  <r>
    <n v="1299"/>
    <s v="CA-2013-134425"/>
    <d v="2015-12-09T00:00:00"/>
    <d v="2015-12-13T00:00:00"/>
    <x v="2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0"/>
    <n v="2.2990000000000066"/>
  </r>
  <r>
    <n v="9162"/>
    <s v="CA-2013-160108"/>
    <d v="2015-12-09T00:00:00"/>
    <d v="2015-12-13T00:00:00"/>
    <x v="0"/>
    <s v="AG-10900"/>
    <s v="Arthur Gainer"/>
    <s v="Consumer"/>
    <s v="United States"/>
    <s v="Eau Claire"/>
    <s v="Wisconsin"/>
    <n v="54703"/>
    <s v="Central"/>
    <s v="FUR-BO-10003450"/>
    <x v="1"/>
    <s v="Bookcases"/>
    <s v="Bush Westfield Collection Bookcases, Dark Cherry Finish"/>
    <n v="405.85999999999996"/>
    <n v="7"/>
    <n v="0"/>
    <n v="0"/>
    <n v="32.46879999999998"/>
  </r>
  <r>
    <n v="9163"/>
    <s v="CA-2013-160108"/>
    <d v="2015-12-09T00:00:00"/>
    <d v="2015-12-13T00:00:00"/>
    <x v="0"/>
    <s v="AG-10900"/>
    <s v="Arthur Gainer"/>
    <s v="Consumer"/>
    <s v="United States"/>
    <s v="Eau Claire"/>
    <s v="Wisconsin"/>
    <n v="54703"/>
    <s v="Central"/>
    <s v="FUR-CH-10002335"/>
    <x v="1"/>
    <s v="Chairs"/>
    <s v="Hon GuestStacker Chair"/>
    <n v="680.01"/>
    <n v="3"/>
    <n v="0"/>
    <n v="0"/>
    <n v="176.80260000000001"/>
  </r>
  <r>
    <n v="22"/>
    <s v="CA-2013-137330"/>
    <d v="2015-12-10T00:00:00"/>
    <d v="2015-12-14T00:00:00"/>
    <x v="0"/>
    <s v="KB-16585"/>
    <s v="Ken Black"/>
    <s v="Corporate"/>
    <s v="United States"/>
    <s v="Fremont"/>
    <s v="Nebraska"/>
    <n v="68025"/>
    <s v="Central"/>
    <s v="OFF-AR-10000246"/>
    <x v="0"/>
    <s v="Art"/>
    <s v="Newell 318"/>
    <n v="19.459999999999997"/>
    <n v="7"/>
    <n v="0"/>
    <n v="0"/>
    <n v="5.0595999999999997"/>
  </r>
  <r>
    <n v="23"/>
    <s v="CA-2013-137330"/>
    <d v="2015-12-10T00:00:00"/>
    <d v="2015-12-14T00:00:00"/>
    <x v="0"/>
    <s v="KB-16585"/>
    <s v="Ken Black"/>
    <s v="Corporate"/>
    <s v="United States"/>
    <s v="Fremont"/>
    <s v="Nebraska"/>
    <n v="68025"/>
    <s v="Central"/>
    <s v="OFF-AP-10001492"/>
    <x v="0"/>
    <s v="Appliances"/>
    <s v="Acco Six-Outlet Power Strip, 4' Cord Length"/>
    <n v="60.339999999999996"/>
    <n v="7"/>
    <n v="0"/>
    <n v="0"/>
    <n v="15.688400000000001"/>
  </r>
  <r>
    <n v="2033"/>
    <s v="CA-2013-128923"/>
    <d v="2015-12-10T00:00:00"/>
    <d v="2015-12-14T00:00:00"/>
    <x v="0"/>
    <s v="GB-14530"/>
    <s v="George Bell"/>
    <s v="Corporate"/>
    <s v="United States"/>
    <s v="Fort Worth"/>
    <s v="Texas"/>
    <n v="76106"/>
    <s v="Central"/>
    <s v="OFF-PA-10002250"/>
    <x v="0"/>
    <s v="Paper"/>
    <s v="Things To Do Today Pad"/>
    <n v="9.3920000000000012"/>
    <n v="2"/>
    <n v="0.2"/>
    <n v="-1.8784000000000003"/>
    <n v="3.2871999999999999"/>
  </r>
  <r>
    <n v="2034"/>
    <s v="CA-2013-128923"/>
    <d v="2015-12-10T00:00:00"/>
    <d v="2015-12-14T00:00:00"/>
    <x v="0"/>
    <s v="GB-14530"/>
    <s v="George Bell"/>
    <s v="Corporate"/>
    <s v="United States"/>
    <s v="Fort Worth"/>
    <s v="Texas"/>
    <n v="76106"/>
    <s v="Central"/>
    <s v="OFF-AR-10000475"/>
    <x v="0"/>
    <s v="Art"/>
    <s v="Hunt BOSTON Vista Battery-Operated Pencil Sharpener, Black"/>
    <n v="9.3280000000000012"/>
    <n v="1"/>
    <n v="0.2"/>
    <n v="-1.8656000000000004"/>
    <n v="0.8162000000000007"/>
  </r>
  <r>
    <n v="3739"/>
    <s v="CA-2013-133340"/>
    <d v="2015-12-10T00:00:00"/>
    <d v="2015-12-14T00:00:00"/>
    <x v="0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0"/>
    <n v="3.0520000000000005"/>
  </r>
  <r>
    <n v="3740"/>
    <s v="CA-2013-133340"/>
    <d v="2015-12-10T00:00:00"/>
    <d v="2015-12-14T00:00:00"/>
    <x v="0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0"/>
    <n v="25.191600000000001"/>
  </r>
  <r>
    <n v="3741"/>
    <s v="CA-2013-133340"/>
    <d v="2015-12-10T00:00:00"/>
    <d v="2015-12-14T00:00:00"/>
    <x v="0"/>
    <s v="LH-17155"/>
    <s v="Logan Haushalter"/>
    <s v="Consumer"/>
    <s v="United States"/>
    <s v="Jackson"/>
    <s v="Michigan"/>
    <n v="49201"/>
    <s v="Central"/>
    <s v="OFF-AP-10002311"/>
    <x v="0"/>
    <s v="Appliances"/>
    <s v="Holmes Replacement Filter for HEPA Air Cleaner, Very Large Room, HEPA Filter"/>
    <n v="61.929000000000002"/>
    <n v="1"/>
    <n v="0.1"/>
    <n v="-6.1929000000000007"/>
    <n v="23.395400000000002"/>
  </r>
  <r>
    <n v="4980"/>
    <s v="US-2013-131114"/>
    <d v="2015-12-10T00:00:00"/>
    <d v="2015-12-14T00:00:00"/>
    <x v="2"/>
    <s v="RW-19630"/>
    <s v="Rob Williams"/>
    <s v="Corporate"/>
    <s v="United States"/>
    <s v="Chicago"/>
    <s v="Illinois"/>
    <n v="60610"/>
    <s v="Central"/>
    <s v="OFF-SU-10001664"/>
    <x v="0"/>
    <s v="Supplies"/>
    <s v="Acme Office Executive Series Stainless Steel Trimmers"/>
    <n v="20.568000000000001"/>
    <n v="3"/>
    <n v="0.2"/>
    <n v="-4.1136000000000008"/>
    <n v="1.5426000000000002"/>
  </r>
  <r>
    <n v="4981"/>
    <s v="US-2013-131114"/>
    <d v="2015-12-10T00:00:00"/>
    <d v="2015-12-14T00:00:00"/>
    <x v="2"/>
    <s v="RW-19630"/>
    <s v="Rob Williams"/>
    <s v="Corporate"/>
    <s v="United States"/>
    <s v="Chicago"/>
    <s v="Illinois"/>
    <n v="60610"/>
    <s v="Central"/>
    <s v="OFF-AP-10003971"/>
    <x v="0"/>
    <s v="Appliances"/>
    <s v="Belkin 6 Outlet Metallic Surge Strip"/>
    <n v="4.355999999999999"/>
    <n v="2"/>
    <n v="0.8"/>
    <n v="-3.4847999999999995"/>
    <n v="-11.761200000000002"/>
  </r>
  <r>
    <n v="4982"/>
    <s v="US-2013-131114"/>
    <d v="2015-12-10T00:00:00"/>
    <d v="2015-12-14T00:00:00"/>
    <x v="2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3.8080000000000007"/>
    <n v="-1.4279999999999999"/>
  </r>
  <r>
    <n v="3940"/>
    <s v="US-2013-143448"/>
    <d v="2015-12-11T00:00:00"/>
    <d v="2015-12-11T00:00:00"/>
    <x v="3"/>
    <s v="MH-17455"/>
    <s v="Mark Hamilton"/>
    <s v="Consumer"/>
    <s v="United States"/>
    <s v="Greenwood"/>
    <s v="Indiana"/>
    <n v="46142"/>
    <s v="Central"/>
    <s v="FUR-CH-10003379"/>
    <x v="1"/>
    <s v="Chairs"/>
    <s v="Global Commerce Series High-Back Swivel/Tilt Chairs"/>
    <n v="1424.9"/>
    <n v="5"/>
    <n v="0"/>
    <n v="0"/>
    <n v="356.22500000000002"/>
  </r>
  <r>
    <n v="4574"/>
    <s v="CA-2013-139395"/>
    <d v="2015-12-13T00:00:00"/>
    <d v="2015-12-19T00:00:00"/>
    <x v="0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0"/>
    <n v="184.22039999999998"/>
  </r>
  <r>
    <n v="4575"/>
    <s v="CA-2013-139395"/>
    <d v="2015-12-13T00:00:00"/>
    <d v="2015-12-19T00:00:00"/>
    <x v="0"/>
    <s v="MG-17650"/>
    <s v="Matthew Grinstein"/>
    <s v="Home Office"/>
    <s v="United States"/>
    <s v="Jackson"/>
    <s v="Michigan"/>
    <n v="49201"/>
    <s v="Central"/>
    <s v="FUR-FU-10003724"/>
    <x v="1"/>
    <s v="Furnishings"/>
    <s v="Westinghouse Clip-On Gooseneck Lamps"/>
    <n v="33.479999999999997"/>
    <n v="4"/>
    <n v="0"/>
    <n v="0"/>
    <n v="8.7047999999999988"/>
  </r>
  <r>
    <n v="4576"/>
    <s v="CA-2013-139395"/>
    <d v="2015-12-13T00:00:00"/>
    <d v="2015-12-19T00:00:00"/>
    <x v="0"/>
    <s v="MG-17650"/>
    <s v="Matthew Grinstein"/>
    <s v="Home Office"/>
    <s v="United States"/>
    <s v="Jackson"/>
    <s v="Michigan"/>
    <n v="49201"/>
    <s v="Central"/>
    <s v="OFF-AR-10003732"/>
    <x v="0"/>
    <s v="Art"/>
    <s v="Newell 333"/>
    <n v="13.899999999999999"/>
    <n v="5"/>
    <n v="0"/>
    <n v="0"/>
    <n v="3.6139999999999994"/>
  </r>
  <r>
    <n v="4577"/>
    <s v="CA-2013-139395"/>
    <d v="2015-12-13T00:00:00"/>
    <d v="2015-12-19T00:00:00"/>
    <x v="0"/>
    <s v="MG-17650"/>
    <s v="Matthew Grinstein"/>
    <s v="Home Office"/>
    <s v="United States"/>
    <s v="Jackson"/>
    <s v="Michigan"/>
    <n v="49201"/>
    <s v="Central"/>
    <s v="OFF-ST-10000885"/>
    <x v="0"/>
    <s v="Storage"/>
    <s v="Fellowes Desktop Hanging File Manager"/>
    <n v="26.86"/>
    <n v="2"/>
    <n v="0"/>
    <n v="0"/>
    <n v="6.7149999999999999"/>
  </r>
  <r>
    <n v="456"/>
    <s v="CA-2013-100153"/>
    <d v="2015-12-14T00:00:00"/>
    <d v="2015-12-18T00:00:00"/>
    <x v="0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0"/>
    <n v="24.913200000000003"/>
  </r>
  <r>
    <n v="722"/>
    <s v="CA-2013-142335"/>
    <d v="2015-12-16T00:00:00"/>
    <d v="2015-12-20T00:00:00"/>
    <x v="0"/>
    <s v="MP-17965"/>
    <s v="Michael Paige"/>
    <s v="Corporate"/>
    <s v="United States"/>
    <s v="Detroit"/>
    <s v="Michigan"/>
    <n v="48205"/>
    <s v="Central"/>
    <s v="FUR-TA-10000198"/>
    <x v="1"/>
    <s v="Tables"/>
    <s v="Chromcraft Bull-Nose Wood Oval Conference Tables &amp; Bases"/>
    <n v="1652.94"/>
    <n v="3"/>
    <n v="0"/>
    <n v="0"/>
    <n v="231.41160000000002"/>
  </r>
  <r>
    <n v="723"/>
    <s v="CA-2013-142335"/>
    <d v="2015-12-16T00:00:00"/>
    <d v="2015-12-20T00:00:00"/>
    <x v="0"/>
    <s v="MP-17965"/>
    <s v="Michael Paige"/>
    <s v="Corporate"/>
    <s v="United States"/>
    <s v="Detroit"/>
    <s v="Michigan"/>
    <n v="48205"/>
    <s v="Central"/>
    <s v="OFF-ST-10000036"/>
    <x v="0"/>
    <s v="Storage"/>
    <s v="Recycled Data-Pak for Archival Bound Computer Printouts, 12-1/2 x 12-1/2 x 16"/>
    <n v="296.37"/>
    <n v="3"/>
    <n v="0"/>
    <n v="0"/>
    <n v="80.019899999999993"/>
  </r>
  <r>
    <n v="470"/>
    <s v="US-2013-100419"/>
    <d v="2015-12-17T00:00:00"/>
    <d v="2015-12-21T00:00:00"/>
    <x v="2"/>
    <s v="CC-12670"/>
    <s v="Craig Carreira"/>
    <s v="Consumer"/>
    <s v="United States"/>
    <s v="Chicago"/>
    <s v="Illinois"/>
    <n v="60610"/>
    <s v="Central"/>
    <s v="OFF-BI-10002194"/>
    <x v="0"/>
    <s v="Binders"/>
    <s v="Cardinal Hold-It CD Pocket"/>
    <n v="4.7879999999999985"/>
    <n v="3"/>
    <n v="0.8"/>
    <n v="-3.8303999999999991"/>
    <n v="-7.9001999999999999"/>
  </r>
  <r>
    <n v="8414"/>
    <s v="CA-2013-147109"/>
    <d v="2015-12-18T00:00:00"/>
    <d v="2015-12-22T00:00:00"/>
    <x v="0"/>
    <s v="AH-10075"/>
    <s v="Adam Hart"/>
    <s v="Corporate"/>
    <s v="United States"/>
    <s v="Arlington"/>
    <s v="Texas"/>
    <n v="76017"/>
    <s v="Central"/>
    <s v="OFF-PA-10001972"/>
    <x v="0"/>
    <s v="Paper"/>
    <s v="Xerox 214"/>
    <n v="51.840000000000011"/>
    <n v="10"/>
    <n v="0.2"/>
    <n v="-10.368000000000002"/>
    <n v="18.143999999999998"/>
  </r>
  <r>
    <n v="8415"/>
    <s v="CA-2013-147109"/>
    <d v="2015-12-18T00:00:00"/>
    <d v="2015-12-22T00:00:00"/>
    <x v="0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33.120000000000005"/>
    <n v="-6.2100000000000151"/>
  </r>
  <r>
    <n v="9040"/>
    <s v="CA-2013-117121"/>
    <d v="2015-12-18T00:00:00"/>
    <d v="2015-12-22T00:00:00"/>
    <x v="0"/>
    <s v="AB-10105"/>
    <s v="Adrian Barton"/>
    <s v="Consumer"/>
    <s v="United States"/>
    <s v="Detroit"/>
    <s v="Michigan"/>
    <n v="48205"/>
    <s v="Central"/>
    <s v="OFF-BI-10000545"/>
    <x v="0"/>
    <s v="Binders"/>
    <s v="GBC Ibimaster 500 Manual ProClick Binding System"/>
    <n v="9892.74"/>
    <n v="13"/>
    <n v="0"/>
    <n v="0"/>
    <n v="4946.37"/>
  </r>
  <r>
    <n v="641"/>
    <s v="CA-2013-147067"/>
    <d v="2015-12-19T00:00:00"/>
    <d v="2015-12-23T00:00:00"/>
    <x v="0"/>
    <s v="JD-16150"/>
    <s v="Justin Deggeller"/>
    <s v="Corporate"/>
    <s v="United States"/>
    <s v="Minneapolis"/>
    <s v="Minnesota"/>
    <n v="55407"/>
    <s v="Central"/>
    <s v="FUR-FU-10000732"/>
    <x v="1"/>
    <s v="Furnishings"/>
    <s v="Eldon 200 Class Desk Accessories"/>
    <n v="18.84"/>
    <n v="3"/>
    <n v="0"/>
    <n v="0"/>
    <n v="6.0287999999999995"/>
  </r>
  <r>
    <n v="7579"/>
    <s v="CA-2013-138597"/>
    <d v="2015-12-19T00:00:00"/>
    <d v="2015-12-22T00:00:00"/>
    <x v="1"/>
    <s v="PN-18775"/>
    <s v="Parhena Norris"/>
    <s v="Home Office"/>
    <s v="United States"/>
    <s v="Omaha"/>
    <s v="Nebraska"/>
    <n v="68104"/>
    <s v="Central"/>
    <s v="FUR-CH-10004997"/>
    <x v="1"/>
    <s v="Chairs"/>
    <s v="Hon Every-Day Series Multi-Task Chairs"/>
    <n v="563.93999999999994"/>
    <n v="3"/>
    <n v="0"/>
    <n v="0"/>
    <n v="112.78800000000001"/>
  </r>
  <r>
    <n v="7792"/>
    <s v="CA-2013-108364"/>
    <d v="2015-12-20T00:00:00"/>
    <d v="2015-12-25T00:00:00"/>
    <x v="0"/>
    <s v="BP-11050"/>
    <s v="Barry Pond"/>
    <s v="Corporate"/>
    <s v="United States"/>
    <s v="Chicago"/>
    <s v="Illinois"/>
    <n v="60623"/>
    <s v="Central"/>
    <s v="OFF-BI-10002012"/>
    <x v="0"/>
    <s v="Binders"/>
    <s v="Wilson Jones Easy Flow II Sheet Lifters"/>
    <n v="1.7999999999999996"/>
    <n v="5"/>
    <n v="0.8"/>
    <n v="-1.4399999999999997"/>
    <n v="-2.8800000000000008"/>
  </r>
  <r>
    <n v="7029"/>
    <s v="US-2013-157840"/>
    <d v="2015-12-21T00:00:00"/>
    <d v="2015-12-24T00:00:00"/>
    <x v="2"/>
    <s v="MC-17575"/>
    <s v="Matt Collins"/>
    <s v="Consumer"/>
    <s v="United States"/>
    <s v="Fremont"/>
    <s v="Nebraska"/>
    <n v="68025"/>
    <s v="Central"/>
    <s v="OFF-PA-10003673"/>
    <x v="0"/>
    <s v="Paper"/>
    <s v="Strathmore Photo Mount Cards"/>
    <n v="33.9"/>
    <n v="5"/>
    <n v="0"/>
    <n v="0"/>
    <n v="15.593999999999999"/>
  </r>
  <r>
    <n v="2306"/>
    <s v="CA-2013-115574"/>
    <d v="2015-12-24T00:00:00"/>
    <d v="2015-12-25T00:00:00"/>
    <x v="1"/>
    <s v="BP-11185"/>
    <s v="Ben Peterman"/>
    <s v="Corporate"/>
    <s v="United States"/>
    <s v="Chicago"/>
    <s v="Illinois"/>
    <n v="60623"/>
    <s v="Central"/>
    <s v="FUR-BO-10003441"/>
    <x v="1"/>
    <s v="Bookcases"/>
    <s v="Bush Westfield Collection Bookcases, Fully Assembled"/>
    <n v="141.37199999999999"/>
    <n v="2"/>
    <n v="0.3"/>
    <n v="-42.411599999999993"/>
    <n v="-14.137200000000014"/>
  </r>
  <r>
    <n v="3251"/>
    <s v="CA-2013-157868"/>
    <d v="2015-12-24T00:00:00"/>
    <d v="2015-12-30T00:00:00"/>
    <x v="0"/>
    <s v="MC-17590"/>
    <s v="Matt Collister"/>
    <s v="Corporate"/>
    <s v="United States"/>
    <s v="Grand Rapids"/>
    <s v="Michigan"/>
    <n v="49505"/>
    <s v="Central"/>
    <s v="OFF-FA-10000992"/>
    <x v="0"/>
    <s v="Fasteners"/>
    <s v="Acco Clips to Go Binder Clips, 24 Clips in Two Sizes"/>
    <n v="24.849999999999998"/>
    <n v="7"/>
    <n v="0"/>
    <n v="0"/>
    <n v="11.679499999999999"/>
  </r>
  <r>
    <n v="8558"/>
    <s v="CA-2013-132829"/>
    <d v="2015-12-24T00:00:00"/>
    <d v="2015-12-27T00:00:00"/>
    <x v="2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-90.71520000000001"/>
    <n v="39.687899999999985"/>
  </r>
  <r>
    <n v="8559"/>
    <s v="CA-2013-132829"/>
    <d v="2015-12-24T00:00:00"/>
    <d v="2015-12-27T00:00:00"/>
    <x v="2"/>
    <s v="LA-16780"/>
    <s v="Laura Armstrong"/>
    <s v="Corporate"/>
    <s v="United States"/>
    <s v="Houston"/>
    <s v="Texas"/>
    <n v="77041"/>
    <s v="Central"/>
    <s v="OFF-LA-10002945"/>
    <x v="0"/>
    <s v="Labels"/>
    <s v="Permanent Self-Adhesive File Folder Labels for Typewriters, 1 1/8 x 3 1/2, White"/>
    <n v="45.36"/>
    <n v="9"/>
    <n v="0.2"/>
    <n v="-9.072000000000001"/>
    <n v="14.741999999999997"/>
  </r>
  <r>
    <n v="8560"/>
    <s v="CA-2013-132829"/>
    <d v="2015-12-24T00:00:00"/>
    <d v="2015-12-27T00:00:00"/>
    <x v="2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-57.576000000000001"/>
    <n v="35.984999999999999"/>
  </r>
  <r>
    <n v="8561"/>
    <s v="CA-2013-132829"/>
    <d v="2015-12-24T00:00:00"/>
    <d v="2015-12-27T00:00:00"/>
    <x v="2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-26.376000000000005"/>
    <n v="14.836499999999987"/>
  </r>
  <r>
    <n v="8562"/>
    <s v="CA-2013-132829"/>
    <d v="2015-12-24T00:00:00"/>
    <d v="2015-12-27T00:00:00"/>
    <x v="2"/>
    <s v="LA-16780"/>
    <s v="Laura Armstrong"/>
    <s v="Corporate"/>
    <s v="United States"/>
    <s v="Houston"/>
    <s v="Texas"/>
    <n v="77041"/>
    <s v="Central"/>
    <s v="FUR-FU-10000206"/>
    <x v="1"/>
    <s v="Furnishings"/>
    <s v="GE General Purpose, Extra Long Life, Showcase &amp; Floodlight Incandescent Bulbs"/>
    <n v="2.3280000000000003"/>
    <n v="2"/>
    <n v="0.6"/>
    <n v="-1.3968"/>
    <n v="-0.75660000000000016"/>
  </r>
  <r>
    <n v="2845"/>
    <s v="US-2013-162852"/>
    <d v="2015-12-28T00:00:00"/>
    <d v="2016-01-01T00:00:00"/>
    <x v="0"/>
    <s v="BG-11695"/>
    <s v="Brooke Gillingham"/>
    <s v="Corporate"/>
    <s v="United States"/>
    <s v="Woodstock"/>
    <s v="Illinois"/>
    <n v="60098"/>
    <s v="Central"/>
    <s v="FUR-CH-10004853"/>
    <x v="1"/>
    <s v="Chairs"/>
    <s v="Global Manager's Adjustable Task Chair, Storm"/>
    <n v="845.48799999999994"/>
    <n v="8"/>
    <n v="0.3"/>
    <n v="-253.64639999999997"/>
    <n v="-12.078400000000101"/>
  </r>
  <r>
    <n v="4439"/>
    <s v="CA-2013-162726"/>
    <d v="2015-12-28T00:00:00"/>
    <d v="2016-01-03T00:00:00"/>
    <x v="0"/>
    <s v="MT-17815"/>
    <s v="Meg Tillman"/>
    <s v="Consumer"/>
    <s v="United States"/>
    <s v="Port Arthur"/>
    <s v="Texas"/>
    <n v="77642"/>
    <s v="Central"/>
    <s v="OFF-PA-10001972"/>
    <x v="0"/>
    <s v="Paper"/>
    <s v="Xerox 214"/>
    <n v="10.368000000000002"/>
    <n v="2"/>
    <n v="0.2"/>
    <n v="-2.0736000000000003"/>
    <n v="3.6288"/>
  </r>
  <r>
    <n v="4440"/>
    <s v="CA-2013-162726"/>
    <d v="2015-12-28T00:00:00"/>
    <d v="2016-01-03T00:00:00"/>
    <x v="0"/>
    <s v="MT-17815"/>
    <s v="Meg Tillman"/>
    <s v="Consumer"/>
    <s v="United States"/>
    <s v="Port Arthur"/>
    <s v="Texas"/>
    <n v="77642"/>
    <s v="Central"/>
    <s v="OFF-PA-10004041"/>
    <x v="0"/>
    <s v="Paper"/>
    <s v="It's Hot Message Books with Stickers, 2 3/4&quot; x 5&quot;"/>
    <n v="23.680000000000003"/>
    <n v="4"/>
    <n v="0.2"/>
    <n v="-4.7360000000000007"/>
    <n v="7.3999999999999995"/>
  </r>
  <r>
    <n v="2415"/>
    <s v="CA-2013-156300"/>
    <d v="2015-12-30T00:00:00"/>
    <d v="2016-01-03T00:00:00"/>
    <x v="0"/>
    <s v="TB-21595"/>
    <s v="Troy Blackwell"/>
    <s v="Consumer"/>
    <s v="United States"/>
    <s v="Milwaukee"/>
    <s v="Wisconsin"/>
    <n v="53209"/>
    <s v="Central"/>
    <s v="FUR-CH-10001714"/>
    <x v="1"/>
    <s v="Chairs"/>
    <s v="Global Leather &amp; Oak Executive Chair, Burgundy"/>
    <n v="754.44999999999993"/>
    <n v="5"/>
    <n v="0"/>
    <n v="0"/>
    <n v="60.356000000000023"/>
  </r>
  <r>
    <n v="2643"/>
    <s v="CA-2013-124051"/>
    <d v="2015-12-30T00:00:00"/>
    <d v="2015-12-31T00:00:00"/>
    <x v="1"/>
    <s v="KA-16525"/>
    <s v="Kelly Andreada"/>
    <s v="Consumer"/>
    <s v="United States"/>
    <s v="Aurora"/>
    <s v="Illinois"/>
    <n v="60505"/>
    <s v="Central"/>
    <s v="OFF-PA-10001289"/>
    <x v="0"/>
    <s v="Paper"/>
    <s v="White Computer Printout Paper by Universal"/>
    <n v="186.048"/>
    <n v="6"/>
    <n v="0.2"/>
    <n v="-37.209600000000002"/>
    <n v="67.442399999999992"/>
  </r>
  <r>
    <n v="5363"/>
    <s v="CA-2013-122014"/>
    <d v="2015-12-30T00:00:00"/>
    <d v="2016-01-03T00:00:00"/>
    <x v="0"/>
    <s v="CD-11920"/>
    <s v="Carlos Daly"/>
    <s v="Consumer"/>
    <s v="United States"/>
    <s v="Wichita"/>
    <s v="Kansas"/>
    <n v="67212"/>
    <s v="Central"/>
    <s v="FUR-FU-10000672"/>
    <x v="1"/>
    <s v="Furnishings"/>
    <s v="Executive Impressions 10&quot; Spectator Wall Clock"/>
    <n v="70.56"/>
    <n v="6"/>
    <n v="0"/>
    <n v="0"/>
    <n v="23.990399999999994"/>
  </r>
  <r>
    <n v="5364"/>
    <s v="CA-2013-122014"/>
    <d v="2015-12-30T00:00:00"/>
    <d v="2016-01-03T00:00:00"/>
    <x v="0"/>
    <s v="CD-11920"/>
    <s v="Carlos Daly"/>
    <s v="Consumer"/>
    <s v="United States"/>
    <s v="Wichita"/>
    <s v="Kansas"/>
    <n v="67212"/>
    <s v="Central"/>
    <s v="OFF-AP-10001293"/>
    <x v="0"/>
    <s v="Appliances"/>
    <s v="Belkin 8 Outlet Surge Protector"/>
    <n v="81.96"/>
    <n v="2"/>
    <n v="0"/>
    <n v="0"/>
    <n v="22.948799999999999"/>
  </r>
  <r>
    <n v="4139"/>
    <s v="CA-2013-117226"/>
    <d v="2015-12-31T00:00:00"/>
    <d v="2016-01-02T00:00:00"/>
    <x v="1"/>
    <s v="KD-16495"/>
    <s v="Keith Dawkins"/>
    <s v="Corporate"/>
    <s v="United States"/>
    <s v="Deer Park"/>
    <s v="Texas"/>
    <n v="77536"/>
    <s v="Central"/>
    <s v="OFF-BI-10004654"/>
    <x v="0"/>
    <s v="Binders"/>
    <s v="Avery Binding System Hidden Tab Executive Style Index Sets"/>
    <n v="6.9239999999999977"/>
    <n v="6"/>
    <n v="0.8"/>
    <n v="-5.5391999999999983"/>
    <n v="-10.385999999999999"/>
  </r>
  <r>
    <n v="6683"/>
    <s v="CA-2014-154466"/>
    <d v="2016-01-02T00:00:00"/>
    <d v="2016-01-03T00:00:00"/>
    <x v="1"/>
    <s v="DP-13390"/>
    <s v="Dennis Pardue"/>
    <s v="Home Office"/>
    <s v="United States"/>
    <s v="Franklin"/>
    <s v="Wisconsin"/>
    <n v="53132"/>
    <s v="Central"/>
    <s v="OFF-BI-10002012"/>
    <x v="0"/>
    <s v="Binders"/>
    <s v="Wilson Jones Easy Flow II Sheet Lifters"/>
    <n v="3.6"/>
    <n v="2"/>
    <n v="0"/>
    <n v="0"/>
    <n v="1.728"/>
  </r>
  <r>
    <n v="8070"/>
    <s v="CA-2014-151750"/>
    <d v="2016-01-02T00:00:00"/>
    <d v="2016-01-06T00:00:00"/>
    <x v="0"/>
    <s v="JM-15250"/>
    <s v="Janet Martin"/>
    <s v="Consumer"/>
    <s v="United States"/>
    <s v="Huntsville"/>
    <s v="Texas"/>
    <n v="77340"/>
    <s v="Central"/>
    <s v="OFF-ST-10002743"/>
    <x v="0"/>
    <s v="Storage"/>
    <s v="SAFCO Boltless Steel Shelving"/>
    <n v="454.56000000000006"/>
    <n v="5"/>
    <n v="0.2"/>
    <n v="-90.91200000000002"/>
    <n v="-107.95800000000004"/>
  </r>
  <r>
    <n v="8071"/>
    <s v="CA-2014-151750"/>
    <d v="2016-01-02T00:00:00"/>
    <d v="2016-01-06T00:00:00"/>
    <x v="0"/>
    <s v="JM-15250"/>
    <s v="Janet Martin"/>
    <s v="Consumer"/>
    <s v="United States"/>
    <s v="Huntsville"/>
    <s v="Texas"/>
    <n v="77340"/>
    <s v="Central"/>
    <s v="FUR-FU-10002116"/>
    <x v="1"/>
    <s v="Furnishings"/>
    <s v="Tenex Carpeted, Granite-Look or Clear Contemporary Contour Shape Chair Mats"/>
    <n v="141.41999999999999"/>
    <n v="5"/>
    <n v="0.6"/>
    <n v="-84.85199999999999"/>
    <n v="-187.38150000000002"/>
  </r>
  <r>
    <n v="8072"/>
    <s v="CA-2014-151750"/>
    <d v="2016-01-02T00:00:00"/>
    <d v="2016-01-06T00:00:00"/>
    <x v="0"/>
    <s v="JM-15250"/>
    <s v="Janet Martin"/>
    <s v="Consumer"/>
    <s v="United States"/>
    <s v="Huntsville"/>
    <s v="Texas"/>
    <n v="77340"/>
    <s v="Central"/>
    <s v="FUR-CH-10003199"/>
    <x v="1"/>
    <s v="Chairs"/>
    <s v="Office Star - Contemporary Task Swivel Chair"/>
    <n v="310.74399999999997"/>
    <n v="4"/>
    <n v="0.3"/>
    <n v="-93.223199999999991"/>
    <n v="-26.635199999999998"/>
  </r>
  <r>
    <n v="8073"/>
    <s v="CA-2014-151750"/>
    <d v="2016-01-02T00:00:00"/>
    <d v="2016-01-06T00:00:00"/>
    <x v="0"/>
    <s v="JM-15250"/>
    <s v="Janet Martin"/>
    <s v="Consumer"/>
    <s v="United States"/>
    <s v="Huntsville"/>
    <s v="Texas"/>
    <n v="77340"/>
    <s v="Central"/>
    <s v="OFF-AR-10003158"/>
    <x v="0"/>
    <s v="Art"/>
    <s v="Fluorescent Highlighters by Dixon"/>
    <n v="12.736000000000001"/>
    <n v="4"/>
    <n v="0.2"/>
    <n v="-2.5472000000000001"/>
    <n v="2.2287999999999988"/>
  </r>
  <r>
    <n v="8074"/>
    <s v="CA-2014-151750"/>
    <d v="2016-01-02T00:00:00"/>
    <d v="2016-01-06T00:00:00"/>
    <x v="0"/>
    <s v="JM-15250"/>
    <s v="Janet Martin"/>
    <s v="Consumer"/>
    <s v="United States"/>
    <s v="Huntsville"/>
    <s v="Texas"/>
    <n v="77340"/>
    <s v="Central"/>
    <s v="OFF-BI-10000301"/>
    <x v="0"/>
    <s v="Binders"/>
    <s v="GBC Instant Report Kit"/>
    <n v="6.469999999999998"/>
    <n v="5"/>
    <n v="0.8"/>
    <n v="-5.1759999999999984"/>
    <n v="-9.7050000000000018"/>
  </r>
  <r>
    <n v="8075"/>
    <s v="CA-2014-151750"/>
    <d v="2016-01-02T00:00:00"/>
    <d v="2016-01-06T00:00:00"/>
    <x v="0"/>
    <s v="JM-15250"/>
    <s v="Janet Martin"/>
    <s v="Consumer"/>
    <s v="United States"/>
    <s v="Huntsville"/>
    <s v="Texas"/>
    <n v="77340"/>
    <s v="Central"/>
    <s v="OFF-BI-10000343"/>
    <x v="0"/>
    <s v="Binders"/>
    <s v="Pressboard Covers with Storage Hooks, 9 1/2&quot; x 11&quot;, Light Blue"/>
    <n v="13.747999999999998"/>
    <n v="14"/>
    <n v="0.8"/>
    <n v="-10.998399999999998"/>
    <n v="-22.684200000000004"/>
  </r>
  <r>
    <n v="8076"/>
    <s v="CA-2014-151750"/>
    <d v="2016-01-02T00:00:00"/>
    <d v="2016-01-06T00:00:00"/>
    <x v="0"/>
    <s v="JM-15250"/>
    <s v="Janet Martin"/>
    <s v="Consumer"/>
    <s v="United States"/>
    <s v="Huntsville"/>
    <s v="Texas"/>
    <n v="77340"/>
    <s v="Central"/>
    <s v="OFF-AP-10004708"/>
    <x v="0"/>
    <s v="Appliances"/>
    <s v="Fellowes Superior 10 Outlet Split Surge Protector"/>
    <n v="15.223999999999997"/>
    <n v="2"/>
    <n v="0.8"/>
    <n v="-12.179199999999998"/>
    <n v="-38.821200000000012"/>
  </r>
  <r>
    <n v="8361"/>
    <s v="CA-2014-147207"/>
    <d v="2016-01-03T00:00:00"/>
    <d v="2016-01-05T00:00:00"/>
    <x v="2"/>
    <s v="TS-21655"/>
    <s v="Trudy Schmidt"/>
    <s v="Consumer"/>
    <s v="United States"/>
    <s v="El Paso"/>
    <s v="Texas"/>
    <n v="79907"/>
    <s v="Central"/>
    <s v="OFF-AR-10001955"/>
    <x v="0"/>
    <s v="Art"/>
    <s v="Newell 319"/>
    <n v="31.744"/>
    <n v="2"/>
    <n v="0.2"/>
    <n v="-6.3488000000000007"/>
    <n v="3.9679999999999964"/>
  </r>
  <r>
    <n v="8362"/>
    <s v="CA-2014-147207"/>
    <d v="2016-01-03T00:00:00"/>
    <d v="2016-01-05T00:00:00"/>
    <x v="2"/>
    <s v="TS-21655"/>
    <s v="Trudy Schmidt"/>
    <s v="Consumer"/>
    <s v="United States"/>
    <s v="El Paso"/>
    <s v="Texas"/>
    <n v="79907"/>
    <s v="Central"/>
    <s v="OFF-AP-10000027"/>
    <x v="0"/>
    <s v="Appliances"/>
    <s v="Hoover Commercial SteamVac"/>
    <n v="5.4319999999999986"/>
    <n v="2"/>
    <n v="0.8"/>
    <n v="-4.3455999999999992"/>
    <n v="-13.580000000000002"/>
  </r>
  <r>
    <n v="8363"/>
    <s v="CA-2014-147207"/>
    <d v="2016-01-03T00:00:00"/>
    <d v="2016-01-05T00:00:00"/>
    <x v="2"/>
    <s v="TS-21655"/>
    <s v="Trudy Schmidt"/>
    <s v="Consumer"/>
    <s v="United States"/>
    <s v="El Paso"/>
    <s v="Texas"/>
    <n v="79907"/>
    <s v="Central"/>
    <s v="FUR-TA-10002958"/>
    <x v="1"/>
    <s v="Tables"/>
    <s v="Bevis Oval Conference Table, Walnut"/>
    <n v="913.43000000000006"/>
    <n v="5"/>
    <n v="0.3"/>
    <n v="-274.029"/>
    <n v="-169.63700000000009"/>
  </r>
  <r>
    <n v="8364"/>
    <s v="CA-2014-147207"/>
    <d v="2016-01-03T00:00:00"/>
    <d v="2016-01-05T00:00:00"/>
    <x v="2"/>
    <s v="TS-21655"/>
    <s v="Trudy Schmidt"/>
    <s v="Consumer"/>
    <s v="United States"/>
    <s v="El Paso"/>
    <s v="Texas"/>
    <n v="79907"/>
    <s v="Central"/>
    <s v="OFF-ST-10002615"/>
    <x v="0"/>
    <s v="Storage"/>
    <s v="Dual Level, Single-Width Filing Carts"/>
    <n v="372.14400000000001"/>
    <n v="3"/>
    <n v="0.2"/>
    <n v="-74.42880000000001"/>
    <n v="27.910800000000009"/>
  </r>
  <r>
    <n v="978"/>
    <s v="CA-2014-159366"/>
    <d v="2016-01-08T00:00:00"/>
    <d v="2016-01-11T00:00:00"/>
    <x v="1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-305.9982"/>
    <n v="679.99599999999964"/>
  </r>
  <r>
    <n v="8641"/>
    <s v="US-2014-148551"/>
    <d v="2016-01-13T00:00:00"/>
    <d v="2016-01-17T00:00:00"/>
    <x v="0"/>
    <s v="DB-13120"/>
    <s v="David Bremer"/>
    <s v="Corporate"/>
    <s v="United States"/>
    <s v="Dallas"/>
    <s v="Texas"/>
    <n v="75217"/>
    <s v="Central"/>
    <s v="OFF-BI-10000545"/>
    <x v="0"/>
    <s v="Binders"/>
    <s v="GBC Ibimaster 500 Manual ProClick Binding System"/>
    <n v="760.97999999999979"/>
    <n v="5"/>
    <n v="0.8"/>
    <n v="-608.78399999999988"/>
    <n v="-1141.47"/>
  </r>
  <r>
    <n v="6619"/>
    <s v="US-2014-167402"/>
    <d v="2016-01-14T00:00:00"/>
    <d v="2016-01-19T00:00:00"/>
    <x v="2"/>
    <s v="CP-12085"/>
    <s v="Cathy Prescott"/>
    <s v="Corporate"/>
    <s v="United States"/>
    <s v="Springfield"/>
    <s v="Missouri"/>
    <n v="65807"/>
    <s v="Central"/>
    <s v="OFF-PA-10004983"/>
    <x v="0"/>
    <s v="Paper"/>
    <s v="Xerox 23"/>
    <n v="32.400000000000006"/>
    <n v="5"/>
    <n v="0"/>
    <n v="0"/>
    <n v="15.552000000000001"/>
  </r>
  <r>
    <n v="6620"/>
    <s v="US-2014-167402"/>
    <d v="2016-01-14T00:00:00"/>
    <d v="2016-01-19T00:00:00"/>
    <x v="2"/>
    <s v="CP-12085"/>
    <s v="Cathy Prescott"/>
    <s v="Corporate"/>
    <s v="United States"/>
    <s v="Springfield"/>
    <s v="Missouri"/>
    <n v="65807"/>
    <s v="Central"/>
    <s v="OFF-AR-10004010"/>
    <x v="0"/>
    <s v="Art"/>
    <s v="Hunt Boston Vacuum Mount KS Pencil Sharpener"/>
    <n v="209.94"/>
    <n v="6"/>
    <n v="0"/>
    <n v="0"/>
    <n v="54.584400000000002"/>
  </r>
  <r>
    <n v="6621"/>
    <s v="US-2014-167402"/>
    <d v="2016-01-14T00:00:00"/>
    <d v="2016-01-19T00:00:00"/>
    <x v="2"/>
    <s v="CP-12085"/>
    <s v="Cathy Prescott"/>
    <s v="Corporate"/>
    <s v="United States"/>
    <s v="Springfield"/>
    <s v="Missouri"/>
    <n v="65807"/>
    <s v="Central"/>
    <s v="OFF-SU-10002881"/>
    <x v="0"/>
    <s v="Supplies"/>
    <s v="Martin Yale Chadless Opener Electric Letter Opener"/>
    <n v="4164.0499999999993"/>
    <n v="5"/>
    <n v="0"/>
    <n v="0"/>
    <n v="83.281000000000063"/>
  </r>
  <r>
    <n v="6622"/>
    <s v="US-2014-167402"/>
    <d v="2016-01-14T00:00:00"/>
    <d v="2016-01-19T00:00:00"/>
    <x v="2"/>
    <s v="CP-12085"/>
    <s v="Cathy Prescott"/>
    <s v="Corporate"/>
    <s v="United States"/>
    <s v="Springfield"/>
    <s v="Missouri"/>
    <n v="65807"/>
    <s v="Central"/>
    <s v="FUR-BO-10001608"/>
    <x v="1"/>
    <s v="Bookcases"/>
    <s v="Hon Metal Bookcases, Black"/>
    <n v="212.94"/>
    <n v="3"/>
    <n v="0"/>
    <n v="0"/>
    <n v="53.235000000000014"/>
  </r>
  <r>
    <n v="9859"/>
    <s v="CA-2014-113278"/>
    <d v="2016-01-15T00:00:00"/>
    <d v="2016-01-21T00:00:00"/>
    <x v="0"/>
    <s v="HR-14770"/>
    <s v="Hallie Redmond"/>
    <s v="Home Office"/>
    <s v="United States"/>
    <s v="Richmond"/>
    <s v="Indiana"/>
    <n v="47374"/>
    <s v="Central"/>
    <s v="OFF-ST-10001590"/>
    <x v="0"/>
    <s v="Storage"/>
    <s v="Tenex Personal Project File with Scoop Front Design, Black"/>
    <n v="67.400000000000006"/>
    <n v="5"/>
    <n v="0"/>
    <n v="0"/>
    <n v="17.523999999999997"/>
  </r>
  <r>
    <n v="9860"/>
    <s v="CA-2014-113278"/>
    <d v="2016-01-15T00:00:00"/>
    <d v="2016-01-21T00:00:00"/>
    <x v="0"/>
    <s v="HR-14770"/>
    <s v="Hallie Redmond"/>
    <s v="Home Office"/>
    <s v="United States"/>
    <s v="Richmond"/>
    <s v="Indiana"/>
    <n v="47374"/>
    <s v="Central"/>
    <s v="OFF-FA-10003472"/>
    <x v="0"/>
    <s v="Fasteners"/>
    <s v="Bagged Rubber Bands"/>
    <n v="2.52"/>
    <n v="2"/>
    <n v="0"/>
    <n v="0"/>
    <n v="0.1008"/>
  </r>
  <r>
    <n v="9861"/>
    <s v="CA-2014-113278"/>
    <d v="2016-01-15T00:00:00"/>
    <d v="2016-01-21T00:00:00"/>
    <x v="0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0"/>
    <n v="1.3559999999999945"/>
  </r>
  <r>
    <n v="9862"/>
    <s v="CA-2014-113278"/>
    <d v="2016-01-15T00:00:00"/>
    <d v="2016-01-21T00:00:00"/>
    <x v="0"/>
    <s v="HR-14770"/>
    <s v="Hallie Redmond"/>
    <s v="Home Office"/>
    <s v="United States"/>
    <s v="Richmond"/>
    <s v="Indiana"/>
    <n v="47374"/>
    <s v="Central"/>
    <s v="OFF-ST-10002562"/>
    <x v="0"/>
    <s v="Storage"/>
    <s v="Staple magnet"/>
    <n v="18.760000000000002"/>
    <n v="2"/>
    <n v="0"/>
    <n v="0"/>
    <n v="5.2528000000000006"/>
  </r>
  <r>
    <n v="9863"/>
    <s v="CA-2014-113278"/>
    <d v="2016-01-15T00:00:00"/>
    <d v="2016-01-21T00:00:00"/>
    <x v="0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0"/>
    <n v="2.5451999999999995"/>
  </r>
  <r>
    <n v="9864"/>
    <s v="CA-2014-113278"/>
    <d v="2016-01-15T00:00:00"/>
    <d v="2016-01-21T00:00:00"/>
    <x v="0"/>
    <s v="HR-14770"/>
    <s v="Hallie Redmond"/>
    <s v="Home Office"/>
    <s v="United States"/>
    <s v="Richmond"/>
    <s v="Indiana"/>
    <n v="47374"/>
    <s v="Central"/>
    <s v="OFF-PA-10004156"/>
    <x v="0"/>
    <s v="Paper"/>
    <s v="Xerox 188"/>
    <n v="11.34"/>
    <n v="1"/>
    <n v="0"/>
    <n v="0"/>
    <n v="5.5565999999999995"/>
  </r>
  <r>
    <n v="9865"/>
    <s v="CA-2014-113278"/>
    <d v="2016-01-15T00:00:00"/>
    <d v="2016-01-21T00:00:00"/>
    <x v="0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0"/>
    <n v="70.312000000000012"/>
  </r>
  <r>
    <n v="9866"/>
    <s v="CA-2014-113278"/>
    <d v="2016-01-15T00:00:00"/>
    <d v="2016-01-21T00:00:00"/>
    <x v="0"/>
    <s v="HR-14770"/>
    <s v="Hallie Redmond"/>
    <s v="Home Office"/>
    <s v="United States"/>
    <s v="Richmond"/>
    <s v="Indiana"/>
    <n v="47374"/>
    <s v="Central"/>
    <s v="FUR-FU-10001037"/>
    <x v="1"/>
    <s v="Furnishings"/>
    <s v="DAX Charcoal/Nickel-Tone Document Frame, 5 x 7"/>
    <n v="18.96"/>
    <n v="2"/>
    <n v="0"/>
    <n v="0"/>
    <n v="8.532"/>
  </r>
  <r>
    <n v="6384"/>
    <s v="US-2014-104661"/>
    <d v="2016-01-16T00:00:00"/>
    <d v="2016-01-19T00:00:00"/>
    <x v="1"/>
    <s v="TB-21250"/>
    <s v="Tim Brockman"/>
    <s v="Consumer"/>
    <s v="United States"/>
    <s v="Austin"/>
    <s v="Texas"/>
    <n v="78745"/>
    <s v="Central"/>
    <s v="OFF-BI-10001597"/>
    <x v="0"/>
    <s v="Binders"/>
    <s v="Wilson Jones Ledger-Size, Piano-Hinge Binder, 2&quot;, Blue"/>
    <n v="32.783999999999992"/>
    <n v="4"/>
    <n v="0.8"/>
    <n v="-26.227199999999996"/>
    <n v="-52.454400000000007"/>
  </r>
  <r>
    <n v="6385"/>
    <s v="US-2014-104661"/>
    <d v="2016-01-16T00:00:00"/>
    <d v="2016-01-19T00:00:00"/>
    <x v="1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-9.5968000000000018"/>
    <n v="14.395200000000004"/>
  </r>
  <r>
    <n v="6386"/>
    <s v="US-2014-104661"/>
    <d v="2016-01-16T00:00:00"/>
    <d v="2016-01-19T00:00:00"/>
    <x v="1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-12.5184"/>
    <n v="13.300799999999999"/>
  </r>
  <r>
    <n v="6387"/>
    <s v="US-2014-104661"/>
    <d v="2016-01-16T00:00:00"/>
    <d v="2016-01-19T00:00:00"/>
    <x v="1"/>
    <s v="TB-21250"/>
    <s v="Tim Brockman"/>
    <s v="Consumer"/>
    <s v="United States"/>
    <s v="Austin"/>
    <s v="Texas"/>
    <n v="78745"/>
    <s v="Central"/>
    <s v="OFF-BI-10001098"/>
    <x v="0"/>
    <s v="Binders"/>
    <s v="Acco D-Ring Binder w/DublLock"/>
    <n v="4.2759999999999989"/>
    <n v="1"/>
    <n v="0.8"/>
    <n v="-3.4207999999999994"/>
    <n v="-6.6278000000000006"/>
  </r>
  <r>
    <n v="6521"/>
    <s v="CA-2014-138289"/>
    <d v="2016-01-17T00:00:00"/>
    <d v="2016-01-19T00:00:00"/>
    <x v="2"/>
    <s v="AR-10540"/>
    <s v="Andy Reiter"/>
    <s v="Consumer"/>
    <s v="United States"/>
    <s v="Jackson"/>
    <s v="Michigan"/>
    <n v="49201"/>
    <s v="Central"/>
    <s v="OFF-BI-10004995"/>
    <x v="0"/>
    <s v="Binders"/>
    <s v="GBC DocuBind P400 Electric Binding System"/>
    <n v="5443.96"/>
    <n v="4"/>
    <n v="0"/>
    <n v="0"/>
    <n v="2504.2215999999999"/>
  </r>
  <r>
    <n v="6522"/>
    <s v="CA-2014-138289"/>
    <d v="2016-01-17T00:00:00"/>
    <d v="2016-01-19T00:00:00"/>
    <x v="2"/>
    <s v="AR-10540"/>
    <s v="Andy Reiter"/>
    <s v="Consumer"/>
    <s v="United States"/>
    <s v="Jackson"/>
    <s v="Michigan"/>
    <n v="49201"/>
    <s v="Central"/>
    <s v="FUR-CH-10004626"/>
    <x v="1"/>
    <s v="Chairs"/>
    <s v="Office Star Flex Back Scooter Chair with Aluminum Finish Frame"/>
    <n v="302.67"/>
    <n v="3"/>
    <n v="0"/>
    <n v="0"/>
    <n v="72.640799999999999"/>
  </r>
  <r>
    <n v="6523"/>
    <s v="CA-2014-138289"/>
    <d v="2016-01-17T00:00:00"/>
    <d v="2016-01-19T00:00:00"/>
    <x v="2"/>
    <s v="AR-10540"/>
    <s v="Andy Reiter"/>
    <s v="Consumer"/>
    <s v="United States"/>
    <s v="Jackson"/>
    <s v="Michigan"/>
    <n v="49201"/>
    <s v="Central"/>
    <s v="OFF-PA-10001260"/>
    <x v="0"/>
    <s v="Paper"/>
    <s v="TOPS Money Receipt Book, Consecutively Numbered in Red,"/>
    <n v="56.07"/>
    <n v="7"/>
    <n v="0"/>
    <n v="0"/>
    <n v="25.231499999999997"/>
  </r>
  <r>
    <n v="1885"/>
    <s v="CA-2014-154718"/>
    <d v="2016-01-20T00:00:00"/>
    <d v="2016-01-24T00:00:00"/>
    <x v="2"/>
    <s v="DL-12865"/>
    <s v="Dan Lawera"/>
    <s v="Consumer"/>
    <s v="United States"/>
    <s v="Keller"/>
    <s v="Texas"/>
    <n v="76248"/>
    <s v="Central"/>
    <s v="OFF-LA-10003714"/>
    <x v="0"/>
    <s v="Labels"/>
    <s v="Avery 510"/>
    <n v="6"/>
    <n v="2"/>
    <n v="0.2"/>
    <n v="-1.2000000000000002"/>
    <n v="2.0999999999999996"/>
  </r>
  <r>
    <n v="7408"/>
    <s v="CA-2014-152079"/>
    <d v="2016-01-21T00:00:00"/>
    <d v="2016-01-22T00:00:00"/>
    <x v="1"/>
    <s v="ML-17410"/>
    <s v="Maris LaWare"/>
    <s v="Consumer"/>
    <s v="United States"/>
    <s v="Chicago"/>
    <s v="Illinois"/>
    <n v="60653"/>
    <s v="Central"/>
    <s v="OFF-LA-10001613"/>
    <x v="0"/>
    <s v="Labels"/>
    <s v="Avery File Folder Labels"/>
    <n v="11.52"/>
    <n v="5"/>
    <n v="0.2"/>
    <n v="-2.3039999999999998"/>
    <n v="4.1760000000000002"/>
  </r>
  <r>
    <n v="2680"/>
    <s v="CA-2014-127026"/>
    <d v="2016-01-22T00:00:00"/>
    <d v="2016-01-28T00:00:00"/>
    <x v="0"/>
    <s v="MH-18115"/>
    <s v="Mick Hernandez"/>
    <s v="Home Office"/>
    <s v="United States"/>
    <s v="Jackson"/>
    <s v="Michigan"/>
    <n v="49201"/>
    <s v="Central"/>
    <s v="OFF-BI-10000546"/>
    <x v="0"/>
    <s v="Binders"/>
    <s v="Avery Durable Binders"/>
    <n v="14.399999999999999"/>
    <n v="5"/>
    <n v="0"/>
    <n v="0"/>
    <n v="7.056"/>
  </r>
  <r>
    <n v="2681"/>
    <s v="CA-2014-127026"/>
    <d v="2016-01-22T00:00:00"/>
    <d v="2016-01-28T00:00:00"/>
    <x v="0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0"/>
    <n v="111.59099999999995"/>
  </r>
  <r>
    <n v="2682"/>
    <s v="CA-2014-127026"/>
    <d v="2016-01-22T00:00:00"/>
    <d v="2016-01-28T00:00:00"/>
    <x v="0"/>
    <s v="MH-18115"/>
    <s v="Mick Hernandez"/>
    <s v="Home Office"/>
    <s v="United States"/>
    <s v="Jackson"/>
    <s v="Michigan"/>
    <n v="49201"/>
    <s v="Central"/>
    <s v="OFF-BI-10001196"/>
    <x v="0"/>
    <s v="Binders"/>
    <s v="Avery Flip-Chart Easel Binder, Black"/>
    <n v="89.52"/>
    <n v="4"/>
    <n v="0"/>
    <n v="0"/>
    <n v="42.074399999999997"/>
  </r>
  <r>
    <n v="2683"/>
    <s v="CA-2014-127026"/>
    <d v="2016-01-22T00:00:00"/>
    <d v="2016-01-28T00:00:00"/>
    <x v="0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-35.097300000000011"/>
    <n v="152.08829999999998"/>
  </r>
  <r>
    <n v="2684"/>
    <s v="CA-2014-127026"/>
    <d v="2016-01-22T00:00:00"/>
    <d v="2016-01-28T00:00:00"/>
    <x v="0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0"/>
    <n v="49.496999999999986"/>
  </r>
  <r>
    <n v="9745"/>
    <s v="CA-2014-141782"/>
    <d v="2016-01-22T00:00:00"/>
    <d v="2016-01-26T00:00:00"/>
    <x v="0"/>
    <s v="BE-11410"/>
    <s v="Bobby Elias"/>
    <s v="Consumer"/>
    <s v="United States"/>
    <s v="Aurora"/>
    <s v="Illinois"/>
    <n v="60505"/>
    <s v="Central"/>
    <s v="OFF-EN-10002230"/>
    <x v="0"/>
    <s v="Envelopes"/>
    <s v="Airmail Envelopes"/>
    <n v="268.57600000000002"/>
    <n v="4"/>
    <n v="0.2"/>
    <n v="-53.71520000000001"/>
    <n v="90.64439999999999"/>
  </r>
  <r>
    <n v="7984"/>
    <s v="CA-2014-152499"/>
    <d v="2016-01-23T00:00:00"/>
    <d v="2016-01-26T00:00:00"/>
    <x v="2"/>
    <s v="EH-13765"/>
    <s v="Edward Hooks"/>
    <s v="Corporate"/>
    <s v="United States"/>
    <s v="Chicago"/>
    <s v="Illinois"/>
    <n v="60623"/>
    <s v="Central"/>
    <s v="OFF-FA-10002975"/>
    <x v="0"/>
    <s v="Fasteners"/>
    <s v="Staples"/>
    <n v="15.120000000000001"/>
    <n v="5"/>
    <n v="0.2"/>
    <n v="-3.0240000000000005"/>
    <n v="4.9139999999999988"/>
  </r>
  <r>
    <n v="7985"/>
    <s v="CA-2014-152499"/>
    <d v="2016-01-23T00:00:00"/>
    <d v="2016-01-26T00:00:00"/>
    <x v="2"/>
    <s v="EH-13765"/>
    <s v="Edward Hooks"/>
    <s v="Corporate"/>
    <s v="United States"/>
    <s v="Chicago"/>
    <s v="Illinois"/>
    <n v="60623"/>
    <s v="Central"/>
    <s v="OFF-AR-10003481"/>
    <x v="0"/>
    <s v="Art"/>
    <s v="Newell 348"/>
    <n v="7.8719999999999999"/>
    <n v="3"/>
    <n v="0.2"/>
    <n v="-1.5744"/>
    <n v="0.88559999999999883"/>
  </r>
  <r>
    <n v="523"/>
    <s v="CA-2014-145142"/>
    <d v="2016-01-24T00:00:00"/>
    <d v="2016-01-26T00:00:00"/>
    <x v="1"/>
    <s v="MC-17605"/>
    <s v="Matt Connell"/>
    <s v="Corporate"/>
    <s v="United States"/>
    <s v="Detroit"/>
    <s v="Michigan"/>
    <n v="48234"/>
    <s v="Central"/>
    <s v="FUR-TA-10001857"/>
    <x v="1"/>
    <s v="Tables"/>
    <s v="Balt Solid Wood Rectangular Table"/>
    <n v="210.98"/>
    <n v="2"/>
    <n v="0"/>
    <n v="0"/>
    <n v="21.097999999999985"/>
  </r>
  <r>
    <n v="5492"/>
    <s v="CA-2014-164098"/>
    <d v="2016-01-27T00:00:00"/>
    <d v="2016-01-28T00:00:00"/>
    <x v="1"/>
    <s v="CG-12520"/>
    <s v="Claire Gute"/>
    <s v="Consumer"/>
    <s v="United States"/>
    <s v="Houston"/>
    <s v="Texas"/>
    <n v="77070"/>
    <s v="Central"/>
    <s v="OFF-ST-10000615"/>
    <x v="0"/>
    <s v="Storage"/>
    <s v="SimpliFile Personal File, Black Granite, 15w x 6-15/16d x 11-1/4h"/>
    <n v="18.16"/>
    <n v="2"/>
    <n v="0.2"/>
    <n v="-3.6320000000000001"/>
    <n v="1.8160000000000016"/>
  </r>
  <r>
    <n v="4784"/>
    <s v="US-2014-147984"/>
    <d v="2016-01-29T00:00:00"/>
    <d v="2016-02-02T00:00:00"/>
    <x v="0"/>
    <s v="GB-14575"/>
    <s v="Giulietta Baptist"/>
    <s v="Consumer"/>
    <s v="United States"/>
    <s v="Wichita"/>
    <s v="Kansas"/>
    <n v="67212"/>
    <s v="Central"/>
    <s v="OFF-PA-10000806"/>
    <x v="0"/>
    <s v="Paper"/>
    <s v="Xerox 1934"/>
    <n v="279.89999999999998"/>
    <n v="5"/>
    <n v="0"/>
    <n v="0"/>
    <n v="137.15100000000001"/>
  </r>
  <r>
    <n v="3886"/>
    <s v="US-2014-127341"/>
    <d v="2016-01-30T00:00:00"/>
    <d v="2016-02-03T00:00:00"/>
    <x v="0"/>
    <s v="CK-12595"/>
    <s v="Clytie Kelty"/>
    <s v="Consumer"/>
    <s v="United States"/>
    <s v="Chicago"/>
    <s v="Illinois"/>
    <n v="60653"/>
    <s v="Central"/>
    <s v="OFF-BI-10001072"/>
    <x v="0"/>
    <s v="Binders"/>
    <s v="GBC Clear Cover, 8-1/2 x 11, unpunched, 25 covers per pack"/>
    <n v="12.127999999999997"/>
    <n v="4"/>
    <n v="0.8"/>
    <n v="-9.7023999999999972"/>
    <n v="-20.617600000000003"/>
  </r>
  <r>
    <n v="9915"/>
    <s v="CA-2014-160927"/>
    <d v="2016-01-30T00:00:00"/>
    <d v="2016-02-01T00:00:00"/>
    <x v="2"/>
    <s v="TM-21010"/>
    <s v="Tamara Manning"/>
    <s v="Consumer"/>
    <s v="United States"/>
    <s v="Marion"/>
    <s v="Iowa"/>
    <n v="52302"/>
    <s v="Central"/>
    <s v="OFF-PA-10003848"/>
    <x v="0"/>
    <s v="Paper"/>
    <s v="Xerox 1997"/>
    <n v="12.96"/>
    <n v="2"/>
    <n v="0"/>
    <n v="0"/>
    <n v="6.2208000000000006"/>
  </r>
  <r>
    <n v="9916"/>
    <s v="CA-2014-160927"/>
    <d v="2016-01-30T00:00:00"/>
    <d v="2016-02-01T00:00:00"/>
    <x v="2"/>
    <s v="TM-21010"/>
    <s v="Tamara Manning"/>
    <s v="Consumer"/>
    <s v="United States"/>
    <s v="Marion"/>
    <s v="Iowa"/>
    <n v="52302"/>
    <s v="Central"/>
    <s v="OFF-PA-10000176"/>
    <x v="0"/>
    <s v="Paper"/>
    <s v="Xerox 1887"/>
    <n v="94.85"/>
    <n v="5"/>
    <n v="0"/>
    <n v="0"/>
    <n v="45.527999999999992"/>
  </r>
  <r>
    <n v="9917"/>
    <s v="CA-2014-160927"/>
    <d v="2016-01-30T00:00:00"/>
    <d v="2016-02-01T00:00:00"/>
    <x v="2"/>
    <s v="TM-21010"/>
    <s v="Tamara Manning"/>
    <s v="Consumer"/>
    <s v="United States"/>
    <s v="Marion"/>
    <s v="Iowa"/>
    <n v="52302"/>
    <s v="Central"/>
    <s v="OFF-ST-10001590"/>
    <x v="0"/>
    <s v="Storage"/>
    <s v="Tenex Personal Project File with Scoop Front Design, Black"/>
    <n v="13.48"/>
    <n v="1"/>
    <n v="0"/>
    <n v="0"/>
    <n v="3.5047999999999995"/>
  </r>
  <r>
    <n v="9918"/>
    <s v="CA-2014-160927"/>
    <d v="2016-01-30T00:00:00"/>
    <d v="2016-02-01T00:00:00"/>
    <x v="2"/>
    <s v="TM-21010"/>
    <s v="Tamara Manning"/>
    <s v="Consumer"/>
    <s v="United States"/>
    <s v="Marion"/>
    <s v="Iowa"/>
    <n v="52302"/>
    <s v="Central"/>
    <s v="FUR-FU-10000010"/>
    <x v="1"/>
    <s v="Furnishings"/>
    <s v="DAX Value U-Channel Document Frames, Easel Back"/>
    <n v="14.91"/>
    <n v="3"/>
    <n v="0"/>
    <n v="0"/>
    <n v="4.6220999999999997"/>
  </r>
  <r>
    <n v="771"/>
    <s v="CA-2014-104220"/>
    <d v="2016-01-31T00:00:00"/>
    <d v="2016-02-06T00:00:00"/>
    <x v="0"/>
    <s v="BV-11245"/>
    <s v="Benjamin Venier"/>
    <s v="Corporate"/>
    <s v="United States"/>
    <s v="Des Moines"/>
    <s v="Iowa"/>
    <n v="50315"/>
    <s v="Central"/>
    <s v="OFF-BI-10001036"/>
    <x v="0"/>
    <s v="Binders"/>
    <s v="Cardinal EasyOpen D-Ring Binders"/>
    <n v="18.28"/>
    <n v="2"/>
    <n v="0"/>
    <n v="0"/>
    <n v="9.14"/>
  </r>
  <r>
    <n v="772"/>
    <s v="CA-2014-104220"/>
    <d v="2016-01-31T00:00:00"/>
    <d v="2016-02-06T00:00:00"/>
    <x v="0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0"/>
    <n v="51.75"/>
  </r>
  <r>
    <n v="773"/>
    <s v="CA-2014-104220"/>
    <d v="2016-01-31T00:00:00"/>
    <d v="2016-02-06T00:00:00"/>
    <x v="0"/>
    <s v="BV-11245"/>
    <s v="Benjamin Venier"/>
    <s v="Corporate"/>
    <s v="United States"/>
    <s v="Des Moines"/>
    <s v="Iowa"/>
    <n v="50315"/>
    <s v="Central"/>
    <s v="OFF-BI-10000301"/>
    <x v="0"/>
    <s v="Binders"/>
    <s v="GBC Instant Report Kit"/>
    <n v="32.35"/>
    <n v="5"/>
    <n v="0"/>
    <n v="0"/>
    <n v="16.175000000000001"/>
  </r>
  <r>
    <n v="774"/>
    <s v="CA-2014-104220"/>
    <d v="2016-01-31T00:00:00"/>
    <d v="2016-02-06T00:00:00"/>
    <x v="0"/>
    <s v="BV-11245"/>
    <s v="Benjamin Venier"/>
    <s v="Corporate"/>
    <s v="United States"/>
    <s v="Des Moines"/>
    <s v="Iowa"/>
    <n v="50315"/>
    <s v="Central"/>
    <s v="OFF-BI-10003910"/>
    <x v="0"/>
    <s v="Binders"/>
    <s v="DXL Angle-View Binders with Locking Rings by Samsill"/>
    <n v="7.71"/>
    <n v="1"/>
    <n v="0"/>
    <n v="0"/>
    <n v="3.4695"/>
  </r>
  <r>
    <n v="775"/>
    <s v="CA-2014-104220"/>
    <d v="2016-01-31T00:00:00"/>
    <d v="2016-02-06T00:00:00"/>
    <x v="0"/>
    <s v="BV-11245"/>
    <s v="Benjamin Venier"/>
    <s v="Corporate"/>
    <s v="United States"/>
    <s v="Des Moines"/>
    <s v="Iowa"/>
    <n v="50315"/>
    <s v="Central"/>
    <s v="OFF-AR-10004648"/>
    <x v="0"/>
    <s v="Art"/>
    <s v="Boston 19500 Mighty Mite Electric Pencil Sharpener"/>
    <n v="40.299999999999997"/>
    <n v="2"/>
    <n v="0"/>
    <n v="0"/>
    <n v="10.881"/>
  </r>
  <r>
    <n v="776"/>
    <s v="CA-2014-104220"/>
    <d v="2016-01-31T00:00:00"/>
    <d v="2016-02-06T00:00:00"/>
    <x v="0"/>
    <s v="BV-11245"/>
    <s v="Benjamin Venier"/>
    <s v="Corporate"/>
    <s v="United States"/>
    <s v="Des Moines"/>
    <s v="Iowa"/>
    <n v="50315"/>
    <s v="Central"/>
    <s v="FUR-FU-10002597"/>
    <x v="1"/>
    <s v="Furnishings"/>
    <s v="C-Line Magnetic Cubicle Keepers, Clear Polypropylene"/>
    <n v="34.580000000000005"/>
    <n v="7"/>
    <n v="0"/>
    <n v="0"/>
    <n v="14.523600000000002"/>
  </r>
  <r>
    <n v="8268"/>
    <s v="CA-2014-121790"/>
    <d v="2016-01-31T00:00:00"/>
    <d v="2016-02-07T00:00:00"/>
    <x v="0"/>
    <s v="LP-17095"/>
    <s v="Liz Preis"/>
    <s v="Consumer"/>
    <s v="United States"/>
    <s v="Aurora"/>
    <s v="Illinois"/>
    <n v="60505"/>
    <s v="Central"/>
    <s v="FUR-TA-10003469"/>
    <x v="1"/>
    <s v="Tables"/>
    <s v="Balt Split Level Computer Training Table"/>
    <n v="69.375"/>
    <n v="1"/>
    <n v="0.5"/>
    <n v="-34.6875"/>
    <n v="-47.174999999999997"/>
  </r>
  <r>
    <n v="8269"/>
    <s v="CA-2014-121790"/>
    <d v="2016-01-31T00:00:00"/>
    <d v="2016-02-07T00:00:00"/>
    <x v="0"/>
    <s v="LP-17095"/>
    <s v="Liz Preis"/>
    <s v="Consumer"/>
    <s v="United States"/>
    <s v="Aurora"/>
    <s v="Illinois"/>
    <n v="60505"/>
    <s v="Central"/>
    <s v="OFF-SU-10004231"/>
    <x v="0"/>
    <s v="Supplies"/>
    <s v="Acme Tagit Stainless Steel Antibacterial Scissors"/>
    <n v="31.680000000000003"/>
    <n v="4"/>
    <n v="0.2"/>
    <n v="-6.3360000000000012"/>
    <n v="2.7719999999999994"/>
  </r>
  <r>
    <n v="8270"/>
    <s v="CA-2014-121790"/>
    <d v="2016-01-31T00:00:00"/>
    <d v="2016-02-07T00:00:00"/>
    <x v="0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-400.63360000000006"/>
    <n v="250.39599999999984"/>
  </r>
  <r>
    <n v="8271"/>
    <s v="CA-2014-121790"/>
    <d v="2016-01-31T00:00:00"/>
    <d v="2016-02-07T00:00:00"/>
    <x v="0"/>
    <s v="LP-17095"/>
    <s v="Liz Preis"/>
    <s v="Consumer"/>
    <s v="United States"/>
    <s v="Aurora"/>
    <s v="Illinois"/>
    <n v="60505"/>
    <s v="Central"/>
    <s v="OFF-AR-10003602"/>
    <x v="0"/>
    <s v="Art"/>
    <s v="Quartet Omega Colored Chalk, 12/Pack"/>
    <n v="9.3439999999999994"/>
    <n v="2"/>
    <n v="0.2"/>
    <n v="-1.8688"/>
    <n v="3.1535999999999995"/>
  </r>
  <r>
    <n v="7445"/>
    <s v="CA-2014-127474"/>
    <d v="2016-02-04T00:00:00"/>
    <d v="2016-02-08T00:00:00"/>
    <x v="2"/>
    <s v="RD-19810"/>
    <s v="Ross DeVincentis"/>
    <s v="Home Office"/>
    <s v="United States"/>
    <s v="Chicago"/>
    <s v="Illinois"/>
    <n v="60610"/>
    <s v="Central"/>
    <s v="OFF-PA-10001166"/>
    <x v="0"/>
    <s v="Paper"/>
    <s v="Xerox 2"/>
    <n v="5.1840000000000011"/>
    <n v="1"/>
    <n v="0.2"/>
    <n v="-1.0368000000000002"/>
    <n v="1.8144"/>
  </r>
  <r>
    <n v="7446"/>
    <s v="CA-2014-127474"/>
    <d v="2016-02-04T00:00:00"/>
    <d v="2016-02-08T00:00:00"/>
    <x v="2"/>
    <s v="RD-19810"/>
    <s v="Ross DeVincentis"/>
    <s v="Home Office"/>
    <s v="United States"/>
    <s v="Chicago"/>
    <s v="Illinois"/>
    <n v="60610"/>
    <s v="Central"/>
    <s v="OFF-PA-10001033"/>
    <x v="0"/>
    <s v="Paper"/>
    <s v="Xerox 1893"/>
    <n v="65.584000000000003"/>
    <n v="2"/>
    <n v="0.2"/>
    <n v="-13.116800000000001"/>
    <n v="23.7742"/>
  </r>
  <r>
    <n v="7447"/>
    <s v="CA-2014-127474"/>
    <d v="2016-02-04T00:00:00"/>
    <d v="2016-02-08T00:00:00"/>
    <x v="2"/>
    <s v="RD-19810"/>
    <s v="Ross DeVincentis"/>
    <s v="Home Office"/>
    <s v="United States"/>
    <s v="Chicago"/>
    <s v="Illinois"/>
    <n v="60610"/>
    <s v="Central"/>
    <s v="FUR-FU-10004597"/>
    <x v="1"/>
    <s v="Furnishings"/>
    <s v="Eldon Cleatmat Chair Mats for Medium Pile Carpets"/>
    <n v="22.200000000000003"/>
    <n v="1"/>
    <n v="0.6"/>
    <n v="-13.320000000000002"/>
    <n v="-26.084999999999994"/>
  </r>
  <r>
    <n v="7448"/>
    <s v="CA-2014-127474"/>
    <d v="2016-02-04T00:00:00"/>
    <d v="2016-02-08T00:00:00"/>
    <x v="2"/>
    <s v="RD-19810"/>
    <s v="Ross DeVincentis"/>
    <s v="Home Office"/>
    <s v="United States"/>
    <s v="Chicago"/>
    <s v="Illinois"/>
    <n v="60610"/>
    <s v="Central"/>
    <s v="OFF-PA-10000418"/>
    <x v="0"/>
    <s v="Paper"/>
    <s v="Xerox 189"/>
    <n v="419.4"/>
    <n v="5"/>
    <n v="0.2"/>
    <n v="-83.88"/>
    <n v="146.79"/>
  </r>
  <r>
    <n v="6567"/>
    <s v="CA-2014-131282"/>
    <d v="2016-02-06T00:00:00"/>
    <d v="2016-02-09T00:00:00"/>
    <x v="2"/>
    <s v="CB-12025"/>
    <s v="Cassandra Brandow"/>
    <s v="Consumer"/>
    <s v="United States"/>
    <s v="Waco"/>
    <s v="Texas"/>
    <n v="76706"/>
    <s v="Central"/>
    <s v="OFF-BI-10004632"/>
    <x v="0"/>
    <s v="Binders"/>
    <s v="Ibico Hi-Tech Manual Binding System"/>
    <n v="243.99199999999996"/>
    <n v="4"/>
    <n v="0.8"/>
    <n v="-195.19359999999998"/>
    <n v="-426.9860000000001"/>
  </r>
  <r>
    <n v="6568"/>
    <s v="CA-2014-131282"/>
    <d v="2016-02-06T00:00:00"/>
    <d v="2016-02-09T00:00:00"/>
    <x v="2"/>
    <s v="CB-12025"/>
    <s v="Cassandra Brandow"/>
    <s v="Consumer"/>
    <s v="United States"/>
    <s v="Waco"/>
    <s v="Texas"/>
    <n v="76706"/>
    <s v="Central"/>
    <s v="OFF-AR-10003087"/>
    <x v="0"/>
    <s v="Art"/>
    <s v="Staples in misc. colors"/>
    <n v="7.120000000000001"/>
    <n v="5"/>
    <n v="0.2"/>
    <n v="-1.4240000000000004"/>
    <n v="0.71199999999999974"/>
  </r>
  <r>
    <n v="3085"/>
    <s v="CA-2014-118773"/>
    <d v="2016-02-10T00:00:00"/>
    <d v="2016-02-15T00:00:00"/>
    <x v="0"/>
    <s v="TP-21415"/>
    <s v="Tom Prescott"/>
    <s v="Consumer"/>
    <s v="United States"/>
    <s v="Houston"/>
    <s v="Texas"/>
    <n v="77070"/>
    <s v="Central"/>
    <s v="OFF-BI-10004584"/>
    <x v="0"/>
    <s v="Binders"/>
    <s v="GBC ProClick 150 Presentation Binding System"/>
    <n v="252.78399999999996"/>
    <n v="4"/>
    <n v="0.8"/>
    <n v="-202.22719999999998"/>
    <n v="-417.09360000000004"/>
  </r>
  <r>
    <n v="3086"/>
    <s v="CA-2014-118773"/>
    <d v="2016-02-10T00:00:00"/>
    <d v="2016-02-15T00:00:00"/>
    <x v="0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-25.596800000000002"/>
    <n v="15.997999999999987"/>
  </r>
  <r>
    <n v="3087"/>
    <s v="CA-2014-118773"/>
    <d v="2016-02-10T00:00:00"/>
    <d v="2016-02-15T00:00:00"/>
    <x v="0"/>
    <s v="TP-21415"/>
    <s v="Tom Prescott"/>
    <s v="Consumer"/>
    <s v="United States"/>
    <s v="Houston"/>
    <s v="Texas"/>
    <n v="77070"/>
    <s v="Central"/>
    <s v="FUR-FU-10000550"/>
    <x v="1"/>
    <s v="Furnishings"/>
    <s v="Stacking Trays by OIC"/>
    <n v="3.9840000000000004"/>
    <n v="2"/>
    <n v="0.6"/>
    <n v="-2.3904000000000001"/>
    <n v="-2.6892000000000005"/>
  </r>
  <r>
    <n v="3088"/>
    <s v="CA-2014-118773"/>
    <d v="2016-02-10T00:00:00"/>
    <d v="2016-02-15T00:00:00"/>
    <x v="0"/>
    <s v="TP-21415"/>
    <s v="Tom Prescott"/>
    <s v="Consumer"/>
    <s v="United States"/>
    <s v="Houston"/>
    <s v="Texas"/>
    <n v="77070"/>
    <s v="Central"/>
    <s v="OFF-AP-10000055"/>
    <x v="0"/>
    <s v="Appliances"/>
    <s v="Belkin F9S820V06 8 Outlet Surge"/>
    <n v="12.991999999999996"/>
    <n v="2"/>
    <n v="0.8"/>
    <n v="-10.393599999999998"/>
    <n v="-32.480000000000004"/>
  </r>
  <r>
    <n v="9633"/>
    <s v="CA-2014-154809"/>
    <d v="2016-02-14T00:00:00"/>
    <d v="2016-02-18T00:00:00"/>
    <x v="0"/>
    <s v="MH-17455"/>
    <s v="Mark Hamilton"/>
    <s v="Consumer"/>
    <s v="United States"/>
    <s v="Minneapolis"/>
    <s v="Minnesota"/>
    <n v="55407"/>
    <s v="Central"/>
    <s v="OFF-AP-10004785"/>
    <x v="0"/>
    <s v="Appliances"/>
    <s v="Holmes Replacement Filter for HEPA Air Cleaner, Medium Room"/>
    <n v="90.64"/>
    <n v="8"/>
    <n v="0"/>
    <n v="0"/>
    <n v="38.975200000000008"/>
  </r>
  <r>
    <n v="8673"/>
    <s v="CA-2014-163265"/>
    <d v="2016-02-17T00:00:00"/>
    <d v="2016-02-22T00:00:00"/>
    <x v="0"/>
    <s v="JS-16030"/>
    <s v="Joy Smith"/>
    <s v="Consumer"/>
    <s v="United States"/>
    <s v="Decatur"/>
    <s v="Illinois"/>
    <n v="62521"/>
    <s v="Central"/>
    <s v="OFF-FA-10004854"/>
    <x v="0"/>
    <s v="Fasteners"/>
    <s v="Vinyl Coated Wire Paper Clips in Organizer Box, 800/Box"/>
    <n v="18.368000000000002"/>
    <n v="2"/>
    <n v="0.2"/>
    <n v="-3.6736000000000004"/>
    <n v="6.1991999999999994"/>
  </r>
  <r>
    <n v="8674"/>
    <s v="CA-2014-163265"/>
    <d v="2016-02-17T00:00:00"/>
    <d v="2016-02-22T00:00:00"/>
    <x v="0"/>
    <s v="JS-16030"/>
    <s v="Joy Smith"/>
    <s v="Consumer"/>
    <s v="United States"/>
    <s v="Decatur"/>
    <s v="Illinois"/>
    <n v="62521"/>
    <s v="Central"/>
    <s v="FUR-CH-10004063"/>
    <x v="1"/>
    <s v="Chairs"/>
    <s v="Global Deluxe High-Back Manager's Chair"/>
    <n v="600.55799999999999"/>
    <n v="3"/>
    <n v="0.3"/>
    <n v="-180.16739999999999"/>
    <n v="-8.5794000000000779"/>
  </r>
  <r>
    <n v="8675"/>
    <s v="CA-2014-163265"/>
    <d v="2016-02-17T00:00:00"/>
    <d v="2016-02-22T00:00:00"/>
    <x v="0"/>
    <s v="JS-16030"/>
    <s v="Joy Smith"/>
    <s v="Consumer"/>
    <s v="United States"/>
    <s v="Decatur"/>
    <s v="Illinois"/>
    <n v="62521"/>
    <s v="Central"/>
    <s v="OFF-ST-10000642"/>
    <x v="0"/>
    <s v="Storage"/>
    <s v="Tennsco Lockers, Gray"/>
    <n v="50.352000000000004"/>
    <n v="3"/>
    <n v="0.2"/>
    <n v="-10.070400000000001"/>
    <n v="-8.1822000000000052"/>
  </r>
  <r>
    <n v="8676"/>
    <s v="CA-2014-163265"/>
    <d v="2016-02-17T00:00:00"/>
    <d v="2016-02-22T00:00:00"/>
    <x v="0"/>
    <s v="JS-16030"/>
    <s v="Joy Smith"/>
    <s v="Consumer"/>
    <s v="United States"/>
    <s v="Decatur"/>
    <s v="Illinois"/>
    <n v="62521"/>
    <s v="Central"/>
    <s v="OFF-AR-10004078"/>
    <x v="0"/>
    <s v="Art"/>
    <s v="Newell 312"/>
    <n v="28.031999999999996"/>
    <n v="6"/>
    <n v="0.2"/>
    <n v="-5.6063999999999998"/>
    <n v="3.5039999999999996"/>
  </r>
  <r>
    <n v="8677"/>
    <s v="CA-2014-163265"/>
    <d v="2016-02-17T00:00:00"/>
    <d v="2016-02-22T00:00:00"/>
    <x v="0"/>
    <s v="JS-16030"/>
    <s v="Joy Smith"/>
    <s v="Consumer"/>
    <s v="United States"/>
    <s v="Decatur"/>
    <s v="Illinois"/>
    <n v="62521"/>
    <s v="Central"/>
    <s v="FUR-FU-10004270"/>
    <x v="1"/>
    <s v="Furnishings"/>
    <s v="Executive Impressions 13&quot; Clairmont Wall Clock"/>
    <n v="7.6920000000000002"/>
    <n v="1"/>
    <n v="0.6"/>
    <n v="-4.6151999999999997"/>
    <n v="-3.6536999999999988"/>
  </r>
  <r>
    <n v="3860"/>
    <s v="CA-2014-154039"/>
    <d v="2016-02-18T00:00:00"/>
    <d v="2016-02-23T00:00:00"/>
    <x v="0"/>
    <s v="JK-16120"/>
    <s v="Julie Kriz"/>
    <s v="Home Office"/>
    <s v="United States"/>
    <s v="Chicago"/>
    <s v="Illinois"/>
    <n v="60653"/>
    <s v="Central"/>
    <s v="FUR-TA-10001932"/>
    <x v="1"/>
    <s v="Tables"/>
    <s v="Chromcraft 48&quot; x 96&quot; Racetrack Double Pedestal Table"/>
    <n v="480.96"/>
    <n v="3"/>
    <n v="0.5"/>
    <n v="-240.48"/>
    <n v="-269.33760000000001"/>
  </r>
  <r>
    <n v="3861"/>
    <s v="CA-2014-154039"/>
    <d v="2016-02-18T00:00:00"/>
    <d v="2016-02-23T00:00:00"/>
    <x v="0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-24.958400000000005"/>
    <n v="10.919299999999996"/>
  </r>
  <r>
    <n v="8106"/>
    <s v="CA-2014-159149"/>
    <d v="2016-02-18T00:00:00"/>
    <d v="2016-02-20T00:00:00"/>
    <x v="1"/>
    <s v="CR-12820"/>
    <s v="Cyra Reiten"/>
    <s v="Home Office"/>
    <s v="United States"/>
    <s v="Houston"/>
    <s v="Texas"/>
    <n v="77041"/>
    <s v="Central"/>
    <s v="FUR-BO-10001601"/>
    <x v="1"/>
    <s v="Bookcases"/>
    <s v="Sauder Mission Library with Doors, Fruitwood Finish"/>
    <n v="89.066399999999987"/>
    <n v="1"/>
    <n v="0.32"/>
    <n v="-28.501247999999997"/>
    <n v="-17.027400000000007"/>
  </r>
  <r>
    <n v="8107"/>
    <s v="CA-2014-159149"/>
    <d v="2016-02-18T00:00:00"/>
    <d v="2016-02-20T00:00:00"/>
    <x v="1"/>
    <s v="CR-12820"/>
    <s v="Cyra Reiten"/>
    <s v="Home Office"/>
    <s v="United States"/>
    <s v="Houston"/>
    <s v="Texas"/>
    <n v="77041"/>
    <s v="Central"/>
    <s v="OFF-AR-10000937"/>
    <x v="0"/>
    <s v="Art"/>
    <s v="Dixon Ticonderoga Core-Lock Colored Pencils, 48-Color Set"/>
    <n v="175.44"/>
    <n v="6"/>
    <n v="0.2"/>
    <n v="-35.088000000000001"/>
    <n v="52.632000000000005"/>
  </r>
  <r>
    <n v="8108"/>
    <s v="CA-2014-159149"/>
    <d v="2016-02-18T00:00:00"/>
    <d v="2016-02-20T00:00:00"/>
    <x v="1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08"/>
    <n v="-87.667200000000037"/>
  </r>
  <r>
    <n v="3286"/>
    <s v="CA-2014-150525"/>
    <d v="2016-02-21T00:00:00"/>
    <d v="2016-02-26T00:00:00"/>
    <x v="0"/>
    <s v="JP-16135"/>
    <s v="Julie Prescott"/>
    <s v="Home Office"/>
    <s v="United States"/>
    <s v="Muskogee"/>
    <s v="Oklahoma"/>
    <n v="74403"/>
    <s v="Central"/>
    <s v="OFF-AR-10002375"/>
    <x v="0"/>
    <s v="Art"/>
    <s v="Newell 351"/>
    <n v="6.56"/>
    <n v="2"/>
    <n v="0"/>
    <n v="0"/>
    <n v="1.9023999999999992"/>
  </r>
  <r>
    <n v="3287"/>
    <s v="CA-2014-150525"/>
    <d v="2016-02-21T00:00:00"/>
    <d v="2016-02-26T00:00:00"/>
    <x v="0"/>
    <s v="JP-16135"/>
    <s v="Julie Prescott"/>
    <s v="Home Office"/>
    <s v="United States"/>
    <s v="Muskogee"/>
    <s v="Oklahoma"/>
    <n v="74403"/>
    <s v="Central"/>
    <s v="OFF-AP-10000595"/>
    <x v="0"/>
    <s v="Appliances"/>
    <s v="Disposable Triple-Filter Dust Bags"/>
    <n v="13.11"/>
    <n v="3"/>
    <n v="0"/>
    <n v="0"/>
    <n v="3.4086000000000003"/>
  </r>
  <r>
    <n v="9318"/>
    <s v="CA-2014-124940"/>
    <d v="2016-02-22T00:00:00"/>
    <d v="2016-02-27T00:00:00"/>
    <x v="0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9.5808000000000018"/>
    <n v="-2.9940000000000015"/>
  </r>
  <r>
    <n v="3765"/>
    <s v="CA-2014-125878"/>
    <d v="2016-02-26T00:00:00"/>
    <d v="2016-03-02T00:00:00"/>
    <x v="0"/>
    <s v="MH-18025"/>
    <s v="Michelle Huthwaite"/>
    <s v="Consumer"/>
    <s v="United States"/>
    <s v="Chicago"/>
    <s v="Illinois"/>
    <n v="60623"/>
    <s v="Central"/>
    <s v="OFF-BI-10002609"/>
    <x v="0"/>
    <s v="Binders"/>
    <s v="Avery Hidden Tab Dividers for Binding Systems"/>
    <n v="1.7879999999999996"/>
    <n v="3"/>
    <n v="0.8"/>
    <n v="-1.4303999999999997"/>
    <n v="-3.0396000000000001"/>
  </r>
  <r>
    <n v="1770"/>
    <s v="CA-2014-146024"/>
    <d v="2016-03-02T00:00:00"/>
    <d v="2016-03-08T00:00:00"/>
    <x v="0"/>
    <s v="SC-20770"/>
    <s v="Stewart Carmichael"/>
    <s v="Corporate"/>
    <s v="United States"/>
    <s v="Dallas"/>
    <s v="Texas"/>
    <n v="75081"/>
    <s v="Central"/>
    <s v="OFF-SU-10001935"/>
    <x v="0"/>
    <s v="Supplies"/>
    <s v="Staple remover"/>
    <n v="6.9760000000000009"/>
    <n v="4"/>
    <n v="0.2"/>
    <n v="-1.3952000000000002"/>
    <n v="-1.3952000000000013"/>
  </r>
  <r>
    <n v="1771"/>
    <s v="CA-2014-146024"/>
    <d v="2016-03-02T00:00:00"/>
    <d v="2016-03-08T00:00:00"/>
    <x v="0"/>
    <s v="SC-20770"/>
    <s v="Stewart Carmichael"/>
    <s v="Corporate"/>
    <s v="United States"/>
    <s v="Dallas"/>
    <s v="Texas"/>
    <n v="75081"/>
    <s v="Central"/>
    <s v="OFF-BI-10003291"/>
    <x v="0"/>
    <s v="Binders"/>
    <s v="Wilson Jones Leather-Like Binders with DublLock Round Rings"/>
    <n v="12.221999999999998"/>
    <n v="7"/>
    <n v="0.8"/>
    <n v="-9.7775999999999996"/>
    <n v="-20.166300000000007"/>
  </r>
  <r>
    <n v="9293"/>
    <s v="CA-2014-124114"/>
    <d v="2016-03-02T00:00:00"/>
    <d v="2016-03-02T00:00:00"/>
    <x v="3"/>
    <s v="RS-19765"/>
    <s v="Roland Schwarz"/>
    <s v="Corporate"/>
    <s v="United States"/>
    <s v="Waco"/>
    <s v="Texas"/>
    <n v="76706"/>
    <s v="Central"/>
    <s v="OFF-BI-10004022"/>
    <x v="0"/>
    <s v="Binders"/>
    <s v="Acco Suede Grain Vinyl Round Ring Binder"/>
    <n v="0.55599999999999983"/>
    <n v="1"/>
    <n v="0.8"/>
    <n v="-0.44479999999999986"/>
    <n v="-0.94520000000000004"/>
  </r>
  <r>
    <n v="3062"/>
    <s v="CA-2014-127621"/>
    <d v="2016-03-03T00:00:00"/>
    <d v="2016-03-07T00:00:00"/>
    <x v="0"/>
    <s v="RE-19450"/>
    <s v="Richard Eichhorn"/>
    <s v="Consumer"/>
    <s v="United States"/>
    <s v="Dallas"/>
    <s v="Texas"/>
    <n v="75081"/>
    <s v="Central"/>
    <s v="OFF-PA-10001307"/>
    <x v="0"/>
    <s v="Paper"/>
    <s v="Important Message Pads, 50 4-1/4 x 5-1/2 Forms per Pad"/>
    <n v="26.880000000000003"/>
    <n v="8"/>
    <n v="0.2"/>
    <n v="-5.3760000000000012"/>
    <n v="9.743999999999998"/>
  </r>
  <r>
    <n v="3474"/>
    <s v="CA-2014-111815"/>
    <d v="2016-03-03T00:00:00"/>
    <d v="2016-03-10T00:00:00"/>
    <x v="0"/>
    <s v="EP-13915"/>
    <s v="Emily Phan"/>
    <s v="Consumer"/>
    <s v="United States"/>
    <s v="Dearborn Heights"/>
    <s v="Michigan"/>
    <n v="48127"/>
    <s v="Central"/>
    <s v="FUR-CH-10000785"/>
    <x v="1"/>
    <s v="Chairs"/>
    <s v="Global Ergonomic Managers Chair"/>
    <n v="180.98"/>
    <n v="1"/>
    <n v="0"/>
    <n v="0"/>
    <n v="47.0548"/>
  </r>
  <r>
    <n v="3475"/>
    <s v="CA-2014-111815"/>
    <d v="2016-03-03T00:00:00"/>
    <d v="2016-03-10T00:00:00"/>
    <x v="0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0"/>
    <n v="42.991400000000006"/>
  </r>
  <r>
    <n v="5296"/>
    <s v="CA-2014-142174"/>
    <d v="2016-03-04T00:00:00"/>
    <d v="2016-03-09T00:00:00"/>
    <x v="0"/>
    <s v="DP-13000"/>
    <s v="Darren Powers"/>
    <s v="Consumer"/>
    <s v="United States"/>
    <s v="Houston"/>
    <s v="Texas"/>
    <n v="77041"/>
    <s v="Central"/>
    <s v="OFF-PA-10000806"/>
    <x v="0"/>
    <s v="Paper"/>
    <s v="Xerox 1934"/>
    <n v="89.567999999999998"/>
    <n v="2"/>
    <n v="0.2"/>
    <n v="-17.913599999999999"/>
    <n v="32.468400000000003"/>
  </r>
  <r>
    <n v="6447"/>
    <s v="US-2014-119816"/>
    <d v="2016-03-04T00:00:00"/>
    <d v="2016-03-06T00:00:00"/>
    <x v="2"/>
    <s v="TT-21460"/>
    <s v="Tonja Turnell"/>
    <s v="Home Office"/>
    <s v="United States"/>
    <s v="Houston"/>
    <s v="Texas"/>
    <n v="77095"/>
    <s v="Central"/>
    <s v="FUR-FU-10004848"/>
    <x v="1"/>
    <s v="Furnishings"/>
    <s v="Howard Miller 13-3/4&quot; Diameter Brushed Chrome Round Wall Clock"/>
    <n v="103.50000000000001"/>
    <n v="5"/>
    <n v="0.6"/>
    <n v="-62.100000000000009"/>
    <n v="-77.625"/>
  </r>
  <r>
    <n v="6448"/>
    <s v="US-2014-119816"/>
    <d v="2016-03-04T00:00:00"/>
    <d v="2016-03-06T00:00:00"/>
    <x v="2"/>
    <s v="TT-21460"/>
    <s v="Tonja Turnell"/>
    <s v="Home Office"/>
    <s v="United States"/>
    <s v="Houston"/>
    <s v="Texas"/>
    <n v="77095"/>
    <s v="Central"/>
    <s v="OFF-LA-10002381"/>
    <x v="0"/>
    <s v="Labels"/>
    <s v="Avery 497"/>
    <n v="2.4640000000000004"/>
    <n v="1"/>
    <n v="0.2"/>
    <n v="-0.49280000000000013"/>
    <n v="0.86239999999999983"/>
  </r>
  <r>
    <n v="6449"/>
    <s v="US-2014-119816"/>
    <d v="2016-03-04T00:00:00"/>
    <d v="2016-03-06T00:00:00"/>
    <x v="2"/>
    <s v="TT-21460"/>
    <s v="Tonja Turnell"/>
    <s v="Home Office"/>
    <s v="United States"/>
    <s v="Houston"/>
    <s v="Texas"/>
    <n v="77095"/>
    <s v="Central"/>
    <s v="OFF-ST-10000918"/>
    <x v="0"/>
    <s v="Storage"/>
    <s v="Crate-A-Files"/>
    <n v="8.7200000000000006"/>
    <n v="1"/>
    <n v="0.2"/>
    <n v="-1.7440000000000002"/>
    <n v="0.65399999999999947"/>
  </r>
  <r>
    <n v="3813"/>
    <s v="CA-2014-147753"/>
    <d v="2016-03-05T00:00:00"/>
    <d v="2016-03-05T00:00:00"/>
    <x v="3"/>
    <s v="PK-19075"/>
    <s v="Pete Kriz"/>
    <s v="Consumer"/>
    <s v="United States"/>
    <s v="Milwaukee"/>
    <s v="Wisconsin"/>
    <n v="53209"/>
    <s v="Central"/>
    <s v="OFF-LA-10003537"/>
    <x v="0"/>
    <s v="Labels"/>
    <s v="Avery 515"/>
    <n v="25.06"/>
    <n v="2"/>
    <n v="0"/>
    <n v="0"/>
    <n v="11.778199999999998"/>
  </r>
  <r>
    <n v="4744"/>
    <s v="CA-2014-168123"/>
    <d v="2016-03-05T00:00:00"/>
    <d v="2016-03-05T00:00:00"/>
    <x v="3"/>
    <s v="JD-16060"/>
    <s v="Julia Dunbar"/>
    <s v="Consumer"/>
    <s v="United States"/>
    <s v="Rochester"/>
    <s v="Minnesota"/>
    <n v="55901"/>
    <s v="Central"/>
    <s v="OFF-FA-10002763"/>
    <x v="0"/>
    <s v="Fasteners"/>
    <s v="Advantus Map Pennant Flags and Round Head Tacks"/>
    <n v="7.9"/>
    <n v="2"/>
    <n v="0"/>
    <n v="0"/>
    <n v="2.5279999999999996"/>
  </r>
  <r>
    <n v="4745"/>
    <s v="CA-2014-168123"/>
    <d v="2016-03-05T00:00:00"/>
    <d v="2016-03-05T00:00:00"/>
    <x v="3"/>
    <s v="JD-16060"/>
    <s v="Julia Dunbar"/>
    <s v="Consumer"/>
    <s v="United States"/>
    <s v="Rochester"/>
    <s v="Minnesota"/>
    <n v="55901"/>
    <s v="Central"/>
    <s v="OFF-ST-10000877"/>
    <x v="0"/>
    <s v="Storage"/>
    <s v="Recycled Steel Personal File for Standard File Folders"/>
    <n v="221.16"/>
    <n v="4"/>
    <n v="0"/>
    <n v="0"/>
    <n v="57.501599999999996"/>
  </r>
  <r>
    <n v="4746"/>
    <s v="CA-2014-168123"/>
    <d v="2016-03-05T00:00:00"/>
    <d v="2016-03-05T00:00:00"/>
    <x v="3"/>
    <s v="JD-16060"/>
    <s v="Julia Dunbar"/>
    <s v="Consumer"/>
    <s v="United States"/>
    <s v="Rochester"/>
    <s v="Minnesota"/>
    <n v="55901"/>
    <s v="Central"/>
    <s v="OFF-BI-10001071"/>
    <x v="0"/>
    <s v="Binders"/>
    <s v="GBC ProClick Punch Binding System"/>
    <n v="127.96"/>
    <n v="2"/>
    <n v="0"/>
    <n v="0"/>
    <n v="62.700400000000002"/>
  </r>
  <r>
    <n v="4747"/>
    <s v="CA-2014-168123"/>
    <d v="2016-03-05T00:00:00"/>
    <d v="2016-03-05T00:00:00"/>
    <x v="3"/>
    <s v="JD-16060"/>
    <s v="Julia Dunbar"/>
    <s v="Consumer"/>
    <s v="United States"/>
    <s v="Rochester"/>
    <s v="Minnesota"/>
    <n v="55901"/>
    <s v="Central"/>
    <s v="OFF-BI-10001097"/>
    <x v="0"/>
    <s v="Binders"/>
    <s v="Avery Hole Reinforcements"/>
    <n v="18.690000000000001"/>
    <n v="3"/>
    <n v="0"/>
    <n v="0"/>
    <n v="9.158100000000001"/>
  </r>
  <r>
    <n v="9312"/>
    <s v="CA-2014-148642"/>
    <d v="2016-03-06T00:00:00"/>
    <d v="2016-03-12T00:00:00"/>
    <x v="0"/>
    <s v="DW-13540"/>
    <s v="Don Weiss"/>
    <s v="Consumer"/>
    <s v="United States"/>
    <s v="Dallas"/>
    <s v="Texas"/>
    <n v="75220"/>
    <s v="Central"/>
    <s v="OFF-LA-10000134"/>
    <x v="0"/>
    <s v="Labels"/>
    <s v="Avery 511"/>
    <n v="4.9280000000000008"/>
    <n v="2"/>
    <n v="0.2"/>
    <n v="-0.98560000000000025"/>
    <n v="1.7247999999999997"/>
  </r>
  <r>
    <n v="9313"/>
    <s v="CA-2014-148642"/>
    <d v="2016-03-06T00:00:00"/>
    <d v="2016-03-12T00:00:00"/>
    <x v="0"/>
    <s v="DW-13540"/>
    <s v="Don Weiss"/>
    <s v="Consumer"/>
    <s v="United States"/>
    <s v="Dallas"/>
    <s v="Texas"/>
    <n v="75220"/>
    <s v="Central"/>
    <s v="OFF-AR-10000588"/>
    <x v="0"/>
    <s v="Art"/>
    <s v="Newell 345"/>
    <n v="63.488"/>
    <n v="4"/>
    <n v="0.2"/>
    <n v="-12.697600000000001"/>
    <n v="4.7616000000000014"/>
  </r>
  <r>
    <n v="8413"/>
    <s v="CA-2014-132290"/>
    <d v="2016-03-10T00:00:00"/>
    <d v="2016-03-14T00:00:00"/>
    <x v="0"/>
    <s v="MD-17350"/>
    <s v="Maribeth Dona"/>
    <s v="Consumer"/>
    <s v="United States"/>
    <s v="Dallas"/>
    <s v="Texas"/>
    <n v="75217"/>
    <s v="Central"/>
    <s v="FUR-TA-10002228"/>
    <x v="1"/>
    <s v="Tables"/>
    <s v="Bevis Traditional Conference Table Top, Plinth Base"/>
    <n v="933.40800000000002"/>
    <n v="4"/>
    <n v="0.3"/>
    <n v="-280.0224"/>
    <n v="-173.34719999999999"/>
  </r>
  <r>
    <n v="2994"/>
    <s v="CA-2014-147291"/>
    <d v="2016-03-11T00:00:00"/>
    <d v="2016-03-17T00:00:00"/>
    <x v="0"/>
    <s v="MJ-17740"/>
    <s v="Max Jones"/>
    <s v="Consumer"/>
    <s v="United States"/>
    <s v="Detroit"/>
    <s v="Michigan"/>
    <n v="48227"/>
    <s v="Central"/>
    <s v="OFF-BI-10003091"/>
    <x v="0"/>
    <s v="Binders"/>
    <s v="GBC DocuBind TL200 Manual Binding Machine"/>
    <n v="895.92"/>
    <n v="4"/>
    <n v="0"/>
    <n v="0"/>
    <n v="421.08239999999995"/>
  </r>
  <r>
    <n v="5565"/>
    <s v="CA-2014-157966"/>
    <d v="2016-03-13T00:00:00"/>
    <d v="2016-03-13T00:00:00"/>
    <x v="3"/>
    <s v="SU-20665"/>
    <s v="Stephanie Ulpright"/>
    <s v="Home Office"/>
    <s v="United States"/>
    <s v="Chicago"/>
    <s v="Illinois"/>
    <n v="60610"/>
    <s v="Central"/>
    <s v="OFF-AR-10000799"/>
    <x v="0"/>
    <s v="Art"/>
    <s v="Col-Erase Pencils with Erasers"/>
    <n v="19.456000000000003"/>
    <n v="4"/>
    <n v="0.2"/>
    <n v="-3.8912000000000009"/>
    <n v="2.188799999999997"/>
  </r>
  <r>
    <n v="5566"/>
    <s v="CA-2014-157966"/>
    <d v="2016-03-13T00:00:00"/>
    <d v="2016-03-13T00:00:00"/>
    <x v="3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-62.995799999999996"/>
    <n v="8.9993999999999801"/>
  </r>
  <r>
    <n v="5567"/>
    <s v="CA-2014-157966"/>
    <d v="2016-03-13T00:00:00"/>
    <d v="2016-03-13T00:00:00"/>
    <x v="3"/>
    <s v="SU-20665"/>
    <s v="Stephanie Ulpright"/>
    <s v="Home Office"/>
    <s v="United States"/>
    <s v="Chicago"/>
    <s v="Illinois"/>
    <n v="60610"/>
    <s v="Central"/>
    <s v="OFF-AR-10003338"/>
    <x v="0"/>
    <s v="Art"/>
    <s v="Eberhard Faber 3 1/2&quot; Golf Pencils"/>
    <n v="29.760000000000005"/>
    <n v="5"/>
    <n v="0.2"/>
    <n v="-5.9520000000000017"/>
    <n v="1.8599999999999994"/>
  </r>
  <r>
    <n v="5568"/>
    <s v="CA-2014-157966"/>
    <d v="2016-03-13T00:00:00"/>
    <d v="2016-03-13T00:00:00"/>
    <x v="3"/>
    <s v="SU-20665"/>
    <s v="Stephanie Ulpright"/>
    <s v="Home Office"/>
    <s v="United States"/>
    <s v="Chicago"/>
    <s v="Illinois"/>
    <n v="60610"/>
    <s v="Central"/>
    <s v="FUR-CH-10003606"/>
    <x v="1"/>
    <s v="Chairs"/>
    <s v="SAFCO Folding Chair Trolley"/>
    <n v="89.768000000000001"/>
    <n v="1"/>
    <n v="0.3"/>
    <n v="-26.930399999999999"/>
    <n v="-2.5647999999999982"/>
  </r>
  <r>
    <n v="5569"/>
    <s v="CA-2014-157966"/>
    <d v="2016-03-13T00:00:00"/>
    <d v="2016-03-13T00:00:00"/>
    <x v="3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-191.99680000000001"/>
    <n v="335.99440000000004"/>
  </r>
  <r>
    <n v="5570"/>
    <s v="CA-2014-157966"/>
    <d v="2016-03-13T00:00:00"/>
    <d v="2016-03-13T00:00:00"/>
    <x v="3"/>
    <s v="SU-20665"/>
    <s v="Stephanie Ulpright"/>
    <s v="Home Office"/>
    <s v="United States"/>
    <s v="Chicago"/>
    <s v="Illinois"/>
    <n v="60610"/>
    <s v="Central"/>
    <s v="OFF-PA-10001934"/>
    <x v="0"/>
    <s v="Paper"/>
    <s v="Xerox 1993"/>
    <n v="15.552000000000003"/>
    <n v="3"/>
    <n v="0.2"/>
    <n v="-3.1104000000000007"/>
    <n v="5.6375999999999999"/>
  </r>
  <r>
    <n v="5571"/>
    <s v="CA-2014-157966"/>
    <d v="2016-03-13T00:00:00"/>
    <d v="2016-03-13T00:00:00"/>
    <x v="3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6.8720000000000017"/>
    <n v="-7.3015000000000025"/>
  </r>
  <r>
    <n v="9392"/>
    <s v="CA-2014-162474"/>
    <d v="2016-03-13T00:00:00"/>
    <d v="2016-03-16T00:00:00"/>
    <x v="1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-1.5984000000000003"/>
    <n v="2.5973999999999995"/>
  </r>
  <r>
    <n v="8440"/>
    <s v="CA-2014-114370"/>
    <d v="2016-03-14T00:00:00"/>
    <d v="2016-03-17T00:00:00"/>
    <x v="2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-9.9232000000000014"/>
    <n v="4.9615999999999989"/>
  </r>
  <r>
    <n v="3379"/>
    <s v="CA-2014-142867"/>
    <d v="2016-03-17T00:00:00"/>
    <d v="2016-03-21T00:00:00"/>
    <x v="0"/>
    <s v="PO-19180"/>
    <s v="Philisse Overcash"/>
    <s v="Home Office"/>
    <s v="United States"/>
    <s v="Houston"/>
    <s v="Texas"/>
    <n v="77095"/>
    <s v="Central"/>
    <s v="OFF-BI-10003166"/>
    <x v="0"/>
    <s v="Binders"/>
    <s v="GBC Plasticlear Binding Covers"/>
    <n v="13.775999999999996"/>
    <n v="6"/>
    <n v="0.8"/>
    <n v="-11.020799999999998"/>
    <n v="-22.04160000000001"/>
  </r>
  <r>
    <n v="3380"/>
    <s v="CA-2014-142867"/>
    <d v="2016-03-17T00:00:00"/>
    <d v="2016-03-21T00:00:00"/>
    <x v="0"/>
    <s v="PO-19180"/>
    <s v="Philisse Overcash"/>
    <s v="Home Office"/>
    <s v="United States"/>
    <s v="Houston"/>
    <s v="Texas"/>
    <n v="77095"/>
    <s v="Central"/>
    <s v="OFF-PA-10004610"/>
    <x v="0"/>
    <s v="Paper"/>
    <s v="Xerox 1900"/>
    <n v="10.272000000000002"/>
    <n v="3"/>
    <n v="0.2"/>
    <n v="-2.0544000000000007"/>
    <n v="3.2099999999999982"/>
  </r>
  <r>
    <n v="677"/>
    <s v="US-2014-119438"/>
    <d v="2016-03-18T00:00:00"/>
    <d v="2016-03-23T00:00:00"/>
    <x v="0"/>
    <s v="CD-11980"/>
    <s v="Carol Darley"/>
    <s v="Consumer"/>
    <s v="United States"/>
    <s v="Tyler"/>
    <s v="Texas"/>
    <n v="75701"/>
    <s v="Central"/>
    <s v="OFF-AP-10000804"/>
    <x v="0"/>
    <s v="Appliances"/>
    <s v="Hoover Portapower Portable Vacuum"/>
    <n v="2.6879999999999997"/>
    <n v="3"/>
    <n v="0.8"/>
    <n v="-2.1503999999999999"/>
    <n v="-7.3920000000000021"/>
  </r>
  <r>
    <n v="678"/>
    <s v="US-2014-119438"/>
    <d v="2016-03-18T00:00:00"/>
    <d v="2016-03-23T00:00:00"/>
    <x v="0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-5.563200000000001"/>
    <n v="4.5200999999999958"/>
  </r>
  <r>
    <n v="679"/>
    <s v="US-2014-119438"/>
    <d v="2016-03-18T00:00:00"/>
    <d v="2016-03-23T00:00:00"/>
    <x v="0"/>
    <s v="CD-11980"/>
    <s v="Carol Darley"/>
    <s v="Consumer"/>
    <s v="United States"/>
    <s v="Tyler"/>
    <s v="Texas"/>
    <n v="75701"/>
    <s v="Central"/>
    <s v="FUR-FU-10003553"/>
    <x v="1"/>
    <s v="Furnishings"/>
    <s v="Howard Miller 13-1/2&quot; Diameter Rosebrook Wall Clock"/>
    <n v="82.524000000000001"/>
    <n v="3"/>
    <n v="0.6"/>
    <n v="-49.514400000000002"/>
    <n v="-41.261999999999972"/>
  </r>
  <r>
    <n v="680"/>
    <s v="US-2014-119438"/>
    <d v="2016-03-18T00:00:00"/>
    <d v="2016-03-23T00:00:00"/>
    <x v="0"/>
    <s v="CD-11980"/>
    <s v="Carol Darley"/>
    <s v="Consumer"/>
    <s v="United States"/>
    <s v="Tyler"/>
    <s v="Texas"/>
    <n v="75701"/>
    <s v="Central"/>
    <s v="OFF-BI-10004632"/>
    <x v="0"/>
    <s v="Binders"/>
    <s v="Ibico Hi-Tech Manual Binding System"/>
    <n v="182.99399999999997"/>
    <n v="3"/>
    <n v="0.8"/>
    <n v="-146.39519999999999"/>
    <n v="-320.23950000000013"/>
  </r>
  <r>
    <n v="3707"/>
    <s v="CA-2014-160087"/>
    <d v="2016-03-18T00:00:00"/>
    <d v="2016-03-22T00:00:00"/>
    <x v="0"/>
    <s v="EN-13780"/>
    <s v="Edward Nazzal"/>
    <s v="Consumer"/>
    <s v="United States"/>
    <s v="Dallas"/>
    <s v="Texas"/>
    <n v="75220"/>
    <s v="Central"/>
    <s v="OFF-AR-10001915"/>
    <x v="0"/>
    <s v="Art"/>
    <s v="Peel-Off China Markers"/>
    <n v="23.832000000000001"/>
    <n v="3"/>
    <n v="0.2"/>
    <n v="-4.7664"/>
    <n v="6.5538000000000007"/>
  </r>
  <r>
    <n v="8792"/>
    <s v="CA-2014-162075"/>
    <d v="2016-03-18T00:00:00"/>
    <d v="2016-03-24T00:00:00"/>
    <x v="0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-107.50880000000001"/>
    <n v="47.035099999999971"/>
  </r>
  <r>
    <n v="447"/>
    <s v="CA-2014-154214"/>
    <d v="2016-03-20T00:00:00"/>
    <d v="2016-03-25T00:00:00"/>
    <x v="2"/>
    <s v="TB-21595"/>
    <s v="Troy Blackwell"/>
    <s v="Consumer"/>
    <s v="United States"/>
    <s v="Columbus"/>
    <s v="Indiana"/>
    <n v="47201"/>
    <s v="Central"/>
    <s v="FUR-FU-10000206"/>
    <x v="1"/>
    <s v="Furnishings"/>
    <s v="GE General Purpose, Extra Long Life, Showcase &amp; Floodlight Incandescent Bulbs"/>
    <n v="2.91"/>
    <n v="1"/>
    <n v="0"/>
    <n v="0"/>
    <n v="1.3676999999999999"/>
  </r>
  <r>
    <n v="8998"/>
    <s v="CA-2014-122763"/>
    <d v="2016-03-20T00:00:00"/>
    <d v="2016-03-20T00:00:00"/>
    <x v="3"/>
    <s v="HG-14845"/>
    <s v="Harry Greene"/>
    <s v="Consumer"/>
    <s v="United States"/>
    <s v="Houston"/>
    <s v="Texas"/>
    <n v="77041"/>
    <s v="Central"/>
    <s v="OFF-PA-10000474"/>
    <x v="0"/>
    <s v="Paper"/>
    <s v="Easy-staple paper"/>
    <n v="56.704000000000001"/>
    <n v="2"/>
    <n v="0.2"/>
    <n v="-11.340800000000002"/>
    <n v="19.137599999999992"/>
  </r>
  <r>
    <n v="8999"/>
    <s v="CA-2014-122763"/>
    <d v="2016-03-20T00:00:00"/>
    <d v="2016-03-20T00:00:00"/>
    <x v="3"/>
    <s v="HG-14845"/>
    <s v="Harry Greene"/>
    <s v="Consumer"/>
    <s v="United States"/>
    <s v="Houston"/>
    <s v="Texas"/>
    <n v="77041"/>
    <s v="Central"/>
    <s v="OFF-PA-10002377"/>
    <x v="0"/>
    <s v="Paper"/>
    <s v="Xerox 1916"/>
    <n v="274.06400000000002"/>
    <n v="7"/>
    <n v="0.2"/>
    <n v="-54.81280000000001"/>
    <n v="102.77399999999999"/>
  </r>
  <r>
    <n v="2333"/>
    <s v="CA-2014-169285"/>
    <d v="2016-03-21T00:00:00"/>
    <d v="2016-03-25T00:00:00"/>
    <x v="0"/>
    <s v="RW-19690"/>
    <s v="Robert Waldorf"/>
    <s v="Consumer"/>
    <s v="United States"/>
    <s v="Lafayette"/>
    <s v="Indiana"/>
    <n v="47905"/>
    <s v="Central"/>
    <s v="OFF-PA-10004071"/>
    <x v="0"/>
    <s v="Paper"/>
    <s v="Eaton Premium Continuous-Feed Paper, 25% Cotton, Letter Size, White, 1000 Shts/Box"/>
    <n v="277.39999999999998"/>
    <n v="5"/>
    <n v="0"/>
    <n v="0"/>
    <n v="133.15199999999999"/>
  </r>
  <r>
    <n v="2334"/>
    <s v="CA-2014-169285"/>
    <d v="2016-03-21T00:00:00"/>
    <d v="2016-03-25T00:00:00"/>
    <x v="0"/>
    <s v="RW-19690"/>
    <s v="Robert Waldorf"/>
    <s v="Consumer"/>
    <s v="United States"/>
    <s v="Lafayette"/>
    <s v="Indiana"/>
    <n v="47905"/>
    <s v="Central"/>
    <s v="OFF-PA-10004971"/>
    <x v="0"/>
    <s v="Paper"/>
    <s v="Xerox 196"/>
    <n v="5.78"/>
    <n v="1"/>
    <n v="0"/>
    <n v="0"/>
    <n v="2.8322000000000003"/>
  </r>
  <r>
    <n v="4429"/>
    <s v="CA-2014-119452"/>
    <d v="2016-03-21T00:00:00"/>
    <d v="2016-03-27T00:00:00"/>
    <x v="0"/>
    <s v="CL-12565"/>
    <s v="Clay Ludtke"/>
    <s v="Consumer"/>
    <s v="United States"/>
    <s v="Tulsa"/>
    <s v="Oklahoma"/>
    <n v="74133"/>
    <s v="Central"/>
    <s v="FUR-CH-10004495"/>
    <x v="1"/>
    <s v="Chairs"/>
    <s v="Global Leather and Oak Executive Chair, Black"/>
    <n v="1805.88"/>
    <n v="6"/>
    <n v="0"/>
    <n v="0"/>
    <n v="523.70519999999988"/>
  </r>
  <r>
    <n v="2843"/>
    <s v="CA-2014-135650"/>
    <d v="2016-03-23T00:00:00"/>
    <d v="2016-03-27T00:00:00"/>
    <x v="0"/>
    <s v="AC-10660"/>
    <s v="Anna Chung"/>
    <s v="Consumer"/>
    <s v="United States"/>
    <s v="Huntsville"/>
    <s v="Texas"/>
    <n v="77340"/>
    <s v="Central"/>
    <s v="OFF-ST-10001809"/>
    <x v="0"/>
    <s v="Storage"/>
    <s v="Fellowes Officeware Wire Shelving"/>
    <n v="143.72800000000001"/>
    <n v="2"/>
    <n v="0.2"/>
    <n v="-28.745600000000003"/>
    <n v="-32.338800000000006"/>
  </r>
  <r>
    <n v="9530"/>
    <s v="CA-2014-101637"/>
    <d v="2016-03-24T00:00:00"/>
    <d v="2016-03-25T00:00:00"/>
    <x v="3"/>
    <s v="AC-10615"/>
    <s v="Ann Chong"/>
    <s v="Corporate"/>
    <s v="United States"/>
    <s v="Beaumont"/>
    <s v="Texas"/>
    <n v="77705"/>
    <s v="Central"/>
    <s v="OFF-ST-10002352"/>
    <x v="0"/>
    <s v="Storage"/>
    <s v="Iris Project Case"/>
    <n v="12.768000000000001"/>
    <n v="2"/>
    <n v="0.2"/>
    <n v="-2.5536000000000003"/>
    <n v="0.95759999999999934"/>
  </r>
  <r>
    <n v="1877"/>
    <s v="CA-2014-112039"/>
    <d v="2016-03-25T00:00:00"/>
    <d v="2016-03-29T00:00:00"/>
    <x v="0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-94.075200000000024"/>
    <n v="47.037600000000026"/>
  </r>
  <r>
    <n v="2941"/>
    <s v="CA-2014-155880"/>
    <d v="2016-03-25T00:00:00"/>
    <d v="2016-03-31T00:00:00"/>
    <x v="0"/>
    <s v="JD-16150"/>
    <s v="Justin Deggeller"/>
    <s v="Corporate"/>
    <s v="United States"/>
    <s v="Milwaukee"/>
    <s v="Wisconsin"/>
    <n v="53209"/>
    <s v="Central"/>
    <s v="FUR-CH-10000422"/>
    <x v="1"/>
    <s v="Chairs"/>
    <s v="Global Highback Leather Tilter in Burgundy"/>
    <n v="90.99"/>
    <n v="1"/>
    <n v="0"/>
    <n v="0"/>
    <n v="14.558400000000006"/>
  </r>
  <r>
    <n v="2942"/>
    <s v="CA-2014-155880"/>
    <d v="2016-03-25T00:00:00"/>
    <d v="2016-03-31T00:00:00"/>
    <x v="0"/>
    <s v="JD-16150"/>
    <s v="Justin Deggeller"/>
    <s v="Corporate"/>
    <s v="United States"/>
    <s v="Milwaukee"/>
    <s v="Wisconsin"/>
    <n v="53209"/>
    <s v="Central"/>
    <s v="FUR-CH-10004675"/>
    <x v="1"/>
    <s v="Chairs"/>
    <s v="Lifetime Advantage Folding Chairs, 4/Carton"/>
    <n v="1526.5600000000002"/>
    <n v="7"/>
    <n v="0"/>
    <n v="0"/>
    <n v="427.43679999999995"/>
  </r>
  <r>
    <n v="2943"/>
    <s v="CA-2014-155880"/>
    <d v="2016-03-25T00:00:00"/>
    <d v="2016-03-31T00:00:00"/>
    <x v="0"/>
    <s v="JD-16150"/>
    <s v="Justin Deggeller"/>
    <s v="Corporate"/>
    <s v="United States"/>
    <s v="Milwaukee"/>
    <s v="Wisconsin"/>
    <n v="53209"/>
    <s v="Central"/>
    <s v="FUR-CH-10002880"/>
    <x v="1"/>
    <s v="Chairs"/>
    <s v="Global High-Back Leather Tilter, Burgundy"/>
    <n v="368.96999999999997"/>
    <n v="3"/>
    <n v="0"/>
    <n v="0"/>
    <n v="40.586699999999979"/>
  </r>
  <r>
    <n v="3391"/>
    <s v="CA-2014-101077"/>
    <d v="2016-03-25T00:00:00"/>
    <d v="2016-03-30T00:00:00"/>
    <x v="2"/>
    <s v="DB-13660"/>
    <s v="Duane Benoit"/>
    <s v="Consumer"/>
    <s v="United States"/>
    <s v="Dallas"/>
    <s v="Texas"/>
    <n v="75081"/>
    <s v="Central"/>
    <s v="OFF-PA-10004239"/>
    <x v="0"/>
    <s v="Paper"/>
    <s v="Xerox 1953"/>
    <n v="6.8480000000000008"/>
    <n v="2"/>
    <n v="0.2"/>
    <n v="-1.3696000000000002"/>
    <n v="2.1399999999999992"/>
  </r>
  <r>
    <n v="5638"/>
    <s v="CA-2014-113208"/>
    <d v="2016-03-26T00:00:00"/>
    <d v="2016-04-02T00:00:00"/>
    <x v="0"/>
    <s v="ML-18040"/>
    <s v="Michelle Lonsdale"/>
    <s v="Corporate"/>
    <s v="United States"/>
    <s v="Dearborn"/>
    <s v="Michigan"/>
    <n v="48126"/>
    <s v="Central"/>
    <s v="FUR-FU-10004245"/>
    <x v="1"/>
    <s v="Furnishings"/>
    <s v="Career Cubicle Clock, 8 1/4&quot;, Black"/>
    <n v="60.84"/>
    <n v="3"/>
    <n v="0"/>
    <n v="0"/>
    <n v="23.119199999999999"/>
  </r>
  <r>
    <n v="7173"/>
    <s v="US-2014-141677"/>
    <d v="2016-03-26T00:00:00"/>
    <d v="2016-03-30T00:00:00"/>
    <x v="0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-28.792000000000002"/>
    <n v="1.7995000000000019"/>
  </r>
  <r>
    <n v="7174"/>
    <s v="US-2014-141677"/>
    <d v="2016-03-26T00:00:00"/>
    <d v="2016-03-30T00:00:00"/>
    <x v="0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-479.99200000000002"/>
    <n v="569.99050000000011"/>
  </r>
  <r>
    <n v="7175"/>
    <s v="US-2014-141677"/>
    <d v="2016-03-26T00:00:00"/>
    <d v="2016-03-30T00:00:00"/>
    <x v="0"/>
    <s v="HK-14890"/>
    <s v="Heather Kirkland"/>
    <s v="Corporate"/>
    <s v="United States"/>
    <s v="Houston"/>
    <s v="Texas"/>
    <n v="77070"/>
    <s v="Central"/>
    <s v="OFF-PA-10002581"/>
    <x v="0"/>
    <s v="Paper"/>
    <s v="Xerox 1951"/>
    <n v="74.352000000000004"/>
    <n v="3"/>
    <n v="0.2"/>
    <n v="-14.870400000000002"/>
    <n v="23.234999999999992"/>
  </r>
  <r>
    <n v="7176"/>
    <s v="US-2014-141677"/>
    <d v="2016-03-26T00:00:00"/>
    <d v="2016-03-30T00:00:00"/>
    <x v="0"/>
    <s v="HK-14890"/>
    <s v="Heather Kirkland"/>
    <s v="Corporate"/>
    <s v="United States"/>
    <s v="Houston"/>
    <s v="Texas"/>
    <n v="77070"/>
    <s v="Central"/>
    <s v="OFF-AP-10001205"/>
    <x v="0"/>
    <s v="Appliances"/>
    <s v="Belkin 5 Outlet SurgeMaster Power Centers"/>
    <n v="87.167999999999978"/>
    <n v="8"/>
    <n v="0.8"/>
    <n v="-69.73439999999998"/>
    <n v="-226.63679999999999"/>
  </r>
  <r>
    <n v="7177"/>
    <s v="US-2014-141677"/>
    <d v="2016-03-26T00:00:00"/>
    <d v="2016-03-30T00:00:00"/>
    <x v="0"/>
    <s v="HK-14890"/>
    <s v="Heather Kirkland"/>
    <s v="Corporate"/>
    <s v="United States"/>
    <s v="Houston"/>
    <s v="Texas"/>
    <n v="77070"/>
    <s v="Central"/>
    <s v="OFF-ST-10000344"/>
    <x v="0"/>
    <s v="Storage"/>
    <s v="Neat Ideas Personal Hanging Folder Files, Black"/>
    <n v="32.231999999999999"/>
    <n v="3"/>
    <n v="0.2"/>
    <n v="-6.4464000000000006"/>
    <n v="2.4173999999999989"/>
  </r>
  <r>
    <n v="9788"/>
    <s v="CA-2014-144491"/>
    <d v="2016-03-27T00:00:00"/>
    <d v="2016-04-01T00:00:00"/>
    <x v="0"/>
    <s v="CJ-12010"/>
    <s v="Caroline Jumper"/>
    <s v="Consumer"/>
    <s v="United States"/>
    <s v="Houston"/>
    <s v="Texas"/>
    <n v="77070"/>
    <s v="Central"/>
    <s v="FUR-BO-10001811"/>
    <x v="1"/>
    <s v="Bookcases"/>
    <s v="Atlantic Metals Mobile 5-Shelf Bookcases, Custom Colors"/>
    <n v="1023.3319999999999"/>
    <n v="5"/>
    <n v="0.32"/>
    <n v="-327.46623999999997"/>
    <n v="-30.098000000000127"/>
  </r>
  <r>
    <n v="9789"/>
    <s v="CA-2014-144491"/>
    <d v="2016-03-27T00:00:00"/>
    <d v="2016-04-01T00:00:00"/>
    <x v="0"/>
    <s v="CJ-12010"/>
    <s v="Caroline Jumper"/>
    <s v="Consumer"/>
    <s v="United States"/>
    <s v="Houston"/>
    <s v="Texas"/>
    <n v="77070"/>
    <s v="Central"/>
    <s v="FUR-CH-10004063"/>
    <x v="1"/>
    <s v="Chairs"/>
    <s v="Global Deluxe High-Back Manager's Chair"/>
    <n v="600.55799999999999"/>
    <n v="3"/>
    <n v="0.3"/>
    <n v="-180.16739999999999"/>
    <n v="-8.5794000000000779"/>
  </r>
  <r>
    <n v="9790"/>
    <s v="CA-2014-144491"/>
    <d v="2016-03-27T00:00:00"/>
    <d v="2016-04-01T00:00:00"/>
    <x v="0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2000000000004"/>
    <n v="1"/>
    <n v="0.2"/>
    <n v="-7.9984000000000011"/>
    <n v="6.9985999999999997"/>
  </r>
  <r>
    <n v="9791"/>
    <s v="CA-2014-144491"/>
    <d v="2016-03-27T00:00:00"/>
    <d v="2016-04-01T00:00:00"/>
    <x v="0"/>
    <s v="CJ-12010"/>
    <s v="Caroline Jumper"/>
    <s v="Consumer"/>
    <s v="United States"/>
    <s v="Houston"/>
    <s v="Texas"/>
    <n v="77070"/>
    <s v="Central"/>
    <s v="FUR-CH-10001714"/>
    <x v="1"/>
    <s v="Chairs"/>
    <s v="Global Leather &amp; Oak Executive Chair, Burgundy"/>
    <n v="211.24599999999998"/>
    <n v="2"/>
    <n v="0.3"/>
    <n v="-63.373799999999989"/>
    <n v="-66.391599999999983"/>
  </r>
  <r>
    <n v="5720"/>
    <s v="CA-2014-126550"/>
    <d v="2016-03-29T00:00:00"/>
    <d v="2016-04-02T00:00:00"/>
    <x v="2"/>
    <s v="RD-19720"/>
    <s v="Roger Demir"/>
    <s v="Consumer"/>
    <s v="United States"/>
    <s v="Lafayette"/>
    <s v="Indiana"/>
    <n v="47905"/>
    <s v="Central"/>
    <s v="OFF-ST-10001031"/>
    <x v="0"/>
    <s v="Storage"/>
    <s v="Adjustable Personal File Tote"/>
    <n v="81.400000000000006"/>
    <n v="5"/>
    <n v="0"/>
    <n v="0"/>
    <n v="21.164000000000005"/>
  </r>
  <r>
    <n v="4543"/>
    <s v="CA-2014-113474"/>
    <d v="2016-03-30T00:00:00"/>
    <d v="2016-03-31T00:00:00"/>
    <x v="1"/>
    <s v="TM-21490"/>
    <s v="Tony Molinari"/>
    <s v="Consumer"/>
    <s v="United States"/>
    <s v="Oklahoma City"/>
    <s v="Oklahoma"/>
    <n v="73120"/>
    <s v="Central"/>
    <s v="OFF-EN-10004206"/>
    <x v="0"/>
    <s v="Envelopes"/>
    <s v="Multimedia Mailers"/>
    <n v="325.86"/>
    <n v="2"/>
    <n v="0"/>
    <n v="0"/>
    <n v="149.8956"/>
  </r>
  <r>
    <n v="469"/>
    <s v="CA-2014-154907"/>
    <d v="2016-03-31T00:00:00"/>
    <d v="2016-04-04T00:00:00"/>
    <x v="0"/>
    <s v="DS-13180"/>
    <s v="David Smith"/>
    <s v="Corporate"/>
    <s v="United States"/>
    <s v="Amarillo"/>
    <s v="Texas"/>
    <n v="79109"/>
    <s v="Central"/>
    <s v="FUR-BO-10002824"/>
    <x v="1"/>
    <s v="Bookcases"/>
    <s v="Bush Mission Pointe Library"/>
    <n v="205.33279999999996"/>
    <n v="2"/>
    <n v="0.32"/>
    <n v="-65.706495999999987"/>
    <n v="-36.235200000000006"/>
  </r>
  <r>
    <n v="3243"/>
    <s v="CA-2014-114524"/>
    <d v="2016-03-31T00:00:00"/>
    <d v="2016-04-05T00:00:00"/>
    <x v="2"/>
    <s v="EG-13900"/>
    <s v="Emily Grady"/>
    <s v="Consumer"/>
    <s v="United States"/>
    <s v="Chicago"/>
    <s v="Illinois"/>
    <n v="60623"/>
    <s v="Central"/>
    <s v="OFF-BI-10002799"/>
    <x v="0"/>
    <s v="Binders"/>
    <s v="SlimView Poly Binder, 3/8&quot;"/>
    <n v="13.467999999999998"/>
    <n v="13"/>
    <n v="0.8"/>
    <n v="-10.7744"/>
    <n v="-22.895600000000005"/>
  </r>
  <r>
    <n v="6562"/>
    <s v="CA-2014-144680"/>
    <d v="2016-03-31T00:00:00"/>
    <d v="2016-04-02T00:00:00"/>
    <x v="1"/>
    <s v="SC-20260"/>
    <s v="Scott Cohen"/>
    <s v="Corporate"/>
    <s v="United States"/>
    <s v="Arlington"/>
    <s v="Texas"/>
    <n v="76017"/>
    <s v="Central"/>
    <s v="OFF-AP-10003040"/>
    <x v="0"/>
    <s v="Appliances"/>
    <s v="Fellowes 8 Outlet Superior Workstation Surge Protector w/o Phone/Fax/Modem Protection"/>
    <n v="33.61999999999999"/>
    <n v="5"/>
    <n v="0.8"/>
    <n v="-26.895999999999994"/>
    <n v="-90.774000000000029"/>
  </r>
  <r>
    <n v="2402"/>
    <s v="CA-2014-145877"/>
    <d v="2016-04-01T00:00:00"/>
    <d v="2016-04-04T00:00:00"/>
    <x v="2"/>
    <s v="AS-10090"/>
    <s v="Adam Shillingsburg"/>
    <s v="Consumer"/>
    <s v="United States"/>
    <s v="Springfield"/>
    <s v="Missouri"/>
    <n v="65807"/>
    <s v="Central"/>
    <s v="OFF-ST-10000649"/>
    <x v="0"/>
    <s v="Storage"/>
    <s v="Hanging Personal Folder File"/>
    <n v="94.199999999999989"/>
    <n v="6"/>
    <n v="0"/>
    <n v="0"/>
    <n v="23.550000000000004"/>
  </r>
  <r>
    <n v="2403"/>
    <s v="CA-2014-145877"/>
    <d v="2016-04-01T00:00:00"/>
    <d v="2016-04-04T00:00:00"/>
    <x v="2"/>
    <s v="AS-10090"/>
    <s v="Adam Shillingsburg"/>
    <s v="Consumer"/>
    <s v="United States"/>
    <s v="Springfield"/>
    <s v="Missouri"/>
    <n v="65807"/>
    <s v="Central"/>
    <s v="OFF-EN-10001990"/>
    <x v="0"/>
    <s v="Envelopes"/>
    <s v="Staple envelope"/>
    <n v="28.4"/>
    <n v="5"/>
    <n v="0"/>
    <n v="0"/>
    <n v="13.347999999999997"/>
  </r>
  <r>
    <n v="3725"/>
    <s v="CA-2014-127264"/>
    <d v="2016-04-03T00:00:00"/>
    <d v="2016-04-05T00:00:00"/>
    <x v="1"/>
    <s v="SA-20830"/>
    <s v="Sue Ann Reed"/>
    <s v="Consumer"/>
    <s v="United States"/>
    <s v="Chicago"/>
    <s v="Illinois"/>
    <n v="60653"/>
    <s v="Central"/>
    <s v="OFF-AR-10003045"/>
    <x v="0"/>
    <s v="Art"/>
    <s v="Prang Colored Pencils"/>
    <n v="7.0559999999999992"/>
    <n v="3"/>
    <n v="0.2"/>
    <n v="-1.4112"/>
    <n v="2.2050000000000001"/>
  </r>
  <r>
    <n v="6190"/>
    <s v="CA-2014-157903"/>
    <d v="2016-04-04T00:00:00"/>
    <d v="2016-04-08T00:00:00"/>
    <x v="0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-76.768000000000015"/>
    <n v="47.97999999999999"/>
  </r>
  <r>
    <n v="8416"/>
    <s v="CA-2014-107265"/>
    <d v="2016-04-06T00:00:00"/>
    <d v="2016-04-12T00:00:00"/>
    <x v="0"/>
    <s v="ML-17755"/>
    <s v="Max Ludwig"/>
    <s v="Home Office"/>
    <s v="United States"/>
    <s v="Marion"/>
    <s v="Iowa"/>
    <n v="52302"/>
    <s v="Central"/>
    <s v="OFF-PA-10000474"/>
    <x v="0"/>
    <s v="Paper"/>
    <s v="Easy-staple paper"/>
    <n v="106.32"/>
    <n v="3"/>
    <n v="0"/>
    <n v="0"/>
    <n v="49.970399999999991"/>
  </r>
  <r>
    <n v="5371"/>
    <s v="US-2014-136721"/>
    <d v="2016-04-08T00:00:00"/>
    <d v="2016-04-12T00:00:00"/>
    <x v="0"/>
    <s v="NH-18610"/>
    <s v="Nicole Hansen"/>
    <s v="Corporate"/>
    <s v="United States"/>
    <s v="Oak Park"/>
    <s v="Michigan"/>
    <n v="48237"/>
    <s v="Central"/>
    <s v="FUR-FU-10004665"/>
    <x v="1"/>
    <s v="Furnishings"/>
    <s v="3M Polarizing Task Lamp with Clamp Arm, Light Gray"/>
    <n v="273.95999999999998"/>
    <n v="2"/>
    <n v="0"/>
    <n v="0"/>
    <n v="71.229600000000005"/>
  </r>
  <r>
    <n v="5372"/>
    <s v="US-2014-136721"/>
    <d v="2016-04-08T00:00:00"/>
    <d v="2016-04-12T00:00:00"/>
    <x v="0"/>
    <s v="NH-18610"/>
    <s v="Nicole Hansen"/>
    <s v="Corporate"/>
    <s v="United States"/>
    <s v="Oak Park"/>
    <s v="Michigan"/>
    <n v="48237"/>
    <s v="Central"/>
    <s v="FUR-FU-10004188"/>
    <x v="1"/>
    <s v="Furnishings"/>
    <s v="Luxo Professional Combination Clamp-On Lamps"/>
    <n v="306.89999999999998"/>
    <n v="3"/>
    <n v="0"/>
    <n v="0"/>
    <n v="79.793999999999997"/>
  </r>
  <r>
    <n v="4418"/>
    <s v="CA-2014-112900"/>
    <d v="2016-04-09T00:00:00"/>
    <d v="2016-04-12T00:00:00"/>
    <x v="2"/>
    <s v="KL-16645"/>
    <s v="Ken Lonsdale"/>
    <s v="Consumer"/>
    <s v="United States"/>
    <s v="Detroit"/>
    <s v="Michigan"/>
    <n v="48205"/>
    <s v="Central"/>
    <s v="OFF-BI-10002867"/>
    <x v="0"/>
    <s v="Binders"/>
    <s v="GBC Recycled Regency Composition Covers"/>
    <n v="478.24"/>
    <n v="8"/>
    <n v="0"/>
    <n v="0"/>
    <n v="219.99039999999997"/>
  </r>
  <r>
    <n v="3503"/>
    <s v="CA-2014-125115"/>
    <d v="2016-04-10T00:00:00"/>
    <d v="2016-04-10T00:00:00"/>
    <x v="3"/>
    <s v="RD-19930"/>
    <s v="Russell D'Ascenzo"/>
    <s v="Consumer"/>
    <s v="United States"/>
    <s v="Austin"/>
    <s v="Texas"/>
    <n v="78745"/>
    <s v="Central"/>
    <s v="OFF-PA-10004101"/>
    <x v="0"/>
    <s v="Paper"/>
    <s v="Xerox 1894"/>
    <n v="10.368000000000002"/>
    <n v="2"/>
    <n v="0.2"/>
    <n v="-2.0736000000000003"/>
    <n v="3.6288"/>
  </r>
  <r>
    <n v="3504"/>
    <s v="CA-2014-125115"/>
    <d v="2016-04-10T00:00:00"/>
    <d v="2016-04-10T00:00:00"/>
    <x v="3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-19.147200000000002"/>
    <n v="20.343900000000001"/>
  </r>
  <r>
    <n v="2005"/>
    <s v="US-2014-143028"/>
    <d v="2016-04-11T00:00:00"/>
    <d v="2016-04-18T00:00:00"/>
    <x v="0"/>
    <s v="SC-20050"/>
    <s v="Sample Company A"/>
    <s v="Home Office"/>
    <s v="United States"/>
    <s v="Lubbock"/>
    <s v="Texas"/>
    <n v="79424"/>
    <s v="Central"/>
    <s v="OFF-BI-10004738"/>
    <x v="0"/>
    <s v="Binders"/>
    <s v="Flexible Leather- Look Classic Collection Ring Binder"/>
    <n v="11.363999999999997"/>
    <n v="3"/>
    <n v="0.8"/>
    <n v="-9.0911999999999988"/>
    <n v="-17.045999999999999"/>
  </r>
  <r>
    <n v="2663"/>
    <s v="CA-2014-159604"/>
    <d v="2016-04-14T00:00:00"/>
    <d v="2016-04-15T00:00:00"/>
    <x v="1"/>
    <s v="CL-12700"/>
    <s v="Craig Leslie"/>
    <s v="Home Office"/>
    <s v="United States"/>
    <s v="Springfield"/>
    <s v="Missouri"/>
    <n v="65807"/>
    <s v="Central"/>
    <s v="OFF-BI-10003460"/>
    <x v="0"/>
    <s v="Binders"/>
    <s v="Acco 3-Hole Punch"/>
    <n v="8.76"/>
    <n v="2"/>
    <n v="0"/>
    <n v="0"/>
    <n v="4.2047999999999996"/>
  </r>
  <r>
    <n v="5953"/>
    <s v="US-2014-141698"/>
    <d v="2016-04-15T00:00:00"/>
    <d v="2016-04-21T00:00:00"/>
    <x v="0"/>
    <s v="SD-20485"/>
    <s v="Shirley Daniels"/>
    <s v="Home Office"/>
    <s v="United States"/>
    <s v="Houston"/>
    <s v="Texas"/>
    <n v="77041"/>
    <s v="Central"/>
    <s v="OFF-PA-10001826"/>
    <x v="0"/>
    <s v="Paper"/>
    <s v="Xerox 207"/>
    <n v="20.736000000000004"/>
    <n v="4"/>
    <n v="0.2"/>
    <n v="-4.1472000000000007"/>
    <n v="7.2576000000000001"/>
  </r>
  <r>
    <n v="1521"/>
    <s v="CA-2014-109946"/>
    <d v="2016-04-16T00:00:00"/>
    <d v="2016-04-21T00:00:00"/>
    <x v="0"/>
    <s v="PL-18925"/>
    <s v="Paul Lucas"/>
    <s v="Home Office"/>
    <s v="United States"/>
    <s v="Chicago"/>
    <s v="Illinois"/>
    <n v="60610"/>
    <s v="Central"/>
    <s v="OFF-AR-10001419"/>
    <x v="0"/>
    <s v="Art"/>
    <s v="Newell 325"/>
    <n v="16.520000000000003"/>
    <n v="5"/>
    <n v="0.2"/>
    <n v="-3.3040000000000007"/>
    <n v="2.0649999999999986"/>
  </r>
  <r>
    <n v="3232"/>
    <s v="US-2014-156356"/>
    <d v="2016-04-16T00:00:00"/>
    <d v="2016-04-22T00:00:00"/>
    <x v="0"/>
    <s v="ND-18370"/>
    <s v="Natalie DeCherney"/>
    <s v="Consumer"/>
    <s v="United States"/>
    <s v="Houston"/>
    <s v="Texas"/>
    <n v="77095"/>
    <s v="Central"/>
    <s v="OFF-BI-10000632"/>
    <x v="0"/>
    <s v="Binders"/>
    <s v="Satellite Sectional Post Binders"/>
    <n v="26.045999999999992"/>
    <n v="3"/>
    <n v="0.8"/>
    <n v="-20.836799999999997"/>
    <n v="-44.278199999999998"/>
  </r>
  <r>
    <n v="3233"/>
    <s v="US-2014-156356"/>
    <d v="2016-04-16T00:00:00"/>
    <d v="2016-04-22T00:00:00"/>
    <x v="0"/>
    <s v="ND-18370"/>
    <s v="Natalie DeCherney"/>
    <s v="Consumer"/>
    <s v="United States"/>
    <s v="Houston"/>
    <s v="Texas"/>
    <n v="77095"/>
    <s v="Central"/>
    <s v="OFF-BI-10001107"/>
    <x v="0"/>
    <s v="Binders"/>
    <s v="GBC White Gloss Covers, Plain Front"/>
    <n v="2.8959999999999995"/>
    <n v="1"/>
    <n v="0.8"/>
    <n v="-2.3167999999999997"/>
    <n v="-4.7784000000000013"/>
  </r>
  <r>
    <n v="3234"/>
    <s v="US-2014-156356"/>
    <d v="2016-04-16T00:00:00"/>
    <d v="2016-04-22T00:00:00"/>
    <x v="0"/>
    <s v="ND-18370"/>
    <s v="Natalie DeCherney"/>
    <s v="Consumer"/>
    <s v="United States"/>
    <s v="Houston"/>
    <s v="Texas"/>
    <n v="77095"/>
    <s v="Central"/>
    <s v="OFF-ST-10002301"/>
    <x v="0"/>
    <s v="Storage"/>
    <s v="Tennsco Commercial Shelving"/>
    <n v="32.544000000000004"/>
    <n v="2"/>
    <n v="0.2"/>
    <n v="-6.5088000000000008"/>
    <n v="-7.7292000000000041"/>
  </r>
  <r>
    <n v="9588"/>
    <s v="US-2014-129203"/>
    <d v="2016-04-17T00:00:00"/>
    <d v="2016-04-22T00:00:00"/>
    <x v="0"/>
    <s v="BM-11575"/>
    <s v="Brendan Murry"/>
    <s v="Corporate"/>
    <s v="United States"/>
    <s v="Chicago"/>
    <s v="Illinois"/>
    <n v="60653"/>
    <s v="Central"/>
    <s v="OFF-ST-10001418"/>
    <x v="0"/>
    <s v="Storage"/>
    <s v="Carina Media Storage Towers in Natural &amp; Black"/>
    <n v="195.136"/>
    <n v="4"/>
    <n v="0.2"/>
    <n v="-39.027200000000001"/>
    <n v="-43.9056"/>
  </r>
  <r>
    <n v="2239"/>
    <s v="CA-2014-166849"/>
    <d v="2016-04-20T00:00:00"/>
    <d v="2016-04-26T00:00:00"/>
    <x v="0"/>
    <s v="SJ-20125"/>
    <s v="Sanjit Jacobs"/>
    <s v="Home Office"/>
    <s v="United States"/>
    <s v="Chicago"/>
    <s v="Illinois"/>
    <n v="60610"/>
    <s v="Central"/>
    <s v="FUR-FU-10004597"/>
    <x v="1"/>
    <s v="Furnishings"/>
    <s v="Eldon Cleatmat Chair Mats for Medium Pile Carpets"/>
    <n v="44.400000000000006"/>
    <n v="2"/>
    <n v="0.6"/>
    <n v="-26.640000000000004"/>
    <n v="-52.169999999999987"/>
  </r>
  <r>
    <n v="6766"/>
    <s v="CA-2014-100615"/>
    <d v="2016-04-20T00:00:00"/>
    <d v="2016-04-24T00:00:00"/>
    <x v="0"/>
    <s v="SJ-20215"/>
    <s v="Sarah Jordon"/>
    <s v="Consumer"/>
    <s v="United States"/>
    <s v="Chicago"/>
    <s v="Illinois"/>
    <n v="60653"/>
    <s v="Central"/>
    <s v="FUR-CH-10002602"/>
    <x v="1"/>
    <s v="Chairs"/>
    <s v="DMI Arturo Collection Mission-style Design Wood Chair"/>
    <n v="317.05799999999999"/>
    <n v="3"/>
    <n v="0.3"/>
    <n v="-95.117399999999989"/>
    <n v="-18.117599999999996"/>
  </r>
  <r>
    <n v="6767"/>
    <s v="CA-2014-100615"/>
    <d v="2016-04-20T00:00:00"/>
    <d v="2016-04-24T00:00:00"/>
    <x v="0"/>
    <s v="SJ-20215"/>
    <s v="Sarah Jordon"/>
    <s v="Consumer"/>
    <s v="United States"/>
    <s v="Chicago"/>
    <s v="Illinois"/>
    <n v="60653"/>
    <s v="Central"/>
    <s v="OFF-AR-10001683"/>
    <x v="0"/>
    <s v="Art"/>
    <s v="Lumber Crayons"/>
    <n v="15.76"/>
    <n v="2"/>
    <n v="0.2"/>
    <n v="-3.1520000000000001"/>
    <n v="3.5460000000000007"/>
  </r>
  <r>
    <n v="6768"/>
    <s v="CA-2014-100615"/>
    <d v="2016-04-20T00:00:00"/>
    <d v="2016-04-24T00:00:00"/>
    <x v="0"/>
    <s v="SJ-20215"/>
    <s v="Sarah Jordon"/>
    <s v="Consumer"/>
    <s v="United States"/>
    <s v="Chicago"/>
    <s v="Illinois"/>
    <n v="60653"/>
    <s v="Central"/>
    <s v="FUR-FU-10002456"/>
    <x v="1"/>
    <s v="Furnishings"/>
    <s v="Master Caster Door Stop, Large Neon Orange"/>
    <n v="14.560000000000002"/>
    <n v="5"/>
    <n v="0.6"/>
    <n v="-8.7360000000000007"/>
    <n v="-6.1879999999999988"/>
  </r>
  <r>
    <n v="7595"/>
    <s v="CA-2014-119655"/>
    <d v="2016-04-20T00:00:00"/>
    <d v="2016-04-24T00:00:00"/>
    <x v="0"/>
    <s v="CV-12295"/>
    <s v="Christina VanderZanden"/>
    <s v="Consumer"/>
    <s v="United States"/>
    <s v="Detroit"/>
    <s v="Michigan"/>
    <n v="48234"/>
    <s v="Central"/>
    <s v="OFF-BI-10001989"/>
    <x v="0"/>
    <s v="Binders"/>
    <s v="Premium Transparent Presentation Covers by GBC"/>
    <n v="146.86000000000001"/>
    <n v="7"/>
    <n v="0"/>
    <n v="0"/>
    <n v="70.492799999999988"/>
  </r>
  <r>
    <n v="7596"/>
    <s v="CA-2014-119655"/>
    <d v="2016-04-20T00:00:00"/>
    <d v="2016-04-24T00:00:00"/>
    <x v="0"/>
    <s v="CV-12295"/>
    <s v="Christina VanderZanden"/>
    <s v="Consumer"/>
    <s v="United States"/>
    <s v="Detroit"/>
    <s v="Michigan"/>
    <n v="48234"/>
    <s v="Central"/>
    <s v="OFF-BI-10001036"/>
    <x v="0"/>
    <s v="Binders"/>
    <s v="Cardinal EasyOpen D-Ring Binders"/>
    <n v="36.56"/>
    <n v="4"/>
    <n v="0"/>
    <n v="0"/>
    <n v="18.28"/>
  </r>
  <r>
    <n v="177"/>
    <s v="US-2014-152366"/>
    <d v="2016-04-21T00:00:00"/>
    <d v="2016-04-25T00:00:00"/>
    <x v="2"/>
    <s v="SJ-20500"/>
    <s v="Shirley Jackson"/>
    <s v="Consumer"/>
    <s v="United States"/>
    <s v="Houston"/>
    <s v="Texas"/>
    <n v="77036"/>
    <s v="Central"/>
    <s v="OFF-AP-10002684"/>
    <x v="0"/>
    <s v="Appliances"/>
    <s v="Acco 7-Outlet Masterpiece Power Center, Wihtout Fax/Phone Line Protection"/>
    <n v="97.263999999999982"/>
    <n v="4"/>
    <n v="0.8"/>
    <n v="-77.811199999999985"/>
    <n v="-243.16000000000008"/>
  </r>
  <r>
    <n v="1103"/>
    <s v="US-2014-145863"/>
    <d v="2016-04-21T00:00:00"/>
    <d v="2016-04-27T00:00:00"/>
    <x v="0"/>
    <s v="RP-19390"/>
    <s v="Resi Pölking"/>
    <s v="Consumer"/>
    <s v="United States"/>
    <s v="Houston"/>
    <s v="Texas"/>
    <n v="77041"/>
    <s v="Central"/>
    <s v="OFF-BI-10004140"/>
    <x v="0"/>
    <s v="Binders"/>
    <s v="Avery Non-Stick Binders"/>
    <n v="2.6939999999999995"/>
    <n v="3"/>
    <n v="0.8"/>
    <n v="-2.1551999999999998"/>
    <n v="-4.7145000000000028"/>
  </r>
  <r>
    <n v="1104"/>
    <s v="US-2014-145863"/>
    <d v="2016-04-21T00:00:00"/>
    <d v="2016-04-27T00:00:00"/>
    <x v="0"/>
    <s v="RP-19390"/>
    <s v="Resi Pölking"/>
    <s v="Consumer"/>
    <s v="United States"/>
    <s v="Houston"/>
    <s v="Texas"/>
    <n v="77041"/>
    <s v="Central"/>
    <s v="OFF-BI-10002049"/>
    <x v="0"/>
    <s v="Binders"/>
    <s v="UniKeep View Case Binders"/>
    <n v="2.9339999999999993"/>
    <n v="3"/>
    <n v="0.8"/>
    <n v="-2.3471999999999995"/>
    <n v="-4.9878000000000018"/>
  </r>
  <r>
    <n v="7567"/>
    <s v="CA-2014-140802"/>
    <d v="2016-04-21T00:00:00"/>
    <d v="2016-04-23T00:00:00"/>
    <x v="1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-9.5952000000000002"/>
    <n v="8.3957999999999942"/>
  </r>
  <r>
    <n v="7568"/>
    <s v="CA-2014-140802"/>
    <d v="2016-04-21T00:00:00"/>
    <d v="2016-04-23T00:00:00"/>
    <x v="1"/>
    <s v="KN-16390"/>
    <s v="Katherine Nockton"/>
    <s v="Corporate"/>
    <s v="United States"/>
    <s v="Houston"/>
    <s v="Texas"/>
    <n v="77070"/>
    <s v="Central"/>
    <s v="OFF-PA-10001534"/>
    <x v="0"/>
    <s v="Paper"/>
    <s v="Xerox 230"/>
    <n v="20.736000000000004"/>
    <n v="4"/>
    <n v="0.2"/>
    <n v="-4.1472000000000007"/>
    <n v="7.2576000000000001"/>
  </r>
  <r>
    <n v="3867"/>
    <s v="CA-2014-146360"/>
    <d v="2016-04-23T00:00:00"/>
    <d v="2016-04-25T00:00:00"/>
    <x v="2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0"/>
    <n v="55.922399999999996"/>
  </r>
  <r>
    <n v="8200"/>
    <s v="CA-2014-125269"/>
    <d v="2016-04-24T00:00:00"/>
    <d v="2016-04-30T00:00:00"/>
    <x v="0"/>
    <s v="AF-10870"/>
    <s v="Art Ferguson"/>
    <s v="Consumer"/>
    <s v="United States"/>
    <s v="Chicago"/>
    <s v="Illinois"/>
    <n v="60610"/>
    <s v="Central"/>
    <s v="OFF-BI-10001628"/>
    <x v="0"/>
    <s v="Binders"/>
    <s v="Acco Data Flex Cable Posts For Top &amp; Bottom Load Binders, 6&quot; Capacity"/>
    <n v="10.429999999999996"/>
    <n v="5"/>
    <n v="0.8"/>
    <n v="-8.3439999999999976"/>
    <n v="-18.252500000000001"/>
  </r>
  <r>
    <n v="8201"/>
    <s v="CA-2014-125269"/>
    <d v="2016-04-24T00:00:00"/>
    <d v="2016-04-30T00:00:00"/>
    <x v="0"/>
    <s v="AF-10870"/>
    <s v="Art Ferguson"/>
    <s v="Consumer"/>
    <s v="United States"/>
    <s v="Chicago"/>
    <s v="Illinois"/>
    <n v="60610"/>
    <s v="Central"/>
    <s v="OFF-ST-10004123"/>
    <x v="0"/>
    <s v="Storage"/>
    <s v="Safco Industrial Wire Shelving System"/>
    <n v="72.784000000000006"/>
    <n v="1"/>
    <n v="0.2"/>
    <n v="-14.556800000000003"/>
    <n v="-18.196000000000002"/>
  </r>
  <r>
    <n v="1359"/>
    <s v="CA-2014-160045"/>
    <d v="2016-04-26T00:00:00"/>
    <d v="2016-04-27T00:00:00"/>
    <x v="1"/>
    <s v="LB-16735"/>
    <s v="Larry Blacks"/>
    <s v="Consumer"/>
    <s v="United States"/>
    <s v="Fort Worth"/>
    <s v="Texas"/>
    <n v="76106"/>
    <s v="Central"/>
    <s v="FUR-FU-10000010"/>
    <x v="1"/>
    <s v="Furnishings"/>
    <s v="DAX Value U-Channel Document Frames, Easel Back"/>
    <n v="1.988"/>
    <n v="1"/>
    <n v="0.6"/>
    <n v="-1.1927999999999999"/>
    <n v="-1.4413"/>
  </r>
  <r>
    <n v="3098"/>
    <s v="CA-2014-135692"/>
    <d v="2016-04-27T00:00:00"/>
    <d v="2016-05-01T00:00:00"/>
    <x v="0"/>
    <s v="CV-12805"/>
    <s v="Cynthia Voltz"/>
    <s v="Corporate"/>
    <s v="United States"/>
    <s v="Fort Worth"/>
    <s v="Texas"/>
    <n v="76106"/>
    <s v="Central"/>
    <s v="OFF-LA-10001158"/>
    <x v="0"/>
    <s v="Labels"/>
    <s v="Avery Address/Shipping Labels for Typewriters, 4&quot; x 2&quot;"/>
    <n v="33.119999999999997"/>
    <n v="4"/>
    <n v="0.2"/>
    <n v="-6.6239999999999997"/>
    <n v="11.592000000000001"/>
  </r>
  <r>
    <n v="3099"/>
    <s v="CA-2014-135692"/>
    <d v="2016-04-27T00:00:00"/>
    <d v="2016-05-01T00:00:00"/>
    <x v="0"/>
    <s v="CV-12805"/>
    <s v="Cynthia Voltz"/>
    <s v="Corporate"/>
    <s v="United States"/>
    <s v="Fort Worth"/>
    <s v="Texas"/>
    <n v="76106"/>
    <s v="Central"/>
    <s v="FUR-BO-10002268"/>
    <x v="1"/>
    <s v="Bookcases"/>
    <s v="Sauder Barrister Bookcases"/>
    <n v="220.26559999999998"/>
    <n v="4"/>
    <n v="0.32"/>
    <n v="-70.484991999999991"/>
    <n v="-42.1096"/>
  </r>
  <r>
    <n v="4758"/>
    <s v="US-2014-144582"/>
    <d v="2016-04-30T00:00:00"/>
    <d v="2016-05-05T00:00:00"/>
    <x v="0"/>
    <s v="TC-21475"/>
    <s v="Tony Chapman"/>
    <s v="Home Office"/>
    <s v="United States"/>
    <s v="Danville"/>
    <s v="Illinois"/>
    <n v="61832"/>
    <s v="Central"/>
    <s v="OFF-BI-10001575"/>
    <x v="0"/>
    <s v="Binders"/>
    <s v="GBC Linen Binding Covers"/>
    <n v="43.371999999999993"/>
    <n v="7"/>
    <n v="0.8"/>
    <n v="-34.697599999999994"/>
    <n v="-69.395200000000031"/>
  </r>
  <r>
    <n v="1971"/>
    <s v="CA-2014-140242"/>
    <d v="2016-05-06T00:00:00"/>
    <d v="2016-05-11T00:00:00"/>
    <x v="0"/>
    <s v="ML-17755"/>
    <s v="Max Ludwig"/>
    <s v="Home Office"/>
    <s v="United States"/>
    <s v="Chicago"/>
    <s v="Illinois"/>
    <n v="60623"/>
    <s v="Central"/>
    <s v="OFF-AR-10004752"/>
    <x v="0"/>
    <s v="Art"/>
    <s v="Blackstonian Pencils"/>
    <n v="6.4080000000000004"/>
    <n v="3"/>
    <n v="0.2"/>
    <n v="-1.2816000000000001"/>
    <n v="0.64079999999999981"/>
  </r>
  <r>
    <n v="1972"/>
    <s v="CA-2014-140242"/>
    <d v="2016-05-06T00:00:00"/>
    <d v="2016-05-11T00:00:00"/>
    <x v="0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-81.748800000000003"/>
    <n v="76.639499999999984"/>
  </r>
  <r>
    <n v="4669"/>
    <s v="US-2014-133200"/>
    <d v="2016-05-06T00:00:00"/>
    <d v="2016-05-11T00:00:00"/>
    <x v="0"/>
    <s v="DB-13555"/>
    <s v="Dorothy Badders"/>
    <s v="Corporate"/>
    <s v="United States"/>
    <s v="Fort Worth"/>
    <s v="Texas"/>
    <n v="76106"/>
    <s v="Central"/>
    <s v="OFF-BI-10002827"/>
    <x v="0"/>
    <s v="Binders"/>
    <s v="Avery Durable Poly Binders"/>
    <n v="11.059999999999999"/>
    <n v="10"/>
    <n v="0.8"/>
    <n v="-8.847999999999999"/>
    <n v="-18.802"/>
  </r>
  <r>
    <n v="4670"/>
    <s v="US-2014-133200"/>
    <d v="2016-05-06T00:00:00"/>
    <d v="2016-05-11T00:00:00"/>
    <x v="0"/>
    <s v="DB-13555"/>
    <s v="Dorothy Badders"/>
    <s v="Corporate"/>
    <s v="United States"/>
    <s v="Fort Worth"/>
    <s v="Texas"/>
    <n v="76106"/>
    <s v="Central"/>
    <s v="FUR-BO-10001601"/>
    <x v="1"/>
    <s v="Bookcases"/>
    <s v="Sauder Mission Library with Doors, Fruitwood Finish"/>
    <n v="623.46479999999997"/>
    <n v="7"/>
    <n v="0.32"/>
    <n v="-199.508736"/>
    <n v="-119.19180000000006"/>
  </r>
  <r>
    <n v="4671"/>
    <s v="US-2014-133200"/>
    <d v="2016-05-06T00:00:00"/>
    <d v="2016-05-11T00:00:00"/>
    <x v="0"/>
    <s v="DB-13555"/>
    <s v="Dorothy Badders"/>
    <s v="Corporate"/>
    <s v="United States"/>
    <s v="Fort Worth"/>
    <s v="Texas"/>
    <n v="76106"/>
    <s v="Central"/>
    <s v="OFF-ST-10001932"/>
    <x v="0"/>
    <s v="Storage"/>
    <s v="Fellowes Staxonsteel Drawer Files"/>
    <n v="772.68000000000006"/>
    <n v="5"/>
    <n v="0.2"/>
    <n v="-154.53600000000003"/>
    <n v="-57.950999999999993"/>
  </r>
  <r>
    <n v="9923"/>
    <s v="US-2014-162124"/>
    <d v="2016-05-06T00:00:00"/>
    <d v="2016-05-10T00:00:00"/>
    <x v="0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-38.393600000000006"/>
    <n v="28.79519999999998"/>
  </r>
  <r>
    <n v="3828"/>
    <s v="CA-2014-141733"/>
    <d v="2016-05-07T00:00:00"/>
    <d v="2016-05-11T00:00:00"/>
    <x v="0"/>
    <s v="RW-19540"/>
    <s v="Rick Wilson"/>
    <s v="Corporate"/>
    <s v="United States"/>
    <s v="Detroit"/>
    <s v="Michigan"/>
    <n v="48234"/>
    <s v="Central"/>
    <s v="FUR-CH-10004086"/>
    <x v="1"/>
    <s v="Chairs"/>
    <s v="Hon 4070 Series Pagoda Armless Upholstered Stacking Chairs"/>
    <n v="1458.65"/>
    <n v="5"/>
    <n v="0"/>
    <n v="0"/>
    <n v="423.00849999999997"/>
  </r>
  <r>
    <n v="3829"/>
    <s v="CA-2014-141733"/>
    <d v="2016-05-07T00:00:00"/>
    <d v="2016-05-11T00:00:00"/>
    <x v="0"/>
    <s v="RW-19540"/>
    <s v="Rick Wilson"/>
    <s v="Corporate"/>
    <s v="United States"/>
    <s v="Detroit"/>
    <s v="Michigan"/>
    <n v="48234"/>
    <s v="Central"/>
    <s v="FUR-CH-10002017"/>
    <x v="1"/>
    <s v="Chairs"/>
    <s v="SAFCO Optional Arm Kit for Workspace Cribbage Stacking Chair"/>
    <n v="26.64"/>
    <n v="1"/>
    <n v="0"/>
    <n v="0"/>
    <n v="7.4591999999999992"/>
  </r>
  <r>
    <n v="3830"/>
    <s v="CA-2014-141733"/>
    <d v="2016-05-07T00:00:00"/>
    <d v="2016-05-11T00:00:00"/>
    <x v="0"/>
    <s v="RW-19540"/>
    <s v="Rick Wilson"/>
    <s v="Corporate"/>
    <s v="United States"/>
    <s v="Detroit"/>
    <s v="Michigan"/>
    <n v="48234"/>
    <s v="Central"/>
    <s v="FUR-CH-10000595"/>
    <x v="1"/>
    <s v="Chairs"/>
    <s v="Safco Contoured Stacking Chairs"/>
    <n v="476.8"/>
    <n v="2"/>
    <n v="0"/>
    <n v="0"/>
    <n v="119.19999999999999"/>
  </r>
  <r>
    <n v="3831"/>
    <s v="CA-2014-141733"/>
    <d v="2016-05-07T00:00:00"/>
    <d v="2016-05-11T00:00:00"/>
    <x v="0"/>
    <s v="RW-19540"/>
    <s v="Rick Wilson"/>
    <s v="Corporate"/>
    <s v="United States"/>
    <s v="Detroit"/>
    <s v="Michigan"/>
    <n v="48234"/>
    <s v="Central"/>
    <s v="OFF-AP-10001563"/>
    <x v="0"/>
    <s v="Appliances"/>
    <s v="Belkin Premiere Surge Master II 8-outlet surge protector"/>
    <n v="87.444000000000003"/>
    <n v="2"/>
    <n v="0.1"/>
    <n v="-8.7444000000000006"/>
    <n v="18.460399999999986"/>
  </r>
  <r>
    <n v="9601"/>
    <s v="CA-2014-107797"/>
    <d v="2016-05-08T00:00:00"/>
    <d v="2016-05-11T00:00:00"/>
    <x v="2"/>
    <s v="EB-13705"/>
    <s v="Ed Braxton"/>
    <s v="Corporate"/>
    <s v="United States"/>
    <s v="Mansfield"/>
    <s v="Texas"/>
    <n v="76063"/>
    <s v="Central"/>
    <s v="OFF-PA-10003848"/>
    <x v="0"/>
    <s v="Paper"/>
    <s v="Xerox 1997"/>
    <n v="41.472000000000008"/>
    <n v="8"/>
    <n v="0.2"/>
    <n v="-8.2944000000000013"/>
    <n v="14.5152"/>
  </r>
  <r>
    <n v="4700"/>
    <s v="CA-2014-140298"/>
    <d v="2016-05-11T00:00:00"/>
    <d v="2016-05-17T00:00:00"/>
    <x v="0"/>
    <s v="JK-16120"/>
    <s v="Julie Kriz"/>
    <s v="Home Office"/>
    <s v="United States"/>
    <s v="Austin"/>
    <s v="Texas"/>
    <n v="78745"/>
    <s v="Central"/>
    <s v="OFF-AR-10003481"/>
    <x v="0"/>
    <s v="Art"/>
    <s v="Newell 348"/>
    <n v="5.2480000000000002"/>
    <n v="2"/>
    <n v="0.2"/>
    <n v="-1.0496000000000001"/>
    <n v="0.59039999999999915"/>
  </r>
  <r>
    <n v="4701"/>
    <s v="CA-2014-140298"/>
    <d v="2016-05-11T00:00:00"/>
    <d v="2016-05-17T00:00:00"/>
    <x v="0"/>
    <s v="JK-16120"/>
    <s v="Julie Kriz"/>
    <s v="Home Office"/>
    <s v="United States"/>
    <s v="Austin"/>
    <s v="Texas"/>
    <n v="78745"/>
    <s v="Central"/>
    <s v="OFF-ST-10004180"/>
    <x v="0"/>
    <s v="Storage"/>
    <s v="Safco Commercial Shelving"/>
    <n v="74.415999999999997"/>
    <n v="2"/>
    <n v="0.2"/>
    <n v="-14.8832"/>
    <n v="-14.883200000000002"/>
  </r>
  <r>
    <n v="4702"/>
    <s v="CA-2014-140298"/>
    <d v="2016-05-11T00:00:00"/>
    <d v="2016-05-17T00:00:00"/>
    <x v="0"/>
    <s v="JK-16120"/>
    <s v="Julie Kriz"/>
    <s v="Home Office"/>
    <s v="United States"/>
    <s v="Austin"/>
    <s v="Texas"/>
    <n v="78745"/>
    <s v="Central"/>
    <s v="OFF-PA-10003657"/>
    <x v="0"/>
    <s v="Paper"/>
    <s v="Xerox 1927"/>
    <n v="6.8480000000000008"/>
    <n v="2"/>
    <n v="0.2"/>
    <n v="-1.3696000000000002"/>
    <n v="2.1399999999999992"/>
  </r>
  <r>
    <n v="4703"/>
    <s v="CA-2014-140298"/>
    <d v="2016-05-11T00:00:00"/>
    <d v="2016-05-17T00:00:00"/>
    <x v="0"/>
    <s v="JK-16120"/>
    <s v="Julie Kriz"/>
    <s v="Home Office"/>
    <s v="United States"/>
    <s v="Austin"/>
    <s v="Texas"/>
    <n v="78745"/>
    <s v="Central"/>
    <s v="FUR-FU-10001967"/>
    <x v="1"/>
    <s v="Furnishings"/>
    <s v="Telescoping Adjustable Floor Lamp"/>
    <n v="7.9959999999999996"/>
    <n v="1"/>
    <n v="0.6"/>
    <n v="-4.7975999999999992"/>
    <n v="-6.9964999999999993"/>
  </r>
  <r>
    <n v="1857"/>
    <s v="US-2014-158218"/>
    <d v="2016-05-12T00:00:00"/>
    <d v="2016-05-15T00:00:00"/>
    <x v="2"/>
    <s v="AC-10420"/>
    <s v="Alyssa Crouse"/>
    <s v="Corporate"/>
    <s v="United States"/>
    <s v="Houston"/>
    <s v="Texas"/>
    <n v="77041"/>
    <s v="Central"/>
    <s v="OFF-ST-10000563"/>
    <x v="0"/>
    <s v="Storage"/>
    <s v="Fellowes Bankers Box Stor/Drawer Steel Plus"/>
    <n v="127.92000000000002"/>
    <n v="5"/>
    <n v="0.2"/>
    <n v="-25.584000000000003"/>
    <n v="-15.990000000000002"/>
  </r>
  <r>
    <n v="1858"/>
    <s v="US-2014-158218"/>
    <d v="2016-05-12T00:00:00"/>
    <d v="2016-05-15T00:00:00"/>
    <x v="2"/>
    <s v="AC-10420"/>
    <s v="Alyssa Crouse"/>
    <s v="Corporate"/>
    <s v="United States"/>
    <s v="Houston"/>
    <s v="Texas"/>
    <n v="77041"/>
    <s v="Central"/>
    <s v="OFF-BI-10002133"/>
    <x v="0"/>
    <s v="Binders"/>
    <s v="Wilson Jones Elliptical Ring 3 1/2&quot; Capacity Binders, 800 sheets"/>
    <n v="34.239999999999988"/>
    <n v="4"/>
    <n v="0.8"/>
    <n v="-27.391999999999992"/>
    <n v="-53.072000000000017"/>
  </r>
  <r>
    <n v="2595"/>
    <s v="CA-2014-149048"/>
    <d v="2016-05-13T00:00:00"/>
    <d v="2016-05-17T00:00:00"/>
    <x v="0"/>
    <s v="BM-11650"/>
    <s v="Brian Moss"/>
    <s v="Corporate"/>
    <s v="United States"/>
    <s v="Columbus"/>
    <s v="Indiana"/>
    <n v="47201"/>
    <s v="Central"/>
    <s v="OFF-EN-10003296"/>
    <x v="0"/>
    <s v="Envelopes"/>
    <s v="Tyvek Side-Opening Peel &amp; Seel Expanding Envelopes"/>
    <n v="180.96"/>
    <n v="2"/>
    <n v="0"/>
    <n v="0"/>
    <n v="81.432000000000002"/>
  </r>
  <r>
    <n v="2596"/>
    <s v="CA-2014-149048"/>
    <d v="2016-05-13T00:00:00"/>
    <d v="2016-05-17T00:00:00"/>
    <x v="0"/>
    <s v="BM-11650"/>
    <s v="Brian Moss"/>
    <s v="Corporate"/>
    <s v="United States"/>
    <s v="Columbus"/>
    <s v="Indiana"/>
    <n v="47201"/>
    <s v="Central"/>
    <s v="OFF-BI-10004632"/>
    <x v="0"/>
    <s v="Binders"/>
    <s v="Ibico Hi-Tech Manual Binding System"/>
    <n v="914.97"/>
    <n v="3"/>
    <n v="0"/>
    <n v="0"/>
    <n v="411.73649999999998"/>
  </r>
  <r>
    <n v="2597"/>
    <s v="CA-2014-149048"/>
    <d v="2016-05-13T00:00:00"/>
    <d v="2016-05-17T00:00:00"/>
    <x v="0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0"/>
    <n v="158.75190000000003"/>
  </r>
  <r>
    <n v="2598"/>
    <s v="CA-2014-149048"/>
    <d v="2016-05-13T00:00:00"/>
    <d v="2016-05-17T00:00:00"/>
    <x v="0"/>
    <s v="BM-11650"/>
    <s v="Brian Moss"/>
    <s v="Corporate"/>
    <s v="United States"/>
    <s v="Columbus"/>
    <s v="Indiana"/>
    <n v="47201"/>
    <s v="Central"/>
    <s v="OFF-ST-10000078"/>
    <x v="0"/>
    <s v="Storage"/>
    <s v="Tennsco 6- and 18-Compartment Lockers"/>
    <n v="530.34"/>
    <n v="2"/>
    <n v="0"/>
    <n v="0"/>
    <n v="95.461199999999963"/>
  </r>
  <r>
    <n v="2599"/>
    <s v="CA-2014-149048"/>
    <d v="2016-05-13T00:00:00"/>
    <d v="2016-05-17T00:00:00"/>
    <x v="0"/>
    <s v="BM-11650"/>
    <s v="Brian Moss"/>
    <s v="Corporate"/>
    <s v="United States"/>
    <s v="Columbus"/>
    <s v="Indiana"/>
    <n v="47201"/>
    <s v="Central"/>
    <s v="OFF-PA-10001752"/>
    <x v="0"/>
    <s v="Paper"/>
    <s v="Hammermill CopyPlus Copy Paper (20Lb. and 84 Bright)"/>
    <n v="14.940000000000001"/>
    <n v="3"/>
    <n v="0"/>
    <n v="0"/>
    <n v="7.3206000000000007"/>
  </r>
  <r>
    <n v="6408"/>
    <s v="CA-2014-161774"/>
    <d v="2016-05-14T00:00:00"/>
    <d v="2016-05-15T00:00:00"/>
    <x v="1"/>
    <s v="GT-14710"/>
    <s v="Greg Tran"/>
    <s v="Consumer"/>
    <s v="United States"/>
    <s v="Houston"/>
    <s v="Texas"/>
    <n v="77041"/>
    <s v="Central"/>
    <s v="FUR-CH-10003981"/>
    <x v="1"/>
    <s v="Chairs"/>
    <s v="Global Commerce Series Low-Back Swivel/Tilt Chairs"/>
    <n v="899.43"/>
    <n v="5"/>
    <n v="0.3"/>
    <n v="-269.82899999999995"/>
    <n v="-12.84900000000016"/>
  </r>
  <r>
    <n v="6409"/>
    <s v="CA-2014-161774"/>
    <d v="2016-05-14T00:00:00"/>
    <d v="2016-05-15T00:00:00"/>
    <x v="1"/>
    <s v="GT-14710"/>
    <s v="Greg Tran"/>
    <s v="Consumer"/>
    <s v="United States"/>
    <s v="Houston"/>
    <s v="Texas"/>
    <n v="77041"/>
    <s v="Central"/>
    <s v="OFF-AR-10001446"/>
    <x v="0"/>
    <s v="Art"/>
    <s v="Newell 309"/>
    <n v="46.2"/>
    <n v="5"/>
    <n v="0.2"/>
    <n v="-9.24"/>
    <n v="5.7749999999999986"/>
  </r>
  <r>
    <n v="6410"/>
    <s v="CA-2014-161774"/>
    <d v="2016-05-14T00:00:00"/>
    <d v="2016-05-15T00:00:00"/>
    <x v="1"/>
    <s v="GT-14710"/>
    <s v="Greg Tran"/>
    <s v="Consumer"/>
    <s v="United States"/>
    <s v="Houston"/>
    <s v="Texas"/>
    <n v="77041"/>
    <s v="Central"/>
    <s v="OFF-PA-10000300"/>
    <x v="0"/>
    <s v="Paper"/>
    <s v="Xerox 1936"/>
    <n v="47.952000000000005"/>
    <n v="3"/>
    <n v="0.2"/>
    <n v="-9.5904000000000007"/>
    <n v="16.183799999999998"/>
  </r>
  <r>
    <n v="6411"/>
    <s v="CA-2014-161774"/>
    <d v="2016-05-14T00:00:00"/>
    <d v="2016-05-15T00:00:00"/>
    <x v="1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-1.5984000000000003"/>
    <n v="0.69930000000000003"/>
  </r>
  <r>
    <n v="6412"/>
    <s v="CA-2014-161774"/>
    <d v="2016-05-14T00:00:00"/>
    <d v="2016-05-15T00:00:00"/>
    <x v="1"/>
    <s v="GT-14710"/>
    <s v="Greg Tran"/>
    <s v="Consumer"/>
    <s v="United States"/>
    <s v="Houston"/>
    <s v="Texas"/>
    <n v="77041"/>
    <s v="Central"/>
    <s v="OFF-PA-10003134"/>
    <x v="0"/>
    <s v="Paper"/>
    <s v="Xerox 1937"/>
    <n v="76.864000000000004"/>
    <n v="2"/>
    <n v="0.2"/>
    <n v="-15.372800000000002"/>
    <n v="26.902399999999993"/>
  </r>
  <r>
    <n v="5510"/>
    <s v="US-2014-152569"/>
    <d v="2016-05-15T00:00:00"/>
    <d v="2016-05-20T00:00:00"/>
    <x v="0"/>
    <s v="JD-16015"/>
    <s v="Joy Daniels"/>
    <s v="Consumer"/>
    <s v="United States"/>
    <s v="Chicago"/>
    <s v="Illinois"/>
    <n v="60653"/>
    <s v="Central"/>
    <s v="OFF-PA-10001736"/>
    <x v="0"/>
    <s v="Paper"/>
    <s v="Xerox 1880"/>
    <n v="56.704000000000001"/>
    <n v="2"/>
    <n v="0.2"/>
    <n v="-11.340800000000002"/>
    <n v="19.137599999999992"/>
  </r>
  <r>
    <n v="5511"/>
    <s v="US-2014-152569"/>
    <d v="2016-05-15T00:00:00"/>
    <d v="2016-05-20T00:00:00"/>
    <x v="0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-2.2240000000000002"/>
    <n v="3.4749999999999996"/>
  </r>
  <r>
    <n v="4187"/>
    <s v="CA-2014-112536"/>
    <d v="2016-05-18T00:00:00"/>
    <d v="2016-05-23T00:00:00"/>
    <x v="0"/>
    <s v="SG-20890"/>
    <s v="Susan Gilcrest"/>
    <s v="Corporate"/>
    <s v="United States"/>
    <s v="Mcallen"/>
    <s v="Texas"/>
    <n v="78501"/>
    <s v="Central"/>
    <s v="OFF-BI-10003712"/>
    <x v="0"/>
    <s v="Binders"/>
    <s v="Acco Pressboard Covers with Storage Hooks, 14 7/8&quot; x 11&quot;, Light Blue"/>
    <n v="6.8739999999999988"/>
    <n v="7"/>
    <n v="0.8"/>
    <n v="-5.4991999999999992"/>
    <n v="-10.654700000000002"/>
  </r>
  <r>
    <n v="4188"/>
    <s v="CA-2014-112536"/>
    <d v="2016-05-18T00:00:00"/>
    <d v="2016-05-23T00:00:00"/>
    <x v="0"/>
    <s v="SG-20890"/>
    <s v="Susan Gilcrest"/>
    <s v="Corporate"/>
    <s v="United States"/>
    <s v="Mcallen"/>
    <s v="Texas"/>
    <n v="78501"/>
    <s v="Central"/>
    <s v="OFF-BI-10002571"/>
    <x v="0"/>
    <s v="Binders"/>
    <s v="Avery Framed View Binder, EZD Ring (Locking), Navy, 1 1/2&quot;"/>
    <n v="1.9959999999999996"/>
    <n v="1"/>
    <n v="0.8"/>
    <n v="-1.5967999999999998"/>
    <n v="-3.293400000000001"/>
  </r>
  <r>
    <n v="4189"/>
    <s v="CA-2014-112536"/>
    <d v="2016-05-18T00:00:00"/>
    <d v="2016-05-23T00:00:00"/>
    <x v="0"/>
    <s v="SG-20890"/>
    <s v="Susan Gilcrest"/>
    <s v="Corporate"/>
    <s v="United States"/>
    <s v="Mcallen"/>
    <s v="Texas"/>
    <n v="78501"/>
    <s v="Central"/>
    <s v="OFF-ST-10004835"/>
    <x v="0"/>
    <s v="Storage"/>
    <s v="Plastic Stacking Crates &amp; Casters"/>
    <n v="8.9280000000000008"/>
    <n v="2"/>
    <n v="0.2"/>
    <n v="-1.7856000000000003"/>
    <n v="0.66959999999999997"/>
  </r>
  <r>
    <n v="5222"/>
    <s v="CA-2014-117401"/>
    <d v="2016-05-18T00:00:00"/>
    <d v="2016-05-22T00:00:00"/>
    <x v="2"/>
    <s v="PP-18955"/>
    <s v="Paul Prost"/>
    <s v="Home Office"/>
    <s v="United States"/>
    <s v="Springfield"/>
    <s v="Missouri"/>
    <n v="65807"/>
    <s v="Central"/>
    <s v="OFF-AP-10000938"/>
    <x v="0"/>
    <s v="Appliances"/>
    <s v="Avanti 1.7 Cu. Ft. Refrigerator"/>
    <n v="706.86"/>
    <n v="7"/>
    <n v="0"/>
    <n v="0"/>
    <n v="197.92079999999999"/>
  </r>
  <r>
    <n v="5223"/>
    <s v="CA-2014-117401"/>
    <d v="2016-05-18T00:00:00"/>
    <d v="2016-05-22T00:00:00"/>
    <x v="2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0"/>
    <n v="2.2990000000000066"/>
  </r>
  <r>
    <n v="5224"/>
    <s v="CA-2014-117401"/>
    <d v="2016-05-18T00:00:00"/>
    <d v="2016-05-22T00:00:00"/>
    <x v="2"/>
    <s v="PP-18955"/>
    <s v="Paul Prost"/>
    <s v="Home Office"/>
    <s v="United States"/>
    <s v="Springfield"/>
    <s v="Missouri"/>
    <n v="65807"/>
    <s v="Central"/>
    <s v="OFF-BI-10001267"/>
    <x v="0"/>
    <s v="Binders"/>
    <s v="Universal Recycled Hanging Pressboard Report Binders, Letter Size"/>
    <n v="43.19"/>
    <n v="7"/>
    <n v="0"/>
    <n v="0"/>
    <n v="20.731199999999998"/>
  </r>
  <r>
    <n v="8183"/>
    <s v="CA-2014-155642"/>
    <d v="2016-05-18T00:00:00"/>
    <d v="2016-05-22T00:00:00"/>
    <x v="0"/>
    <s v="BM-11575"/>
    <s v="Brendan Murry"/>
    <s v="Corporate"/>
    <s v="United States"/>
    <s v="Chicago"/>
    <s v="Illinois"/>
    <n v="60653"/>
    <s v="Central"/>
    <s v="FUR-FU-10004973"/>
    <x v="1"/>
    <s v="Furnishings"/>
    <s v="Flat Face Poster Frame"/>
    <n v="22.608000000000001"/>
    <n v="3"/>
    <n v="0.6"/>
    <n v="-13.5648"/>
    <n v="-10.173599999999997"/>
  </r>
  <r>
    <n v="8184"/>
    <s v="CA-2014-155642"/>
    <d v="2016-05-18T00:00:00"/>
    <d v="2016-05-22T00:00:00"/>
    <x v="0"/>
    <s v="BM-11575"/>
    <s v="Brendan Murry"/>
    <s v="Corporate"/>
    <s v="United States"/>
    <s v="Chicago"/>
    <s v="Illinois"/>
    <n v="60653"/>
    <s v="Central"/>
    <s v="FUR-FU-10001918"/>
    <x v="1"/>
    <s v="Furnishings"/>
    <s v="C-Line Cubicle Keepers Polyproplyene Holder With Velcro Backings"/>
    <n v="1.8920000000000003"/>
    <n v="1"/>
    <n v="0.6"/>
    <n v="-1.1352000000000002"/>
    <n v="-0.99329999999999963"/>
  </r>
  <r>
    <n v="5454"/>
    <s v="US-2014-108700"/>
    <d v="2016-05-19T00:00:00"/>
    <d v="2016-05-23T00:00:00"/>
    <x v="0"/>
    <s v="PJ-18835"/>
    <s v="Patrick Jones"/>
    <s v="Corporate"/>
    <s v="United States"/>
    <s v="Rockford"/>
    <s v="Illinois"/>
    <n v="61107"/>
    <s v="Central"/>
    <s v="OFF-PA-10004733"/>
    <x v="0"/>
    <s v="Paper"/>
    <s v="Things To Do Today Spiral Book"/>
    <n v="38.016000000000005"/>
    <n v="6"/>
    <n v="0.2"/>
    <n v="-7.6032000000000011"/>
    <n v="13.780799999999996"/>
  </r>
  <r>
    <n v="5939"/>
    <s v="CA-2014-122077"/>
    <d v="2016-05-19T00:00:00"/>
    <d v="2016-05-25T00:00:00"/>
    <x v="0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-19.198400000000003"/>
    <n v="9.5991999999999997"/>
  </r>
  <r>
    <n v="5940"/>
    <s v="CA-2014-122077"/>
    <d v="2016-05-19T00:00:00"/>
    <d v="2016-05-25T00:00:00"/>
    <x v="0"/>
    <s v="JF-15295"/>
    <s v="Jason Fortune-"/>
    <s v="Consumer"/>
    <s v="United States"/>
    <s v="Plano"/>
    <s v="Texas"/>
    <n v="75023"/>
    <s v="Central"/>
    <s v="OFF-LA-10004178"/>
    <x v="0"/>
    <s v="Labels"/>
    <s v="Avery 491"/>
    <n v="13.216000000000001"/>
    <n v="4"/>
    <n v="0.2"/>
    <n v="-2.6432000000000002"/>
    <n v="4.2951999999999995"/>
  </r>
  <r>
    <n v="4363"/>
    <s v="CA-2014-111332"/>
    <d v="2016-05-20T00:00:00"/>
    <d v="2016-05-22T00:00:00"/>
    <x v="2"/>
    <s v="NC-18340"/>
    <s v="Nat Carroll"/>
    <s v="Consumer"/>
    <s v="United States"/>
    <s v="Fargo"/>
    <s v="North Dakota"/>
    <n v="58103"/>
    <s v="Central"/>
    <s v="OFF-AR-10001953"/>
    <x v="0"/>
    <s v="Art"/>
    <s v="Boston 1645 Deluxe Heavier-Duty Electric Pencil Sharpener"/>
    <n v="131.94"/>
    <n v="3"/>
    <n v="0"/>
    <n v="0"/>
    <n v="35.623800000000003"/>
  </r>
  <r>
    <n v="4364"/>
    <s v="CA-2014-111332"/>
    <d v="2016-05-20T00:00:00"/>
    <d v="2016-05-22T00:00:00"/>
    <x v="2"/>
    <s v="NC-18340"/>
    <s v="Nat Carroll"/>
    <s v="Consumer"/>
    <s v="United States"/>
    <s v="Fargo"/>
    <s v="North Dakota"/>
    <n v="58103"/>
    <s v="Central"/>
    <s v="OFF-AR-10001374"/>
    <x v="0"/>
    <s v="Art"/>
    <s v="BIC Brite Liner Highlighters, Chisel Tip"/>
    <n v="25.92"/>
    <n v="4"/>
    <n v="0"/>
    <n v="0"/>
    <n v="8.2943999999999996"/>
  </r>
  <r>
    <n v="4365"/>
    <s v="CA-2014-111332"/>
    <d v="2016-05-20T00:00:00"/>
    <d v="2016-05-22T00:00:00"/>
    <x v="2"/>
    <s v="NC-18340"/>
    <s v="Nat Carroll"/>
    <s v="Consumer"/>
    <s v="United States"/>
    <s v="Fargo"/>
    <s v="North Dakota"/>
    <n v="58103"/>
    <s v="Central"/>
    <s v="OFF-ST-10003816"/>
    <x v="0"/>
    <s v="Storage"/>
    <s v="Fellowes High-Stak Drawer Files"/>
    <n v="704.76"/>
    <n v="4"/>
    <n v="0"/>
    <n v="0"/>
    <n v="162.09479999999996"/>
  </r>
  <r>
    <n v="4366"/>
    <s v="CA-2014-111332"/>
    <d v="2016-05-20T00:00:00"/>
    <d v="2016-05-22T00:00:00"/>
    <x v="2"/>
    <s v="NC-18340"/>
    <s v="Nat Carroll"/>
    <s v="Consumer"/>
    <s v="United States"/>
    <s v="Fargo"/>
    <s v="North Dakota"/>
    <n v="58103"/>
    <s v="Central"/>
    <s v="OFF-FA-10001843"/>
    <x v="0"/>
    <s v="Fasteners"/>
    <s v="Staples"/>
    <n v="7.41"/>
    <n v="3"/>
    <n v="0"/>
    <n v="0"/>
    <n v="3.4827000000000004"/>
  </r>
  <r>
    <n v="4367"/>
    <s v="CA-2014-111332"/>
    <d v="2016-05-20T00:00:00"/>
    <d v="2016-05-22T00:00:00"/>
    <x v="2"/>
    <s v="NC-18340"/>
    <s v="Nat Carroll"/>
    <s v="Consumer"/>
    <s v="United States"/>
    <s v="Fargo"/>
    <s v="North Dakota"/>
    <n v="58103"/>
    <s v="Central"/>
    <s v="OFF-AR-10000657"/>
    <x v="0"/>
    <s v="Art"/>
    <s v="Binney &amp; Smith inkTank Desk Highlighter, Chisel Tip, Yellow, 12/Box"/>
    <n v="21.5"/>
    <n v="10"/>
    <n v="0"/>
    <n v="0"/>
    <n v="7.094999999999998"/>
  </r>
  <r>
    <n v="6907"/>
    <s v="CA-2014-149468"/>
    <d v="2016-05-20T00:00:00"/>
    <d v="2016-05-20T00:00:00"/>
    <x v="3"/>
    <s v="AR-10405"/>
    <s v="Allen Rosenblatt"/>
    <s v="Corporate"/>
    <s v="United States"/>
    <s v="Trenton"/>
    <s v="Michigan"/>
    <n v="48183"/>
    <s v="Central"/>
    <s v="OFF-BI-10002225"/>
    <x v="0"/>
    <s v="Binders"/>
    <s v="Square Ring Data Binders, Rigid 75 Pt. Covers, 11&quot; x 14-7/8&quot;"/>
    <n v="41.28"/>
    <n v="2"/>
    <n v="0"/>
    <n v="0"/>
    <n v="19.814399999999999"/>
  </r>
  <r>
    <n v="5540"/>
    <s v="US-2014-150595"/>
    <d v="2016-05-22T00:00:00"/>
    <d v="2016-05-26T00:00:00"/>
    <x v="0"/>
    <s v="LE-16810"/>
    <s v="Laurel Elliston"/>
    <s v="Consumer"/>
    <s v="United States"/>
    <s v="Chicago"/>
    <s v="Illinois"/>
    <n v="60653"/>
    <s v="Central"/>
    <s v="FUR-CH-10000513"/>
    <x v="1"/>
    <s v="Chairs"/>
    <s v="High-Back Leather Manager's Chair"/>
    <n v="181.98599999999999"/>
    <n v="2"/>
    <n v="0.3"/>
    <n v="-54.595799999999997"/>
    <n v="-54.595799999999997"/>
  </r>
  <r>
    <n v="5541"/>
    <s v="US-2014-150595"/>
    <d v="2016-05-22T00:00:00"/>
    <d v="2016-05-26T00:00:00"/>
    <x v="0"/>
    <s v="LE-16810"/>
    <s v="Laurel Elliston"/>
    <s v="Consumer"/>
    <s v="United States"/>
    <s v="Chicago"/>
    <s v="Illinois"/>
    <n v="60653"/>
    <s v="Central"/>
    <s v="OFF-BI-10003274"/>
    <x v="0"/>
    <s v="Binders"/>
    <s v="Avery Durable Slant Ring Binders, No Labels"/>
    <n v="1.5919999999999996"/>
    <n v="2"/>
    <n v="0.8"/>
    <n v="-1.2735999999999998"/>
    <n v="-2.6268000000000002"/>
  </r>
  <r>
    <n v="5542"/>
    <s v="US-2014-150595"/>
    <d v="2016-05-22T00:00:00"/>
    <d v="2016-05-26T00:00:00"/>
    <x v="0"/>
    <s v="LE-16810"/>
    <s v="Laurel Elliston"/>
    <s v="Consumer"/>
    <s v="United States"/>
    <s v="Chicago"/>
    <s v="Illinois"/>
    <n v="60653"/>
    <s v="Central"/>
    <s v="OFF-SU-10000381"/>
    <x v="0"/>
    <s v="Supplies"/>
    <s v="Acme Forged Steel Scissors with Black Enamel Handles"/>
    <n v="22.344000000000001"/>
    <n v="3"/>
    <n v="0.2"/>
    <n v="-4.4688000000000008"/>
    <n v="2.5136999999999983"/>
  </r>
  <r>
    <n v="4872"/>
    <s v="CA-2014-164042"/>
    <d v="2016-05-23T00:00:00"/>
    <d v="2016-05-27T00:00:00"/>
    <x v="0"/>
    <s v="KL-16645"/>
    <s v="Ken Lonsdale"/>
    <s v="Consumer"/>
    <s v="United States"/>
    <s v="Houston"/>
    <s v="Texas"/>
    <n v="77095"/>
    <s v="Central"/>
    <s v="OFF-FA-10000840"/>
    <x v="0"/>
    <s v="Fasteners"/>
    <s v="OIC Thumb-Tacks"/>
    <n v="1.8239999999999998"/>
    <n v="2"/>
    <n v="0.2"/>
    <n v="-0.36480000000000001"/>
    <n v="0.61559999999999993"/>
  </r>
  <r>
    <n v="4873"/>
    <s v="CA-2014-164042"/>
    <d v="2016-05-23T00:00:00"/>
    <d v="2016-05-27T00:00:00"/>
    <x v="0"/>
    <s v="KL-16645"/>
    <s v="Ken Lonsdale"/>
    <s v="Consumer"/>
    <s v="United States"/>
    <s v="Houston"/>
    <s v="Texas"/>
    <n v="77095"/>
    <s v="Central"/>
    <s v="OFF-AP-10001947"/>
    <x v="0"/>
    <s v="Appliances"/>
    <s v="Acco 6 Outlet Guardian Premium Plus Surge Suppressor"/>
    <n v="18.319999999999997"/>
    <n v="5"/>
    <n v="0.8"/>
    <n v="-14.655999999999999"/>
    <n v="-46.716000000000008"/>
  </r>
  <r>
    <n v="4874"/>
    <s v="CA-2014-164042"/>
    <d v="2016-05-23T00:00:00"/>
    <d v="2016-05-27T00:00:00"/>
    <x v="0"/>
    <s v="KL-16645"/>
    <s v="Ken Lonsdale"/>
    <s v="Consumer"/>
    <s v="United States"/>
    <s v="Houston"/>
    <s v="Texas"/>
    <n v="77095"/>
    <s v="Central"/>
    <s v="OFF-ST-10002301"/>
    <x v="0"/>
    <s v="Storage"/>
    <s v="Tennsco Commercial Shelving"/>
    <n v="48.816000000000003"/>
    <n v="3"/>
    <n v="0.2"/>
    <n v="-9.7632000000000012"/>
    <n v="-11.593800000000005"/>
  </r>
  <r>
    <n v="4875"/>
    <s v="CA-2014-164042"/>
    <d v="2016-05-23T00:00:00"/>
    <d v="2016-05-27T00:00:00"/>
    <x v="0"/>
    <s v="KL-16645"/>
    <s v="Ken Lonsdale"/>
    <s v="Consumer"/>
    <s v="United States"/>
    <s v="Houston"/>
    <s v="Texas"/>
    <n v="77095"/>
    <s v="Central"/>
    <s v="OFF-BI-10001922"/>
    <x v="0"/>
    <s v="Binders"/>
    <s v="Storex Dura Pro Binders"/>
    <n v="1.1879999999999997"/>
    <n v="1"/>
    <n v="0.8"/>
    <n v="-0.9503999999999998"/>
    <n v="-1.9602000000000008"/>
  </r>
  <r>
    <n v="9128"/>
    <s v="CA-2014-112473"/>
    <d v="2016-05-25T00:00:00"/>
    <d v="2016-06-01T00:00:00"/>
    <x v="0"/>
    <s v="JL-15505"/>
    <s v="Jeremy Lonsdale"/>
    <s v="Consumer"/>
    <s v="United States"/>
    <s v="Houston"/>
    <s v="Texas"/>
    <n v="77070"/>
    <s v="Central"/>
    <s v="OFF-ST-10002182"/>
    <x v="0"/>
    <s v="Storage"/>
    <s v="Iris 3-Drawer Stacking Bin, Black"/>
    <n v="50.135999999999996"/>
    <n v="3"/>
    <n v="0.2"/>
    <n v="-10.027200000000001"/>
    <n v="-11.2806"/>
  </r>
  <r>
    <n v="9448"/>
    <s v="CA-2014-136882"/>
    <d v="2016-05-27T00:00:00"/>
    <d v="2016-06-03T00:00:00"/>
    <x v="0"/>
    <s v="DN-13690"/>
    <s v="Duane Noonan"/>
    <s v="Consumer"/>
    <s v="United States"/>
    <s v="Tulsa"/>
    <s v="Oklahoma"/>
    <n v="74133"/>
    <s v="Central"/>
    <s v="FUR-FU-10003664"/>
    <x v="1"/>
    <s v="Furnishings"/>
    <s v="Electrix Architect's Clamp-On Swing Arm Lamp, Black"/>
    <n v="477.29999999999995"/>
    <n v="5"/>
    <n v="0"/>
    <n v="0"/>
    <n v="138.41699999999997"/>
  </r>
  <r>
    <n v="2434"/>
    <s v="US-2014-112613"/>
    <d v="2016-05-28T00:00:00"/>
    <d v="2016-06-01T00:00:00"/>
    <x v="0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-10.8736"/>
    <n v="4.0775999999999968"/>
  </r>
  <r>
    <n v="8457"/>
    <s v="US-2014-118556"/>
    <d v="2016-05-28T00:00:00"/>
    <d v="2016-06-02T00:00:00"/>
    <x v="2"/>
    <s v="TH-21235"/>
    <s v="Tiffany House"/>
    <s v="Corporate"/>
    <s v="United States"/>
    <s v="Chicago"/>
    <s v="Illinois"/>
    <n v="60653"/>
    <s v="Central"/>
    <s v="FUR-CH-10001146"/>
    <x v="1"/>
    <s v="Chairs"/>
    <s v="Global Task Chair, Black"/>
    <n v="106.869"/>
    <n v="3"/>
    <n v="0.3"/>
    <n v="-32.060699999999997"/>
    <n v="-29.007299999999994"/>
  </r>
  <r>
    <n v="8458"/>
    <s v="US-2014-118556"/>
    <d v="2016-05-28T00:00:00"/>
    <d v="2016-06-02T00:00:00"/>
    <x v="2"/>
    <s v="TH-21235"/>
    <s v="Tiffany House"/>
    <s v="Corporate"/>
    <s v="United States"/>
    <s v="Chicago"/>
    <s v="Illinois"/>
    <n v="60653"/>
    <s v="Central"/>
    <s v="OFF-BI-10004364"/>
    <x v="0"/>
    <s v="Binders"/>
    <s v="Storex Dura Pro Binders"/>
    <n v="3.5639999999999992"/>
    <n v="3"/>
    <n v="0.8"/>
    <n v="-2.8511999999999995"/>
    <n v="-6.2370000000000019"/>
  </r>
  <r>
    <n v="371"/>
    <s v="CA-2014-104745"/>
    <d v="2016-05-29T00:00:00"/>
    <d v="2016-06-04T00:00:00"/>
    <x v="0"/>
    <s v="GT-14755"/>
    <s v="Guy Thornton"/>
    <s v="Consumer"/>
    <s v="United States"/>
    <s v="Harlingen"/>
    <s v="Texas"/>
    <n v="78550"/>
    <s v="Central"/>
    <s v="OFF-PA-10002036"/>
    <x v="0"/>
    <s v="Paper"/>
    <s v="Xerox 1930"/>
    <n v="25.920000000000005"/>
    <n v="5"/>
    <n v="0.2"/>
    <n v="-5.1840000000000011"/>
    <n v="9.3960000000000008"/>
  </r>
  <r>
    <n v="372"/>
    <s v="CA-2014-104745"/>
    <d v="2016-05-29T00:00:00"/>
    <d v="2016-06-04T00:00:00"/>
    <x v="0"/>
    <s v="GT-14755"/>
    <s v="Guy Thornton"/>
    <s v="Consumer"/>
    <s v="United States"/>
    <s v="Harlingen"/>
    <s v="Texas"/>
    <n v="78550"/>
    <s v="Central"/>
    <s v="OFF-ST-10002205"/>
    <x v="0"/>
    <s v="Storage"/>
    <s v="File Shuttle I and Handi-File"/>
    <n v="53.424000000000007"/>
    <n v="3"/>
    <n v="0.2"/>
    <n v="-10.684800000000003"/>
    <n v="4.6746000000000016"/>
  </r>
  <r>
    <n v="3404"/>
    <s v="CA-2014-168739"/>
    <d v="2016-05-29T00:00:00"/>
    <d v="2016-06-05T00:00:00"/>
    <x v="0"/>
    <s v="HZ-14950"/>
    <s v="Henia Zydlo"/>
    <s v="Consumer"/>
    <s v="United States"/>
    <s v="Houston"/>
    <s v="Texas"/>
    <n v="77095"/>
    <s v="Central"/>
    <s v="FUR-FU-10003919"/>
    <x v="1"/>
    <s v="Furnishings"/>
    <s v="Eldon Executive Woodline II Cherry Finish Desk Accessories"/>
    <n v="65.424000000000007"/>
    <n v="4"/>
    <n v="0.6"/>
    <n v="-39.254400000000004"/>
    <n v="-52.339199999999991"/>
  </r>
  <r>
    <n v="3717"/>
    <s v="CA-2014-144568"/>
    <d v="2016-05-29T00:00:00"/>
    <d v="2016-06-02T00:00:00"/>
    <x v="0"/>
    <s v="JO-15550"/>
    <s v="Jesus Ocampo"/>
    <s v="Home Office"/>
    <s v="United States"/>
    <s v="Omaha"/>
    <s v="Nebraska"/>
    <n v="68104"/>
    <s v="Central"/>
    <s v="OFF-FA-10004395"/>
    <x v="0"/>
    <s v="Fasteners"/>
    <s v="Plymouth Boxed Rubber Bands by Plymouth"/>
    <n v="23.55"/>
    <n v="5"/>
    <n v="0"/>
    <n v="0"/>
    <n v="1.1775000000000002"/>
  </r>
  <r>
    <n v="6248"/>
    <s v="CA-2014-121580"/>
    <d v="2016-05-29T00:00:00"/>
    <d v="2016-06-04T00:00:00"/>
    <x v="0"/>
    <s v="ML-17410"/>
    <s v="Maris LaWare"/>
    <s v="Consumer"/>
    <s v="United States"/>
    <s v="Columbus"/>
    <s v="Indiana"/>
    <n v="47201"/>
    <s v="Central"/>
    <s v="OFF-BI-10000632"/>
    <x v="0"/>
    <s v="Binders"/>
    <s v="Satellite Sectional Post Binders"/>
    <n v="43.41"/>
    <n v="1"/>
    <n v="0"/>
    <n v="0"/>
    <n v="19.968599999999999"/>
  </r>
  <r>
    <n v="6249"/>
    <s v="CA-2014-121580"/>
    <d v="2016-05-29T00:00:00"/>
    <d v="2016-06-04T00:00:00"/>
    <x v="0"/>
    <s v="ML-17410"/>
    <s v="Maris LaWare"/>
    <s v="Consumer"/>
    <s v="United States"/>
    <s v="Columbus"/>
    <s v="Indiana"/>
    <n v="47201"/>
    <s v="Central"/>
    <s v="FUR-FU-10003981"/>
    <x v="1"/>
    <s v="Furnishings"/>
    <s v="Eldon Wave Desk Accessories"/>
    <n v="6.24"/>
    <n v="3"/>
    <n v="0"/>
    <n v="0"/>
    <n v="2.6208000000000005"/>
  </r>
  <r>
    <n v="6250"/>
    <s v="CA-2014-121580"/>
    <d v="2016-05-29T00:00:00"/>
    <d v="2016-06-04T00:00:00"/>
    <x v="0"/>
    <s v="ML-17410"/>
    <s v="Maris LaWare"/>
    <s v="Consumer"/>
    <s v="United States"/>
    <s v="Columbus"/>
    <s v="Indiana"/>
    <n v="47201"/>
    <s v="Central"/>
    <s v="OFF-AP-10001564"/>
    <x v="0"/>
    <s v="Appliances"/>
    <s v="Hoover Commercial Lightweight Upright Vacuum with E-Z Empty Dirt Cup"/>
    <n v="465.16"/>
    <n v="2"/>
    <n v="0"/>
    <n v="0"/>
    <n v="120.94159999999999"/>
  </r>
  <r>
    <n v="6251"/>
    <s v="CA-2014-121580"/>
    <d v="2016-05-29T00:00:00"/>
    <d v="2016-06-04T00:00:00"/>
    <x v="0"/>
    <s v="ML-17410"/>
    <s v="Maris LaWare"/>
    <s v="Consumer"/>
    <s v="United States"/>
    <s v="Columbus"/>
    <s v="Indiana"/>
    <n v="47201"/>
    <s v="Central"/>
    <s v="OFF-PA-10004082"/>
    <x v="0"/>
    <s v="Paper"/>
    <s v="Adams Telephone Message Book w/Frequently-Called Numbers Space, 400 Messages per Book"/>
    <n v="7.98"/>
    <n v="1"/>
    <n v="0"/>
    <n v="0"/>
    <n v="3.99"/>
  </r>
  <r>
    <n v="9513"/>
    <s v="CA-2014-142461"/>
    <d v="2016-05-30T00:00:00"/>
    <d v="2016-06-03T00:00:00"/>
    <x v="2"/>
    <s v="KT-16480"/>
    <s v="Kean Thornton"/>
    <s v="Consumer"/>
    <s v="United States"/>
    <s v="Dallas"/>
    <s v="Texas"/>
    <n v="75217"/>
    <s v="Central"/>
    <s v="FUR-BO-10001811"/>
    <x v="1"/>
    <s v="Bookcases"/>
    <s v="Atlantic Metals Mobile 5-Shelf Bookcases, Custom Colors"/>
    <n v="204.66639999999998"/>
    <n v="1"/>
    <n v="0.32"/>
    <n v="-65.493247999999994"/>
    <n v="-6.0196000000000254"/>
  </r>
  <r>
    <n v="7660"/>
    <s v="CA-2014-146493"/>
    <d v="2016-06-01T00:00:00"/>
    <d v="2016-06-05T00:00:00"/>
    <x v="0"/>
    <s v="CV-12805"/>
    <s v="Cynthia Voltz"/>
    <s v="Corporate"/>
    <s v="United States"/>
    <s v="Fremont"/>
    <s v="Nebraska"/>
    <n v="68025"/>
    <s v="Central"/>
    <s v="OFF-BI-10003676"/>
    <x v="0"/>
    <s v="Binders"/>
    <s v="GBC Standard Recycled Report Covers, Clear Plastic Sheets"/>
    <n v="53.9"/>
    <n v="5"/>
    <n v="0"/>
    <n v="0"/>
    <n v="25.871999999999996"/>
  </r>
  <r>
    <n v="9948"/>
    <s v="CA-2014-121559"/>
    <d v="2016-06-01T00:00:00"/>
    <d v="2016-06-03T00:00:00"/>
    <x v="2"/>
    <s v="HW-14935"/>
    <s v="Helen Wasserman"/>
    <s v="Corporate"/>
    <s v="United States"/>
    <s v="Indianapolis"/>
    <s v="Indiana"/>
    <n v="46203"/>
    <s v="Central"/>
    <s v="FUR-CH-10003746"/>
    <x v="1"/>
    <s v="Chairs"/>
    <s v="Hon 4070 Series Pagoda Round Back Stacking Chairs"/>
    <n v="1925.88"/>
    <n v="6"/>
    <n v="0"/>
    <n v="0"/>
    <n v="539.24639999999999"/>
  </r>
  <r>
    <n v="9949"/>
    <s v="CA-2014-121559"/>
    <d v="2016-06-01T00:00:00"/>
    <d v="2016-06-03T00:00:00"/>
    <x v="2"/>
    <s v="HW-14935"/>
    <s v="Helen Wasserman"/>
    <s v="Corporate"/>
    <s v="United States"/>
    <s v="Indianapolis"/>
    <s v="Indiana"/>
    <n v="46203"/>
    <s v="Central"/>
    <s v="OFF-AP-10002945"/>
    <x v="0"/>
    <s v="Appliances"/>
    <s v="Honeywell Enviracaire Portable HEPA Air Cleaner for 17' x 22' Room"/>
    <n v="2405.1999999999998"/>
    <n v="8"/>
    <n v="0"/>
    <n v="0"/>
    <n v="793.71599999999989"/>
  </r>
  <r>
    <n v="9950"/>
    <s v="CA-2014-121559"/>
    <d v="2016-06-01T00:00:00"/>
    <d v="2016-06-03T00:00:00"/>
    <x v="2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0"/>
    <n v="15.954299999999993"/>
  </r>
  <r>
    <n v="9951"/>
    <s v="CA-2014-121559"/>
    <d v="2016-06-01T00:00:00"/>
    <d v="2016-06-03T00:00:00"/>
    <x v="2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0"/>
    <n v="14.7593"/>
  </r>
  <r>
    <n v="9952"/>
    <s v="CA-2014-121559"/>
    <d v="2016-06-01T00:00:00"/>
    <d v="2016-06-03T00:00:00"/>
    <x v="2"/>
    <s v="HW-14935"/>
    <s v="Helen Wasserman"/>
    <s v="Corporate"/>
    <s v="United States"/>
    <s v="Indianapolis"/>
    <s v="Indiana"/>
    <n v="46203"/>
    <s v="Central"/>
    <s v="OFF-BI-10002072"/>
    <x v="0"/>
    <s v="Binders"/>
    <s v="Cardinal Slant-D Ring Binders"/>
    <n v="17.38"/>
    <n v="2"/>
    <n v="0"/>
    <n v="0"/>
    <n v="8.69"/>
  </r>
  <r>
    <n v="7733"/>
    <s v="CA-2014-143294"/>
    <d v="2016-06-02T00:00:00"/>
    <d v="2016-06-08T00:00:00"/>
    <x v="0"/>
    <s v="JD-15790"/>
    <s v="John Dryer"/>
    <s v="Consumer"/>
    <s v="United States"/>
    <s v="Houston"/>
    <s v="Texas"/>
    <n v="77070"/>
    <s v="Central"/>
    <s v="OFF-PA-10000743"/>
    <x v="0"/>
    <s v="Paper"/>
    <s v="Xerox 1977"/>
    <n v="10.688000000000001"/>
    <n v="2"/>
    <n v="0.2"/>
    <n v="-2.1376000000000004"/>
    <n v="3.7407999999999997"/>
  </r>
  <r>
    <n v="2928"/>
    <s v="CA-2014-158106"/>
    <d v="2016-06-04T00:00:00"/>
    <d v="2016-06-10T00:00:00"/>
    <x v="0"/>
    <s v="CT-11995"/>
    <s v="Carol Triggs"/>
    <s v="Consumer"/>
    <s v="United States"/>
    <s v="Apple Valley"/>
    <s v="Minnesota"/>
    <n v="55124"/>
    <s v="Central"/>
    <s v="OFF-AR-10002255"/>
    <x v="0"/>
    <s v="Art"/>
    <s v="Newell 346"/>
    <n v="8.64"/>
    <n v="3"/>
    <n v="0"/>
    <n v="0"/>
    <n v="2.5055999999999998"/>
  </r>
  <r>
    <n v="3193"/>
    <s v="CA-2014-158953"/>
    <d v="2016-06-04T00:00:00"/>
    <d v="2016-06-08T00:00:00"/>
    <x v="0"/>
    <s v="ML-18040"/>
    <s v="Michelle Lonsdale"/>
    <s v="Corporate"/>
    <s v="United States"/>
    <s v="Missouri City"/>
    <s v="Texas"/>
    <n v="77489"/>
    <s v="Central"/>
    <s v="OFF-BI-10002557"/>
    <x v="0"/>
    <s v="Binders"/>
    <s v="Presstex Flexible Ring Binders"/>
    <n v="6.3699999999999983"/>
    <n v="7"/>
    <n v="0.8"/>
    <n v="-5.0959999999999992"/>
    <n v="-9.5550000000000015"/>
  </r>
  <r>
    <n v="8518"/>
    <s v="CA-2014-149720"/>
    <d v="2016-06-04T00:00:00"/>
    <d v="2016-06-07T00:00:00"/>
    <x v="2"/>
    <s v="EM-14065"/>
    <s v="Erin Mull"/>
    <s v="Consumer"/>
    <s v="United States"/>
    <s v="Frisco"/>
    <s v="Texas"/>
    <n v="75034"/>
    <s v="Central"/>
    <s v="FUR-FU-10002501"/>
    <x v="1"/>
    <s v="Furnishings"/>
    <s v="Nu-Dell Executive Frame"/>
    <n v="30.336000000000006"/>
    <n v="6"/>
    <n v="0.6"/>
    <n v="-18.201600000000003"/>
    <n v="-17.443199999999997"/>
  </r>
  <r>
    <n v="3912"/>
    <s v="CA-2014-126788"/>
    <d v="2016-06-05T00:00:00"/>
    <d v="2016-06-06T00:00:00"/>
    <x v="1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-94.075200000000024"/>
    <n v="52.917299999999955"/>
  </r>
  <r>
    <n v="262"/>
    <s v="US-2014-155299"/>
    <d v="2016-06-08T00:00:00"/>
    <d v="2016-06-12T00:00:00"/>
    <x v="0"/>
    <s v="Dl-13600"/>
    <s v="Dorris liebe"/>
    <s v="Corporate"/>
    <s v="United States"/>
    <s v="Pasadena"/>
    <s v="Texas"/>
    <n v="77506"/>
    <s v="Central"/>
    <s v="OFF-AP-10002203"/>
    <x v="0"/>
    <s v="Appliances"/>
    <s v="Eureka Disposable Bags for Sanitaire Vibra Groomer I Upright Vac"/>
    <n v="1.6239999999999994"/>
    <n v="2"/>
    <n v="0.8"/>
    <n v="-1.2991999999999997"/>
    <n v="-4.4660000000000002"/>
  </r>
  <r>
    <n v="666"/>
    <s v="CA-2014-132682"/>
    <d v="2016-06-08T00:00:00"/>
    <d v="2016-06-10T00:00:00"/>
    <x v="2"/>
    <s v="TH-21235"/>
    <s v="Tiffany House"/>
    <s v="Corporate"/>
    <s v="United States"/>
    <s v="Dallas"/>
    <s v="Texas"/>
    <n v="75081"/>
    <s v="Central"/>
    <s v="OFF-SU-10004231"/>
    <x v="0"/>
    <s v="Supplies"/>
    <s v="Acme Tagit Stainless Steel Antibacterial Scissors"/>
    <n v="23.76"/>
    <n v="3"/>
    <n v="0.2"/>
    <n v="-4.7520000000000007"/>
    <n v="2.0789999999999997"/>
  </r>
  <r>
    <n v="667"/>
    <s v="CA-2014-132682"/>
    <d v="2016-06-08T00:00:00"/>
    <d v="2016-06-10T00:00:00"/>
    <x v="2"/>
    <s v="TH-21235"/>
    <s v="Tiffany House"/>
    <s v="Corporate"/>
    <s v="United States"/>
    <s v="Dallas"/>
    <s v="Texas"/>
    <n v="75081"/>
    <s v="Central"/>
    <s v="OFF-PA-10000474"/>
    <x v="0"/>
    <s v="Paper"/>
    <s v="Easy-staple paper"/>
    <n v="85.055999999999997"/>
    <n v="3"/>
    <n v="0.2"/>
    <n v="-17.011199999999999"/>
    <n v="28.706399999999991"/>
  </r>
  <r>
    <n v="668"/>
    <s v="CA-2014-132682"/>
    <d v="2016-06-08T00:00:00"/>
    <d v="2016-06-10T00:00:00"/>
    <x v="2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-76.315200000000004"/>
    <n v="28.618200000000002"/>
  </r>
  <r>
    <n v="7506"/>
    <s v="US-2014-106579"/>
    <d v="2016-06-08T00:00:00"/>
    <d v="2016-06-13T00:00:00"/>
    <x v="0"/>
    <s v="BW-11200"/>
    <s v="Ben Wallace"/>
    <s v="Consumer"/>
    <s v="United States"/>
    <s v="Skokie"/>
    <s v="Illinois"/>
    <n v="60076"/>
    <s v="Central"/>
    <s v="OFF-BI-10000309"/>
    <x v="0"/>
    <s v="Binders"/>
    <s v="GBC Twin Loop Wire Binding Elements, 9/16&quot; Spine, Black"/>
    <n v="12.175999999999998"/>
    <n v="4"/>
    <n v="0.8"/>
    <n v="-9.7408000000000001"/>
    <n v="-18.872800000000009"/>
  </r>
  <r>
    <n v="670"/>
    <s v="US-2014-106663"/>
    <d v="2016-06-09T00:00:00"/>
    <d v="2016-06-13T00:00:00"/>
    <x v="0"/>
    <s v="MO-17800"/>
    <s v="Meg O'Connel"/>
    <s v="Home Office"/>
    <s v="United States"/>
    <s v="Chicago"/>
    <s v="Illinois"/>
    <n v="60653"/>
    <s v="Central"/>
    <s v="FUR-FU-10002759"/>
    <x v="1"/>
    <s v="Furnishings"/>
    <s v="12-1/2 Diameter Round Wall Clock"/>
    <n v="23.976000000000003"/>
    <n v="3"/>
    <n v="0.6"/>
    <n v="-14.385600000000002"/>
    <n v="-14.385599999999997"/>
  </r>
  <r>
    <n v="671"/>
    <s v="US-2014-106663"/>
    <d v="2016-06-09T00:00:00"/>
    <d v="2016-06-13T00:00:00"/>
    <x v="0"/>
    <s v="MO-17800"/>
    <s v="Meg O'Connel"/>
    <s v="Home Office"/>
    <s v="United States"/>
    <s v="Chicago"/>
    <s v="Illinois"/>
    <n v="60653"/>
    <s v="Central"/>
    <s v="FUR-TA-10000688"/>
    <x v="1"/>
    <s v="Tables"/>
    <s v="Chromcraft Bull-Nose Wood Round Conference Table Top, Wood Base"/>
    <n v="108.925"/>
    <n v="1"/>
    <n v="0.5"/>
    <n v="-54.462499999999999"/>
    <n v="-71.890500000000017"/>
  </r>
  <r>
    <n v="672"/>
    <s v="US-2014-106663"/>
    <d v="2016-06-09T00:00:00"/>
    <d v="2016-06-13T00:00:00"/>
    <x v="0"/>
    <s v="MO-17800"/>
    <s v="Meg O'Connel"/>
    <s v="Home Office"/>
    <s v="United States"/>
    <s v="Chicago"/>
    <s v="Illinois"/>
    <n v="60653"/>
    <s v="Central"/>
    <s v="OFF-PA-10002377"/>
    <x v="0"/>
    <s v="Paper"/>
    <s v="Adams Telephone Message Book W/Dividers/Space For Phone Numbers, 5 1/4&quot;X8 1/2&quot;, 200/Messages"/>
    <n v="36.351999999999997"/>
    <n v="8"/>
    <n v="0.2"/>
    <n v="-7.2703999999999995"/>
    <n v="11.359999999999998"/>
  </r>
  <r>
    <n v="5362"/>
    <s v="CA-2014-100951"/>
    <d v="2016-06-09T00:00:00"/>
    <d v="2016-06-10T00:00:00"/>
    <x v="1"/>
    <s v="NC-18625"/>
    <s v="Noah Childs"/>
    <s v="Corporate"/>
    <s v="United States"/>
    <s v="Dallas"/>
    <s v="Texas"/>
    <n v="75217"/>
    <s v="Central"/>
    <s v="OFF-ST-10001496"/>
    <x v="0"/>
    <s v="Storage"/>
    <s v="Standard Rollaway File with Lock"/>
    <n v="720.7600000000001"/>
    <n v="5"/>
    <n v="0.2"/>
    <n v="-144.15200000000002"/>
    <n v="54.056999999999988"/>
  </r>
  <r>
    <n v="644"/>
    <s v="CA-2014-106103"/>
    <d v="2016-06-10T00:00:00"/>
    <d v="2016-06-15T00:00:00"/>
    <x v="0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0"/>
    <n v="54.333200000000005"/>
  </r>
  <r>
    <n v="9537"/>
    <s v="CA-2014-124191"/>
    <d v="2016-06-12T00:00:00"/>
    <d v="2016-06-14T00:00:00"/>
    <x v="2"/>
    <s v="TS-21610"/>
    <s v="Troy Staebel"/>
    <s v="Consumer"/>
    <s v="United States"/>
    <s v="Chicago"/>
    <s v="Illinois"/>
    <n v="60610"/>
    <s v="Central"/>
    <s v="FUR-FU-10002364"/>
    <x v="1"/>
    <s v="Furnishings"/>
    <s v="Eldon Expressions Wood Desk Accessories, Oak"/>
    <n v="8.8559999999999999"/>
    <n v="3"/>
    <n v="0.6"/>
    <n v="-5.3136000000000001"/>
    <n v="-6.8634000000000013"/>
  </r>
  <r>
    <n v="1446"/>
    <s v="CA-2014-102337"/>
    <d v="2016-06-13T00:00:00"/>
    <d v="2016-06-16T00:00:00"/>
    <x v="1"/>
    <s v="SD-20485"/>
    <s v="Shirley Daniels"/>
    <s v="Home Office"/>
    <s v="United States"/>
    <s v="Chicago"/>
    <s v="Illinois"/>
    <n v="60653"/>
    <s v="Central"/>
    <s v="OFF-ST-10004804"/>
    <x v="0"/>
    <s v="Storage"/>
    <s v="Belkin 19&quot; Vented Equipment Shelf, Black"/>
    <n v="164.73599999999999"/>
    <n v="4"/>
    <n v="0.2"/>
    <n v="-32.947200000000002"/>
    <n v="-39.124799999999993"/>
  </r>
  <r>
    <n v="1447"/>
    <s v="CA-2014-102337"/>
    <d v="2016-06-13T00:00:00"/>
    <d v="2016-06-16T00:00:00"/>
    <x v="1"/>
    <s v="SD-20485"/>
    <s v="Shirley Daniels"/>
    <s v="Home Office"/>
    <s v="United States"/>
    <s v="Chicago"/>
    <s v="Illinois"/>
    <n v="60653"/>
    <s v="Central"/>
    <s v="FUR-CH-10004289"/>
    <x v="1"/>
    <s v="Chairs"/>
    <s v="Global Super Steno Chair"/>
    <n v="470.30199999999996"/>
    <n v="7"/>
    <n v="0.3"/>
    <n v="-141.09059999999999"/>
    <n v="-87.341800000000035"/>
  </r>
  <r>
    <n v="1448"/>
    <s v="CA-2014-102337"/>
    <d v="2016-06-13T00:00:00"/>
    <d v="2016-06-16T00:00:00"/>
    <x v="1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-9.5968000000000018"/>
    <n v="5.9979999999999922"/>
  </r>
  <r>
    <n v="673"/>
    <s v="CA-2014-111178"/>
    <d v="2016-06-15T00:00:00"/>
    <d v="2016-06-22T00:00:00"/>
    <x v="0"/>
    <s v="TD-20995"/>
    <s v="Tamara Dahlen"/>
    <s v="Consumer"/>
    <s v="United States"/>
    <s v="Quincy"/>
    <s v="Illinois"/>
    <n v="62301"/>
    <s v="Central"/>
    <s v="OFF-AR-10001954"/>
    <x v="0"/>
    <s v="Art"/>
    <s v="Newell 331"/>
    <n v="19.559999999999999"/>
    <n v="5"/>
    <n v="0.2"/>
    <n v="-3.9119999999999999"/>
    <n v="1.7115"/>
  </r>
  <r>
    <n v="5476"/>
    <s v="CA-2014-169691"/>
    <d v="2016-06-15T00:00:00"/>
    <d v="2016-06-18T00:00:00"/>
    <x v="1"/>
    <s v="Dp-13240"/>
    <s v="Dean percer"/>
    <s v="Home Office"/>
    <s v="United States"/>
    <s v="Maple Grove"/>
    <s v="Minnesota"/>
    <n v="55369"/>
    <s v="Central"/>
    <s v="OFF-LA-10002312"/>
    <x v="0"/>
    <s v="Labels"/>
    <s v="Avery 490"/>
    <n v="44.400000000000006"/>
    <n v="3"/>
    <n v="0"/>
    <n v="0"/>
    <n v="22.200000000000003"/>
  </r>
  <r>
    <n v="5477"/>
    <s v="CA-2014-169691"/>
    <d v="2016-06-15T00:00:00"/>
    <d v="2016-06-18T00:00:00"/>
    <x v="1"/>
    <s v="Dp-13240"/>
    <s v="Dean percer"/>
    <s v="Home Office"/>
    <s v="United States"/>
    <s v="Maple Grove"/>
    <s v="Minnesota"/>
    <n v="55369"/>
    <s v="Central"/>
    <s v="OFF-ST-10001291"/>
    <x v="0"/>
    <s v="Storage"/>
    <s v="Tenex Personal Self-Stacking Standard File Box, Black/Gray"/>
    <n v="84.55"/>
    <n v="5"/>
    <n v="0"/>
    <n v="0"/>
    <n v="22.828499999999998"/>
  </r>
  <r>
    <n v="5478"/>
    <s v="CA-2014-169691"/>
    <d v="2016-06-15T00:00:00"/>
    <d v="2016-06-18T00:00:00"/>
    <x v="1"/>
    <s v="Dp-13240"/>
    <s v="Dean percer"/>
    <s v="Home Office"/>
    <s v="United States"/>
    <s v="Maple Grove"/>
    <s v="Minnesota"/>
    <n v="55369"/>
    <s v="Central"/>
    <s v="OFF-PA-10003022"/>
    <x v="0"/>
    <s v="Paper"/>
    <s v="Xerox 1992"/>
    <n v="17.940000000000001"/>
    <n v="3"/>
    <n v="0"/>
    <n v="0"/>
    <n v="8.7906000000000013"/>
  </r>
  <r>
    <n v="4542"/>
    <s v="US-2014-132206"/>
    <d v="2016-06-16T00:00:00"/>
    <d v="2016-06-21T00:00:00"/>
    <x v="0"/>
    <s v="MK-17905"/>
    <s v="Michael Kennedy"/>
    <s v="Corporate"/>
    <s v="United States"/>
    <s v="Chicago"/>
    <s v="Illinois"/>
    <n v="60653"/>
    <s v="Central"/>
    <s v="OFF-BI-10000756"/>
    <x v="0"/>
    <s v="Binders"/>
    <s v="Storex DuraTech Recycled Plastic Frosted Binders"/>
    <n v="5.9359999999999991"/>
    <n v="7"/>
    <n v="0.8"/>
    <n v="-4.7487999999999992"/>
    <n v="-8.9040000000000035"/>
  </r>
  <r>
    <n v="2501"/>
    <s v="CA-2014-131618"/>
    <d v="2016-06-17T00:00:00"/>
    <d v="2016-06-20T00:00:00"/>
    <x v="1"/>
    <s v="LS-17200"/>
    <s v="Luke Schmidt"/>
    <s v="Corporate"/>
    <s v="United States"/>
    <s v="Skokie"/>
    <s v="Illinois"/>
    <n v="60076"/>
    <s v="Central"/>
    <s v="OFF-PA-10001892"/>
    <x v="0"/>
    <s v="Paper"/>
    <s v="Rediform Wirebound &quot;Phone Memo&quot; Message Book, 11 x 5-3/4"/>
    <n v="12.224"/>
    <n v="2"/>
    <n v="0.2"/>
    <n v="-2.4448000000000003"/>
    <n v="4.4311999999999996"/>
  </r>
  <r>
    <n v="2502"/>
    <s v="CA-2014-131618"/>
    <d v="2016-06-17T00:00:00"/>
    <d v="2016-06-20T00:00:00"/>
    <x v="1"/>
    <s v="LS-17200"/>
    <s v="Luke Schmidt"/>
    <s v="Corporate"/>
    <s v="United States"/>
    <s v="Skokie"/>
    <s v="Illinois"/>
    <n v="60076"/>
    <s v="Central"/>
    <s v="OFF-BI-10000546"/>
    <x v="0"/>
    <s v="Binders"/>
    <s v="Avery Durable Binders"/>
    <n v="2.3039999999999994"/>
    <n v="4"/>
    <n v="0.8"/>
    <n v="-1.8431999999999995"/>
    <n v="-3.5711999999999993"/>
  </r>
  <r>
    <n v="2503"/>
    <s v="CA-2014-131618"/>
    <d v="2016-06-17T00:00:00"/>
    <d v="2016-06-20T00:00:00"/>
    <x v="1"/>
    <s v="LS-17200"/>
    <s v="Luke Schmidt"/>
    <s v="Corporate"/>
    <s v="United States"/>
    <s v="Skokie"/>
    <s v="Illinois"/>
    <n v="60076"/>
    <s v="Central"/>
    <s v="OFF-BI-10001294"/>
    <x v="0"/>
    <s v="Binders"/>
    <s v="Fellowes Binding Cases"/>
    <n v="9.3599999999999977"/>
    <n v="4"/>
    <n v="0.8"/>
    <n v="-7.4879999999999987"/>
    <n v="-16.380000000000003"/>
  </r>
  <r>
    <n v="6304"/>
    <s v="CA-2014-162712"/>
    <d v="2016-06-18T00:00:00"/>
    <d v="2016-06-20T00:00:00"/>
    <x v="2"/>
    <s v="NK-18490"/>
    <s v="Neil Knudson"/>
    <s v="Home Office"/>
    <s v="United States"/>
    <s v="Corpus Christi"/>
    <s v="Texas"/>
    <n v="78415"/>
    <s v="Central"/>
    <s v="OFF-PA-10000167"/>
    <x v="0"/>
    <s v="Paper"/>
    <s v="Xerox 1925"/>
    <n v="74.352000000000004"/>
    <n v="3"/>
    <n v="0.2"/>
    <n v="-14.870400000000002"/>
    <n v="23.234999999999992"/>
  </r>
  <r>
    <n v="2480"/>
    <s v="CA-2014-141992"/>
    <d v="2016-06-19T00:00:00"/>
    <d v="2016-06-25T00:00:00"/>
    <x v="0"/>
    <s v="FO-14305"/>
    <s v="Frank Olsen"/>
    <s v="Consumer"/>
    <s v="United States"/>
    <s v="Dallas"/>
    <s v="Texas"/>
    <n v="75220"/>
    <s v="Central"/>
    <s v="OFF-SU-10002557"/>
    <x v="0"/>
    <s v="Supplies"/>
    <s v="Fiskars Spring-Action Scissors"/>
    <n v="11.184000000000001"/>
    <n v="1"/>
    <n v="0.2"/>
    <n v="-2.2368000000000001"/>
    <n v="0.83879999999999999"/>
  </r>
  <r>
    <n v="2481"/>
    <s v="CA-2014-141992"/>
    <d v="2016-06-19T00:00:00"/>
    <d v="2016-06-25T00:00:00"/>
    <x v="0"/>
    <s v="FO-14305"/>
    <s v="Frank Olsen"/>
    <s v="Consumer"/>
    <s v="United States"/>
    <s v="Dallas"/>
    <s v="Texas"/>
    <n v="75220"/>
    <s v="Central"/>
    <s v="OFF-ST-10003656"/>
    <x v="0"/>
    <s v="Storage"/>
    <s v="Safco Industrial Wire Shelving"/>
    <n v="153.584"/>
    <n v="2"/>
    <n v="0.2"/>
    <n v="-30.716800000000003"/>
    <n v="-32.636600000000001"/>
  </r>
  <r>
    <n v="4101"/>
    <s v="US-2014-102288"/>
    <d v="2016-06-19T00:00:00"/>
    <d v="2016-06-23T00:00:00"/>
    <x v="0"/>
    <s v="ZC-21910"/>
    <s v="Zuschuss Carroll"/>
    <s v="Consumer"/>
    <s v="United States"/>
    <s v="Houston"/>
    <s v="Texas"/>
    <n v="77095"/>
    <s v="Central"/>
    <s v="OFF-AP-10004655"/>
    <x v="0"/>
    <s v="Appliances"/>
    <s v="Holmes Visible Mist Ultrasonic Humidifier with 2.3-Gallon Output per Day, Replacement Filter"/>
    <n v="2.2639999999999993"/>
    <n v="1"/>
    <n v="0.8"/>
    <n v="-1.8111999999999995"/>
    <n v="-5.2072000000000012"/>
  </r>
  <r>
    <n v="4102"/>
    <s v="US-2014-102288"/>
    <d v="2016-06-19T00:00:00"/>
    <d v="2016-06-23T00:00:00"/>
    <x v="0"/>
    <s v="ZC-21910"/>
    <s v="Zuschuss Carroll"/>
    <s v="Consumer"/>
    <s v="United States"/>
    <s v="Houston"/>
    <s v="Texas"/>
    <n v="77095"/>
    <s v="Central"/>
    <s v="OFF-AP-10002906"/>
    <x v="0"/>
    <s v="Appliances"/>
    <s v="Hoover Replacement Belt for Commercial Guardsman Heavy-Duty Upright Vacuum"/>
    <n v="0.44399999999999995"/>
    <n v="1"/>
    <n v="0.8"/>
    <n v="-0.35519999999999996"/>
    <n v="-1.1100000000000003"/>
  </r>
  <r>
    <n v="4103"/>
    <s v="US-2014-102288"/>
    <d v="2016-06-19T00:00:00"/>
    <d v="2016-06-23T00:00:00"/>
    <x v="0"/>
    <s v="ZC-21910"/>
    <s v="Zuschuss Carroll"/>
    <s v="Consumer"/>
    <s v="United States"/>
    <s v="Houston"/>
    <s v="Texas"/>
    <n v="77095"/>
    <s v="Central"/>
    <s v="OFF-PA-10000740"/>
    <x v="0"/>
    <s v="Paper"/>
    <s v="Xerox 1982"/>
    <n v="146.17600000000002"/>
    <n v="8"/>
    <n v="0.2"/>
    <n v="-29.235200000000006"/>
    <n v="47.50719999999999"/>
  </r>
  <r>
    <n v="9287"/>
    <s v="CA-2014-154011"/>
    <d v="2016-06-19T00:00:00"/>
    <d v="2016-06-26T00:00:00"/>
    <x v="0"/>
    <s v="DB-13270"/>
    <s v="Deborah Brumfield"/>
    <s v="Home Office"/>
    <s v="United States"/>
    <s v="Dallas"/>
    <s v="Texas"/>
    <n v="75081"/>
    <s v="Central"/>
    <s v="OFF-BI-10003166"/>
    <x v="0"/>
    <s v="Binders"/>
    <s v="GBC Plasticlear Binding Covers"/>
    <n v="6.8879999999999981"/>
    <n v="3"/>
    <n v="0.8"/>
    <n v="-5.5103999999999989"/>
    <n v="-11.020800000000005"/>
  </r>
  <r>
    <n v="9288"/>
    <s v="CA-2014-154011"/>
    <d v="2016-06-19T00:00:00"/>
    <d v="2016-06-26T00:00:00"/>
    <x v="0"/>
    <s v="DB-13270"/>
    <s v="Deborah Brumfield"/>
    <s v="Home Office"/>
    <s v="United States"/>
    <s v="Dallas"/>
    <s v="Texas"/>
    <n v="75081"/>
    <s v="Central"/>
    <s v="FUR-TA-10000688"/>
    <x v="1"/>
    <s v="Tables"/>
    <s v="Chromcraft Bull-Nose Wood Round Conference Table Top, Wood Base"/>
    <n v="457.4849999999999"/>
    <n v="3"/>
    <n v="0.3"/>
    <n v="-137.24549999999996"/>
    <n v="-84.961500000000029"/>
  </r>
  <r>
    <n v="7283"/>
    <s v="CA-2014-155936"/>
    <d v="2016-06-22T00:00:00"/>
    <d v="2016-06-29T00:00:00"/>
    <x v="0"/>
    <s v="JK-15730"/>
    <s v="Joe Kamberova"/>
    <s v="Consumer"/>
    <s v="United States"/>
    <s v="Chicago"/>
    <s v="Illinois"/>
    <n v="60653"/>
    <s v="Central"/>
    <s v="OFF-BI-10002432"/>
    <x v="0"/>
    <s v="Binders"/>
    <s v="Wilson Jones Standard D-Ring Binders"/>
    <n v="3.0359999999999996"/>
    <n v="3"/>
    <n v="0.8"/>
    <n v="-2.4287999999999998"/>
    <n v="-5.0094000000000012"/>
  </r>
  <r>
    <n v="9033"/>
    <s v="CA-2014-105823"/>
    <d v="2016-06-22T00:00:00"/>
    <d v="2016-06-26T00:00:00"/>
    <x v="0"/>
    <s v="RB-19465"/>
    <s v="Rick Bensley"/>
    <s v="Home Office"/>
    <s v="United States"/>
    <s v="Detroit"/>
    <s v="Michigan"/>
    <n v="48227"/>
    <s v="Central"/>
    <s v="FUR-CH-10000454"/>
    <x v="1"/>
    <s v="Chairs"/>
    <s v="Hon Deluxe Fabric Upholstered Stacking Chairs, Rounded Back"/>
    <n v="487.96"/>
    <n v="2"/>
    <n v="0"/>
    <n v="0"/>
    <n v="146.38799999999998"/>
  </r>
  <r>
    <n v="4083"/>
    <s v="US-2014-151316"/>
    <d v="2016-06-24T00:00:00"/>
    <d v="2016-06-30T00:00:00"/>
    <x v="0"/>
    <s v="MC-17635"/>
    <s v="Matthew Clasen"/>
    <s v="Corporate"/>
    <s v="United States"/>
    <s v="Decatur"/>
    <s v="Illinois"/>
    <n v="62521"/>
    <s v="Central"/>
    <s v="OFF-BI-10004632"/>
    <x v="0"/>
    <s v="Binders"/>
    <s v="Ibico Hi-Tech Manual Binding System"/>
    <n v="182.99399999999997"/>
    <n v="3"/>
    <n v="0.8"/>
    <n v="-146.39519999999999"/>
    <n v="-320.23950000000013"/>
  </r>
  <r>
    <n v="4084"/>
    <s v="US-2014-151316"/>
    <d v="2016-06-24T00:00:00"/>
    <d v="2016-06-30T00:00:00"/>
    <x v="0"/>
    <s v="MC-17635"/>
    <s v="Matthew Clasen"/>
    <s v="Corporate"/>
    <s v="United States"/>
    <s v="Decatur"/>
    <s v="Illinois"/>
    <n v="62521"/>
    <s v="Central"/>
    <s v="OFF-PA-10000327"/>
    <x v="0"/>
    <s v="Paper"/>
    <s v="Xerox 1971"/>
    <n v="10.272000000000002"/>
    <n v="3"/>
    <n v="0.2"/>
    <n v="-2.0544000000000007"/>
    <n v="3.2099999999999982"/>
  </r>
  <r>
    <n v="7454"/>
    <s v="CA-2014-134796"/>
    <d v="2016-06-25T00:00:00"/>
    <d v="2016-07-01T00:00:00"/>
    <x v="0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-29.695999999999998"/>
    <n v="16.703999999999986"/>
  </r>
  <r>
    <n v="892"/>
    <s v="CA-2014-133256"/>
    <d v="2016-06-26T00:00:00"/>
    <d v="2016-06-27T00:00:00"/>
    <x v="1"/>
    <s v="TH-21550"/>
    <s v="Tracy Hopkins"/>
    <s v="Home Office"/>
    <s v="United States"/>
    <s v="Detroit"/>
    <s v="Michigan"/>
    <n v="48227"/>
    <s v="Central"/>
    <s v="OFF-PA-10001622"/>
    <x v="0"/>
    <s v="Paper"/>
    <s v="Ampad Poly Cover Wirebound Steno Book, 6&quot; x 9&quot; Assorted Colors, Gregg Ruled"/>
    <n v="4.54"/>
    <n v="1"/>
    <n v="0"/>
    <n v="0"/>
    <n v="2.0429999999999997"/>
  </r>
  <r>
    <n v="893"/>
    <s v="CA-2014-133256"/>
    <d v="2016-06-26T00:00:00"/>
    <d v="2016-06-27T00:00:00"/>
    <x v="1"/>
    <s v="TH-21550"/>
    <s v="Tracy Hopkins"/>
    <s v="Home Office"/>
    <s v="United States"/>
    <s v="Detroit"/>
    <s v="Michigan"/>
    <n v="48227"/>
    <s v="Central"/>
    <s v="OFF-AR-10003158"/>
    <x v="0"/>
    <s v="Art"/>
    <s v="Fluorescent Highlighters by Dixon"/>
    <n v="15.92"/>
    <n v="4"/>
    <n v="0"/>
    <n v="0"/>
    <n v="5.4127999999999989"/>
  </r>
  <r>
    <n v="894"/>
    <s v="CA-2014-133256"/>
    <d v="2016-06-26T00:00:00"/>
    <d v="2016-06-27T00:00:00"/>
    <x v="1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0"/>
    <n v="135.98000000000002"/>
  </r>
  <r>
    <n v="2232"/>
    <s v="CA-2014-157091"/>
    <d v="2016-06-26T00:00:00"/>
    <d v="2016-07-01T00:00:00"/>
    <x v="0"/>
    <s v="DB-13405"/>
    <s v="Denny Blanton"/>
    <s v="Consumer"/>
    <s v="United States"/>
    <s v="La Porte"/>
    <s v="Indiana"/>
    <n v="46350"/>
    <s v="Central"/>
    <s v="FUR-FU-10000293"/>
    <x v="1"/>
    <s v="Furnishings"/>
    <s v="Eldon Antistatic Chair Mats for Low to Medium Pile Carpets"/>
    <n v="526.45000000000005"/>
    <n v="5"/>
    <n v="0"/>
    <n v="0"/>
    <n v="31.586999999999961"/>
  </r>
  <r>
    <n v="6145"/>
    <s v="CA-2014-151190"/>
    <d v="2016-06-27T00:00:00"/>
    <d v="2016-07-01T00:00:00"/>
    <x v="0"/>
    <s v="GT-14710"/>
    <s v="Greg Tran"/>
    <s v="Consumer"/>
    <s v="United States"/>
    <s v="Omaha"/>
    <s v="Nebraska"/>
    <n v="68104"/>
    <s v="Central"/>
    <s v="OFF-PA-10000575"/>
    <x v="0"/>
    <s v="Paper"/>
    <s v="Wirebound Message Books, Four 2 3/4 x 5 White Forms per Page"/>
    <n v="20.07"/>
    <n v="3"/>
    <n v="0"/>
    <n v="0"/>
    <n v="9.2321999999999989"/>
  </r>
  <r>
    <n v="1160"/>
    <s v="CA-2014-147039"/>
    <d v="2016-06-29T00:00:00"/>
    <d v="2016-07-04T00:00:00"/>
    <x v="0"/>
    <s v="AA-10315"/>
    <s v="Alex Avila"/>
    <s v="Consumer"/>
    <s v="United States"/>
    <s v="Minneapolis"/>
    <s v="Minnesota"/>
    <n v="55407"/>
    <s v="Central"/>
    <s v="OFF-AP-10000576"/>
    <x v="0"/>
    <s v="Appliances"/>
    <s v="Belkin 325VA UPS Surge Protector, 6'"/>
    <n v="362.94"/>
    <n v="3"/>
    <n v="0"/>
    <n v="0"/>
    <n v="90.735000000000014"/>
  </r>
  <r>
    <n v="1161"/>
    <s v="CA-2014-147039"/>
    <d v="2016-06-29T00:00:00"/>
    <d v="2016-07-04T00:00:00"/>
    <x v="0"/>
    <s v="AA-10315"/>
    <s v="Alex Avila"/>
    <s v="Consumer"/>
    <s v="United States"/>
    <s v="Minneapolis"/>
    <s v="Minnesota"/>
    <n v="55407"/>
    <s v="Central"/>
    <s v="OFF-BI-10004654"/>
    <x v="0"/>
    <s v="Binders"/>
    <s v="Avery Binding System Hidden Tab Executive Style Index Sets"/>
    <n v="11.54"/>
    <n v="2"/>
    <n v="0"/>
    <n v="0"/>
    <n v="5.77"/>
  </r>
  <r>
    <n v="3573"/>
    <s v="US-2014-126081"/>
    <d v="2016-06-29T00:00:00"/>
    <d v="2016-07-04T00:00:00"/>
    <x v="0"/>
    <s v="FC-14335"/>
    <s v="Fred Chung"/>
    <s v="Corporate"/>
    <s v="United States"/>
    <s v="Mesquite"/>
    <s v="Texas"/>
    <n v="75150"/>
    <s v="Central"/>
    <s v="OFF-PA-10003953"/>
    <x v="0"/>
    <s v="Paper"/>
    <s v="Xerox 218"/>
    <n v="5.1840000000000011"/>
    <n v="1"/>
    <n v="0.2"/>
    <n v="-1.0368000000000002"/>
    <n v="1.8144"/>
  </r>
  <r>
    <n v="9624"/>
    <s v="CA-2014-137449"/>
    <d v="2016-06-29T00:00:00"/>
    <d v="2016-06-30T00:00:00"/>
    <x v="1"/>
    <s v="ME-17725"/>
    <s v="Max Engle"/>
    <s v="Consumer"/>
    <s v="United States"/>
    <s v="Dallas"/>
    <s v="Texas"/>
    <n v="75220"/>
    <s v="Central"/>
    <s v="OFF-AP-10000240"/>
    <x v="0"/>
    <s v="Appliances"/>
    <s v="Belkin F9G930V10-GRY 9 Outlet Surge"/>
    <n v="21.391999999999992"/>
    <n v="2"/>
    <n v="0.8"/>
    <n v="-17.113599999999995"/>
    <n v="-54.549600000000012"/>
  </r>
  <r>
    <n v="9625"/>
    <s v="CA-2014-137449"/>
    <d v="2016-06-29T00:00:00"/>
    <d v="2016-06-30T00:00:00"/>
    <x v="1"/>
    <s v="ME-17725"/>
    <s v="Max Engle"/>
    <s v="Consumer"/>
    <s v="United States"/>
    <s v="Dallas"/>
    <s v="Texas"/>
    <n v="75220"/>
    <s v="Central"/>
    <s v="FUR-TA-10002855"/>
    <x v="1"/>
    <s v="Tables"/>
    <s v="Bevis Round Conference Table Top &amp; Single Column Base"/>
    <n v="307.31400000000002"/>
    <n v="3"/>
    <n v="0.3"/>
    <n v="-92.194200000000009"/>
    <n v="-39.511800000000036"/>
  </r>
  <r>
    <n v="9626"/>
    <s v="CA-2014-137449"/>
    <d v="2016-06-29T00:00:00"/>
    <d v="2016-06-30T00:00:00"/>
    <x v="1"/>
    <s v="ME-17725"/>
    <s v="Max Engle"/>
    <s v="Consumer"/>
    <s v="United States"/>
    <s v="Dallas"/>
    <s v="Texas"/>
    <n v="75220"/>
    <s v="Central"/>
    <s v="FUR-BO-10000780"/>
    <x v="1"/>
    <s v="Bookcases"/>
    <s v="O'Sullivan Plantations 2-Door Library in Landvery Oak"/>
    <n v="409.99919999999997"/>
    <n v="3"/>
    <n v="0.32"/>
    <n v="-131.19974399999998"/>
    <n v="-96.470399999999955"/>
  </r>
  <r>
    <n v="5157"/>
    <s v="CA-2014-163006"/>
    <d v="2016-06-30T00:00:00"/>
    <d v="2016-07-04T00:00:00"/>
    <x v="2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-200.31680000000003"/>
    <n v="125.19799999999992"/>
  </r>
  <r>
    <n v="5158"/>
    <s v="CA-2014-163006"/>
    <d v="2016-06-30T00:00:00"/>
    <d v="2016-07-04T00:00:00"/>
    <x v="2"/>
    <s v="GH-14410"/>
    <s v="Gary Hansen"/>
    <s v="Home Office"/>
    <s v="United States"/>
    <s v="Chicago"/>
    <s v="Illinois"/>
    <n v="60653"/>
    <s v="Central"/>
    <s v="FUR-CH-10000229"/>
    <x v="1"/>
    <s v="Chairs"/>
    <s v="Global Enterprise Series Seating High-Back Swivel/Tilt Chairs"/>
    <n v="569.05799999999999"/>
    <n v="3"/>
    <n v="0.3"/>
    <n v="-170.7174"/>
    <n v="-178.84680000000006"/>
  </r>
  <r>
    <n v="5159"/>
    <s v="CA-2014-163006"/>
    <d v="2016-06-30T00:00:00"/>
    <d v="2016-07-04T00:00:00"/>
    <x v="2"/>
    <s v="GH-14410"/>
    <s v="Gary Hansen"/>
    <s v="Home Office"/>
    <s v="United States"/>
    <s v="Chicago"/>
    <s v="Illinois"/>
    <n v="60653"/>
    <s v="Central"/>
    <s v="FUR-FU-10003799"/>
    <x v="1"/>
    <s v="Furnishings"/>
    <s v="Seth Thomas 13 1/2&quot; Wall Clock"/>
    <n v="14.224000000000002"/>
    <n v="2"/>
    <n v="0.6"/>
    <n v="-8.5344000000000015"/>
    <n v="-10.312400000000004"/>
  </r>
  <r>
    <n v="3396"/>
    <s v="US-2014-148362"/>
    <d v="2016-07-01T00:00:00"/>
    <d v="2016-07-08T00:00:00"/>
    <x v="0"/>
    <s v="KF-16285"/>
    <s v="Karen Ferguson"/>
    <s v="Home Office"/>
    <s v="United States"/>
    <s v="Indianapolis"/>
    <s v="Indiana"/>
    <n v="46203"/>
    <s v="Central"/>
    <s v="OFF-ST-10001128"/>
    <x v="0"/>
    <s v="Storage"/>
    <s v="Carina Mini System Audio Rack, Model AR050B"/>
    <n v="443.92"/>
    <n v="4"/>
    <n v="0"/>
    <n v="0"/>
    <n v="13.317600000000027"/>
  </r>
  <r>
    <n v="3397"/>
    <s v="US-2014-148362"/>
    <d v="2016-07-01T00:00:00"/>
    <d v="2016-07-08T00:00:00"/>
    <x v="0"/>
    <s v="KF-16285"/>
    <s v="Karen Ferguson"/>
    <s v="Home Office"/>
    <s v="United States"/>
    <s v="Indianapolis"/>
    <s v="Indiana"/>
    <n v="46203"/>
    <s v="Central"/>
    <s v="OFF-BI-10003656"/>
    <x v="0"/>
    <s v="Binders"/>
    <s v="Fellowes PB200 Plastic Comb Binding Machine"/>
    <n v="169.99"/>
    <n v="1"/>
    <n v="0"/>
    <n v="0"/>
    <n v="78.195399999999992"/>
  </r>
  <r>
    <n v="3398"/>
    <s v="US-2014-148362"/>
    <d v="2016-07-01T00:00:00"/>
    <d v="2016-07-08T00:00:00"/>
    <x v="0"/>
    <s v="KF-16285"/>
    <s v="Karen Ferguson"/>
    <s v="Home Office"/>
    <s v="United States"/>
    <s v="Indianapolis"/>
    <s v="Indiana"/>
    <n v="46203"/>
    <s v="Central"/>
    <s v="OFF-PA-10003441"/>
    <x v="0"/>
    <s v="Paper"/>
    <s v="Xerox 226"/>
    <n v="25.92"/>
    <n v="4"/>
    <n v="0"/>
    <n v="0"/>
    <n v="12.441600000000001"/>
  </r>
  <r>
    <n v="7696"/>
    <s v="CA-2014-107958"/>
    <d v="2016-07-02T00:00:00"/>
    <d v="2016-07-05T00:00:00"/>
    <x v="1"/>
    <s v="AH-10120"/>
    <s v="Adrian Hane"/>
    <s v="Home Office"/>
    <s v="United States"/>
    <s v="Houston"/>
    <s v="Texas"/>
    <n v="77036"/>
    <s v="Central"/>
    <s v="OFF-PA-10000357"/>
    <x v="0"/>
    <s v="Paper"/>
    <s v="White Dual Perf Computer Printout Paper, 2700 Sheets, 1 Part, Heavyweight, 20 lbs., 14 7/8 x 11"/>
    <n v="163.96"/>
    <n v="5"/>
    <n v="0.2"/>
    <n v="-32.792000000000002"/>
    <n v="59.435499999999998"/>
  </r>
  <r>
    <n v="7697"/>
    <s v="CA-2014-107958"/>
    <d v="2016-07-02T00:00:00"/>
    <d v="2016-07-05T00:00:00"/>
    <x v="1"/>
    <s v="AH-10120"/>
    <s v="Adrian Hane"/>
    <s v="Home Office"/>
    <s v="United States"/>
    <s v="Houston"/>
    <s v="Texas"/>
    <n v="77036"/>
    <s v="Central"/>
    <s v="OFF-BI-10001787"/>
    <x v="0"/>
    <s v="Binders"/>
    <s v="Wilson Jones Four-Pocket Poly Binders"/>
    <n v="5.2319999999999984"/>
    <n v="4"/>
    <n v="0.8"/>
    <n v="-4.1855999999999991"/>
    <n v="-8.1096000000000004"/>
  </r>
  <r>
    <n v="1673"/>
    <s v="CA-2014-111647"/>
    <d v="2016-07-03T00:00:00"/>
    <d v="2016-07-07T00:00:00"/>
    <x v="0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-33.593600000000002"/>
    <n v="62.988"/>
  </r>
  <r>
    <n v="1912"/>
    <s v="CA-2014-121503"/>
    <d v="2016-07-03T00:00:00"/>
    <d v="2016-07-06T00:00:00"/>
    <x v="2"/>
    <s v="FH-14275"/>
    <s v="Frank Hawley"/>
    <s v="Corporate"/>
    <s v="United States"/>
    <s v="Houston"/>
    <s v="Texas"/>
    <n v="77041"/>
    <s v="Central"/>
    <s v="OFF-PA-10001878"/>
    <x v="0"/>
    <s v="Paper"/>
    <s v="Xerox 1891"/>
    <n v="273.89600000000002"/>
    <n v="7"/>
    <n v="0.2"/>
    <n v="-54.779200000000003"/>
    <n v="92.43989999999998"/>
  </r>
  <r>
    <n v="1913"/>
    <s v="CA-2014-121503"/>
    <d v="2016-07-03T00:00:00"/>
    <d v="2016-07-06T00:00:00"/>
    <x v="2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-238.85280000000003"/>
    <n v="49.760999999999967"/>
  </r>
  <r>
    <n v="4230"/>
    <s v="CA-2014-100223"/>
    <d v="2016-07-05T00:00:00"/>
    <d v="2016-07-10T00:00:00"/>
    <x v="0"/>
    <s v="LS-16945"/>
    <s v="Linda Southworth"/>
    <s v="Corporate"/>
    <s v="United States"/>
    <s v="Dallas"/>
    <s v="Texas"/>
    <n v="75220"/>
    <s v="Central"/>
    <s v="FUR-FU-10003601"/>
    <x v="1"/>
    <s v="Furnishings"/>
    <s v="Deflect-o RollaMat Studded, Beveled Mat for Medium Pile Carpeting"/>
    <n v="332.02800000000002"/>
    <n v="9"/>
    <n v="0.6"/>
    <n v="-199.21680000000001"/>
    <n v="-348.62940000000003"/>
  </r>
  <r>
    <n v="4231"/>
    <s v="CA-2014-100223"/>
    <d v="2016-07-05T00:00:00"/>
    <d v="2016-07-10T00:00:00"/>
    <x v="0"/>
    <s v="LS-16945"/>
    <s v="Linda Southworth"/>
    <s v="Corporate"/>
    <s v="United States"/>
    <s v="Dallas"/>
    <s v="Texas"/>
    <n v="75220"/>
    <s v="Central"/>
    <s v="OFF-BI-10003429"/>
    <x v="0"/>
    <s v="Binders"/>
    <s v="Cardinal HOLDit! Binder Insert Strips,Extra Strips"/>
    <n v="11.393999999999998"/>
    <n v="9"/>
    <n v="0.8"/>
    <n v="-9.1151999999999997"/>
    <n v="-17.660699999999999"/>
  </r>
  <r>
    <n v="4232"/>
    <s v="CA-2014-100223"/>
    <d v="2016-07-05T00:00:00"/>
    <d v="2016-07-10T00:00:00"/>
    <x v="0"/>
    <s v="LS-16945"/>
    <s v="Linda Southworth"/>
    <s v="Corporate"/>
    <s v="United States"/>
    <s v="Dallas"/>
    <s v="Texas"/>
    <n v="75220"/>
    <s v="Central"/>
    <s v="OFF-PA-10000232"/>
    <x v="0"/>
    <s v="Paper"/>
    <s v="Xerox 1975"/>
    <n v="15.552000000000003"/>
    <n v="3"/>
    <n v="0.2"/>
    <n v="-3.1104000000000007"/>
    <n v="5.6375999999999999"/>
  </r>
  <r>
    <n v="4233"/>
    <s v="CA-2014-100223"/>
    <d v="2016-07-05T00:00:00"/>
    <d v="2016-07-10T00:00:00"/>
    <x v="0"/>
    <s v="LS-16945"/>
    <s v="Linda Southworth"/>
    <s v="Corporate"/>
    <s v="United States"/>
    <s v="Dallas"/>
    <s v="Texas"/>
    <n v="75220"/>
    <s v="Central"/>
    <s v="OFF-PA-10002195"/>
    <x v="0"/>
    <s v="Paper"/>
    <s v="Xerox 1966"/>
    <n v="31.104000000000006"/>
    <n v="6"/>
    <n v="0.2"/>
    <n v="-6.2208000000000014"/>
    <n v="11.2752"/>
  </r>
  <r>
    <n v="4234"/>
    <s v="CA-2014-100223"/>
    <d v="2016-07-05T00:00:00"/>
    <d v="2016-07-10T00:00:00"/>
    <x v="0"/>
    <s v="LS-16945"/>
    <s v="Linda Southworth"/>
    <s v="Corporate"/>
    <s v="United States"/>
    <s v="Dallas"/>
    <s v="Texas"/>
    <n v="75220"/>
    <s v="Central"/>
    <s v="OFF-BI-10004492"/>
    <x v="0"/>
    <s v="Binders"/>
    <s v="Tuf-Vin Binders"/>
    <n v="6.3159999999999981"/>
    <n v="1"/>
    <n v="0.8"/>
    <n v="-5.0527999999999986"/>
    <n v="-10.421400000000002"/>
  </r>
  <r>
    <n v="9569"/>
    <s v="CA-2014-104388"/>
    <d v="2016-07-05T00:00:00"/>
    <d v="2016-07-07T00:00:00"/>
    <x v="1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0"/>
    <n v="22.388800000000003"/>
  </r>
  <r>
    <n v="1044"/>
    <s v="CA-2014-115651"/>
    <d v="2016-07-09T00:00:00"/>
    <d v="2016-07-12T00:00:00"/>
    <x v="1"/>
    <s v="NS-18640"/>
    <s v="Noel Staavos"/>
    <s v="Corporate"/>
    <s v="United States"/>
    <s v="Chicago"/>
    <s v="Illinois"/>
    <n v="60610"/>
    <s v="Central"/>
    <s v="OFF-AR-10001130"/>
    <x v="0"/>
    <s v="Art"/>
    <s v="Quartet Alpha White Chalk, 12/Pack"/>
    <n v="8.84"/>
    <n v="5"/>
    <n v="0.2"/>
    <n v="-1.768"/>
    <n v="2.9835000000000003"/>
  </r>
  <r>
    <n v="1045"/>
    <s v="CA-2014-115651"/>
    <d v="2016-07-09T00:00:00"/>
    <d v="2016-07-12T00:00:00"/>
    <x v="1"/>
    <s v="NS-18640"/>
    <s v="Noel Staavos"/>
    <s v="Corporate"/>
    <s v="United States"/>
    <s v="Chicago"/>
    <s v="Illinois"/>
    <n v="60610"/>
    <s v="Central"/>
    <s v="OFF-AP-10000055"/>
    <x v="0"/>
    <s v="Appliances"/>
    <s v="Belkin F9S820V06 8 Outlet Surge"/>
    <n v="58.463999999999977"/>
    <n v="9"/>
    <n v="0.8"/>
    <n v="-46.771199999999986"/>
    <n v="-146.16000000000003"/>
  </r>
  <r>
    <n v="2233"/>
    <s v="CA-2014-132122"/>
    <d v="2016-07-09T00:00:00"/>
    <d v="2016-07-14T00:00:00"/>
    <x v="0"/>
    <s v="JH-15820"/>
    <s v="John Huston"/>
    <s v="Consumer"/>
    <s v="United States"/>
    <s v="Chicago"/>
    <s v="Illinois"/>
    <n v="60610"/>
    <s v="Central"/>
    <s v="OFF-ST-10003692"/>
    <x v="0"/>
    <s v="Storage"/>
    <s v="Recycled Steel Personal File for Hanging File Folders"/>
    <n v="228.92"/>
    <n v="5"/>
    <n v="0.2"/>
    <n v="-45.783999999999999"/>
    <n v="14.307499999999997"/>
  </r>
  <r>
    <n v="2574"/>
    <s v="CA-2014-145128"/>
    <d v="2016-07-09T00:00:00"/>
    <d v="2016-07-14T00:00:00"/>
    <x v="0"/>
    <s v="SM-20320"/>
    <s v="Sean Miller"/>
    <s v="Home Office"/>
    <s v="United States"/>
    <s v="Lafayette"/>
    <s v="Indiana"/>
    <n v="47905"/>
    <s v="Central"/>
    <s v="FUR-FU-10000293"/>
    <x v="1"/>
    <s v="Furnishings"/>
    <s v="Eldon Antistatic Chair Mats for Low to Medium Pile Carpets"/>
    <n v="526.45000000000005"/>
    <n v="5"/>
    <n v="0"/>
    <n v="0"/>
    <n v="31.586999999999961"/>
  </r>
  <r>
    <n v="3107"/>
    <s v="CA-2014-127460"/>
    <d v="2016-07-10T00:00:00"/>
    <d v="2016-07-14T00:00:00"/>
    <x v="0"/>
    <s v="FG-14260"/>
    <s v="Frank Gastineau"/>
    <s v="Home Office"/>
    <s v="United States"/>
    <s v="Aurora"/>
    <s v="Illinois"/>
    <n v="60505"/>
    <s v="Central"/>
    <s v="OFF-ST-10004340"/>
    <x v="0"/>
    <s v="Storage"/>
    <s v="Fellowes Mobile File Cart, Black"/>
    <n v="298.464"/>
    <n v="6"/>
    <n v="0.2"/>
    <n v="-59.692800000000005"/>
    <n v="26.115600000000015"/>
  </r>
  <r>
    <n v="6231"/>
    <s v="CA-2014-127656"/>
    <d v="2016-07-11T00:00:00"/>
    <d v="2016-07-17T00:00:00"/>
    <x v="0"/>
    <s v="NW-18400"/>
    <s v="Natalie Webber"/>
    <s v="Consumer"/>
    <s v="United States"/>
    <s v="Waterloo"/>
    <s v="Iowa"/>
    <n v="50701"/>
    <s v="Central"/>
    <s v="OFF-AR-10001166"/>
    <x v="0"/>
    <s v="Art"/>
    <s v="Staples in misc. colors"/>
    <n v="30.32"/>
    <n v="4"/>
    <n v="0"/>
    <n v="0"/>
    <n v="11.8248"/>
  </r>
  <r>
    <n v="5976"/>
    <s v="CA-2014-102155"/>
    <d v="2016-07-13T00:00:00"/>
    <d v="2016-07-17T00:00:00"/>
    <x v="0"/>
    <s v="RR-19525"/>
    <s v="Rick Reed"/>
    <s v="Corporate"/>
    <s v="United States"/>
    <s v="Overland Park"/>
    <s v="Kansas"/>
    <n v="66212"/>
    <s v="Central"/>
    <s v="OFF-ST-10001496"/>
    <x v="0"/>
    <s v="Storage"/>
    <s v="Standard Rollaway File with Lock"/>
    <n v="360.38"/>
    <n v="2"/>
    <n v="0"/>
    <n v="0"/>
    <n v="93.698800000000006"/>
  </r>
  <r>
    <n v="5977"/>
    <s v="CA-2014-102155"/>
    <d v="2016-07-13T00:00:00"/>
    <d v="2016-07-17T00:00:00"/>
    <x v="0"/>
    <s v="RR-19525"/>
    <s v="Rick Reed"/>
    <s v="Corporate"/>
    <s v="United States"/>
    <s v="Overland Park"/>
    <s v="Kansas"/>
    <n v="66212"/>
    <s v="Central"/>
    <s v="OFF-PA-10003673"/>
    <x v="0"/>
    <s v="Paper"/>
    <s v="Strathmore Photo Mount Cards"/>
    <n v="13.56"/>
    <n v="2"/>
    <n v="0"/>
    <n v="0"/>
    <n v="6.2375999999999996"/>
  </r>
  <r>
    <n v="2572"/>
    <s v="CA-2014-109778"/>
    <d v="2016-07-16T00:00:00"/>
    <d v="2016-07-21T00:00:00"/>
    <x v="0"/>
    <s v="VM-21685"/>
    <s v="Valerie Mitchum"/>
    <s v="Home Office"/>
    <s v="United States"/>
    <s v="Woodstock"/>
    <s v="Illinois"/>
    <n v="60098"/>
    <s v="Central"/>
    <s v="OFF-AR-10003759"/>
    <x v="0"/>
    <s v="Art"/>
    <s v="Crayola Anti Dust Chalk, 12/Pack"/>
    <n v="2.9120000000000004"/>
    <n v="2"/>
    <n v="0.2"/>
    <n v="-0.58240000000000014"/>
    <n v="0.90999999999999981"/>
  </r>
  <r>
    <n v="579"/>
    <s v="CA-2014-118640"/>
    <d v="2016-07-20T00:00:00"/>
    <d v="2016-07-26T00:00:00"/>
    <x v="0"/>
    <s v="CS-11950"/>
    <s v="Carlos Soltero"/>
    <s v="Consumer"/>
    <s v="United States"/>
    <s v="Chicago"/>
    <s v="Illinois"/>
    <n v="60610"/>
    <s v="Central"/>
    <s v="OFF-ST-10002974"/>
    <x v="0"/>
    <s v="Storage"/>
    <s v="Trav-L-File Heavy-Duty Shuttle II, Black"/>
    <n v="69.712000000000003"/>
    <n v="2"/>
    <n v="0.2"/>
    <n v="-13.942400000000001"/>
    <n v="8.7139999999999951"/>
  </r>
  <r>
    <n v="580"/>
    <s v="CA-2014-118640"/>
    <d v="2016-07-20T00:00:00"/>
    <d v="2016-07-26T00:00:00"/>
    <x v="0"/>
    <s v="CS-11950"/>
    <s v="Carlos Soltero"/>
    <s v="Consumer"/>
    <s v="United States"/>
    <s v="Chicago"/>
    <s v="Illinois"/>
    <n v="60610"/>
    <s v="Central"/>
    <s v="FUR-FU-10001475"/>
    <x v="1"/>
    <s v="Furnishings"/>
    <s v="Contract Clock, 14&quot;, Brown"/>
    <n v="8.7919999999999998"/>
    <n v="1"/>
    <n v="0.6"/>
    <n v="-5.2751999999999999"/>
    <n v="-5.7148000000000003"/>
  </r>
  <r>
    <n v="2314"/>
    <s v="CA-2014-122035"/>
    <d v="2016-07-20T00:00:00"/>
    <d v="2016-07-25T00:00:00"/>
    <x v="0"/>
    <s v="EM-13825"/>
    <s v="Elizabeth Moffitt"/>
    <s v="Corporate"/>
    <s v="United States"/>
    <s v="Sioux Falls"/>
    <s v="South Dakota"/>
    <n v="57103"/>
    <s v="Central"/>
    <s v="OFF-LA-10004093"/>
    <x v="0"/>
    <s v="Labels"/>
    <s v="Avery 486"/>
    <n v="14.62"/>
    <n v="2"/>
    <n v="0"/>
    <n v="0"/>
    <n v="6.8713999999999995"/>
  </r>
  <r>
    <n v="2315"/>
    <s v="CA-2014-122035"/>
    <d v="2016-07-20T00:00:00"/>
    <d v="2016-07-25T00:00:00"/>
    <x v="0"/>
    <s v="EM-13825"/>
    <s v="Elizabeth Moffitt"/>
    <s v="Corporate"/>
    <s v="United States"/>
    <s v="Sioux Falls"/>
    <s v="South Dakota"/>
    <n v="57103"/>
    <s v="Central"/>
    <s v="OFF-AP-10002118"/>
    <x v="0"/>
    <s v="Appliances"/>
    <s v="1.7 Cubic Foot Compact &quot;Cube&quot; Office Refrigerators"/>
    <n v="416.32"/>
    <n v="2"/>
    <n v="0"/>
    <n v="0"/>
    <n v="112.40640000000002"/>
  </r>
  <r>
    <n v="2316"/>
    <s v="CA-2014-122035"/>
    <d v="2016-07-20T00:00:00"/>
    <d v="2016-07-25T00:00:00"/>
    <x v="0"/>
    <s v="EM-13825"/>
    <s v="Elizabeth Moffitt"/>
    <s v="Corporate"/>
    <s v="United States"/>
    <s v="Sioux Falls"/>
    <s v="South Dakota"/>
    <n v="57103"/>
    <s v="Central"/>
    <s v="OFF-BI-10000404"/>
    <x v="0"/>
    <s v="Binders"/>
    <s v="Avery Printable Repositionable Plastic Tabs"/>
    <n v="43"/>
    <n v="5"/>
    <n v="0"/>
    <n v="0"/>
    <n v="20.21"/>
  </r>
  <r>
    <n v="2317"/>
    <s v="CA-2014-122035"/>
    <d v="2016-07-20T00:00:00"/>
    <d v="2016-07-25T00:00:00"/>
    <x v="0"/>
    <s v="EM-13825"/>
    <s v="Elizabeth Moffitt"/>
    <s v="Corporate"/>
    <s v="United States"/>
    <s v="Sioux Falls"/>
    <s v="South Dakota"/>
    <n v="57103"/>
    <s v="Central"/>
    <s v="FUR-CH-10003833"/>
    <x v="1"/>
    <s v="Chairs"/>
    <s v="Novimex Fabric Task Chair"/>
    <n v="182.94"/>
    <n v="3"/>
    <n v="0"/>
    <n v="0"/>
    <n v="27.440999999999995"/>
  </r>
  <r>
    <n v="2318"/>
    <s v="CA-2014-122035"/>
    <d v="2016-07-20T00:00:00"/>
    <d v="2016-07-25T00:00:00"/>
    <x v="0"/>
    <s v="EM-13825"/>
    <s v="Elizabeth Moffitt"/>
    <s v="Corporate"/>
    <s v="United States"/>
    <s v="Sioux Falls"/>
    <s v="South Dakota"/>
    <n v="57103"/>
    <s v="Central"/>
    <s v="OFF-BI-10002072"/>
    <x v="0"/>
    <s v="Binders"/>
    <s v="Cardinal Slant-D Ring Binders"/>
    <n v="60.83"/>
    <n v="7"/>
    <n v="0"/>
    <n v="0"/>
    <n v="30.414999999999999"/>
  </r>
  <r>
    <n v="2319"/>
    <s v="CA-2014-122035"/>
    <d v="2016-07-20T00:00:00"/>
    <d v="2016-07-25T00:00:00"/>
    <x v="0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0"/>
    <n v="132.58980000000003"/>
  </r>
  <r>
    <n v="3155"/>
    <s v="CA-2014-150497"/>
    <d v="2016-07-20T00:00:00"/>
    <d v="2016-07-24T00:00:00"/>
    <x v="0"/>
    <s v="SM-20950"/>
    <s v="Suzanne McNair"/>
    <s v="Corporate"/>
    <s v="United States"/>
    <s v="Maple Grove"/>
    <s v="Minnesota"/>
    <n v="55369"/>
    <s v="Central"/>
    <s v="OFF-BI-10004600"/>
    <x v="0"/>
    <s v="Binders"/>
    <s v="Ibico Ibimaster 300 Manual Binding System"/>
    <n v="735.98"/>
    <n v="2"/>
    <n v="0"/>
    <n v="0"/>
    <n v="331.19099999999997"/>
  </r>
  <r>
    <n v="7845"/>
    <s v="US-2014-123834"/>
    <d v="2016-07-21T00:00:00"/>
    <d v="2016-07-25T00:00:00"/>
    <x v="0"/>
    <s v="GM-14500"/>
    <s v="Gene McClure"/>
    <s v="Consumer"/>
    <s v="United States"/>
    <s v="Pharr"/>
    <s v="Texas"/>
    <n v="78577"/>
    <s v="Central"/>
    <s v="FUR-TA-10001676"/>
    <x v="1"/>
    <s v="Tables"/>
    <s v="Hon 61000 Series Interactive Training Tables"/>
    <n v="124.404"/>
    <n v="4"/>
    <n v="0.3"/>
    <n v="-37.321199999999997"/>
    <n v="-21.3264"/>
  </r>
  <r>
    <n v="8327"/>
    <s v="CA-2014-103478"/>
    <d v="2016-07-21T00:00:00"/>
    <d v="2016-07-24T00:00:00"/>
    <x v="2"/>
    <s v="KL-16555"/>
    <s v="Kelly Lampkin"/>
    <s v="Corporate"/>
    <s v="United States"/>
    <s v="Aurora"/>
    <s v="Illinois"/>
    <n v="60505"/>
    <s v="Central"/>
    <s v="OFF-BI-10001890"/>
    <x v="0"/>
    <s v="Binders"/>
    <s v="Avery Poly Binder Pockets"/>
    <n v="2.8639999999999994"/>
    <n v="4"/>
    <n v="0.8"/>
    <n v="-2.2911999999999995"/>
    <n v="-4.5824000000000016"/>
  </r>
  <r>
    <n v="8328"/>
    <s v="CA-2014-103478"/>
    <d v="2016-07-21T00:00:00"/>
    <d v="2016-07-24T00:00:00"/>
    <x v="2"/>
    <s v="KL-16555"/>
    <s v="Kelly Lampkin"/>
    <s v="Corporate"/>
    <s v="United States"/>
    <s v="Aurora"/>
    <s v="Illinois"/>
    <n v="60505"/>
    <s v="Central"/>
    <s v="OFF-BI-10004224"/>
    <x v="0"/>
    <s v="Binders"/>
    <s v="Catalog Binders with Expanding Posts"/>
    <n v="94.191999999999979"/>
    <n v="7"/>
    <n v="0.8"/>
    <n v="-75.353599999999986"/>
    <n v="-164.83600000000007"/>
  </r>
  <r>
    <n v="9809"/>
    <s v="CA-2014-145093"/>
    <d v="2016-07-21T00:00:00"/>
    <d v="2016-07-26T00:00:00"/>
    <x v="0"/>
    <s v="PT-19090"/>
    <s v="Pete Takahito"/>
    <s v="Consumer"/>
    <s v="United States"/>
    <s v="Chicago"/>
    <s v="Illinois"/>
    <n v="60623"/>
    <s v="Central"/>
    <s v="OFF-BI-10001116"/>
    <x v="0"/>
    <s v="Binders"/>
    <s v="Wilson Jones 1&quot; Hanging DublLock Ring Binders"/>
    <n v="2.1119999999999997"/>
    <n v="2"/>
    <n v="0.8"/>
    <n v="-1.6895999999999998"/>
    <n v="-3.3792"/>
  </r>
  <r>
    <n v="8119"/>
    <s v="US-2014-106551"/>
    <d v="2016-07-22T00:00:00"/>
    <d v="2016-07-27T00:00:00"/>
    <x v="0"/>
    <s v="EB-13930"/>
    <s v="Eric Barreto"/>
    <s v="Consumer"/>
    <s v="United States"/>
    <s v="Chicago"/>
    <s v="Illinois"/>
    <n v="60653"/>
    <s v="Central"/>
    <s v="FUR-CH-10004997"/>
    <x v="1"/>
    <s v="Chairs"/>
    <s v="Hon Every-Day Series Multi-Task Chairs"/>
    <n v="526.34399999999994"/>
    <n v="4"/>
    <n v="0.3"/>
    <n v="-157.90319999999997"/>
    <n v="-75.191999999999979"/>
  </r>
  <r>
    <n v="4373"/>
    <s v="US-2014-169320"/>
    <d v="2016-07-23T00:00:00"/>
    <d v="2016-07-25T00:00:00"/>
    <x v="2"/>
    <s v="LH-16900"/>
    <s v="Lena Hernandez"/>
    <s v="Consumer"/>
    <s v="United States"/>
    <s v="Elkhart"/>
    <s v="Indiana"/>
    <n v="46514"/>
    <s v="Central"/>
    <s v="OFF-AR-10003602"/>
    <x v="0"/>
    <s v="Art"/>
    <s v="Quartet Omega Colored Chalk, 12/Pack"/>
    <n v="11.68"/>
    <n v="2"/>
    <n v="0"/>
    <n v="0"/>
    <n v="5.4895999999999994"/>
  </r>
  <r>
    <n v="4374"/>
    <s v="US-2014-169320"/>
    <d v="2016-07-23T00:00:00"/>
    <d v="2016-07-25T00:00:00"/>
    <x v="2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0"/>
    <n v="11.182499999999997"/>
  </r>
  <r>
    <n v="8185"/>
    <s v="US-2014-101721"/>
    <d v="2016-07-23T00:00:00"/>
    <d v="2016-07-27T00:00:00"/>
    <x v="0"/>
    <s v="MY-17380"/>
    <s v="Maribeth Yedwab"/>
    <s v="Corporate"/>
    <s v="United States"/>
    <s v="Chicago"/>
    <s v="Illinois"/>
    <n v="60623"/>
    <s v="Central"/>
    <s v="OFF-PA-10003641"/>
    <x v="0"/>
    <s v="Paper"/>
    <s v="Xerox 1909"/>
    <n v="63.311999999999998"/>
    <n v="3"/>
    <n v="0.2"/>
    <n v="-12.6624"/>
    <n v="20.576399999999996"/>
  </r>
  <r>
    <n v="8639"/>
    <s v="CA-2014-118346"/>
    <d v="2016-07-23T00:00:00"/>
    <d v="2016-07-24T00:00:00"/>
    <x v="1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0"/>
    <n v="143.982"/>
  </r>
  <r>
    <n v="9589"/>
    <s v="CA-2014-110940"/>
    <d v="2016-07-23T00:00:00"/>
    <d v="2016-07-28T00:00:00"/>
    <x v="0"/>
    <s v="AZ-10750"/>
    <s v="Annie Zypern"/>
    <s v="Consumer"/>
    <s v="United States"/>
    <s v="Wheeling"/>
    <s v="Illinois"/>
    <n v="60090"/>
    <s v="Central"/>
    <s v="OFF-AR-10000380"/>
    <x v="0"/>
    <s v="Art"/>
    <s v="Hunt PowerHouse Electric Pencil Sharpener, Blue"/>
    <n v="121.536"/>
    <n v="4"/>
    <n v="0.2"/>
    <n v="-24.307200000000002"/>
    <n v="15.191999999999979"/>
  </r>
  <r>
    <n v="2856"/>
    <s v="CA-2014-169810"/>
    <d v="2016-07-25T00:00:00"/>
    <d v="2016-07-31T00:00:00"/>
    <x v="0"/>
    <s v="RB-19360"/>
    <s v="Raymond Buch"/>
    <s v="Consumer"/>
    <s v="United States"/>
    <s v="Sioux Falls"/>
    <s v="South Dakota"/>
    <n v="57103"/>
    <s v="Central"/>
    <s v="OFF-LA-10003663"/>
    <x v="0"/>
    <s v="Labels"/>
    <s v="Avery 498"/>
    <n v="20.23"/>
    <n v="7"/>
    <n v="0"/>
    <n v="0"/>
    <n v="9.5081000000000007"/>
  </r>
  <r>
    <n v="7930"/>
    <s v="CA-2014-167549"/>
    <d v="2016-07-25T00:00:00"/>
    <d v="2016-07-27T00:00:00"/>
    <x v="1"/>
    <s v="EM-14200"/>
    <s v="Evan Minnotte"/>
    <s v="Home Office"/>
    <s v="United States"/>
    <s v="Dallas"/>
    <s v="Texas"/>
    <n v="75217"/>
    <s v="Central"/>
    <s v="FUR-TA-10004767"/>
    <x v="1"/>
    <s v="Tables"/>
    <s v="Safco Drafting Table"/>
    <n v="298.11599999999999"/>
    <n v="6"/>
    <n v="0.3"/>
    <n v="-89.434799999999996"/>
    <n v="-4.2588000000000363"/>
  </r>
  <r>
    <n v="2227"/>
    <s v="CA-2014-130771"/>
    <d v="2016-07-29T00:00:00"/>
    <d v="2016-08-03T00:00:00"/>
    <x v="0"/>
    <s v="LA-16780"/>
    <s v="Laura Armstrong"/>
    <s v="Corporate"/>
    <s v="United States"/>
    <s v="Austin"/>
    <s v="Texas"/>
    <n v="78745"/>
    <s v="Central"/>
    <s v="OFF-FA-10003059"/>
    <x v="0"/>
    <s v="Fasteners"/>
    <s v="Assorted Color Push Pins"/>
    <n v="2.8960000000000004"/>
    <n v="2"/>
    <n v="0.2"/>
    <n v="-0.57920000000000005"/>
    <n v="0.4705999999999998"/>
  </r>
  <r>
    <n v="2228"/>
    <s v="CA-2014-130771"/>
    <d v="2016-07-29T00:00:00"/>
    <d v="2016-08-03T00:00:00"/>
    <x v="0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-24.958400000000005"/>
    <n v="15.598999999999993"/>
  </r>
  <r>
    <n v="5025"/>
    <s v="US-2014-130953"/>
    <d v="2016-07-29T00:00:00"/>
    <d v="2016-08-03T00:00:00"/>
    <x v="0"/>
    <s v="RF-19735"/>
    <s v="Roland Fjeld"/>
    <s v="Consumer"/>
    <s v="United States"/>
    <s v="Oklahoma City"/>
    <s v="Oklahoma"/>
    <n v="73120"/>
    <s v="Central"/>
    <s v="OFF-BI-10004828"/>
    <x v="0"/>
    <s v="Binders"/>
    <s v="GBC Poly Designer Binding Covers"/>
    <n v="33.479999999999997"/>
    <n v="2"/>
    <n v="0"/>
    <n v="0"/>
    <n v="16.405199999999997"/>
  </r>
  <r>
    <n v="5026"/>
    <s v="US-2014-130953"/>
    <d v="2016-07-29T00:00:00"/>
    <d v="2016-08-03T00:00:00"/>
    <x v="0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0"/>
    <n v="133.97129999999996"/>
  </r>
  <r>
    <n v="5027"/>
    <s v="US-2014-130953"/>
    <d v="2016-07-29T00:00:00"/>
    <d v="2016-08-03T00:00:00"/>
    <x v="0"/>
    <s v="RF-19735"/>
    <s v="Roland Fjeld"/>
    <s v="Consumer"/>
    <s v="United States"/>
    <s v="Oklahoma City"/>
    <s v="Oklahoma"/>
    <n v="73120"/>
    <s v="Central"/>
    <s v="OFF-AP-10002311"/>
    <x v="0"/>
    <s v="Appliances"/>
    <s v="Holmes Replacement Filter for HEPA Air Cleaner, Very Large Room, HEPA Filter"/>
    <n v="137.62"/>
    <n v="2"/>
    <n v="0"/>
    <n v="0"/>
    <n v="60.552800000000005"/>
  </r>
  <r>
    <n v="5028"/>
    <s v="US-2014-130953"/>
    <d v="2016-07-29T00:00:00"/>
    <d v="2016-08-03T00:00:00"/>
    <x v="0"/>
    <s v="RF-19735"/>
    <s v="Roland Fjeld"/>
    <s v="Consumer"/>
    <s v="United States"/>
    <s v="Oklahoma City"/>
    <s v="Oklahoma"/>
    <n v="73120"/>
    <s v="Central"/>
    <s v="FUR-CH-10004626"/>
    <x v="1"/>
    <s v="Chairs"/>
    <s v="Office Star Flex Back Scooter Chair with Aluminum Finish Frame"/>
    <n v="302.67"/>
    <n v="3"/>
    <n v="0"/>
    <n v="0"/>
    <n v="72.640799999999999"/>
  </r>
  <r>
    <n v="5713"/>
    <s v="CA-2014-115805"/>
    <d v="2016-07-31T00:00:00"/>
    <d v="2016-07-31T00:00:00"/>
    <x v="3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-7.3584000000000005"/>
    <n v="4.1390999999999991"/>
  </r>
  <r>
    <n v="6691"/>
    <s v="US-2014-165869"/>
    <d v="2016-07-31T00:00:00"/>
    <d v="2016-08-05T00:00:00"/>
    <x v="0"/>
    <s v="LS-17200"/>
    <s v="Luke Schmidt"/>
    <s v="Corporate"/>
    <s v="United States"/>
    <s v="Milwaukee"/>
    <s v="Wisconsin"/>
    <n v="53209"/>
    <s v="Central"/>
    <s v="OFF-BI-10003460"/>
    <x v="0"/>
    <s v="Binders"/>
    <s v="Acco 3-Hole Punch"/>
    <n v="17.52"/>
    <n v="4"/>
    <n v="0"/>
    <n v="0"/>
    <n v="8.4095999999999993"/>
  </r>
  <r>
    <n v="6692"/>
    <s v="US-2014-165869"/>
    <d v="2016-07-31T00:00:00"/>
    <d v="2016-08-05T00:00:00"/>
    <x v="0"/>
    <s v="LS-17200"/>
    <s v="Luke Schmidt"/>
    <s v="Corporate"/>
    <s v="United States"/>
    <s v="Milwaukee"/>
    <s v="Wisconsin"/>
    <n v="53209"/>
    <s v="Central"/>
    <s v="OFF-AP-10002472"/>
    <x v="0"/>
    <s v="Appliances"/>
    <s v="3M Office Air Cleaner"/>
    <n v="155.88"/>
    <n v="6"/>
    <n v="0"/>
    <n v="0"/>
    <n v="54.558"/>
  </r>
  <r>
    <n v="1010"/>
    <s v="CA-2014-135034"/>
    <d v="2016-08-01T00:00:00"/>
    <d v="2016-08-03T00:00:00"/>
    <x v="1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-19.196800000000003"/>
    <n v="5.9990000000000023"/>
  </r>
  <r>
    <n v="1834"/>
    <s v="CA-2014-162691"/>
    <d v="2016-08-01T00:00:00"/>
    <d v="2016-08-07T00:00:00"/>
    <x v="0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575.99279999999999"/>
    <n v="-263.99670000000026"/>
  </r>
  <r>
    <n v="1835"/>
    <s v="CA-2014-162691"/>
    <d v="2016-08-01T00:00:00"/>
    <d v="2016-08-07T00:00:00"/>
    <x v="0"/>
    <s v="AS-10045"/>
    <s v="Aaron Smayling"/>
    <s v="Corporate"/>
    <s v="United States"/>
    <s v="Austin"/>
    <s v="Texas"/>
    <n v="78745"/>
    <s v="Central"/>
    <s v="OFF-PA-10003729"/>
    <x v="0"/>
    <s v="Paper"/>
    <s v="Xerox 1998"/>
    <n v="36.288000000000011"/>
    <n v="7"/>
    <n v="0.2"/>
    <n v="-7.2576000000000027"/>
    <n v="12.700800000000001"/>
  </r>
  <r>
    <n v="2008"/>
    <s v="CA-2014-165386"/>
    <d v="2016-08-03T00:00:00"/>
    <d v="2016-08-04T00:00:00"/>
    <x v="1"/>
    <s v="CM-12190"/>
    <s v="Charlotte Melton"/>
    <s v="Consumer"/>
    <s v="United States"/>
    <s v="Chicago"/>
    <s v="Illinois"/>
    <n v="60623"/>
    <s v="Central"/>
    <s v="FUR-BO-10003034"/>
    <x v="1"/>
    <s v="Bookcases"/>
    <s v="O'Sullivan Elevations Bookcase, Cherry Finish"/>
    <n v="183.37199999999999"/>
    <n v="2"/>
    <n v="0.3"/>
    <n v="-55.011599999999994"/>
    <n v="-36.674399999999991"/>
  </r>
  <r>
    <n v="9208"/>
    <s v="CA-2014-140781"/>
    <d v="2016-08-03T00:00:00"/>
    <d v="2016-08-07T00:00:00"/>
    <x v="0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-7.9632000000000005"/>
    <n v="7.4654999999999987"/>
  </r>
  <r>
    <n v="5243"/>
    <s v="CA-2014-146367"/>
    <d v="2016-08-04T00:00:00"/>
    <d v="2016-08-08T00:00:00"/>
    <x v="0"/>
    <s v="HM-14860"/>
    <s v="Harry Marie"/>
    <s v="Corporate"/>
    <s v="United States"/>
    <s v="Carrollton"/>
    <s v="Texas"/>
    <n v="75007"/>
    <s v="Central"/>
    <s v="OFF-BI-10002827"/>
    <x v="0"/>
    <s v="Binders"/>
    <s v="Avery Durable Poly Binders"/>
    <n v="3.3179999999999996"/>
    <n v="3"/>
    <n v="0.8"/>
    <n v="-2.6543999999999999"/>
    <n v="-5.6406000000000018"/>
  </r>
  <r>
    <n v="6081"/>
    <s v="CA-2014-154676"/>
    <d v="2016-08-05T00:00:00"/>
    <d v="2016-08-08T00:00:00"/>
    <x v="1"/>
    <s v="NZ-18565"/>
    <s v="Nick Zandusky"/>
    <s v="Home Office"/>
    <s v="United States"/>
    <s v="Houston"/>
    <s v="Texas"/>
    <n v="77070"/>
    <s v="Central"/>
    <s v="OFF-ST-10001172"/>
    <x v="0"/>
    <s v="Storage"/>
    <s v="Tennsco Lockers, Sand"/>
    <n v="151.05600000000001"/>
    <n v="9"/>
    <n v="0.2"/>
    <n v="-30.211200000000005"/>
    <n v="7.5527999999999977"/>
  </r>
  <r>
    <n v="6641"/>
    <s v="CA-2014-128328"/>
    <d v="2016-08-05T00:00:00"/>
    <d v="2016-08-09T00:00:00"/>
    <x v="0"/>
    <s v="PO-18865"/>
    <s v="Patrick O'Donnell"/>
    <s v="Consumer"/>
    <s v="United States"/>
    <s v="Indianapolis"/>
    <s v="Indiana"/>
    <n v="46203"/>
    <s v="Central"/>
    <s v="OFF-BI-10001989"/>
    <x v="0"/>
    <s v="Binders"/>
    <s v="Premium Transparent Presentation Covers by GBC"/>
    <n v="125.88"/>
    <n v="6"/>
    <n v="0"/>
    <n v="0"/>
    <n v="60.422399999999996"/>
  </r>
  <r>
    <n v="6642"/>
    <s v="CA-2014-128328"/>
    <d v="2016-08-05T00:00:00"/>
    <d v="2016-08-09T00:00:00"/>
    <x v="0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0"/>
    <n v="29.518599999999999"/>
  </r>
  <r>
    <n v="6643"/>
    <s v="CA-2014-128328"/>
    <d v="2016-08-05T00:00:00"/>
    <d v="2016-08-09T00:00:00"/>
    <x v="0"/>
    <s v="PO-18865"/>
    <s v="Patrick O'Donnell"/>
    <s v="Consumer"/>
    <s v="United States"/>
    <s v="Indianapolis"/>
    <s v="Indiana"/>
    <n v="46203"/>
    <s v="Central"/>
    <s v="OFF-LA-10003498"/>
    <x v="0"/>
    <s v="Labels"/>
    <s v="Avery 475"/>
    <n v="133.20000000000002"/>
    <n v="9"/>
    <n v="0"/>
    <n v="0"/>
    <n v="66.600000000000009"/>
  </r>
  <r>
    <n v="5530"/>
    <s v="CA-2014-136609"/>
    <d v="2016-08-06T00:00:00"/>
    <d v="2016-08-11T00:00:00"/>
    <x v="0"/>
    <s v="TB-21355"/>
    <s v="Todd Boyes"/>
    <s v="Corporate"/>
    <s v="United States"/>
    <s v="Cedar Hill"/>
    <s v="Texas"/>
    <n v="75104"/>
    <s v="Central"/>
    <s v="OFF-PA-10004381"/>
    <x v="0"/>
    <s v="Paper"/>
    <s v="14-7/8 x 11 Blue Bar Computer Printout Paper"/>
    <n v="115.29600000000001"/>
    <n v="3"/>
    <n v="0.2"/>
    <n v="-23.059200000000004"/>
    <n v="40.353599999999986"/>
  </r>
  <r>
    <n v="4262"/>
    <s v="CA-2014-158344"/>
    <d v="2016-08-07T00:00:00"/>
    <d v="2016-08-11T00:00:00"/>
    <x v="0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0"/>
    <n v="19.827599999999997"/>
  </r>
  <r>
    <n v="7652"/>
    <s v="CA-2014-110821"/>
    <d v="2016-08-07T00:00:00"/>
    <d v="2016-08-08T00:00:00"/>
    <x v="1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23.889600000000002"/>
    <n v="-13.437900000000006"/>
  </r>
  <r>
    <n v="7653"/>
    <s v="CA-2014-110821"/>
    <d v="2016-08-07T00:00:00"/>
    <d v="2016-08-08T00:00:00"/>
    <x v="1"/>
    <s v="CK-12205"/>
    <s v="Chloris Kastensmidt"/>
    <s v="Consumer"/>
    <s v="United States"/>
    <s v="Dallas"/>
    <s v="Texas"/>
    <n v="75081"/>
    <s v="Central"/>
    <s v="OFF-ST-10002790"/>
    <x v="0"/>
    <s v="Storage"/>
    <s v="Safco Industrial Shelving"/>
    <n v="118.16"/>
    <n v="2"/>
    <n v="0.2"/>
    <n v="-23.632000000000001"/>
    <n v="-25.108999999999988"/>
  </r>
  <r>
    <n v="2188"/>
    <s v="CA-2014-143063"/>
    <d v="2016-08-10T00:00:00"/>
    <d v="2016-08-15T00:00:00"/>
    <x v="0"/>
    <s v="IL-15100"/>
    <s v="Ivan Liston"/>
    <s v="Consumer"/>
    <s v="United States"/>
    <s v="Columbus"/>
    <s v="Indiana"/>
    <n v="47201"/>
    <s v="Central"/>
    <s v="OFF-EN-10003134"/>
    <x v="0"/>
    <s v="Envelopes"/>
    <s v="Staple envelope"/>
    <n v="70.08"/>
    <n v="6"/>
    <n v="0"/>
    <n v="0"/>
    <n v="35.04"/>
  </r>
  <r>
    <n v="2189"/>
    <s v="CA-2014-143063"/>
    <d v="2016-08-10T00:00:00"/>
    <d v="2016-08-15T00:00:00"/>
    <x v="0"/>
    <s v="IL-15100"/>
    <s v="Ivan Liston"/>
    <s v="Consumer"/>
    <s v="United States"/>
    <s v="Columbus"/>
    <s v="Indiana"/>
    <n v="47201"/>
    <s v="Central"/>
    <s v="FUR-FU-10003708"/>
    <x v="1"/>
    <s v="Furnishings"/>
    <s v="Tenex Traditional Chairmats for Medium Pile Carpet, Standard Lip, 36&quot; x 48&quot;"/>
    <n v="121.3"/>
    <n v="2"/>
    <n v="0"/>
    <n v="0"/>
    <n v="25.472999999999999"/>
  </r>
  <r>
    <n v="2190"/>
    <s v="CA-2014-143063"/>
    <d v="2016-08-10T00:00:00"/>
    <d v="2016-08-15T00:00:00"/>
    <x v="0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0"/>
    <n v="378.16740000000004"/>
  </r>
  <r>
    <n v="6728"/>
    <s v="CA-2014-145443"/>
    <d v="2016-08-10T00:00:00"/>
    <d v="2016-08-15T00:00:00"/>
    <x v="2"/>
    <s v="SC-20695"/>
    <s v="Steve Chapman"/>
    <s v="Corporate"/>
    <s v="United States"/>
    <s v="Richmond"/>
    <s v="Indiana"/>
    <n v="47374"/>
    <s v="Central"/>
    <s v="OFF-PA-10003302"/>
    <x v="0"/>
    <s v="Paper"/>
    <s v="Xerox 1906"/>
    <n v="177.2"/>
    <n v="5"/>
    <n v="0"/>
    <n v="0"/>
    <n v="83.283999999999992"/>
  </r>
  <r>
    <n v="4026"/>
    <s v="CA-2014-139311"/>
    <d v="2016-08-11T00:00:00"/>
    <d v="2016-08-13T00:00:00"/>
    <x v="1"/>
    <s v="SF-20965"/>
    <s v="Sylvia Foulston"/>
    <s v="Corporate"/>
    <s v="United States"/>
    <s v="Bedford"/>
    <s v="Texas"/>
    <n v="76021"/>
    <s v="Central"/>
    <s v="OFF-PA-10001776"/>
    <x v="0"/>
    <s v="Paper"/>
    <s v="Wirebound Message Books, Four 2 3/4&quot; x 5&quot; Forms per Page, 600 Sets per Book"/>
    <n v="29.664000000000001"/>
    <n v="4"/>
    <n v="0.2"/>
    <n v="-5.9328000000000003"/>
    <n v="10.011599999999998"/>
  </r>
  <r>
    <n v="4027"/>
    <s v="CA-2014-139311"/>
    <d v="2016-08-11T00:00:00"/>
    <d v="2016-08-13T00:00:00"/>
    <x v="1"/>
    <s v="SF-20965"/>
    <s v="Sylvia Foulston"/>
    <s v="Corporate"/>
    <s v="United States"/>
    <s v="Bedford"/>
    <s v="Texas"/>
    <n v="76021"/>
    <s v="Central"/>
    <s v="OFF-AR-10004582"/>
    <x v="0"/>
    <s v="Art"/>
    <s v="BIC Brite Liner Grip Highlighters"/>
    <n v="9.1840000000000011"/>
    <n v="7"/>
    <n v="0.2"/>
    <n v="-1.8368000000000002"/>
    <n v="2.8699999999999992"/>
  </r>
  <r>
    <n v="4028"/>
    <s v="CA-2014-139311"/>
    <d v="2016-08-11T00:00:00"/>
    <d v="2016-08-13T00:00:00"/>
    <x v="1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-30.716800000000003"/>
    <n v="13.438599999999994"/>
  </r>
  <r>
    <n v="4029"/>
    <s v="CA-2014-139311"/>
    <d v="2016-08-11T00:00:00"/>
    <d v="2016-08-13T00:00:00"/>
    <x v="1"/>
    <s v="SF-20965"/>
    <s v="Sylvia Foulston"/>
    <s v="Corporate"/>
    <s v="United States"/>
    <s v="Bedford"/>
    <s v="Texas"/>
    <n v="76021"/>
    <s v="Central"/>
    <s v="OFF-BI-10004209"/>
    <x v="0"/>
    <s v="Binders"/>
    <s v="Fellowes Twister Kit, Gray/Clear, 3/pkg"/>
    <n v="12.863999999999995"/>
    <n v="8"/>
    <n v="0.8"/>
    <n v="-10.291199999999996"/>
    <n v="-22.512"/>
  </r>
  <r>
    <n v="5295"/>
    <s v="CA-2014-144883"/>
    <d v="2016-08-15T00:00:00"/>
    <d v="2016-08-19T00:00:00"/>
    <x v="0"/>
    <s v="BO-11350"/>
    <s v="Bill Overfelt"/>
    <s v="Corporate"/>
    <s v="United States"/>
    <s v="Roseville"/>
    <s v="Minnesota"/>
    <n v="55113"/>
    <s v="Central"/>
    <s v="OFF-LA-10000305"/>
    <x v="0"/>
    <s v="Labels"/>
    <s v="Avery 495"/>
    <n v="50.4"/>
    <n v="8"/>
    <n v="0"/>
    <n v="0"/>
    <n v="23.183999999999997"/>
  </r>
  <r>
    <n v="7185"/>
    <s v="CA-2014-133102"/>
    <d v="2016-08-17T00:00:00"/>
    <d v="2016-08-24T00:00:00"/>
    <x v="0"/>
    <s v="ED-13885"/>
    <s v="Emily Ducich"/>
    <s v="Home Office"/>
    <s v="United States"/>
    <s v="Houston"/>
    <s v="Texas"/>
    <n v="77095"/>
    <s v="Central"/>
    <s v="OFF-SU-10000432"/>
    <x v="0"/>
    <s v="Supplies"/>
    <s v="Acco Side-Punched Conventional Columnar Pads"/>
    <n v="5.5520000000000005"/>
    <n v="2"/>
    <n v="0.2"/>
    <n v="-1.1104000000000001"/>
    <n v="-1.0410000000000006"/>
  </r>
  <r>
    <n v="7186"/>
    <s v="CA-2014-133102"/>
    <d v="2016-08-17T00:00:00"/>
    <d v="2016-08-24T00:00:00"/>
    <x v="0"/>
    <s v="ED-13885"/>
    <s v="Emily Ducich"/>
    <s v="Home Office"/>
    <s v="United States"/>
    <s v="Houston"/>
    <s v="Texas"/>
    <n v="77095"/>
    <s v="Central"/>
    <s v="OFF-AR-10003183"/>
    <x v="0"/>
    <s v="Art"/>
    <s v="Avery Fluorescent Highlighter Four-Color Set"/>
    <n v="8.016"/>
    <n v="3"/>
    <n v="0.2"/>
    <n v="-1.6032000000000002"/>
    <n v="1.0019999999999993"/>
  </r>
  <r>
    <n v="7187"/>
    <s v="CA-2014-133102"/>
    <d v="2016-08-17T00:00:00"/>
    <d v="2016-08-24T00:00:00"/>
    <x v="0"/>
    <s v="ED-13885"/>
    <s v="Emily Ducich"/>
    <s v="Home Office"/>
    <s v="United States"/>
    <s v="Houston"/>
    <s v="Texas"/>
    <n v="77095"/>
    <s v="Central"/>
    <s v="FUR-CH-10002017"/>
    <x v="1"/>
    <s v="Chairs"/>
    <s v="SAFCO Optional Arm Kit for Workspace Cribbage Stacking Chair"/>
    <n v="74.591999999999999"/>
    <n v="4"/>
    <n v="0.3"/>
    <n v="-22.377599999999997"/>
    <n v="-2.1312000000000033"/>
  </r>
  <r>
    <n v="7188"/>
    <s v="CA-2014-133102"/>
    <d v="2016-08-17T00:00:00"/>
    <d v="2016-08-24T00:00:00"/>
    <x v="0"/>
    <s v="ED-13885"/>
    <s v="Emily Ducich"/>
    <s v="Home Office"/>
    <s v="United States"/>
    <s v="Houston"/>
    <s v="Texas"/>
    <n v="77095"/>
    <s v="Central"/>
    <s v="FUR-FU-10003247"/>
    <x v="1"/>
    <s v="Furnishings"/>
    <s v="36X48 HARDFLOOR CHAIRMAT"/>
    <n v="16.784000000000002"/>
    <n v="2"/>
    <n v="0.6"/>
    <n v="-10.070400000000001"/>
    <n v="-22.238800000000001"/>
  </r>
  <r>
    <n v="7189"/>
    <s v="CA-2014-133102"/>
    <d v="2016-08-17T00:00:00"/>
    <d v="2016-08-24T00:00:00"/>
    <x v="0"/>
    <s v="ED-13885"/>
    <s v="Emily Ducich"/>
    <s v="Home Office"/>
    <s v="United States"/>
    <s v="Houston"/>
    <s v="Texas"/>
    <n v="77095"/>
    <s v="Central"/>
    <s v="OFF-AP-10001563"/>
    <x v="0"/>
    <s v="Appliances"/>
    <s v="Belkin Premiere Surge Master II 8-outlet surge protector"/>
    <n v="38.86399999999999"/>
    <n v="4"/>
    <n v="0.8"/>
    <n v="-31.091199999999994"/>
    <n v="-99.103200000000044"/>
  </r>
  <r>
    <n v="1513"/>
    <s v="CA-2014-112809"/>
    <d v="2016-08-18T00:00:00"/>
    <d v="2016-08-22T00:00:00"/>
    <x v="0"/>
    <s v="RA-19915"/>
    <s v="Russell Applegate"/>
    <s v="Consumer"/>
    <s v="United States"/>
    <s v="Dallas"/>
    <s v="Texas"/>
    <n v="75220"/>
    <s v="Central"/>
    <s v="OFF-ST-10002276"/>
    <x v="0"/>
    <s v="Storage"/>
    <s v="Safco Steel Mobile File Cart"/>
    <n v="200.06400000000002"/>
    <n v="3"/>
    <n v="0.2"/>
    <n v="-40.012800000000006"/>
    <n v="12.504000000000005"/>
  </r>
  <r>
    <n v="1514"/>
    <s v="CA-2014-112809"/>
    <d v="2016-08-18T00:00:00"/>
    <d v="2016-08-22T00:00:00"/>
    <x v="0"/>
    <s v="RA-19915"/>
    <s v="Russell Applegate"/>
    <s v="Consumer"/>
    <s v="United States"/>
    <s v="Dallas"/>
    <s v="Texas"/>
    <n v="75220"/>
    <s v="Central"/>
    <s v="OFF-BI-10001098"/>
    <x v="0"/>
    <s v="Binders"/>
    <s v="Acco D-Ring Binder w/DublLock"/>
    <n v="21.379999999999995"/>
    <n v="5"/>
    <n v="0.8"/>
    <n v="-17.103999999999996"/>
    <n v="-33.139000000000003"/>
  </r>
  <r>
    <n v="1515"/>
    <s v="CA-2014-112809"/>
    <d v="2016-08-18T00:00:00"/>
    <d v="2016-08-22T00:00:00"/>
    <x v="0"/>
    <s v="RA-19915"/>
    <s v="Russell Applegate"/>
    <s v="Consumer"/>
    <s v="United States"/>
    <s v="Dallas"/>
    <s v="Texas"/>
    <n v="75220"/>
    <s v="Central"/>
    <s v="OFF-BI-10001636"/>
    <x v="0"/>
    <s v="Binders"/>
    <s v="Ibico Plastic and Wire Spiral Binding Combs"/>
    <n v="6.743999999999998"/>
    <n v="4"/>
    <n v="0.8"/>
    <n v="-5.3951999999999991"/>
    <n v="-11.4648"/>
  </r>
  <r>
    <n v="4921"/>
    <s v="CA-2014-101728"/>
    <d v="2016-08-19T00:00:00"/>
    <d v="2016-08-23T00:00:00"/>
    <x v="0"/>
    <s v="SC-20575"/>
    <s v="Sonia Cooley"/>
    <s v="Consumer"/>
    <s v="United States"/>
    <s v="Chicago"/>
    <s v="Illinois"/>
    <n v="60653"/>
    <s v="Central"/>
    <s v="OFF-BI-10002393"/>
    <x v="0"/>
    <s v="Binders"/>
    <s v="Binder Posts"/>
    <n v="2.2959999999999994"/>
    <n v="2"/>
    <n v="0.8"/>
    <n v="-1.8367999999999995"/>
    <n v="-3.9032000000000009"/>
  </r>
  <r>
    <n v="827"/>
    <s v="CA-2014-126956"/>
    <d v="2016-08-21T00:00:00"/>
    <d v="2016-08-28T00:00:00"/>
    <x v="0"/>
    <s v="GT-14710"/>
    <s v="Greg Tran"/>
    <s v="Consumer"/>
    <s v="United States"/>
    <s v="Lakeville"/>
    <s v="Minnesota"/>
    <n v="55044"/>
    <s v="Central"/>
    <s v="OFF-FA-10002280"/>
    <x v="0"/>
    <s v="Fasteners"/>
    <s v="Advantus Plastic Paper Clips"/>
    <n v="35"/>
    <n v="7"/>
    <n v="0"/>
    <n v="0"/>
    <n v="16.8"/>
  </r>
  <r>
    <n v="828"/>
    <s v="CA-2014-126956"/>
    <d v="2016-08-21T00:00:00"/>
    <d v="2016-08-28T00:00:00"/>
    <x v="0"/>
    <s v="GT-14710"/>
    <s v="Greg Tran"/>
    <s v="Consumer"/>
    <s v="United States"/>
    <s v="Lakeville"/>
    <s v="Minnesota"/>
    <n v="55044"/>
    <s v="Central"/>
    <s v="OFF-SU-10000381"/>
    <x v="0"/>
    <s v="Supplies"/>
    <s v="Acme Forged Steel Scissors with Black Enamel Handles"/>
    <n v="37.24"/>
    <n v="4"/>
    <n v="0"/>
    <n v="0"/>
    <n v="10.799599999999998"/>
  </r>
  <r>
    <n v="829"/>
    <s v="CA-2014-126956"/>
    <d v="2016-08-21T00:00:00"/>
    <d v="2016-08-28T00:00:00"/>
    <x v="0"/>
    <s v="GT-14710"/>
    <s v="Greg Tran"/>
    <s v="Consumer"/>
    <s v="United States"/>
    <s v="Lakeville"/>
    <s v="Minnesota"/>
    <n v="55044"/>
    <s v="Central"/>
    <s v="OFF-EN-10004459"/>
    <x v="0"/>
    <s v="Envelopes"/>
    <s v="Security-Tint Envelopes"/>
    <n v="15.28"/>
    <n v="2"/>
    <n v="0"/>
    <n v="0"/>
    <n v="7.4871999999999996"/>
  </r>
  <r>
    <n v="8129"/>
    <s v="CA-2014-157350"/>
    <d v="2016-08-26T00:00:00"/>
    <d v="2016-09-01T00:00:00"/>
    <x v="0"/>
    <s v="DP-13000"/>
    <s v="Darren Powers"/>
    <s v="Consumer"/>
    <s v="United States"/>
    <s v="Chicago"/>
    <s v="Illinois"/>
    <n v="60610"/>
    <s v="Central"/>
    <s v="FUR-FU-10000222"/>
    <x v="1"/>
    <s v="Furnishings"/>
    <s v="Seth Thomas 16&quot; Steel Case Clock"/>
    <n v="64.959999999999994"/>
    <n v="5"/>
    <n v="0.6"/>
    <n v="-38.975999999999992"/>
    <n v="-43.847999999999985"/>
  </r>
  <r>
    <n v="9585"/>
    <s v="CA-2014-132584"/>
    <d v="2016-08-26T00:00:00"/>
    <d v="2016-08-27T00:00:00"/>
    <x v="1"/>
    <s v="HJ-14875"/>
    <s v="Heather Jas"/>
    <s v="Home Office"/>
    <s v="United States"/>
    <s v="Detroit"/>
    <s v="Michigan"/>
    <n v="48234"/>
    <s v="Central"/>
    <s v="OFF-ST-10000344"/>
    <x v="0"/>
    <s v="Storage"/>
    <s v="Neat Ideas Personal Hanging Folder Files, Black"/>
    <n v="53.72"/>
    <n v="4"/>
    <n v="0"/>
    <n v="0"/>
    <n v="13.967199999999998"/>
  </r>
  <r>
    <n v="2918"/>
    <s v="CA-2014-155047"/>
    <d v="2016-08-27T00:00:00"/>
    <d v="2016-08-30T00:00:00"/>
    <x v="1"/>
    <s v="SE-20110"/>
    <s v="Sanjit Engle"/>
    <s v="Consumer"/>
    <s v="United States"/>
    <s v="Dallas"/>
    <s v="Texas"/>
    <n v="75220"/>
    <s v="Central"/>
    <s v="OFF-AR-10003338"/>
    <x v="0"/>
    <s v="Art"/>
    <s v="Eberhard Faber 3 1/2&quot; Golf Pencils"/>
    <n v="5.9520000000000008"/>
    <n v="1"/>
    <n v="0.2"/>
    <n v="-1.1904000000000001"/>
    <n v="0.37200000000000011"/>
  </r>
  <r>
    <n v="3923"/>
    <s v="CA-2014-146920"/>
    <d v="2016-08-28T00:00:00"/>
    <d v="2016-09-01T00:00:00"/>
    <x v="0"/>
    <s v="SC-20305"/>
    <s v="Sean Christensen"/>
    <s v="Consumer"/>
    <s v="United States"/>
    <s v="Chicago"/>
    <s v="Illinois"/>
    <n v="60623"/>
    <s v="Central"/>
    <s v="OFF-PA-10002479"/>
    <x v="0"/>
    <s v="Paper"/>
    <s v="Xerox 4200 Series MultiUse Premium Copy Paper (20Lb. and 84 Bright)"/>
    <n v="25.344000000000001"/>
    <n v="6"/>
    <n v="0.2"/>
    <n v="-5.0688000000000004"/>
    <n v="7.92"/>
  </r>
  <r>
    <n v="3924"/>
    <s v="CA-2014-146920"/>
    <d v="2016-08-28T00:00:00"/>
    <d v="2016-09-01T00:00:00"/>
    <x v="0"/>
    <s v="SC-20305"/>
    <s v="Sean Christensen"/>
    <s v="Consumer"/>
    <s v="United States"/>
    <s v="Chicago"/>
    <s v="Illinois"/>
    <n v="60623"/>
    <s v="Central"/>
    <s v="OFF-PA-10001461"/>
    <x v="0"/>
    <s v="Paper"/>
    <s v="HP Office Paper (20Lb. and 87 Bright)"/>
    <n v="26.720000000000002"/>
    <n v="5"/>
    <n v="0.2"/>
    <n v="-5.3440000000000012"/>
    <n v="9.3520000000000003"/>
  </r>
  <r>
    <n v="4598"/>
    <s v="US-2014-169502"/>
    <d v="2016-08-28T00:00:00"/>
    <d v="2016-09-01T00:00:00"/>
    <x v="0"/>
    <s v="MG-17650"/>
    <s v="Matthew Grinstein"/>
    <s v="Home Office"/>
    <s v="United States"/>
    <s v="Milwaukee"/>
    <s v="Wisconsin"/>
    <n v="53209"/>
    <s v="Central"/>
    <s v="OFF-SU-10004115"/>
    <x v="0"/>
    <s v="Supplies"/>
    <s v="Acme Stainless Steel Office Snips"/>
    <n v="21.81"/>
    <n v="3"/>
    <n v="0"/>
    <n v="0"/>
    <n v="5.8887000000000009"/>
  </r>
  <r>
    <n v="4599"/>
    <s v="US-2014-169502"/>
    <d v="2016-08-28T00:00:00"/>
    <d v="2016-09-01T00:00:00"/>
    <x v="0"/>
    <s v="MG-17650"/>
    <s v="Matthew Grinstein"/>
    <s v="Home Office"/>
    <s v="United States"/>
    <s v="Milwaukee"/>
    <s v="Wisconsin"/>
    <n v="53209"/>
    <s v="Central"/>
    <s v="OFF-AP-10001947"/>
    <x v="0"/>
    <s v="Appliances"/>
    <s v="Acco 6 Outlet Guardian Premium Plus Surge Suppressor"/>
    <n v="91.6"/>
    <n v="5"/>
    <n v="0"/>
    <n v="0"/>
    <n v="26.563999999999997"/>
  </r>
  <r>
    <n v="1942"/>
    <s v="CA-2014-144064"/>
    <d v="2016-08-29T00:00:00"/>
    <d v="2016-09-01T00:00:00"/>
    <x v="1"/>
    <s v="CP-12085"/>
    <s v="Cathy Prescott"/>
    <s v="Corporate"/>
    <s v="United States"/>
    <s v="Quincy"/>
    <s v="Illinois"/>
    <n v="62301"/>
    <s v="Central"/>
    <s v="OFF-LA-10004544"/>
    <x v="0"/>
    <s v="Labels"/>
    <s v="Avery 505"/>
    <n v="47.360000000000007"/>
    <n v="4"/>
    <n v="0.2"/>
    <n v="-9.4720000000000013"/>
    <n v="17.759999999999998"/>
  </r>
  <r>
    <n v="1943"/>
    <s v="CA-2014-144064"/>
    <d v="2016-08-29T00:00:00"/>
    <d v="2016-09-01T00:00:00"/>
    <x v="1"/>
    <s v="CP-12085"/>
    <s v="Cathy Prescott"/>
    <s v="Corporate"/>
    <s v="United States"/>
    <s v="Quincy"/>
    <s v="Illinois"/>
    <n v="62301"/>
    <s v="Central"/>
    <s v="OFF-ST-10004507"/>
    <x v="0"/>
    <s v="Storage"/>
    <s v="Advantus Rolling Storage Box"/>
    <n v="27.439999999999998"/>
    <n v="2"/>
    <n v="0.2"/>
    <n v="-5.4879999999999995"/>
    <n v="2.4009999999999998"/>
  </r>
  <r>
    <n v="1944"/>
    <s v="CA-2014-144064"/>
    <d v="2016-08-29T00:00:00"/>
    <d v="2016-09-01T00:00:00"/>
    <x v="1"/>
    <s v="CP-12085"/>
    <s v="Cathy Prescott"/>
    <s v="Corporate"/>
    <s v="United States"/>
    <s v="Quincy"/>
    <s v="Illinois"/>
    <n v="62301"/>
    <s v="Central"/>
    <s v="OFF-BI-10002012"/>
    <x v="0"/>
    <s v="Binders"/>
    <s v="Wilson Jones Easy Flow II Sheet Lifters"/>
    <n v="3.2399999999999993"/>
    <n v="9"/>
    <n v="0.8"/>
    <n v="-2.5919999999999996"/>
    <n v="-5.1840000000000011"/>
  </r>
  <r>
    <n v="3655"/>
    <s v="CA-2014-133004"/>
    <d v="2016-08-31T00:00:00"/>
    <d v="2016-09-05T00:00:00"/>
    <x v="0"/>
    <s v="AJ-10945"/>
    <s v="Ashley Jarboe"/>
    <s v="Consumer"/>
    <s v="United States"/>
    <s v="Lawrence"/>
    <s v="Indiana"/>
    <n v="46226"/>
    <s v="Central"/>
    <s v="OFF-AP-10002439"/>
    <x v="0"/>
    <s v="Appliances"/>
    <s v="Tripp Lite Isotel 8 Ultra 8 Outlet Metal Surge"/>
    <n v="638.73"/>
    <n v="9"/>
    <n v="0"/>
    <n v="0"/>
    <n v="166.06979999999999"/>
  </r>
  <r>
    <n v="5220"/>
    <s v="CA-2014-145653"/>
    <d v="2016-09-01T00:00:00"/>
    <d v="2016-09-01T00:00:00"/>
    <x v="3"/>
    <s v="CA-12775"/>
    <s v="Cynthia Arntzen"/>
    <s v="Consumer"/>
    <s v="United States"/>
    <s v="Detroit"/>
    <s v="Michigan"/>
    <n v="48205"/>
    <s v="Central"/>
    <s v="FUR-CH-10004875"/>
    <x v="1"/>
    <s v="Chairs"/>
    <s v="Harbour Creations 67200 Series Stacking Chairs"/>
    <n v="498.26000000000005"/>
    <n v="7"/>
    <n v="0"/>
    <n v="0"/>
    <n v="134.53020000000001"/>
  </r>
  <r>
    <n v="910"/>
    <s v="CA-2014-137596"/>
    <d v="2016-09-02T00:00:00"/>
    <d v="2016-09-07T00:00:00"/>
    <x v="0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0"/>
    <n v="323.94600000000003"/>
  </r>
  <r>
    <n v="911"/>
    <s v="CA-2014-137596"/>
    <d v="2016-09-02T00:00:00"/>
    <d v="2016-09-07T00:00:00"/>
    <x v="0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0"/>
    <n v="829.37540000000024"/>
  </r>
  <r>
    <n v="912"/>
    <s v="CA-2014-137596"/>
    <d v="2016-09-02T00:00:00"/>
    <d v="2016-09-07T00:00:00"/>
    <x v="0"/>
    <s v="BE-11335"/>
    <s v="Bill Eplett"/>
    <s v="Home Office"/>
    <s v="United States"/>
    <s v="Jackson"/>
    <s v="Michigan"/>
    <n v="49201"/>
    <s v="Central"/>
    <s v="OFF-ST-10003816"/>
    <x v="0"/>
    <s v="Storage"/>
    <s v="Fellowes High-Stak Drawer Files"/>
    <n v="352.38"/>
    <n v="2"/>
    <n v="0"/>
    <n v="0"/>
    <n v="81.047399999999982"/>
  </r>
  <r>
    <n v="6903"/>
    <s v="CA-2014-111220"/>
    <d v="2016-09-02T00:00:00"/>
    <d v="2016-09-08T00:00:00"/>
    <x v="0"/>
    <s v="JS-15595"/>
    <s v="Jill Stevenson"/>
    <s v="Corporate"/>
    <s v="United States"/>
    <s v="Chicago"/>
    <s v="Illinois"/>
    <n v="60653"/>
    <s v="Central"/>
    <s v="OFF-FA-10002280"/>
    <x v="0"/>
    <s v="Fasteners"/>
    <s v="Advantus Plastic Paper Clips"/>
    <n v="16"/>
    <n v="4"/>
    <n v="0.2"/>
    <n v="-3.2"/>
    <n v="5.6"/>
  </r>
  <r>
    <n v="6904"/>
    <s v="CA-2014-111220"/>
    <d v="2016-09-02T00:00:00"/>
    <d v="2016-09-08T00:00:00"/>
    <x v="0"/>
    <s v="JS-15595"/>
    <s v="Jill Stevenson"/>
    <s v="Corporate"/>
    <s v="United States"/>
    <s v="Chicago"/>
    <s v="Illinois"/>
    <n v="60653"/>
    <s v="Central"/>
    <s v="OFF-AP-10003278"/>
    <x v="0"/>
    <s v="Appliances"/>
    <s v="Belkin 7-Outlet SurgeMaster Home Series"/>
    <n v="5.5879999999999992"/>
    <n v="2"/>
    <n v="0.8"/>
    <n v="-4.4703999999999997"/>
    <n v="-15.087600000000002"/>
  </r>
  <r>
    <n v="6905"/>
    <s v="CA-2014-111220"/>
    <d v="2016-09-02T00:00:00"/>
    <d v="2016-09-08T00:00:00"/>
    <x v="0"/>
    <s v="JS-15595"/>
    <s v="Jill Stevenson"/>
    <s v="Corporate"/>
    <s v="United States"/>
    <s v="Chicago"/>
    <s v="Illinois"/>
    <n v="60653"/>
    <s v="Central"/>
    <s v="OFF-ST-10003994"/>
    <x v="0"/>
    <s v="Storage"/>
    <s v="Belkin 19&quot; Center-Weighted Shelf, Gray"/>
    <n v="235.92"/>
    <n v="5"/>
    <n v="0.2"/>
    <n v="-47.183999999999997"/>
    <n v="-44.235000000000007"/>
  </r>
  <r>
    <n v="7223"/>
    <s v="CA-2014-113075"/>
    <d v="2016-09-02T00:00:00"/>
    <d v="2016-09-06T00:00:00"/>
    <x v="0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8.136000000000001"/>
    <n v="-7.1190000000000015"/>
  </r>
  <r>
    <n v="537"/>
    <s v="US-2014-122637"/>
    <d v="2016-09-03T00:00:00"/>
    <d v="2016-09-08T00:00:00"/>
    <x v="2"/>
    <s v="EP-13915"/>
    <s v="Emily Phan"/>
    <s v="Consumer"/>
    <s v="United States"/>
    <s v="Chicago"/>
    <s v="Illinois"/>
    <n v="60653"/>
    <s v="Central"/>
    <s v="OFF-BI-10002429"/>
    <x v="0"/>
    <s v="Binders"/>
    <s v="Premier Elliptical Ring Binder, Black"/>
    <n v="42.615999999999993"/>
    <n v="7"/>
    <n v="0.8"/>
    <n v="-34.092799999999997"/>
    <n v="-68.185600000000022"/>
  </r>
  <r>
    <n v="6351"/>
    <s v="CA-2014-161557"/>
    <d v="2016-09-03T00:00:00"/>
    <d v="2016-09-08T00:00:00"/>
    <x v="0"/>
    <s v="AG-10900"/>
    <s v="Arthur Gainer"/>
    <s v="Consumer"/>
    <s v="United States"/>
    <s v="Dallas"/>
    <s v="Texas"/>
    <n v="75217"/>
    <s v="Central"/>
    <s v="FUR-FU-10004622"/>
    <x v="1"/>
    <s v="Furnishings"/>
    <s v="Eldon Advantage Foldable Chair Mats for Low Pile Carpets"/>
    <n v="108.40000000000002"/>
    <n v="5"/>
    <n v="0.6"/>
    <n v="-65.040000000000006"/>
    <n v="-105.69000000000003"/>
  </r>
  <r>
    <n v="7322"/>
    <s v="CA-2014-167626"/>
    <d v="2016-09-03T00:00:00"/>
    <d v="2016-09-07T00:00:00"/>
    <x v="0"/>
    <s v="MY-18295"/>
    <s v="Muhammed Yedwab"/>
    <s v="Corporate"/>
    <s v="United States"/>
    <s v="Chicago"/>
    <s v="Illinois"/>
    <n v="60623"/>
    <s v="Central"/>
    <s v="OFF-PA-10003424"/>
    <x v="0"/>
    <s v="Paper"/>
    <s v="&quot;While you Were Out&quot; Message Book, One Form per Page"/>
    <n v="8.9039999999999999"/>
    <n v="3"/>
    <n v="0.2"/>
    <n v="-1.7808000000000002"/>
    <n v="3.3389999999999995"/>
  </r>
  <r>
    <n v="7323"/>
    <s v="CA-2014-167626"/>
    <d v="2016-09-03T00:00:00"/>
    <d v="2016-09-07T00:00:00"/>
    <x v="0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-20.160000000000004"/>
    <n v="21.42"/>
  </r>
  <r>
    <n v="1496"/>
    <s v="CA-2014-152485"/>
    <d v="2016-09-04T00:00:00"/>
    <d v="2016-09-08T00:00:00"/>
    <x v="0"/>
    <s v="JD-15790"/>
    <s v="John Dryer"/>
    <s v="Consumer"/>
    <s v="United States"/>
    <s v="Coppell"/>
    <s v="Texas"/>
    <n v="75019"/>
    <s v="Central"/>
    <s v="OFF-AR-10003759"/>
    <x v="0"/>
    <s v="Art"/>
    <s v="Crayola Anti Dust Chalk, 12/Pack"/>
    <n v="10.192000000000002"/>
    <n v="7"/>
    <n v="0.2"/>
    <n v="-2.0384000000000007"/>
    <n v="3.1849999999999992"/>
  </r>
  <r>
    <n v="1497"/>
    <s v="CA-2014-152485"/>
    <d v="2016-09-04T00:00:00"/>
    <d v="2016-09-08T00:00:00"/>
    <x v="0"/>
    <s v="JD-15790"/>
    <s v="John Dryer"/>
    <s v="Consumer"/>
    <s v="United States"/>
    <s v="Coppell"/>
    <s v="Texas"/>
    <n v="75019"/>
    <s v="Central"/>
    <s v="OFF-ST-10004950"/>
    <x v="0"/>
    <s v="Storage"/>
    <s v="Acco Perma 3000 Stacking Storage Drawers"/>
    <n v="16.784000000000002"/>
    <n v="1"/>
    <n v="0.2"/>
    <n v="-3.3568000000000007"/>
    <n v="-0.20980000000000043"/>
  </r>
  <r>
    <n v="1498"/>
    <s v="CA-2014-152485"/>
    <d v="2016-09-04T00:00:00"/>
    <d v="2016-09-08T00:00:00"/>
    <x v="0"/>
    <s v="JD-15790"/>
    <s v="John Dryer"/>
    <s v="Consumer"/>
    <s v="United States"/>
    <s v="Coppell"/>
    <s v="Texas"/>
    <n v="75019"/>
    <s v="Central"/>
    <s v="OFF-AR-10001940"/>
    <x v="0"/>
    <s v="Art"/>
    <s v="Sanford Colorific Eraseable Coloring Pencils, 12 Count"/>
    <n v="13.120000000000001"/>
    <n v="5"/>
    <n v="0.2"/>
    <n v="-2.6240000000000006"/>
    <n v="3.7720000000000002"/>
  </r>
  <r>
    <n v="3513"/>
    <s v="CA-2014-140326"/>
    <d v="2016-09-04T00:00:00"/>
    <d v="2016-09-06T00:00:00"/>
    <x v="1"/>
    <s v="HW-14935"/>
    <s v="Helen Wasserman"/>
    <s v="Corporate"/>
    <s v="United States"/>
    <s v="Chicago"/>
    <s v="Illinois"/>
    <n v="60653"/>
    <s v="Central"/>
    <s v="FUR-BO-10000112"/>
    <x v="1"/>
    <s v="Bookcases"/>
    <s v="Bush Birmingham Collection Bookcase, Dark Cherry"/>
    <n v="825.17399999999998"/>
    <n v="9"/>
    <n v="0.3"/>
    <n v="-247.55219999999997"/>
    <n v="-117.88199999999998"/>
  </r>
  <r>
    <n v="3514"/>
    <s v="CA-2014-140326"/>
    <d v="2016-09-04T00:00:00"/>
    <d v="2016-09-06T00:00:00"/>
    <x v="1"/>
    <s v="HW-14935"/>
    <s v="Helen Wasserman"/>
    <s v="Corporate"/>
    <s v="United States"/>
    <s v="Chicago"/>
    <s v="Illinois"/>
    <n v="60653"/>
    <s v="Central"/>
    <s v="OFF-PA-10004041"/>
    <x v="0"/>
    <s v="Paper"/>
    <s v="It's Hot Message Books with Stickers, 2 3/4&quot; x 5&quot;"/>
    <n v="17.760000000000002"/>
    <n v="3"/>
    <n v="0.2"/>
    <n v="-3.5520000000000005"/>
    <n v="5.55"/>
  </r>
  <r>
    <n v="3515"/>
    <s v="CA-2014-140326"/>
    <d v="2016-09-04T00:00:00"/>
    <d v="2016-09-06T00:00:00"/>
    <x v="1"/>
    <s v="HW-14935"/>
    <s v="Helen Wasserman"/>
    <s v="Corporate"/>
    <s v="United States"/>
    <s v="Chicago"/>
    <s v="Illinois"/>
    <n v="60653"/>
    <s v="Central"/>
    <s v="OFF-AR-10001149"/>
    <x v="0"/>
    <s v="Art"/>
    <s v="Sanford Colorific Colored Pencils, 12/Box"/>
    <n v="6.911999999999999"/>
    <n v="3"/>
    <n v="0.2"/>
    <n v="-1.3823999999999999"/>
    <n v="0.86399999999999988"/>
  </r>
  <r>
    <n v="7918"/>
    <s v="CA-2014-100783"/>
    <d v="2016-09-04T00:00:00"/>
    <d v="2016-09-08T00:00:00"/>
    <x v="2"/>
    <s v="JK-16120"/>
    <s v="Julie Kriz"/>
    <s v="Home Office"/>
    <s v="United States"/>
    <s v="Garland"/>
    <s v="Texas"/>
    <n v="75043"/>
    <s v="Central"/>
    <s v="OFF-AR-10000380"/>
    <x v="0"/>
    <s v="Art"/>
    <s v="Hunt PowerHouse Electric Pencil Sharpener, Blue"/>
    <n v="30.384"/>
    <n v="1"/>
    <n v="0.2"/>
    <n v="-6.0768000000000004"/>
    <n v="3.7979999999999947"/>
  </r>
  <r>
    <n v="3358"/>
    <s v="CA-2014-100335"/>
    <d v="2016-09-07T00:00:00"/>
    <d v="2016-09-13T00:00:00"/>
    <x v="0"/>
    <s v="NF-18595"/>
    <s v="Nicole Fjeld"/>
    <s v="Home Office"/>
    <s v="United States"/>
    <s v="Chicago"/>
    <s v="Illinois"/>
    <n v="60610"/>
    <s v="Central"/>
    <s v="OFF-PA-10001685"/>
    <x v="0"/>
    <s v="Paper"/>
    <s v="Easy-staple paper"/>
    <n v="73.007999999999996"/>
    <n v="9"/>
    <n v="0.2"/>
    <n v="-14.601599999999999"/>
    <n v="26.465400000000006"/>
  </r>
  <r>
    <n v="3567"/>
    <s v="CA-2014-103877"/>
    <d v="2016-09-07T00:00:00"/>
    <d v="2016-09-14T00:00:00"/>
    <x v="0"/>
    <s v="RD-19660"/>
    <s v="Robert Dilbeck"/>
    <s v="Home Office"/>
    <s v="United States"/>
    <s v="Independence"/>
    <s v="Missouri"/>
    <n v="64055"/>
    <s v="Central"/>
    <s v="OFF-BI-10003650"/>
    <x v="0"/>
    <s v="Binders"/>
    <s v="GBC DocuBind 300 Electric Binding Machine"/>
    <n v="1577.94"/>
    <n v="3"/>
    <n v="0"/>
    <n v="0"/>
    <n v="757.41120000000001"/>
  </r>
  <r>
    <n v="5280"/>
    <s v="US-2014-104094"/>
    <d v="2016-09-07T00:00:00"/>
    <d v="2016-09-11T00:00:00"/>
    <x v="0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0"/>
    <n v="1.8872"/>
  </r>
  <r>
    <n v="7141"/>
    <s v="CA-2014-128783"/>
    <d v="2016-09-07T00:00:00"/>
    <d v="2016-09-07T00:00:00"/>
    <x v="3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0"/>
    <n v="46.543199999999999"/>
  </r>
  <r>
    <n v="7142"/>
    <s v="CA-2014-128783"/>
    <d v="2016-09-07T00:00:00"/>
    <d v="2016-09-07T00:00:00"/>
    <x v="3"/>
    <s v="TG-21640"/>
    <s v="Trudy Glocke"/>
    <s v="Consumer"/>
    <s v="United States"/>
    <s v="Saint Charles"/>
    <s v="Missouri"/>
    <n v="63301"/>
    <s v="Central"/>
    <s v="FUR-FU-10003623"/>
    <x v="1"/>
    <s v="Furnishings"/>
    <s v="DataProducts Ampli Magnifier Task Lamp, Black,"/>
    <n v="135.29999999999998"/>
    <n v="5"/>
    <n v="0"/>
    <n v="0"/>
    <n v="37.883999999999993"/>
  </r>
  <r>
    <n v="1714"/>
    <s v="US-2014-124968"/>
    <d v="2016-09-08T00:00:00"/>
    <d v="2016-09-13T00:00:00"/>
    <x v="2"/>
    <s v="MM-18055"/>
    <s v="Michelle Moray"/>
    <s v="Consumer"/>
    <s v="United States"/>
    <s v="Chicago"/>
    <s v="Illinois"/>
    <n v="60610"/>
    <s v="Central"/>
    <s v="FUR-TA-10004289"/>
    <x v="1"/>
    <s v="Tables"/>
    <s v="BoxOffice By Design Rectangular and Half-Moon Meeting Room Tables"/>
    <n v="765.625"/>
    <n v="7"/>
    <n v="0.5"/>
    <n v="-382.8125"/>
    <n v="-566.5625"/>
  </r>
  <r>
    <n v="5768"/>
    <s v="CA-2014-126396"/>
    <d v="2016-09-08T00:00:00"/>
    <d v="2016-09-12T00:00:00"/>
    <x v="2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-17.040000000000003"/>
    <n v="20.234999999999996"/>
  </r>
  <r>
    <n v="6649"/>
    <s v="US-2014-124779"/>
    <d v="2016-09-08T00:00:00"/>
    <d v="2016-09-11T00:00:00"/>
    <x v="1"/>
    <s v="BF-11020"/>
    <s v="Barry Französisch"/>
    <s v="Corporate"/>
    <s v="United States"/>
    <s v="Arlington"/>
    <s v="Texas"/>
    <n v="76017"/>
    <s v="Central"/>
    <s v="OFF-BI-10002429"/>
    <x v="0"/>
    <s v="Binders"/>
    <s v="Premier Elliptical Ring Binder, Black"/>
    <n v="42.615999999999993"/>
    <n v="7"/>
    <n v="0.8"/>
    <n v="-34.092799999999997"/>
    <n v="-68.185600000000022"/>
  </r>
  <r>
    <n v="6650"/>
    <s v="US-2014-124779"/>
    <d v="2016-09-08T00:00:00"/>
    <d v="2016-09-11T00:00:00"/>
    <x v="1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-63.996800000000007"/>
    <n v="107.99459999999999"/>
  </r>
  <r>
    <n v="6651"/>
    <s v="US-2014-124779"/>
    <d v="2016-09-08T00:00:00"/>
    <d v="2016-09-11T00:00:00"/>
    <x v="1"/>
    <s v="BF-11020"/>
    <s v="Barry Französisch"/>
    <s v="Corporate"/>
    <s v="United States"/>
    <s v="Arlington"/>
    <s v="Texas"/>
    <n v="76017"/>
    <s v="Central"/>
    <s v="OFF-FA-10004854"/>
    <x v="0"/>
    <s v="Fasteners"/>
    <s v="Vinyl Coated Wire Paper Clips in Organizer Box, 800/Box"/>
    <n v="45.92"/>
    <n v="5"/>
    <n v="0.2"/>
    <n v="-9.1840000000000011"/>
    <n v="15.498000000000001"/>
  </r>
  <r>
    <n v="6652"/>
    <s v="US-2014-124779"/>
    <d v="2016-09-08T00:00:00"/>
    <d v="2016-09-11T00:00:00"/>
    <x v="1"/>
    <s v="BF-11020"/>
    <s v="Barry Französisch"/>
    <s v="Corporate"/>
    <s v="United States"/>
    <s v="Arlington"/>
    <s v="Texas"/>
    <n v="76017"/>
    <s v="Central"/>
    <s v="FUR-FU-10001095"/>
    <x v="1"/>
    <s v="Furnishings"/>
    <s v="DAX Black Cherry Wood-Tone Poster Frame"/>
    <n v="21.184000000000001"/>
    <n v="2"/>
    <n v="0.6"/>
    <n v="-12.7104"/>
    <n v="-11.651199999999999"/>
  </r>
  <r>
    <n v="6653"/>
    <s v="US-2014-124779"/>
    <d v="2016-09-08T00:00:00"/>
    <d v="2016-09-11T00:00:00"/>
    <x v="1"/>
    <s v="BF-11020"/>
    <s v="Barry Französisch"/>
    <s v="Corporate"/>
    <s v="United States"/>
    <s v="Arlington"/>
    <s v="Texas"/>
    <n v="76017"/>
    <s v="Central"/>
    <s v="OFF-PA-10000061"/>
    <x v="0"/>
    <s v="Paper"/>
    <s v="Xerox 205"/>
    <n v="20.736000000000004"/>
    <n v="4"/>
    <n v="0.2"/>
    <n v="-4.1472000000000007"/>
    <n v="7.2576000000000001"/>
  </r>
  <r>
    <n v="6654"/>
    <s v="US-2014-124779"/>
    <d v="2016-09-08T00:00:00"/>
    <d v="2016-09-11T00:00:00"/>
    <x v="1"/>
    <s v="BF-11020"/>
    <s v="Barry Französisch"/>
    <s v="Corporate"/>
    <s v="United States"/>
    <s v="Arlington"/>
    <s v="Texas"/>
    <n v="76017"/>
    <s v="Central"/>
    <s v="FUR-CH-10003535"/>
    <x v="1"/>
    <s v="Chairs"/>
    <s v="Global Armless Task Chair, Royal Blue"/>
    <n v="213.42999999999995"/>
    <n v="5"/>
    <n v="0.3"/>
    <n v="-64.028999999999982"/>
    <n v="-39.636999999999993"/>
  </r>
  <r>
    <n v="5217"/>
    <s v="US-2014-159562"/>
    <d v="2016-09-09T00:00:00"/>
    <d v="2016-09-15T00:00:00"/>
    <x v="0"/>
    <s v="JB-16000"/>
    <s v="Joy Bell-"/>
    <s v="Consumer"/>
    <s v="United States"/>
    <s v="Roseville"/>
    <s v="Michigan"/>
    <n v="48066"/>
    <s v="Central"/>
    <s v="OFF-EN-10000461"/>
    <x v="0"/>
    <s v="Envelopes"/>
    <s v="#10- 4 1/8&quot; x 9 1/2&quot; Recycled Envelopes"/>
    <n v="17.48"/>
    <n v="2"/>
    <n v="0"/>
    <n v="0"/>
    <n v="8.2156000000000002"/>
  </r>
  <r>
    <n v="6256"/>
    <s v="CA-2014-139444"/>
    <d v="2016-09-09T00:00:00"/>
    <d v="2016-09-15T00:00:00"/>
    <x v="0"/>
    <s v="GK-14620"/>
    <s v="Grace Kelly"/>
    <s v="Corporate"/>
    <s v="United States"/>
    <s v="Plano"/>
    <s v="Texas"/>
    <n v="75023"/>
    <s v="Central"/>
    <s v="OFF-LA-10000134"/>
    <x v="0"/>
    <s v="Labels"/>
    <s v="Avery 511"/>
    <n v="9.8560000000000016"/>
    <n v="4"/>
    <n v="0.2"/>
    <n v="-1.9712000000000005"/>
    <n v="3.4495999999999993"/>
  </r>
  <r>
    <n v="42"/>
    <s v="CA-2014-120999"/>
    <d v="2016-09-10T00:00:00"/>
    <d v="2016-09-15T00:00:00"/>
    <x v="0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-29.433600000000002"/>
    <n v="16.556399999999996"/>
  </r>
  <r>
    <n v="1959"/>
    <s v="CA-2014-110905"/>
    <d v="2016-09-10T00:00:00"/>
    <d v="2016-09-15T00:00:00"/>
    <x v="2"/>
    <s v="RW-19690"/>
    <s v="Robert Waldorf"/>
    <s v="Consumer"/>
    <s v="United States"/>
    <s v="Springfield"/>
    <s v="Missouri"/>
    <n v="65807"/>
    <s v="Central"/>
    <s v="OFF-BI-10003669"/>
    <x v="0"/>
    <s v="Binders"/>
    <s v="3M Organizer Strips"/>
    <n v="16.200000000000003"/>
    <n v="3"/>
    <n v="0"/>
    <n v="0"/>
    <n v="7.7759999999999998"/>
  </r>
  <r>
    <n v="1960"/>
    <s v="CA-2014-110905"/>
    <d v="2016-09-10T00:00:00"/>
    <d v="2016-09-15T00:00:00"/>
    <x v="2"/>
    <s v="RW-19690"/>
    <s v="Robert Waldorf"/>
    <s v="Consumer"/>
    <s v="United States"/>
    <s v="Springfield"/>
    <s v="Missouri"/>
    <n v="65807"/>
    <s v="Central"/>
    <s v="OFF-AP-10004785"/>
    <x v="0"/>
    <s v="Appliances"/>
    <s v="Holmes Replacement Filter for HEPA Air Cleaner, Medium Room"/>
    <n v="33.99"/>
    <n v="3"/>
    <n v="0"/>
    <n v="0"/>
    <n v="14.615700000000004"/>
  </r>
  <r>
    <n v="1961"/>
    <s v="CA-2014-110905"/>
    <d v="2016-09-10T00:00:00"/>
    <d v="2016-09-15T00:00:00"/>
    <x v="2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0"/>
    <n v="53.432999999999993"/>
  </r>
  <r>
    <n v="1962"/>
    <s v="CA-2014-110905"/>
    <d v="2016-09-10T00:00:00"/>
    <d v="2016-09-15T00:00:00"/>
    <x v="2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0"/>
    <n v="6.7680000000000007"/>
  </r>
  <r>
    <n v="1963"/>
    <s v="CA-2014-110905"/>
    <d v="2016-09-10T00:00:00"/>
    <d v="2016-09-15T00:00:00"/>
    <x v="2"/>
    <s v="RW-19690"/>
    <s v="Robert Waldorf"/>
    <s v="Consumer"/>
    <s v="United States"/>
    <s v="Springfield"/>
    <s v="Missouri"/>
    <n v="65807"/>
    <s v="Central"/>
    <s v="OFF-BI-10002954"/>
    <x v="0"/>
    <s v="Binders"/>
    <s v="Newell 3-Hole Punched Plastic Slotted Magazine Holders for Binders"/>
    <n v="13.71"/>
    <n v="3"/>
    <n v="0"/>
    <n v="0"/>
    <n v="6.5808"/>
  </r>
  <r>
    <n v="1964"/>
    <s v="CA-2014-110905"/>
    <d v="2016-09-10T00:00:00"/>
    <d v="2016-09-15T00:00:00"/>
    <x v="2"/>
    <s v="RW-19690"/>
    <s v="Robert Waldorf"/>
    <s v="Consumer"/>
    <s v="United States"/>
    <s v="Springfield"/>
    <s v="Missouri"/>
    <n v="65807"/>
    <s v="Central"/>
    <s v="OFF-PA-10002586"/>
    <x v="0"/>
    <s v="Paper"/>
    <s v="Xerox 1970"/>
    <n v="24.900000000000002"/>
    <n v="5"/>
    <n v="0"/>
    <n v="0"/>
    <n v="11.703000000000001"/>
  </r>
  <r>
    <n v="1965"/>
    <s v="CA-2014-110905"/>
    <d v="2016-09-10T00:00:00"/>
    <d v="2016-09-15T00:00:00"/>
    <x v="2"/>
    <s v="RW-19690"/>
    <s v="Robert Waldorf"/>
    <s v="Consumer"/>
    <s v="United States"/>
    <s v="Springfield"/>
    <s v="Missouri"/>
    <n v="65807"/>
    <s v="Central"/>
    <s v="OFF-ST-10000025"/>
    <x v="0"/>
    <s v="Storage"/>
    <s v="Fellowes Stor/Drawer Steel Plus Storage Drawers"/>
    <n v="286.29000000000002"/>
    <n v="3"/>
    <n v="0"/>
    <n v="0"/>
    <n v="17.177399999999977"/>
  </r>
  <r>
    <n v="1966"/>
    <s v="CA-2014-110905"/>
    <d v="2016-09-10T00:00:00"/>
    <d v="2016-09-15T00:00:00"/>
    <x v="2"/>
    <s v="RW-19690"/>
    <s v="Robert Waldorf"/>
    <s v="Consumer"/>
    <s v="United States"/>
    <s v="Springfield"/>
    <s v="Missouri"/>
    <n v="65807"/>
    <s v="Central"/>
    <s v="OFF-AP-10003281"/>
    <x v="0"/>
    <s v="Appliances"/>
    <s v="Acco 6 Outlet Guardian Standard Surge Suppressor"/>
    <n v="24.18"/>
    <n v="2"/>
    <n v="0"/>
    <n v="0"/>
    <n v="7.2539999999999978"/>
  </r>
  <r>
    <n v="2847"/>
    <s v="CA-2014-152093"/>
    <d v="2016-09-10T00:00:00"/>
    <d v="2016-09-15T00:00:00"/>
    <x v="0"/>
    <s v="SN-20560"/>
    <s v="Skye Norling"/>
    <s v="Home Office"/>
    <s v="United States"/>
    <s v="Chicago"/>
    <s v="Illinois"/>
    <n v="60653"/>
    <s v="Central"/>
    <s v="OFF-BI-10003527"/>
    <x v="0"/>
    <s v="Binders"/>
    <s v="Fellowes PB500 Electric Punch Plastic Comb Binding Machine with Manual Bind"/>
    <n v="762.59399999999982"/>
    <n v="3"/>
    <n v="0.8"/>
    <n v="-610.07519999999988"/>
    <n v="-1143.8910000000001"/>
  </r>
  <r>
    <n v="4368"/>
    <s v="CA-2014-117044"/>
    <d v="2016-09-11T00:00:00"/>
    <d v="2016-09-13T00:00:00"/>
    <x v="2"/>
    <s v="HA-14920"/>
    <s v="Helen Andreada"/>
    <s v="Consumer"/>
    <s v="United States"/>
    <s v="Chicago"/>
    <s v="Illinois"/>
    <n v="60623"/>
    <s v="Central"/>
    <s v="OFF-FA-10000936"/>
    <x v="0"/>
    <s v="Fasteners"/>
    <s v="Acco Hot Clips Clips to Go"/>
    <n v="10.528"/>
    <n v="4"/>
    <n v="0.2"/>
    <n v="-2.1056000000000004"/>
    <n v="3.2899999999999996"/>
  </r>
  <r>
    <n v="4369"/>
    <s v="CA-2014-117044"/>
    <d v="2016-09-11T00:00:00"/>
    <d v="2016-09-13T00:00:00"/>
    <x v="2"/>
    <s v="HA-14920"/>
    <s v="Helen Andreada"/>
    <s v="Consumer"/>
    <s v="United States"/>
    <s v="Chicago"/>
    <s v="Illinois"/>
    <n v="60623"/>
    <s v="Central"/>
    <s v="OFF-PA-10003657"/>
    <x v="0"/>
    <s v="Paper"/>
    <s v="Xerox 1927"/>
    <n v="20.544000000000004"/>
    <n v="6"/>
    <n v="0.2"/>
    <n v="-4.1088000000000013"/>
    <n v="6.4199999999999964"/>
  </r>
  <r>
    <n v="7493"/>
    <s v="US-2014-160836"/>
    <d v="2016-09-11T00:00:00"/>
    <d v="2016-09-16T00:00:00"/>
    <x v="0"/>
    <s v="CC-12475"/>
    <s v="Cindy Chapman"/>
    <s v="Consumer"/>
    <s v="United States"/>
    <s v="Houston"/>
    <s v="Texas"/>
    <n v="77070"/>
    <s v="Central"/>
    <s v="OFF-PA-10004239"/>
    <x v="0"/>
    <s v="Paper"/>
    <s v="Xerox 1953"/>
    <n v="10.272000000000002"/>
    <n v="3"/>
    <n v="0.2"/>
    <n v="-2.0544000000000007"/>
    <n v="3.2099999999999982"/>
  </r>
  <r>
    <n v="7494"/>
    <s v="US-2014-160836"/>
    <d v="2016-09-11T00:00:00"/>
    <d v="2016-09-16T00:00:00"/>
    <x v="0"/>
    <s v="CC-12475"/>
    <s v="Cindy Chapman"/>
    <s v="Consumer"/>
    <s v="United States"/>
    <s v="Houston"/>
    <s v="Texas"/>
    <n v="77070"/>
    <s v="Central"/>
    <s v="FUR-TA-10002855"/>
    <x v="1"/>
    <s v="Tables"/>
    <s v="Bevis Round Conference Table Top &amp; Single Column Base"/>
    <n v="512.19000000000005"/>
    <n v="5"/>
    <n v="0.3"/>
    <n v="-153.65700000000001"/>
    <n v="-65.853000000000009"/>
  </r>
  <r>
    <n v="7495"/>
    <s v="US-2014-160836"/>
    <d v="2016-09-11T00:00:00"/>
    <d v="2016-09-16T00:00:00"/>
    <x v="0"/>
    <s v="CC-12475"/>
    <s v="Cindy Chapman"/>
    <s v="Consumer"/>
    <s v="United States"/>
    <s v="Houston"/>
    <s v="Texas"/>
    <n v="77070"/>
    <s v="Central"/>
    <s v="OFF-AP-10001626"/>
    <x v="0"/>
    <s v="Appliances"/>
    <s v="Commercial WindTunnel Clean Air Upright Vacuum, Replacement Belts, Filtration Bags"/>
    <n v="1.5559999999999996"/>
    <n v="2"/>
    <n v="0.8"/>
    <n v="-1.2447999999999997"/>
    <n v="-4.2012"/>
  </r>
  <r>
    <n v="72"/>
    <s v="CA-2014-114440"/>
    <d v="2016-09-14T00:00:00"/>
    <d v="2016-09-17T00:00:00"/>
    <x v="2"/>
    <s v="TB-21520"/>
    <s v="Tracy Blumstein"/>
    <s v="Consumer"/>
    <s v="United States"/>
    <s v="Jackson"/>
    <s v="Michigan"/>
    <n v="49201"/>
    <s v="Central"/>
    <s v="OFF-PA-10004675"/>
    <x v="0"/>
    <s v="Paper"/>
    <s v="Telephone Message Books with Fax/Mobile Section, 5 1/2&quot; x 3 3/16&quot;"/>
    <n v="19.049999999999997"/>
    <n v="3"/>
    <n v="0"/>
    <n v="0"/>
    <n v="8.7629999999999999"/>
  </r>
  <r>
    <n v="439"/>
    <s v="CA-2014-130043"/>
    <d v="2016-09-15T00:00:00"/>
    <d v="2016-09-19T00:00:00"/>
    <x v="0"/>
    <s v="BB-11545"/>
    <s v="Brenda Bowman"/>
    <s v="Corporate"/>
    <s v="United States"/>
    <s v="Houston"/>
    <s v="Texas"/>
    <n v="77070"/>
    <s v="Central"/>
    <s v="OFF-PA-10002230"/>
    <x v="0"/>
    <s v="Paper"/>
    <s v="Xerox 1897"/>
    <n v="31.872000000000003"/>
    <n v="8"/>
    <n v="0.2"/>
    <n v="-6.3744000000000014"/>
    <n v="11.553600000000003"/>
  </r>
  <r>
    <n v="903"/>
    <s v="CA-2014-132353"/>
    <d v="2016-09-15T00:00:00"/>
    <d v="2016-09-17T00:00:00"/>
    <x v="1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-64.795200000000008"/>
    <n v="20.248499999999993"/>
  </r>
  <r>
    <n v="6975"/>
    <s v="CA-2014-146185"/>
    <d v="2016-09-15T00:00:00"/>
    <d v="2016-09-19T00:00:00"/>
    <x v="0"/>
    <s v="CC-12145"/>
    <s v="Charles Crestani"/>
    <s v="Consumer"/>
    <s v="United States"/>
    <s v="Houston"/>
    <s v="Texas"/>
    <n v="77095"/>
    <s v="Central"/>
    <s v="OFF-AR-10002987"/>
    <x v="0"/>
    <s v="Art"/>
    <s v="Prismacolor Color Pencil Set"/>
    <n v="31.744"/>
    <n v="2"/>
    <n v="0.2"/>
    <n v="-6.3488000000000007"/>
    <n v="8.3328000000000024"/>
  </r>
  <r>
    <n v="726"/>
    <s v="CA-2014-144113"/>
    <d v="2016-09-16T00:00:00"/>
    <d v="2016-09-20T00:00:00"/>
    <x v="0"/>
    <s v="JF-15355"/>
    <s v="Jay Fein"/>
    <s v="Consumer"/>
    <s v="United States"/>
    <s v="Austin"/>
    <s v="Texas"/>
    <n v="78745"/>
    <s v="Central"/>
    <s v="OFF-EN-10001141"/>
    <x v="0"/>
    <s v="Envelopes"/>
    <s v="Manila Recycled Extra-Heavyweight Clasp Envelopes, 6&quot; x 9&quot;"/>
    <n v="17.568000000000001"/>
    <n v="2"/>
    <n v="0.2"/>
    <n v="-3.5136000000000003"/>
    <n v="6.3684000000000003"/>
  </r>
  <r>
    <n v="727"/>
    <s v="CA-2014-144113"/>
    <d v="2016-09-16T00:00:00"/>
    <d v="2016-09-20T00:00:00"/>
    <x v="0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-11.198399999999999"/>
    <n v="5.5992000000000015"/>
  </r>
  <r>
    <n v="7450"/>
    <s v="CA-2014-105669"/>
    <d v="2016-09-17T00:00:00"/>
    <d v="2016-09-22T00:00:00"/>
    <x v="2"/>
    <s v="SJ-20125"/>
    <s v="Sanjit Jacobs"/>
    <s v="Home Office"/>
    <s v="United States"/>
    <s v="Houston"/>
    <s v="Texas"/>
    <n v="77036"/>
    <s v="Central"/>
    <s v="OFF-AR-10000390"/>
    <x v="0"/>
    <s v="Art"/>
    <s v="Newell Chalk Holder"/>
    <n v="9.9120000000000008"/>
    <n v="3"/>
    <n v="0.2"/>
    <n v="-1.9824000000000002"/>
    <n v="3.2213999999999996"/>
  </r>
  <r>
    <n v="7451"/>
    <s v="CA-2014-105669"/>
    <d v="2016-09-17T00:00:00"/>
    <d v="2016-09-22T00:00:00"/>
    <x v="2"/>
    <s v="SJ-20125"/>
    <s v="Sanjit Jacobs"/>
    <s v="Home Office"/>
    <s v="United States"/>
    <s v="Houston"/>
    <s v="Texas"/>
    <n v="77036"/>
    <s v="Central"/>
    <s v="FUR-CH-10003774"/>
    <x v="1"/>
    <s v="Chairs"/>
    <s v="Global Wood Trimmed Manager's Task Chair, Khaki"/>
    <n v="318.43"/>
    <n v="5"/>
    <n v="0.3"/>
    <n v="-95.528999999999996"/>
    <n v="-77.333000000000013"/>
  </r>
  <r>
    <n v="7452"/>
    <s v="CA-2014-105669"/>
    <d v="2016-09-17T00:00:00"/>
    <d v="2016-09-22T00:00:00"/>
    <x v="2"/>
    <s v="SJ-20125"/>
    <s v="Sanjit Jacobs"/>
    <s v="Home Office"/>
    <s v="United States"/>
    <s v="Houston"/>
    <s v="Texas"/>
    <n v="77036"/>
    <s v="Central"/>
    <s v="OFF-BI-10002412"/>
    <x v="0"/>
    <s v="Binders"/>
    <s v="Wilson Jones “Snap” Scratch Pad Binder Tool for Ring Binders"/>
    <n v="5.7999999999999989"/>
    <n v="5"/>
    <n v="0.8"/>
    <n v="-4.6399999999999997"/>
    <n v="-10.15"/>
  </r>
  <r>
    <n v="7453"/>
    <s v="CA-2014-105669"/>
    <d v="2016-09-17T00:00:00"/>
    <d v="2016-09-22T00:00:00"/>
    <x v="2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-283.15199999999999"/>
    <n v="88.48500000000007"/>
  </r>
  <r>
    <n v="760"/>
    <s v="CA-2014-133333"/>
    <d v="2016-09-18T00:00:00"/>
    <d v="2016-09-22T00:00:00"/>
    <x v="0"/>
    <s v="BF-11020"/>
    <s v="Barry Französisch"/>
    <s v="Corporate"/>
    <s v="United States"/>
    <s v="Green Bay"/>
    <s v="Wisconsin"/>
    <n v="54302"/>
    <s v="Central"/>
    <s v="OFF-PA-10002377"/>
    <x v="0"/>
    <s v="Paper"/>
    <s v="Adams Telephone Message Book W/Dividers/Space For Phone Numbers, 5 1/4&quot;X8 1/2&quot;, 200/Messages"/>
    <n v="22.72"/>
    <n v="4"/>
    <n v="0"/>
    <n v="0"/>
    <n v="10.223999999999998"/>
  </r>
  <r>
    <n v="2823"/>
    <s v="CA-2014-131016"/>
    <d v="2016-09-18T00:00:00"/>
    <d v="2016-09-20T00:00:00"/>
    <x v="1"/>
    <s v="DC-12850"/>
    <s v="Dan Campbell"/>
    <s v="Consumer"/>
    <s v="United States"/>
    <s v="Arlington"/>
    <s v="Texas"/>
    <n v="76017"/>
    <s v="Central"/>
    <s v="OFF-AR-10000122"/>
    <x v="0"/>
    <s v="Art"/>
    <s v="Newell 314"/>
    <n v="8.9280000000000008"/>
    <n v="2"/>
    <n v="0.2"/>
    <n v="-1.7856000000000003"/>
    <n v="0.55799999999999894"/>
  </r>
  <r>
    <n v="2824"/>
    <s v="CA-2014-131016"/>
    <d v="2016-09-18T00:00:00"/>
    <d v="2016-09-20T00:00:00"/>
    <x v="1"/>
    <s v="DC-12850"/>
    <s v="Dan Campbell"/>
    <s v="Consumer"/>
    <s v="United States"/>
    <s v="Arlington"/>
    <s v="Texas"/>
    <n v="76017"/>
    <s v="Central"/>
    <s v="OFF-ST-10000352"/>
    <x v="0"/>
    <s v="Storage"/>
    <s v="Acco Perma 2700 Stacking Storage Drawers"/>
    <n v="47.584000000000003"/>
    <n v="2"/>
    <n v="0.2"/>
    <n v="-9.5168000000000017"/>
    <n v="-2.9739999999999966"/>
  </r>
  <r>
    <n v="5324"/>
    <s v="CA-2014-134439"/>
    <d v="2016-09-18T00:00:00"/>
    <d v="2016-09-23T00:00:00"/>
    <x v="2"/>
    <s v="TM-21010"/>
    <s v="Tamara Manning"/>
    <s v="Consumer"/>
    <s v="United States"/>
    <s v="Grand Island"/>
    <s v="Nebraska"/>
    <n v="68801"/>
    <s v="Central"/>
    <s v="OFF-PA-10004082"/>
    <x v="0"/>
    <s v="Paper"/>
    <s v="Adams Telephone Message Book w/Frequently-Called Numbers Space, 400 Messages per Book"/>
    <n v="15.96"/>
    <n v="2"/>
    <n v="0"/>
    <n v="0"/>
    <n v="7.98"/>
  </r>
  <r>
    <n v="7732"/>
    <s v="CA-2014-140508"/>
    <d v="2016-09-18T00:00:00"/>
    <d v="2016-09-21T00:00:00"/>
    <x v="1"/>
    <s v="PA-19060"/>
    <s v="Pete Armstrong"/>
    <s v="Home Office"/>
    <s v="United States"/>
    <s v="Dallas"/>
    <s v="Texas"/>
    <n v="75220"/>
    <s v="Central"/>
    <s v="OFF-EN-10000927"/>
    <x v="0"/>
    <s v="Envelopes"/>
    <s v="Jet-Pak Recycled Peel 'N' Seal Padded Mailers"/>
    <n v="114.84800000000001"/>
    <n v="4"/>
    <n v="0.2"/>
    <n v="-22.969600000000003"/>
    <n v="35.889999999999986"/>
  </r>
  <r>
    <n v="796"/>
    <s v="CA-2014-151428"/>
    <d v="2016-09-21T00:00:00"/>
    <d v="2016-09-26T00:00:00"/>
    <x v="0"/>
    <s v="RH-19495"/>
    <s v="Rick Hansen"/>
    <s v="Consumer"/>
    <s v="United States"/>
    <s v="Rochester"/>
    <s v="Minnesota"/>
    <n v="55901"/>
    <s v="Central"/>
    <s v="OFF-BI-10000546"/>
    <x v="0"/>
    <s v="Binders"/>
    <s v="Avery Durable Binders"/>
    <n v="20.16"/>
    <n v="7"/>
    <n v="0"/>
    <n v="0"/>
    <n v="9.8783999999999992"/>
  </r>
  <r>
    <n v="1784"/>
    <s v="CA-2014-166317"/>
    <d v="2016-09-22T00:00:00"/>
    <d v="2016-09-26T00:00:00"/>
    <x v="0"/>
    <s v="JE-15610"/>
    <s v="Jim Epp"/>
    <s v="Corporate"/>
    <s v="United States"/>
    <s v="Milwaukee"/>
    <s v="Wisconsin"/>
    <n v="53209"/>
    <s v="Central"/>
    <s v="OFF-PA-10004475"/>
    <x v="0"/>
    <s v="Paper"/>
    <s v="Xerox 1940"/>
    <n v="219.84"/>
    <n v="4"/>
    <n v="0"/>
    <n v="0"/>
    <n v="107.7216"/>
  </r>
  <r>
    <n v="1785"/>
    <s v="CA-2014-166317"/>
    <d v="2016-09-22T00:00:00"/>
    <d v="2016-09-26T00:00:00"/>
    <x v="0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0"/>
    <n v="9.8159999999999954"/>
  </r>
  <r>
    <n v="1786"/>
    <s v="CA-2014-166317"/>
    <d v="2016-09-22T00:00:00"/>
    <d v="2016-09-26T00:00:00"/>
    <x v="0"/>
    <s v="JE-15610"/>
    <s v="Jim Epp"/>
    <s v="Corporate"/>
    <s v="United States"/>
    <s v="Milwaukee"/>
    <s v="Wisconsin"/>
    <n v="53209"/>
    <s v="Central"/>
    <s v="OFF-BI-10002976"/>
    <x v="0"/>
    <s v="Binders"/>
    <s v="ACCOHIDE Binder by Acco"/>
    <n v="33.04"/>
    <n v="8"/>
    <n v="0"/>
    <n v="0"/>
    <n v="15.5288"/>
  </r>
  <r>
    <n v="1787"/>
    <s v="CA-2014-166317"/>
    <d v="2016-09-22T00:00:00"/>
    <d v="2016-09-26T00:00:00"/>
    <x v="0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0"/>
    <n v="25.221299999999989"/>
  </r>
  <r>
    <n v="2123"/>
    <s v="CA-2014-167381"/>
    <d v="2016-09-22T00:00:00"/>
    <d v="2016-09-24T00:00:00"/>
    <x v="2"/>
    <s v="EH-14005"/>
    <s v="Erica Hernandez"/>
    <s v="Home Office"/>
    <s v="United States"/>
    <s v="Lansing"/>
    <s v="Michigan"/>
    <n v="48911"/>
    <s v="Central"/>
    <s v="FUR-BO-10001972"/>
    <x v="1"/>
    <s v="Bookcases"/>
    <s v="O'Sullivan 4-Shelf Bookcase in Odessa Pine"/>
    <n v="241.96"/>
    <n v="2"/>
    <n v="0"/>
    <n v="0"/>
    <n v="41.133199999999988"/>
  </r>
  <r>
    <n v="2124"/>
    <s v="CA-2014-167381"/>
    <d v="2016-09-22T00:00:00"/>
    <d v="2016-09-24T00:00:00"/>
    <x v="2"/>
    <s v="EH-14005"/>
    <s v="Erica Hernandez"/>
    <s v="Home Office"/>
    <s v="United States"/>
    <s v="Lansing"/>
    <s v="Michigan"/>
    <n v="48911"/>
    <s v="Central"/>
    <s v="OFF-LA-10000134"/>
    <x v="0"/>
    <s v="Labels"/>
    <s v="Avery 511"/>
    <n v="27.72"/>
    <n v="9"/>
    <n v="0"/>
    <n v="0"/>
    <n v="13.3056"/>
  </r>
  <r>
    <n v="3211"/>
    <s v="US-2014-108245"/>
    <d v="2016-09-22T00:00:00"/>
    <d v="2016-09-27T00:00:00"/>
    <x v="0"/>
    <s v="SH-19975"/>
    <s v="Sally Hughsby"/>
    <s v="Corporate"/>
    <s v="United States"/>
    <s v="Pearland"/>
    <s v="Texas"/>
    <n v="77581"/>
    <s v="Central"/>
    <s v="OFF-EN-10001415"/>
    <x v="0"/>
    <s v="Envelopes"/>
    <s v="Staple envelope"/>
    <n v="13.392000000000001"/>
    <n v="3"/>
    <n v="0.2"/>
    <n v="-2.6784000000000003"/>
    <n v="5.0220000000000002"/>
  </r>
  <r>
    <n v="3212"/>
    <s v="US-2014-108245"/>
    <d v="2016-09-22T00:00:00"/>
    <d v="2016-09-27T00:00:00"/>
    <x v="0"/>
    <s v="SH-19975"/>
    <s v="Sally Hughsby"/>
    <s v="Corporate"/>
    <s v="United States"/>
    <s v="Pearland"/>
    <s v="Texas"/>
    <n v="77581"/>
    <s v="Central"/>
    <s v="OFF-BI-10000773"/>
    <x v="0"/>
    <s v="Binders"/>
    <s v="Insertable Tab Post Binder Dividers"/>
    <n v="11.227999999999998"/>
    <n v="7"/>
    <n v="0.8"/>
    <n v="-8.9823999999999984"/>
    <n v="-18.52620000000001"/>
  </r>
  <r>
    <n v="1970"/>
    <s v="CA-2014-117485"/>
    <d v="2016-09-23T00:00:00"/>
    <d v="2016-09-29T00:00:00"/>
    <x v="0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0"/>
    <n v="102.18599999999998"/>
  </r>
  <r>
    <n v="5415"/>
    <s v="US-2014-125647"/>
    <d v="2016-09-23T00:00:00"/>
    <d v="2016-09-28T00:00:00"/>
    <x v="0"/>
    <s v="LC-16870"/>
    <s v="Lena Cacioppo"/>
    <s v="Consumer"/>
    <s v="United States"/>
    <s v="Chicago"/>
    <s v="Illinois"/>
    <n v="60653"/>
    <s v="Central"/>
    <s v="OFF-AP-10000390"/>
    <x v="0"/>
    <s v="Appliances"/>
    <s v="Euro Pro Shark Stick Mini Vacuum"/>
    <n v="73.175999999999974"/>
    <n v="6"/>
    <n v="0.8"/>
    <n v="-58.540799999999983"/>
    <n v="-197.57520000000002"/>
  </r>
  <r>
    <n v="5416"/>
    <s v="US-2014-125647"/>
    <d v="2016-09-23T00:00:00"/>
    <d v="2016-09-28T00:00:00"/>
    <x v="0"/>
    <s v="LC-16870"/>
    <s v="Lena Cacioppo"/>
    <s v="Consumer"/>
    <s v="United States"/>
    <s v="Chicago"/>
    <s v="Illinois"/>
    <n v="60653"/>
    <s v="Central"/>
    <s v="OFF-PA-10004888"/>
    <x v="0"/>
    <s v="Paper"/>
    <s v="Xerox 217"/>
    <n v="20.736000000000004"/>
    <n v="4"/>
    <n v="0.2"/>
    <n v="-4.1472000000000007"/>
    <n v="7.2576000000000001"/>
  </r>
  <r>
    <n v="5417"/>
    <s v="US-2014-125647"/>
    <d v="2016-09-23T00:00:00"/>
    <d v="2016-09-28T00:00:00"/>
    <x v="0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7.9968000000000004"/>
    <n v="-8.9963999999999995"/>
  </r>
  <r>
    <n v="9627"/>
    <s v="CA-2014-103520"/>
    <d v="2016-09-23T00:00:00"/>
    <d v="2016-09-25T00:00:00"/>
    <x v="1"/>
    <s v="MH-17785"/>
    <s v="Maya Herman"/>
    <s v="Corporate"/>
    <s v="United States"/>
    <s v="Lubbock"/>
    <s v="Texas"/>
    <n v="79424"/>
    <s v="Central"/>
    <s v="OFF-PA-10001846"/>
    <x v="0"/>
    <s v="Paper"/>
    <s v="Xerox 1899"/>
    <n v="9.2480000000000011"/>
    <n v="2"/>
    <n v="0.2"/>
    <n v="-1.8496000000000004"/>
    <n v="3.3524000000000003"/>
  </r>
  <r>
    <n v="3494"/>
    <s v="CA-2014-142034"/>
    <d v="2016-09-24T00:00:00"/>
    <d v="2016-09-28T00:00:00"/>
    <x v="0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0"/>
    <n v="12.959999999999994"/>
  </r>
  <r>
    <n v="3495"/>
    <s v="CA-2014-142034"/>
    <d v="2016-09-24T00:00:00"/>
    <d v="2016-09-28T00:00:00"/>
    <x v="0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0"/>
    <n v="275.47800000000001"/>
  </r>
  <r>
    <n v="3496"/>
    <s v="CA-2014-142034"/>
    <d v="2016-09-24T00:00:00"/>
    <d v="2016-09-28T00:00:00"/>
    <x v="0"/>
    <s v="KB-16240"/>
    <s v="Karen Bern"/>
    <s v="Corporate"/>
    <s v="United States"/>
    <s v="Saint Cloud"/>
    <s v="Minnesota"/>
    <n v="56301"/>
    <s v="Central"/>
    <s v="FUR-CH-10000665"/>
    <x v="1"/>
    <s v="Chairs"/>
    <s v="Global Airflow Leather Mesh Back Chair, Black"/>
    <n v="603.91999999999996"/>
    <n v="4"/>
    <n v="0"/>
    <n v="0"/>
    <n v="181.17599999999993"/>
  </r>
  <r>
    <n v="9353"/>
    <s v="CA-2014-148411"/>
    <d v="2016-09-24T00:00:00"/>
    <d v="2016-09-26T00:00:00"/>
    <x v="1"/>
    <s v="RO-19780"/>
    <s v="Rose O'Brian"/>
    <s v="Consumer"/>
    <s v="United States"/>
    <s v="Chicago"/>
    <s v="Illinois"/>
    <n v="60623"/>
    <s v="Central"/>
    <s v="FUR-CH-10003973"/>
    <x v="1"/>
    <s v="Chairs"/>
    <s v="GuestStacker Chair with Chrome Finish Legs"/>
    <n v="520.46399999999994"/>
    <n v="2"/>
    <n v="0.3"/>
    <n v="-156.13919999999999"/>
    <n v="-14.870399999999961"/>
  </r>
  <r>
    <n v="9354"/>
    <s v="CA-2014-148411"/>
    <d v="2016-09-24T00:00:00"/>
    <d v="2016-09-26T00:00:00"/>
    <x v="1"/>
    <s v="RO-19780"/>
    <s v="Rose O'Brian"/>
    <s v="Consumer"/>
    <s v="United States"/>
    <s v="Chicago"/>
    <s v="Illinois"/>
    <n v="60623"/>
    <s v="Central"/>
    <s v="OFF-PA-10002109"/>
    <x v="0"/>
    <s v="Paper"/>
    <s v="Wirebound Voice Message Log Book"/>
    <n v="11.423999999999999"/>
    <n v="3"/>
    <n v="0.2"/>
    <n v="-2.2848000000000002"/>
    <n v="3.7127999999999988"/>
  </r>
  <r>
    <n v="2035"/>
    <s v="CA-2014-162481"/>
    <d v="2016-09-25T00:00:00"/>
    <d v="2016-09-29T00:00:00"/>
    <x v="0"/>
    <s v="CT-11995"/>
    <s v="Carol Triggs"/>
    <s v="Consumer"/>
    <s v="United States"/>
    <s v="Rochester"/>
    <s v="Minnesota"/>
    <n v="55901"/>
    <s v="Central"/>
    <s v="OFF-BI-10002976"/>
    <x v="0"/>
    <s v="Binders"/>
    <s v="ACCOHIDE Binder by Acco"/>
    <n v="8.26"/>
    <n v="2"/>
    <n v="0"/>
    <n v="0"/>
    <n v="3.8822000000000001"/>
  </r>
  <r>
    <n v="2036"/>
    <s v="CA-2014-162481"/>
    <d v="2016-09-25T00:00:00"/>
    <d v="2016-09-29T00:00:00"/>
    <x v="0"/>
    <s v="CT-11995"/>
    <s v="Carol Triggs"/>
    <s v="Consumer"/>
    <s v="United States"/>
    <s v="Rochester"/>
    <s v="Minnesota"/>
    <n v="55901"/>
    <s v="Central"/>
    <s v="FUR-CH-10003061"/>
    <x v="1"/>
    <s v="Chairs"/>
    <s v="Global Leather Task Chair, Black"/>
    <n v="269.96999999999997"/>
    <n v="3"/>
    <n v="0"/>
    <n v="0"/>
    <n v="51.294299999999964"/>
  </r>
  <r>
    <n v="1069"/>
    <s v="US-2014-139955"/>
    <d v="2016-09-28T00:00:00"/>
    <d v="2016-09-30T00:00:00"/>
    <x v="2"/>
    <s v="CM-12160"/>
    <s v="Charles McCrossin"/>
    <s v="Consumer"/>
    <s v="United States"/>
    <s v="Brownsville"/>
    <s v="Texas"/>
    <n v="78521"/>
    <s v="Central"/>
    <s v="OFF-SU-10001935"/>
    <x v="0"/>
    <s v="Supplies"/>
    <s v="Staple remover"/>
    <n v="1.7440000000000002"/>
    <n v="1"/>
    <n v="0.2"/>
    <n v="-0.34880000000000005"/>
    <n v="-0.34880000000000033"/>
  </r>
  <r>
    <n v="985"/>
    <s v="CA-2014-100314"/>
    <d v="2016-09-29T00:00:00"/>
    <d v="2016-10-05T00:00:00"/>
    <x v="0"/>
    <s v="AS-10630"/>
    <s v="Ann Steele"/>
    <s v="Home Office"/>
    <s v="United States"/>
    <s v="Pasadena"/>
    <s v="Texas"/>
    <n v="77506"/>
    <s v="Central"/>
    <s v="OFF-LA-10001569"/>
    <x v="0"/>
    <s v="Labels"/>
    <s v="Avery 499"/>
    <n v="7.9680000000000009"/>
    <n v="2"/>
    <n v="0.2"/>
    <n v="-1.5936000000000003"/>
    <n v="2.5895999999999999"/>
  </r>
  <r>
    <n v="986"/>
    <s v="CA-2014-100314"/>
    <d v="2016-09-29T00:00:00"/>
    <d v="2016-10-05T00:00:00"/>
    <x v="0"/>
    <s v="AS-10630"/>
    <s v="Ann Steele"/>
    <s v="Home Office"/>
    <s v="United States"/>
    <s v="Pasadena"/>
    <s v="Texas"/>
    <n v="77506"/>
    <s v="Central"/>
    <s v="OFF-EN-10000461"/>
    <x v="0"/>
    <s v="Envelopes"/>
    <s v="#10- 4 1/8&quot; x 9 1/2&quot; Recycled Envelopes"/>
    <n v="27.968000000000004"/>
    <n v="4"/>
    <n v="0.2"/>
    <n v="-5.5936000000000012"/>
    <n v="9.4391999999999996"/>
  </r>
  <r>
    <n v="987"/>
    <s v="CA-2014-100314"/>
    <d v="2016-09-29T00:00:00"/>
    <d v="2016-10-05T00:00:00"/>
    <x v="0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-134.60400000000001"/>
    <n v="44.867999999999967"/>
  </r>
  <r>
    <n v="9688"/>
    <s v="US-2014-130603"/>
    <d v="2016-09-30T00:00:00"/>
    <d v="2016-10-06T00:00:00"/>
    <x v="0"/>
    <s v="SC-20050"/>
    <s v="Sample Company A"/>
    <s v="Home Office"/>
    <s v="United States"/>
    <s v="Arlington"/>
    <s v="Texas"/>
    <n v="76017"/>
    <s v="Central"/>
    <s v="OFF-BI-10000301"/>
    <x v="0"/>
    <s v="Binders"/>
    <s v="GBC Instant Report Kit"/>
    <n v="11.645999999999997"/>
    <n v="9"/>
    <n v="0.8"/>
    <n v="-9.3167999999999989"/>
    <n v="-17.469000000000005"/>
  </r>
  <r>
    <n v="429"/>
    <s v="CA-2014-152275"/>
    <d v="2016-10-01T00:00:00"/>
    <d v="2016-10-08T00:00:00"/>
    <x v="0"/>
    <s v="KH-16630"/>
    <s v="Ken Heidel"/>
    <s v="Corporate"/>
    <s v="United States"/>
    <s v="San Antonio"/>
    <s v="Texas"/>
    <n v="78207"/>
    <s v="Central"/>
    <s v="OFF-AR-10000369"/>
    <x v="0"/>
    <s v="Art"/>
    <s v="Design Ebony Sketching Pencil"/>
    <n v="6.6719999999999988"/>
    <n v="6"/>
    <n v="0.2"/>
    <n v="-1.3343999999999998"/>
    <n v="0.50039999999999996"/>
  </r>
  <r>
    <n v="3582"/>
    <s v="CA-2014-117807"/>
    <d v="2016-10-01T00:00:00"/>
    <d v="2016-10-07T00:00:00"/>
    <x v="0"/>
    <s v="DK-13090"/>
    <s v="Dave Kipp"/>
    <s v="Consumer"/>
    <s v="United States"/>
    <s v="Fremont"/>
    <s v="Nebraska"/>
    <n v="68025"/>
    <s v="Central"/>
    <s v="OFF-PA-10000994"/>
    <x v="0"/>
    <s v="Paper"/>
    <s v="Xerox 1915"/>
    <n v="104.85"/>
    <n v="1"/>
    <n v="0"/>
    <n v="0"/>
    <n v="50.327999999999996"/>
  </r>
  <r>
    <n v="750"/>
    <s v="CA-2014-126074"/>
    <d v="2016-10-02T00:00:00"/>
    <d v="2016-10-06T00:00:00"/>
    <x v="0"/>
    <s v="RF-19735"/>
    <s v="Roland Fjeld"/>
    <s v="Consumer"/>
    <s v="United States"/>
    <s v="Trenton"/>
    <s v="Michigan"/>
    <n v="48183"/>
    <s v="Central"/>
    <s v="OFF-BI-10003638"/>
    <x v="0"/>
    <s v="Binders"/>
    <s v="GBC Durable Plastic Covers"/>
    <n v="58.050000000000004"/>
    <n v="3"/>
    <n v="0"/>
    <n v="0"/>
    <n v="26.702999999999999"/>
  </r>
  <r>
    <n v="751"/>
    <s v="CA-2014-126074"/>
    <d v="2016-10-02T00:00:00"/>
    <d v="2016-10-06T00:00:00"/>
    <x v="0"/>
    <s v="RF-19735"/>
    <s v="Roland Fjeld"/>
    <s v="Consumer"/>
    <s v="United States"/>
    <s v="Trenton"/>
    <s v="Michigan"/>
    <n v="48183"/>
    <s v="Central"/>
    <s v="FUR-FU-10003577"/>
    <x v="1"/>
    <s v="Furnishings"/>
    <s v="Nu-Dell Leatherette Frames"/>
    <n v="157.74"/>
    <n v="11"/>
    <n v="0"/>
    <n v="0"/>
    <n v="56.7864"/>
  </r>
  <r>
    <n v="752"/>
    <s v="CA-2014-126074"/>
    <d v="2016-10-02T00:00:00"/>
    <d v="2016-10-06T00:00:00"/>
    <x v="0"/>
    <s v="RF-19735"/>
    <s v="Roland Fjeld"/>
    <s v="Consumer"/>
    <s v="United States"/>
    <s v="Trenton"/>
    <s v="Michigan"/>
    <n v="48183"/>
    <s v="Central"/>
    <s v="OFF-AR-10003478"/>
    <x v="0"/>
    <s v="Art"/>
    <s v="Avery Hi-Liter EverBold Pen Style Fluorescent Highlighters, 4/Pack"/>
    <n v="56.980000000000004"/>
    <n v="7"/>
    <n v="0"/>
    <n v="0"/>
    <n v="22.792000000000002"/>
  </r>
  <r>
    <n v="753"/>
    <s v="CA-2014-126074"/>
    <d v="2016-10-02T00:00:00"/>
    <d v="2016-10-06T00:00:00"/>
    <x v="0"/>
    <s v="RF-19735"/>
    <s v="Roland Fjeld"/>
    <s v="Consumer"/>
    <s v="United States"/>
    <s v="Trenton"/>
    <s v="Michigan"/>
    <n v="48183"/>
    <s v="Central"/>
    <s v="OFF-BI-10000546"/>
    <x v="0"/>
    <s v="Binders"/>
    <s v="Avery Durable Binders"/>
    <n v="2.88"/>
    <n v="1"/>
    <n v="0"/>
    <n v="0"/>
    <n v="1.4112"/>
  </r>
  <r>
    <n v="9420"/>
    <s v="CA-2014-152926"/>
    <d v="2016-10-02T00:00:00"/>
    <d v="2016-10-04T00:00:00"/>
    <x v="2"/>
    <s v="SC-20695"/>
    <s v="Steve Chapman"/>
    <s v="Corporate"/>
    <s v="United States"/>
    <s v="Houston"/>
    <s v="Texas"/>
    <n v="77041"/>
    <s v="Central"/>
    <s v="OFF-AP-10004708"/>
    <x v="0"/>
    <s v="Appliances"/>
    <s v="Fellowes Superior 10 Outlet Split Surge Protector"/>
    <n v="15.223999999999997"/>
    <n v="2"/>
    <n v="0.8"/>
    <n v="-12.179199999999998"/>
    <n v="-38.821200000000012"/>
  </r>
  <r>
    <n v="9421"/>
    <s v="CA-2014-152926"/>
    <d v="2016-10-02T00:00:00"/>
    <d v="2016-10-04T00:00:00"/>
    <x v="2"/>
    <s v="SC-20695"/>
    <s v="Steve Chapman"/>
    <s v="Corporate"/>
    <s v="United States"/>
    <s v="Houston"/>
    <s v="Texas"/>
    <n v="77041"/>
    <s v="Central"/>
    <s v="OFF-AP-10001947"/>
    <x v="0"/>
    <s v="Appliances"/>
    <s v="Acco 6 Outlet Guardian Premium Plus Surge Suppressor"/>
    <n v="21.983999999999995"/>
    <n v="6"/>
    <n v="0.8"/>
    <n v="-17.587199999999996"/>
    <n v="-56.059200000000011"/>
  </r>
  <r>
    <n v="1897"/>
    <s v="CA-2014-141789"/>
    <d v="2016-10-03T00:00:00"/>
    <d v="2016-10-06T00:00:00"/>
    <x v="1"/>
    <s v="AC-10450"/>
    <s v="Amy Cox"/>
    <s v="Consumer"/>
    <s v="United States"/>
    <s v="Minneapolis"/>
    <s v="Minnesota"/>
    <n v="55407"/>
    <s v="Central"/>
    <s v="OFF-BI-10001359"/>
    <x v="0"/>
    <s v="Binders"/>
    <s v="GBC DocuBind TL300 Electric Binding System"/>
    <n v="1793.98"/>
    <n v="2"/>
    <n v="0"/>
    <n v="0"/>
    <n v="843.17059999999992"/>
  </r>
  <r>
    <n v="8115"/>
    <s v="CA-2014-144820"/>
    <d v="2016-10-03T00:00:00"/>
    <d v="2016-10-07T00:00:00"/>
    <x v="2"/>
    <s v="LW-16825"/>
    <s v="Laurel Workman"/>
    <s v="Corporate"/>
    <s v="United States"/>
    <s v="Pasadena"/>
    <s v="Texas"/>
    <n v="77506"/>
    <s v="Central"/>
    <s v="OFF-AR-10004817"/>
    <x v="0"/>
    <s v="Art"/>
    <s v="Colorific Watercolor Pencils"/>
    <n v="20.64"/>
    <n v="5"/>
    <n v="0.2"/>
    <n v="-4.1280000000000001"/>
    <n v="2.3219999999999974"/>
  </r>
  <r>
    <n v="9872"/>
    <s v="CA-2014-146269"/>
    <d v="2016-10-06T00:00:00"/>
    <d v="2016-10-06T00:00:00"/>
    <x v="3"/>
    <s v="MH-17455"/>
    <s v="Mark Hamilton"/>
    <s v="Consumer"/>
    <s v="United States"/>
    <s v="Chicago"/>
    <s v="Illinois"/>
    <n v="60623"/>
    <s v="Central"/>
    <s v="OFF-ST-10003208"/>
    <x v="0"/>
    <s v="Storage"/>
    <s v="Adjustable Depth Letter/Legal Cart"/>
    <n v="290.33600000000001"/>
    <n v="2"/>
    <n v="0.2"/>
    <n v="-58.067200000000007"/>
    <n v="32.662799999999947"/>
  </r>
  <r>
    <n v="9873"/>
    <s v="CA-2014-146269"/>
    <d v="2016-10-06T00:00:00"/>
    <d v="2016-10-06T00:00:00"/>
    <x v="3"/>
    <s v="MH-17455"/>
    <s v="Mark Hamilton"/>
    <s v="Consumer"/>
    <s v="United States"/>
    <s v="Chicago"/>
    <s v="Illinois"/>
    <n v="60623"/>
    <s v="Central"/>
    <s v="OFF-AR-10004790"/>
    <x v="0"/>
    <s v="Art"/>
    <s v="Staples in misc. colors"/>
    <n v="19.152000000000001"/>
    <n v="2"/>
    <n v="0.2"/>
    <n v="-3.8304000000000005"/>
    <n v="1.1969999999999992"/>
  </r>
  <r>
    <n v="4181"/>
    <s v="CA-2014-128426"/>
    <d v="2016-10-07T00:00:00"/>
    <d v="2016-10-11T00:00:00"/>
    <x v="0"/>
    <s v="JK-15730"/>
    <s v="Joe Kamberova"/>
    <s v="Consumer"/>
    <s v="United States"/>
    <s v="Houston"/>
    <s v="Texas"/>
    <n v="77036"/>
    <s v="Central"/>
    <s v="OFF-BI-10000756"/>
    <x v="0"/>
    <s v="Binders"/>
    <s v="Storex DuraTech Recycled Plastic Frosted Binders"/>
    <n v="4.2399999999999993"/>
    <n v="5"/>
    <n v="0.8"/>
    <n v="-3.3919999999999995"/>
    <n v="-6.3599999999999994"/>
  </r>
  <r>
    <n v="5281"/>
    <s v="CA-2014-152709"/>
    <d v="2016-10-07T00:00:00"/>
    <d v="2016-10-12T00:00:00"/>
    <x v="0"/>
    <s v="DB-13210"/>
    <s v="Dean Braden"/>
    <s v="Consumer"/>
    <s v="United States"/>
    <s v="Detroit"/>
    <s v="Michigan"/>
    <n v="48234"/>
    <s v="Central"/>
    <s v="OFF-ST-10001837"/>
    <x v="0"/>
    <s v="Storage"/>
    <s v="SAFCO Mobile Desk Side File, Wire Frame"/>
    <n v="85.52"/>
    <n v="2"/>
    <n v="0"/>
    <n v="0"/>
    <n v="22.235199999999999"/>
  </r>
  <r>
    <n v="1395"/>
    <s v="US-2014-117247"/>
    <d v="2016-10-09T00:00:00"/>
    <d v="2016-10-14T00:00:00"/>
    <x v="0"/>
    <s v="CK-12760"/>
    <s v="Cyma Kinney"/>
    <s v="Corporate"/>
    <s v="United States"/>
    <s v="Aurora"/>
    <s v="Illinois"/>
    <n v="60505"/>
    <s v="Central"/>
    <s v="FUR-TA-10002958"/>
    <x v="1"/>
    <s v="Tables"/>
    <s v="Bevis Oval Conference Table, Walnut"/>
    <n v="652.45000000000005"/>
    <n v="5"/>
    <n v="0.5"/>
    <n v="-326.22500000000002"/>
    <n v="-430.61700000000019"/>
  </r>
  <r>
    <n v="1396"/>
    <s v="US-2014-117247"/>
    <d v="2016-10-09T00:00:00"/>
    <d v="2016-10-14T00:00:00"/>
    <x v="0"/>
    <s v="CK-12760"/>
    <s v="Cyma Kinney"/>
    <s v="Corporate"/>
    <s v="United States"/>
    <s v="Aurora"/>
    <s v="Illinois"/>
    <n v="60505"/>
    <s v="Central"/>
    <s v="FUR-TA-10001676"/>
    <x v="1"/>
    <s v="Tables"/>
    <s v="Hon 61000 Series Interactive Training Tables"/>
    <n v="66.644999999999996"/>
    <n v="3"/>
    <n v="0.5"/>
    <n v="-33.322499999999998"/>
    <n v="-42.652799999999999"/>
  </r>
  <r>
    <n v="4917"/>
    <s v="CA-2014-163125"/>
    <d v="2016-10-09T00:00:00"/>
    <d v="2016-10-11T00:00:00"/>
    <x v="2"/>
    <s v="MB-17305"/>
    <s v="Maria Bertelson"/>
    <s v="Consumer"/>
    <s v="United States"/>
    <s v="League City"/>
    <s v="Texas"/>
    <n v="77573"/>
    <s v="Central"/>
    <s v="OFF-AR-10004344"/>
    <x v="0"/>
    <s v="Art"/>
    <s v="Bulldog Vacuum Base Pencil Sharpener"/>
    <n v="67.144000000000005"/>
    <n v="7"/>
    <n v="0.2"/>
    <n v="-13.428800000000003"/>
    <n v="5.8750999999999962"/>
  </r>
  <r>
    <n v="4918"/>
    <s v="CA-2014-163125"/>
    <d v="2016-10-09T00:00:00"/>
    <d v="2016-10-11T00:00:00"/>
    <x v="2"/>
    <s v="MB-17305"/>
    <s v="Maria Bertelson"/>
    <s v="Consumer"/>
    <s v="United States"/>
    <s v="League City"/>
    <s v="Texas"/>
    <n v="77573"/>
    <s v="Central"/>
    <s v="FUR-CH-10001802"/>
    <x v="1"/>
    <s v="Chairs"/>
    <s v="Hon Every-Day Chair Series Swivel Task Chairs"/>
    <n v="254.05799999999999"/>
    <n v="3"/>
    <n v="0.3"/>
    <n v="-76.217399999999998"/>
    <n v="-32.664599999999993"/>
  </r>
  <r>
    <n v="8944"/>
    <s v="CA-2014-111717"/>
    <d v="2016-10-10T00:00:00"/>
    <d v="2016-10-16T00:00:00"/>
    <x v="0"/>
    <s v="SW-20245"/>
    <s v="Scot Wooten"/>
    <s v="Consumer"/>
    <s v="United States"/>
    <s v="Aurora"/>
    <s v="Illinois"/>
    <n v="60505"/>
    <s v="Central"/>
    <s v="FUR-CH-10001545"/>
    <x v="1"/>
    <s v="Chairs"/>
    <s v="Hon Comfortask Task/Swivel Chairs"/>
    <n v="239.358"/>
    <n v="3"/>
    <n v="0.3"/>
    <n v="-71.807400000000001"/>
    <n v="-47.871600000000001"/>
  </r>
  <r>
    <n v="1046"/>
    <s v="CA-2014-152702"/>
    <d v="2016-10-12T00:00:00"/>
    <d v="2016-10-16T00:00:00"/>
    <x v="0"/>
    <s v="SN-20710"/>
    <s v="Steve Nguyen"/>
    <s v="Home Office"/>
    <s v="United States"/>
    <s v="Rockford"/>
    <s v="Illinois"/>
    <n v="61107"/>
    <s v="Central"/>
    <s v="FUR-CH-10002304"/>
    <x v="1"/>
    <s v="Chairs"/>
    <s v="Global Stack Chair without Arms, Black"/>
    <n v="254.60399999999998"/>
    <n v="14"/>
    <n v="0.3"/>
    <n v="-76.381199999999993"/>
    <n v="-18.185999999999993"/>
  </r>
  <r>
    <n v="7793"/>
    <s v="CA-2014-169362"/>
    <d v="2016-10-12T00:00:00"/>
    <d v="2016-10-15T00:00:00"/>
    <x v="1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7.9968000000000004"/>
    <n v="-1.4994000000000067"/>
  </r>
  <r>
    <n v="9099"/>
    <s v="CA-2014-152933"/>
    <d v="2016-10-12T00:00:00"/>
    <d v="2016-10-16T00:00:00"/>
    <x v="0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-73.908799999999999"/>
    <n v="27.71580000000003"/>
  </r>
  <r>
    <n v="9100"/>
    <s v="CA-2014-152933"/>
    <d v="2016-10-12T00:00:00"/>
    <d v="2016-10-16T00:00:00"/>
    <x v="0"/>
    <s v="MG-17650"/>
    <s v="Matthew Grinstein"/>
    <s v="Home Office"/>
    <s v="United States"/>
    <s v="Dallas"/>
    <s v="Texas"/>
    <n v="75081"/>
    <s v="Central"/>
    <s v="OFF-PA-10001934"/>
    <x v="0"/>
    <s v="Paper"/>
    <s v="Xerox 1993"/>
    <n v="10.368000000000002"/>
    <n v="2"/>
    <n v="0.2"/>
    <n v="-2.0736000000000003"/>
    <n v="3.7584"/>
  </r>
  <r>
    <n v="9101"/>
    <s v="CA-2014-152933"/>
    <d v="2016-10-12T00:00:00"/>
    <d v="2016-10-16T00:00:00"/>
    <x v="0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-158.37599999999998"/>
    <n v="128.68049999999994"/>
  </r>
  <r>
    <n v="4255"/>
    <s v="CA-2014-163160"/>
    <d v="2016-10-13T00:00:00"/>
    <d v="2016-10-16T00:00:00"/>
    <x v="1"/>
    <s v="TS-21610"/>
    <s v="Troy Staebel"/>
    <s v="Consumer"/>
    <s v="United States"/>
    <s v="Freeport"/>
    <s v="Illinois"/>
    <n v="61032"/>
    <s v="Central"/>
    <s v="OFF-PA-10003127"/>
    <x v="0"/>
    <s v="Paper"/>
    <s v="Easy-staple paper"/>
    <n v="63.311999999999998"/>
    <n v="3"/>
    <n v="0.2"/>
    <n v="-12.6624"/>
    <n v="20.576399999999996"/>
  </r>
  <r>
    <n v="4256"/>
    <s v="CA-2014-163160"/>
    <d v="2016-10-13T00:00:00"/>
    <d v="2016-10-16T00:00:00"/>
    <x v="1"/>
    <s v="TS-21610"/>
    <s v="Troy Staebel"/>
    <s v="Consumer"/>
    <s v="United States"/>
    <s v="Freeport"/>
    <s v="Illinois"/>
    <n v="61032"/>
    <s v="Central"/>
    <s v="OFF-BI-10000778"/>
    <x v="0"/>
    <s v="Binders"/>
    <s v="GBC VeloBinder Electric Binding Machine"/>
    <n v="96.783999999999978"/>
    <n v="4"/>
    <n v="0.8"/>
    <n v="-77.427199999999985"/>
    <n v="-145.17600000000002"/>
  </r>
  <r>
    <n v="4257"/>
    <s v="CA-2014-163160"/>
    <d v="2016-10-13T00:00:00"/>
    <d v="2016-10-16T00:00:00"/>
    <x v="1"/>
    <s v="TS-21610"/>
    <s v="Troy Staebel"/>
    <s v="Consumer"/>
    <s v="United States"/>
    <s v="Freeport"/>
    <s v="Illinois"/>
    <n v="61032"/>
    <s v="Central"/>
    <s v="FUR-FU-10001424"/>
    <x v="1"/>
    <s v="Furnishings"/>
    <s v="Dax Clear Box Frame"/>
    <n v="10.476000000000001"/>
    <n v="3"/>
    <n v="0.6"/>
    <n v="-6.2856000000000005"/>
    <n v="-6.8094000000000037"/>
  </r>
  <r>
    <n v="5697"/>
    <s v="CA-2014-126123"/>
    <d v="2016-10-14T00:00:00"/>
    <d v="2016-10-18T00:00:00"/>
    <x v="0"/>
    <s v="AG-10765"/>
    <s v="Anthony Garverick"/>
    <s v="Home Office"/>
    <s v="United States"/>
    <s v="Chicago"/>
    <s v="Illinois"/>
    <n v="60623"/>
    <s v="Central"/>
    <s v="OFF-BI-10000309"/>
    <x v="0"/>
    <s v="Binders"/>
    <s v="GBC Twin Loop Wire Binding Elements, 9/16&quot; Spine, Black"/>
    <n v="27.395999999999997"/>
    <n v="9"/>
    <n v="0.8"/>
    <n v="-21.916799999999999"/>
    <n v="-42.46380000000002"/>
  </r>
  <r>
    <n v="5698"/>
    <s v="CA-2014-126123"/>
    <d v="2016-10-14T00:00:00"/>
    <d v="2016-10-18T00:00:00"/>
    <x v="0"/>
    <s v="AG-10765"/>
    <s v="Anthony Garverick"/>
    <s v="Home Office"/>
    <s v="United States"/>
    <s v="Chicago"/>
    <s v="Illinois"/>
    <n v="60623"/>
    <s v="Central"/>
    <s v="OFF-BI-10004224"/>
    <x v="0"/>
    <s v="Binders"/>
    <s v="Catalog Binders with Expanding Posts"/>
    <n v="13.455999999999998"/>
    <n v="1"/>
    <n v="0.8"/>
    <n v="-10.764799999999999"/>
    <n v="-23.548000000000009"/>
  </r>
  <r>
    <n v="35"/>
    <s v="CA-2014-107727"/>
    <d v="2016-10-19T00:00:00"/>
    <d v="2016-10-23T00:00:00"/>
    <x v="2"/>
    <s v="MA-17560"/>
    <s v="Matt Abelman"/>
    <s v="Home Office"/>
    <s v="United States"/>
    <s v="Houston"/>
    <s v="Texas"/>
    <n v="77095"/>
    <s v="Central"/>
    <s v="OFF-PA-10000249"/>
    <x v="0"/>
    <s v="Paper"/>
    <s v="Easy-staple paper"/>
    <n v="29.472000000000001"/>
    <n v="3"/>
    <n v="0.2"/>
    <n v="-5.894400000000001"/>
    <n v="9.9467999999999979"/>
  </r>
  <r>
    <n v="1671"/>
    <s v="CA-2014-159457"/>
    <d v="2016-10-19T00:00:00"/>
    <d v="2016-10-26T00:00:00"/>
    <x v="0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-3.3360000000000003"/>
    <n v="5.2125000000000004"/>
  </r>
  <r>
    <n v="4927"/>
    <s v="CA-2014-117653"/>
    <d v="2016-10-19T00:00:00"/>
    <d v="2016-10-23T00:00:00"/>
    <x v="0"/>
    <s v="MO-17500"/>
    <s v="Mary O'Rourke"/>
    <s v="Consumer"/>
    <s v="United States"/>
    <s v="Chicago"/>
    <s v="Illinois"/>
    <n v="60623"/>
    <s v="Central"/>
    <s v="FUR-TA-10003008"/>
    <x v="1"/>
    <s v="Tables"/>
    <s v="Lesro Round Back Collection Coffee Table, End Table"/>
    <n v="91.275000000000006"/>
    <n v="1"/>
    <n v="0.5"/>
    <n v="-45.637500000000003"/>
    <n v="-67.543499999999995"/>
  </r>
  <r>
    <n v="5175"/>
    <s v="CA-2014-106432"/>
    <d v="2016-10-19T00:00:00"/>
    <d v="2016-10-24T00:00:00"/>
    <x v="0"/>
    <s v="CA-12265"/>
    <s v="Christina Anderson"/>
    <s v="Consumer"/>
    <s v="United States"/>
    <s v="Waco"/>
    <s v="Texas"/>
    <n v="76706"/>
    <s v="Central"/>
    <s v="OFF-BI-10002799"/>
    <x v="0"/>
    <s v="Binders"/>
    <s v="SlimView Poly Binder, 3/8&quot;"/>
    <n v="2.0719999999999996"/>
    <n v="2"/>
    <n v="0.8"/>
    <n v="-1.6575999999999997"/>
    <n v="-3.5224000000000011"/>
  </r>
  <r>
    <n v="5176"/>
    <s v="CA-2014-106432"/>
    <d v="2016-10-19T00:00:00"/>
    <d v="2016-10-24T00:00:00"/>
    <x v="0"/>
    <s v="CA-12265"/>
    <s v="Christina Anderson"/>
    <s v="Consumer"/>
    <s v="United States"/>
    <s v="Waco"/>
    <s v="Texas"/>
    <n v="76706"/>
    <s v="Central"/>
    <s v="FUR-BO-10004360"/>
    <x v="1"/>
    <s v="Bookcases"/>
    <s v="Rush Hierlooms Collection Rich Wood Bookcases"/>
    <n v="328.39919999999995"/>
    <n v="3"/>
    <n v="0.32"/>
    <n v="-105.08774399999999"/>
    <n v="-91.758599999999973"/>
  </r>
  <r>
    <n v="1831"/>
    <s v="CA-2014-145884"/>
    <d v="2016-10-21T00:00:00"/>
    <d v="2016-10-21T00:00:00"/>
    <x v="3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0"/>
    <n v="374.37920000000008"/>
  </r>
  <r>
    <n v="1832"/>
    <s v="CA-2014-145884"/>
    <d v="2016-10-21T00:00:00"/>
    <d v="2016-10-21T00:00:00"/>
    <x v="3"/>
    <s v="SL-20155"/>
    <s v="Sara Luxemburg"/>
    <s v="Home Office"/>
    <s v="United States"/>
    <s v="Muskogee"/>
    <s v="Oklahoma"/>
    <n v="74403"/>
    <s v="Central"/>
    <s v="FUR-TA-10002356"/>
    <x v="1"/>
    <s v="Tables"/>
    <s v="Bevis Boat-Shaped Conference Table"/>
    <n v="262.11"/>
    <n v="1"/>
    <n v="0"/>
    <n v="0"/>
    <n v="62.906399999999991"/>
  </r>
  <r>
    <n v="1906"/>
    <s v="CA-2014-154410"/>
    <d v="2016-10-21T00:00:00"/>
    <d v="2016-10-24T00:00:00"/>
    <x v="1"/>
    <s v="MD-17860"/>
    <s v="Michael Dominguez"/>
    <s v="Corporate"/>
    <s v="United States"/>
    <s v="Indianapolis"/>
    <s v="Indiana"/>
    <n v="46203"/>
    <s v="Central"/>
    <s v="OFF-ST-10002743"/>
    <x v="0"/>
    <s v="Storage"/>
    <s v="SAFCO Boltless Steel Shelving"/>
    <n v="909.12"/>
    <n v="8"/>
    <n v="0"/>
    <n v="0"/>
    <n v="9.091199999999958"/>
  </r>
  <r>
    <n v="4047"/>
    <s v="CA-2014-100356"/>
    <d v="2016-10-21T00:00:00"/>
    <d v="2016-10-25T00:00:00"/>
    <x v="0"/>
    <s v="SP-20920"/>
    <s v="Susan Pistek"/>
    <s v="Consumer"/>
    <s v="United States"/>
    <s v="Chicago"/>
    <s v="Illinois"/>
    <n v="60653"/>
    <s v="Central"/>
    <s v="OFF-AP-10002191"/>
    <x v="0"/>
    <s v="Appliances"/>
    <s v="Belkin 8 Outlet SurgeMaster II Gold Surge Protector"/>
    <n v="23.991999999999994"/>
    <n v="2"/>
    <n v="0.8"/>
    <n v="-19.193599999999996"/>
    <n v="-62.379199999999997"/>
  </r>
  <r>
    <n v="7350"/>
    <s v="CA-2014-142125"/>
    <d v="2016-10-21T00:00:00"/>
    <d v="2016-10-27T00:00:00"/>
    <x v="0"/>
    <s v="JB-15400"/>
    <s v="Jennifer Braxton"/>
    <s v="Corporate"/>
    <s v="United States"/>
    <s v="Milwaukee"/>
    <s v="Wisconsin"/>
    <n v="53209"/>
    <s v="Central"/>
    <s v="OFF-BI-10000301"/>
    <x v="0"/>
    <s v="Binders"/>
    <s v="GBC Instant Report Kit"/>
    <n v="38.82"/>
    <n v="6"/>
    <n v="0"/>
    <n v="0"/>
    <n v="19.41"/>
  </r>
  <r>
    <n v="7351"/>
    <s v="CA-2014-142125"/>
    <d v="2016-10-21T00:00:00"/>
    <d v="2016-10-27T00:00:00"/>
    <x v="0"/>
    <s v="JB-15400"/>
    <s v="Jennifer Braxton"/>
    <s v="Corporate"/>
    <s v="United States"/>
    <s v="Milwaukee"/>
    <s v="Wisconsin"/>
    <n v="53209"/>
    <s v="Central"/>
    <s v="OFF-BI-10003460"/>
    <x v="0"/>
    <s v="Binders"/>
    <s v="Acco 3-Hole Punch"/>
    <n v="21.9"/>
    <n v="5"/>
    <n v="0"/>
    <n v="0"/>
    <n v="10.511999999999999"/>
  </r>
  <r>
    <n v="4478"/>
    <s v="CA-2014-130211"/>
    <d v="2016-10-22T00:00:00"/>
    <d v="2016-10-22T00:00:00"/>
    <x v="3"/>
    <s v="BD-11620"/>
    <s v="Brian DeCherney"/>
    <s v="Consumer"/>
    <s v="United States"/>
    <s v="Lawton"/>
    <s v="Oklahoma"/>
    <n v="73505"/>
    <s v="Central"/>
    <s v="OFF-ST-10000129"/>
    <x v="0"/>
    <s v="Storage"/>
    <s v="Fellowes Recycled Storage Drawers"/>
    <n v="333.09000000000003"/>
    <n v="3"/>
    <n v="0"/>
    <n v="0"/>
    <n v="23.316299999999984"/>
  </r>
  <r>
    <n v="4479"/>
    <s v="CA-2014-130211"/>
    <d v="2016-10-22T00:00:00"/>
    <d v="2016-10-22T00:00:00"/>
    <x v="3"/>
    <s v="BD-11620"/>
    <s v="Brian DeCherney"/>
    <s v="Consumer"/>
    <s v="United States"/>
    <s v="Lawton"/>
    <s v="Oklahoma"/>
    <n v="73505"/>
    <s v="Central"/>
    <s v="FUR-TA-10003748"/>
    <x v="1"/>
    <s v="Tables"/>
    <s v="Bevis 36 x 72 Conference Tables"/>
    <n v="248.98"/>
    <n v="2"/>
    <n v="0"/>
    <n v="0"/>
    <n v="54.775599999999997"/>
  </r>
  <r>
    <n v="4516"/>
    <s v="US-2014-111920"/>
    <d v="2016-10-22T00:00:00"/>
    <d v="2016-10-26T00:00:00"/>
    <x v="0"/>
    <s v="PS-18970"/>
    <s v="Paul Stevenson"/>
    <s v="Home Office"/>
    <s v="United States"/>
    <s v="Tulsa"/>
    <s v="Oklahoma"/>
    <n v="74133"/>
    <s v="Central"/>
    <s v="OFF-AR-10003179"/>
    <x v="0"/>
    <s v="Art"/>
    <s v="Dixon Ticonderoga Core-Lock Colored Pencils"/>
    <n v="36.44"/>
    <n v="4"/>
    <n v="0"/>
    <n v="0"/>
    <n v="12.025199999999998"/>
  </r>
  <r>
    <n v="3856"/>
    <s v="US-2014-105389"/>
    <d v="2016-10-23T00:00:00"/>
    <d v="2016-10-28T00:00:00"/>
    <x v="2"/>
    <s v="DM-13015"/>
    <s v="Darrin Martin"/>
    <s v="Consumer"/>
    <s v="United States"/>
    <s v="San Antonio"/>
    <s v="Texas"/>
    <n v="78207"/>
    <s v="Central"/>
    <s v="OFF-BI-10004364"/>
    <x v="0"/>
    <s v="Binders"/>
    <s v="Storex Dura Pro Binders"/>
    <n v="3.5639999999999992"/>
    <n v="3"/>
    <n v="0.8"/>
    <n v="-2.8511999999999995"/>
    <n v="-6.2370000000000019"/>
  </r>
  <r>
    <n v="3857"/>
    <s v="US-2014-105389"/>
    <d v="2016-10-23T00:00:00"/>
    <d v="2016-10-28T00:00:00"/>
    <x v="2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-164.79200000000003"/>
    <n v="51.497499999999974"/>
  </r>
  <r>
    <n v="3858"/>
    <s v="US-2014-105389"/>
    <d v="2016-10-23T00:00:00"/>
    <d v="2016-10-28T00:00:00"/>
    <x v="2"/>
    <s v="DM-13015"/>
    <s v="Darrin Martin"/>
    <s v="Consumer"/>
    <s v="United States"/>
    <s v="San Antonio"/>
    <s v="Texas"/>
    <n v="78207"/>
    <s v="Central"/>
    <s v="OFF-AR-10000634"/>
    <x v="0"/>
    <s v="Art"/>
    <s v="Newell 320"/>
    <n v="10.272000000000002"/>
    <n v="3"/>
    <n v="0.2"/>
    <n v="-2.0544000000000007"/>
    <n v="0.89880000000000004"/>
  </r>
  <r>
    <n v="4148"/>
    <s v="CA-2014-106068"/>
    <d v="2016-10-23T00:00:00"/>
    <d v="2016-10-28T00:00:00"/>
    <x v="0"/>
    <s v="RB-19330"/>
    <s v="Randy Bradley"/>
    <s v="Consumer"/>
    <s v="United States"/>
    <s v="Austin"/>
    <s v="Texas"/>
    <n v="78745"/>
    <s v="Central"/>
    <s v="OFF-BI-10000962"/>
    <x v="0"/>
    <s v="Binders"/>
    <s v="Acco Flexible ACCOHIDE Square Ring Data Binder, Dark Blue, 11 1/2&quot; X 14&quot; 7/8&quot;"/>
    <n v="9.7619999999999969"/>
    <n v="3"/>
    <n v="0.8"/>
    <n v="-7.8095999999999979"/>
    <n v="-15.131100000000004"/>
  </r>
  <r>
    <n v="4149"/>
    <s v="CA-2014-106068"/>
    <d v="2016-10-23T00:00:00"/>
    <d v="2016-10-28T00:00:00"/>
    <x v="0"/>
    <s v="RB-19330"/>
    <s v="Randy Bradley"/>
    <s v="Consumer"/>
    <s v="United States"/>
    <s v="Austin"/>
    <s v="Texas"/>
    <n v="78745"/>
    <s v="Central"/>
    <s v="OFF-ST-10004507"/>
    <x v="0"/>
    <s v="Storage"/>
    <s v="Advantus Rolling Storage Box"/>
    <n v="13.719999999999999"/>
    <n v="1"/>
    <n v="0.2"/>
    <n v="-2.7439999999999998"/>
    <n v="1.2004999999999999"/>
  </r>
  <r>
    <n v="4150"/>
    <s v="CA-2014-106068"/>
    <d v="2016-10-23T00:00:00"/>
    <d v="2016-10-28T00:00:00"/>
    <x v="0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11.040000000000001"/>
    <n v="-2.0700000000000038"/>
  </r>
  <r>
    <n v="4151"/>
    <s v="CA-2014-106068"/>
    <d v="2016-10-23T00:00:00"/>
    <d v="2016-10-28T00:00:00"/>
    <x v="0"/>
    <s v="RB-19330"/>
    <s v="Randy Bradley"/>
    <s v="Consumer"/>
    <s v="United States"/>
    <s v="Austin"/>
    <s v="Texas"/>
    <n v="78745"/>
    <s v="Central"/>
    <s v="OFF-ST-10002344"/>
    <x v="0"/>
    <s v="Storage"/>
    <s v="Carina 42&quot;Hx23 3/4&quot;W Media Storage Unit"/>
    <n v="259.13600000000002"/>
    <n v="4"/>
    <n v="0.2"/>
    <n v="-51.827200000000005"/>
    <n v="-58.305599999999984"/>
  </r>
  <r>
    <n v="8678"/>
    <s v="CA-2014-141705"/>
    <d v="2016-10-24T00:00:00"/>
    <d v="2016-10-26T00:00:00"/>
    <x v="1"/>
    <s v="PO-18850"/>
    <s v="Patrick O'Brill"/>
    <s v="Consumer"/>
    <s v="United States"/>
    <s v="Mansfield"/>
    <s v="Texas"/>
    <n v="76063"/>
    <s v="Central"/>
    <s v="FUR-TA-10004607"/>
    <x v="1"/>
    <s v="Tables"/>
    <s v="Hon 2111 Invitation Series Straight Table"/>
    <n v="517.40500000000009"/>
    <n v="5"/>
    <n v="0.3"/>
    <n v="-155.22150000000002"/>
    <n v="-81.306500000000028"/>
  </r>
  <r>
    <n v="87"/>
    <s v="CA-2014-155558"/>
    <d v="2016-10-26T00:00:00"/>
    <d v="2016-11-02T00:00:00"/>
    <x v="0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0"/>
    <n v="6.796599999999998"/>
  </r>
  <r>
    <n v="88"/>
    <s v="CA-2014-155558"/>
    <d v="2016-10-26T00:00:00"/>
    <d v="2016-11-02T00:00:00"/>
    <x v="0"/>
    <s v="PG-18895"/>
    <s v="Paul Gonzalez"/>
    <s v="Consumer"/>
    <s v="United States"/>
    <s v="Rochester"/>
    <s v="Minnesota"/>
    <n v="55901"/>
    <s v="Central"/>
    <s v="OFF-LA-10000134"/>
    <x v="0"/>
    <s v="Labels"/>
    <s v="Avery 511"/>
    <n v="6.16"/>
    <n v="2"/>
    <n v="0"/>
    <n v="0"/>
    <n v="2.9567999999999999"/>
  </r>
  <r>
    <n v="9532"/>
    <s v="CA-2014-102729"/>
    <d v="2016-10-26T00:00:00"/>
    <d v="2016-10-31T00:00:00"/>
    <x v="0"/>
    <s v="BF-11215"/>
    <s v="Benjamin Farhat"/>
    <s v="Home Office"/>
    <s v="United States"/>
    <s v="Dallas"/>
    <s v="Texas"/>
    <n v="75217"/>
    <s v="Central"/>
    <s v="OFF-ST-10000464"/>
    <x v="0"/>
    <s v="Storage"/>
    <s v="Multi-Use Personal File Cart and Caster Set, Three Stacking Bins"/>
    <n v="55.616"/>
    <n v="2"/>
    <n v="0.2"/>
    <n v="-11.123200000000001"/>
    <n v="5.5616000000000021"/>
  </r>
  <r>
    <n v="3253"/>
    <s v="CA-2014-110373"/>
    <d v="2016-10-27T00:00:00"/>
    <d v="2016-10-30T00:00:00"/>
    <x v="2"/>
    <s v="MA-17560"/>
    <s v="Matt Abelman"/>
    <s v="Home Office"/>
    <s v="United States"/>
    <s v="Chicago"/>
    <s v="Illinois"/>
    <n v="60610"/>
    <s v="Central"/>
    <s v="OFF-AR-10003045"/>
    <x v="0"/>
    <s v="Art"/>
    <s v="Prang Colored Pencils"/>
    <n v="7.0559999999999992"/>
    <n v="3"/>
    <n v="0.2"/>
    <n v="-1.4112"/>
    <n v="2.2050000000000001"/>
  </r>
  <r>
    <n v="3254"/>
    <s v="CA-2014-110373"/>
    <d v="2016-10-27T00:00:00"/>
    <d v="2016-10-30T00:00:00"/>
    <x v="2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-5.4367999999999999"/>
    <n v="2.0387999999999984"/>
  </r>
  <r>
    <n v="5673"/>
    <s v="CA-2014-127922"/>
    <d v="2016-10-27T00:00:00"/>
    <d v="2016-11-03T00:00:00"/>
    <x v="0"/>
    <s v="SH-19975"/>
    <s v="Sally Hughsby"/>
    <s v="Corporate"/>
    <s v="United States"/>
    <s v="Dallas"/>
    <s v="Texas"/>
    <n v="75081"/>
    <s v="Central"/>
    <s v="OFF-EN-10003068"/>
    <x v="0"/>
    <s v="Envelopes"/>
    <s v="#6 3/4 Gummed Flap White Envelopes"/>
    <n v="15.840000000000002"/>
    <n v="2"/>
    <n v="0.2"/>
    <n v="-3.1680000000000006"/>
    <n v="5.5439999999999987"/>
  </r>
  <r>
    <n v="5674"/>
    <s v="CA-2014-127922"/>
    <d v="2016-10-27T00:00:00"/>
    <d v="2016-11-03T00:00:00"/>
    <x v="0"/>
    <s v="SH-19975"/>
    <s v="Sally Hughsby"/>
    <s v="Corporate"/>
    <s v="United States"/>
    <s v="Dallas"/>
    <s v="Texas"/>
    <n v="75081"/>
    <s v="Central"/>
    <s v="OFF-PA-10001204"/>
    <x v="0"/>
    <s v="Paper"/>
    <s v="Xerox 1972"/>
    <n v="8.4480000000000004"/>
    <n v="2"/>
    <n v="0.2"/>
    <n v="-1.6896000000000002"/>
    <n v="2.6399999999999997"/>
  </r>
  <r>
    <n v="6495"/>
    <s v="CA-2014-111262"/>
    <d v="2016-10-28T00:00:00"/>
    <d v="2016-11-01T00:00:00"/>
    <x v="2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4.8000000000000007"/>
    <n v="-2.6999999999999993"/>
  </r>
  <r>
    <n v="6496"/>
    <s v="CA-2014-111262"/>
    <d v="2016-10-28T00:00:00"/>
    <d v="2016-11-01T00:00:00"/>
    <x v="2"/>
    <s v="KH-16510"/>
    <s v="Keith Herrera"/>
    <s v="Consumer"/>
    <s v="United States"/>
    <s v="Houston"/>
    <s v="Texas"/>
    <n v="77095"/>
    <s v="Central"/>
    <s v="OFF-PA-10001937"/>
    <x v="0"/>
    <s v="Paper"/>
    <s v="Xerox 21"/>
    <n v="15.552000000000003"/>
    <n v="3"/>
    <n v="0.2"/>
    <n v="-3.1104000000000007"/>
    <n v="5.4432"/>
  </r>
  <r>
    <n v="6497"/>
    <s v="CA-2014-111262"/>
    <d v="2016-10-28T00:00:00"/>
    <d v="2016-11-01T00:00:00"/>
    <x v="2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5.2352000000000007"/>
    <n v="-3.272000000000002"/>
  </r>
  <r>
    <n v="3438"/>
    <s v="CA-2014-152583"/>
    <d v="2016-10-30T00:00:00"/>
    <d v="2016-10-30T00:00:00"/>
    <x v="3"/>
    <s v="RA-19945"/>
    <s v="Ryan Akin"/>
    <s v="Consumer"/>
    <s v="United States"/>
    <s v="Dallas"/>
    <s v="Texas"/>
    <n v="75217"/>
    <s v="Central"/>
    <s v="FUR-FU-10003849"/>
    <x v="1"/>
    <s v="Furnishings"/>
    <s v="DAX Metal Frame, Desktop, Stepped-Edge"/>
    <n v="16.192"/>
    <n v="2"/>
    <n v="0.6"/>
    <n v="-9.7151999999999994"/>
    <n v="-8.5007999999999981"/>
  </r>
  <r>
    <n v="3439"/>
    <s v="CA-2014-152583"/>
    <d v="2016-10-30T00:00:00"/>
    <d v="2016-10-30T00:00:00"/>
    <x v="3"/>
    <s v="RA-19945"/>
    <s v="Ryan Akin"/>
    <s v="Consumer"/>
    <s v="United States"/>
    <s v="Dallas"/>
    <s v="Texas"/>
    <n v="75217"/>
    <s v="Central"/>
    <s v="FUR-TA-10002041"/>
    <x v="1"/>
    <s v="Tables"/>
    <s v="Bevis Round Conference Table Top, X-Base"/>
    <n v="251.00599999999997"/>
    <n v="2"/>
    <n v="0.3"/>
    <n v="-75.301799999999986"/>
    <n v="-68.130199999999988"/>
  </r>
  <r>
    <n v="3440"/>
    <s v="CA-2014-152583"/>
    <d v="2016-10-30T00:00:00"/>
    <d v="2016-10-30T00:00:00"/>
    <x v="3"/>
    <s v="RA-19945"/>
    <s v="Ryan Akin"/>
    <s v="Consumer"/>
    <s v="United States"/>
    <s v="Dallas"/>
    <s v="Texas"/>
    <n v="75217"/>
    <s v="Central"/>
    <s v="OFF-ST-10002214"/>
    <x v="0"/>
    <s v="Storage"/>
    <s v="X-Rack File for Hanging Folders"/>
    <n v="54.192"/>
    <n v="6"/>
    <n v="0.2"/>
    <n v="-10.8384"/>
    <n v="4.0643999999999973"/>
  </r>
  <r>
    <n v="6398"/>
    <s v="CA-2014-131632"/>
    <d v="2016-10-31T00:00:00"/>
    <d v="2016-11-04T00:00:00"/>
    <x v="0"/>
    <s v="AH-10120"/>
    <s v="Adrian Hane"/>
    <s v="Home Office"/>
    <s v="United States"/>
    <s v="Dallas"/>
    <s v="Texas"/>
    <n v="75217"/>
    <s v="Central"/>
    <s v="OFF-AR-10003651"/>
    <x v="0"/>
    <s v="Art"/>
    <s v="Newell 350"/>
    <n v="5.2480000000000002"/>
    <n v="2"/>
    <n v="0.2"/>
    <n v="-1.0496000000000001"/>
    <n v="0.59039999999999915"/>
  </r>
  <r>
    <n v="7827"/>
    <s v="CA-2014-117114"/>
    <d v="2016-10-31T00:00:00"/>
    <d v="2016-11-05T00:00:00"/>
    <x v="0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-101.75360000000001"/>
    <n v="38.157600000000002"/>
  </r>
  <r>
    <n v="7828"/>
    <s v="CA-2014-117114"/>
    <d v="2016-10-31T00:00:00"/>
    <d v="2016-11-05T00:00:00"/>
    <x v="0"/>
    <s v="CY-12745"/>
    <s v="Craig Yedwab"/>
    <s v="Corporate"/>
    <s v="United States"/>
    <s v="Chicago"/>
    <s v="Illinois"/>
    <n v="60610"/>
    <s v="Central"/>
    <s v="OFF-EN-10001137"/>
    <x v="0"/>
    <s v="Envelopes"/>
    <s v="#10 Gummed Flap White Envelopes, 100/Box"/>
    <n v="9.9120000000000008"/>
    <n v="3"/>
    <n v="0.2"/>
    <n v="-1.9824000000000002"/>
    <n v="3.2213999999999996"/>
  </r>
  <r>
    <n v="3275"/>
    <s v="CA-2014-116358"/>
    <d v="2016-11-02T00:00:00"/>
    <d v="2016-11-06T00:00:00"/>
    <x v="0"/>
    <s v="KM-16225"/>
    <s v="Kalyca Meade"/>
    <s v="Corporate"/>
    <s v="United States"/>
    <s v="Overland Park"/>
    <s v="Kansas"/>
    <n v="66212"/>
    <s v="Central"/>
    <s v="OFF-FA-10003495"/>
    <x v="0"/>
    <s v="Fasteners"/>
    <s v="Staples"/>
    <n v="18.240000000000002"/>
    <n v="3"/>
    <n v="0"/>
    <n v="0"/>
    <n v="9.120000000000001"/>
  </r>
  <r>
    <n v="3276"/>
    <s v="CA-2014-116358"/>
    <d v="2016-11-02T00:00:00"/>
    <d v="2016-11-06T00:00:00"/>
    <x v="0"/>
    <s v="KM-16225"/>
    <s v="Kalyca Meade"/>
    <s v="Corporate"/>
    <s v="United States"/>
    <s v="Overland Park"/>
    <s v="Kansas"/>
    <n v="66212"/>
    <s v="Central"/>
    <s v="OFF-AR-10004685"/>
    <x v="0"/>
    <s v="Art"/>
    <s v="Binney &amp; Smith Crayola Metallic Colored Pencils, 8-Color Set"/>
    <n v="27.78"/>
    <n v="6"/>
    <n v="0"/>
    <n v="0"/>
    <n v="9.1673999999999989"/>
  </r>
  <r>
    <n v="7377"/>
    <s v="US-2014-145597"/>
    <d v="2016-11-02T00:00:00"/>
    <d v="2016-11-05T00:00:00"/>
    <x v="1"/>
    <s v="GG-14650"/>
    <s v="Greg Guthrie"/>
    <s v="Corporate"/>
    <s v="United States"/>
    <s v="Bloomington"/>
    <s v="Illinois"/>
    <n v="61701"/>
    <s v="Central"/>
    <s v="OFF-AR-10001958"/>
    <x v="0"/>
    <s v="Art"/>
    <s v="Stanley Bostitch Contemporary Electric Pencil Sharpeners"/>
    <n v="54.336000000000006"/>
    <n v="4"/>
    <n v="0.2"/>
    <n v="-10.867200000000002"/>
    <n v="5.4336000000000002"/>
  </r>
  <r>
    <n v="8020"/>
    <s v="CA-2014-167227"/>
    <d v="2016-11-02T00:00:00"/>
    <d v="2016-11-05T00:00:00"/>
    <x v="1"/>
    <s v="NP-18670"/>
    <s v="Nora Paige"/>
    <s v="Consumer"/>
    <s v="United States"/>
    <s v="Saint Louis"/>
    <s v="Missouri"/>
    <n v="63116"/>
    <s v="Central"/>
    <s v="OFF-AP-10001962"/>
    <x v="0"/>
    <s v="Appliances"/>
    <s v="Black &amp; Decker Filter for Double Action Dustbuster Cordless Vac BLDV7210"/>
    <n v="83.9"/>
    <n v="10"/>
    <n v="0"/>
    <n v="0"/>
    <n v="20.975000000000001"/>
  </r>
  <r>
    <n v="8021"/>
    <s v="CA-2014-167227"/>
    <d v="2016-11-02T00:00:00"/>
    <d v="2016-11-05T00:00:00"/>
    <x v="1"/>
    <s v="NP-18670"/>
    <s v="Nora Paige"/>
    <s v="Consumer"/>
    <s v="United States"/>
    <s v="Saint Louis"/>
    <s v="Missouri"/>
    <n v="63116"/>
    <s v="Central"/>
    <s v="OFF-PA-10001838"/>
    <x v="0"/>
    <s v="Paper"/>
    <s v="Adams Telephone Message Book W/Dividers/Space For Phone Numbers, 5 1/4&quot;X8 1/2&quot;, 300/Messages"/>
    <n v="11.76"/>
    <n v="2"/>
    <n v="0"/>
    <n v="0"/>
    <n v="5.7623999999999995"/>
  </r>
  <r>
    <n v="2907"/>
    <s v="CA-2014-121615"/>
    <d v="2016-11-03T00:00:00"/>
    <d v="2016-11-09T00:00:00"/>
    <x v="0"/>
    <s v="DL-12925"/>
    <s v="Daniel Lacy"/>
    <s v="Consumer"/>
    <s v="United States"/>
    <s v="Eagan"/>
    <s v="Minnesota"/>
    <n v="55122"/>
    <s v="Central"/>
    <s v="OFF-PA-10000327"/>
    <x v="0"/>
    <s v="Paper"/>
    <s v="Xerox 1971"/>
    <n v="8.56"/>
    <n v="2"/>
    <n v="0"/>
    <n v="0"/>
    <n v="3.8519999999999994"/>
  </r>
  <r>
    <n v="2908"/>
    <s v="CA-2014-121615"/>
    <d v="2016-11-03T00:00:00"/>
    <d v="2016-11-09T00:00:00"/>
    <x v="0"/>
    <s v="DL-12925"/>
    <s v="Daniel Lacy"/>
    <s v="Consumer"/>
    <s v="United States"/>
    <s v="Eagan"/>
    <s v="Minnesota"/>
    <n v="55122"/>
    <s v="Central"/>
    <s v="OFF-ST-10001325"/>
    <x v="0"/>
    <s v="Storage"/>
    <s v="Sterilite Officeware Hinged File Box"/>
    <n v="52.400000000000006"/>
    <n v="5"/>
    <n v="0"/>
    <n v="0"/>
    <n v="14.148"/>
  </r>
  <r>
    <n v="2909"/>
    <s v="CA-2014-121615"/>
    <d v="2016-11-03T00:00:00"/>
    <d v="2016-11-09T00:00:00"/>
    <x v="0"/>
    <s v="DL-12925"/>
    <s v="Daniel Lacy"/>
    <s v="Consumer"/>
    <s v="United States"/>
    <s v="Eagan"/>
    <s v="Minnesota"/>
    <n v="55122"/>
    <s v="Central"/>
    <s v="OFF-LA-10001771"/>
    <x v="0"/>
    <s v="Labels"/>
    <s v="Avery 513"/>
    <n v="14.940000000000001"/>
    <n v="3"/>
    <n v="0"/>
    <n v="0"/>
    <n v="6.8723999999999998"/>
  </r>
  <r>
    <n v="1411"/>
    <s v="CA-2014-105144"/>
    <d v="2016-11-04T00:00:00"/>
    <d v="2016-11-11T00:00:00"/>
    <x v="0"/>
    <s v="SZ-20035"/>
    <s v="Sam Zeldin"/>
    <s v="Home Office"/>
    <s v="United States"/>
    <s v="Grand Prairie"/>
    <s v="Texas"/>
    <n v="75051"/>
    <s v="Central"/>
    <s v="OFF-LA-10003923"/>
    <x v="0"/>
    <s v="Labels"/>
    <s v="Alphabetical Labels for Top Tab Filing"/>
    <n v="23.680000000000003"/>
    <n v="2"/>
    <n v="0.2"/>
    <n v="-4.7360000000000007"/>
    <n v="8.879999999999999"/>
  </r>
  <r>
    <n v="9224"/>
    <s v="CA-2014-121160"/>
    <d v="2016-11-04T00:00:00"/>
    <d v="2016-11-04T00:00:00"/>
    <x v="3"/>
    <s v="FM-14290"/>
    <s v="Frank Merwin"/>
    <s v="Home Office"/>
    <s v="United States"/>
    <s v="Bryan"/>
    <s v="Texas"/>
    <n v="77803"/>
    <s v="Central"/>
    <s v="OFF-BI-10001308"/>
    <x v="0"/>
    <s v="Binders"/>
    <s v="GBC Standard Plastic Binding Systems' Combs"/>
    <n v="7.5359999999999987"/>
    <n v="6"/>
    <n v="0.8"/>
    <n v="-6.0287999999999995"/>
    <n v="-13.188000000000009"/>
  </r>
  <r>
    <n v="9225"/>
    <s v="CA-2014-121160"/>
    <d v="2016-11-04T00:00:00"/>
    <d v="2016-11-04T00:00:00"/>
    <x v="3"/>
    <s v="FM-14290"/>
    <s v="Frank Merwin"/>
    <s v="Home Office"/>
    <s v="United States"/>
    <s v="Bryan"/>
    <s v="Texas"/>
    <n v="77803"/>
    <s v="Central"/>
    <s v="OFF-BI-10003094"/>
    <x v="0"/>
    <s v="Binders"/>
    <s v="Self-Adhesive Ring Binder Labels"/>
    <n v="1.4079999999999997"/>
    <n v="2"/>
    <n v="0.8"/>
    <n v="-1.1263999999999998"/>
    <n v="-2.3232000000000008"/>
  </r>
  <r>
    <n v="9226"/>
    <s v="CA-2014-121160"/>
    <d v="2016-11-04T00:00:00"/>
    <d v="2016-11-04T00:00:00"/>
    <x v="3"/>
    <s v="FM-14290"/>
    <s v="Frank Merwin"/>
    <s v="Home Office"/>
    <s v="United States"/>
    <s v="Bryan"/>
    <s v="Texas"/>
    <n v="77803"/>
    <s v="Central"/>
    <s v="OFF-BI-10004040"/>
    <x v="0"/>
    <s v="Binders"/>
    <s v="Wilson Jones Impact Binders"/>
    <n v="4.1439999999999992"/>
    <n v="4"/>
    <n v="0.8"/>
    <n v="-3.3151999999999995"/>
    <n v="-6.4232000000000014"/>
  </r>
  <r>
    <n v="9227"/>
    <s v="CA-2014-121160"/>
    <d v="2016-11-04T00:00:00"/>
    <d v="2016-11-04T00:00:00"/>
    <x v="3"/>
    <s v="FM-14290"/>
    <s v="Frank Merwin"/>
    <s v="Home Office"/>
    <s v="United States"/>
    <s v="Bryan"/>
    <s v="Texas"/>
    <n v="77803"/>
    <s v="Central"/>
    <s v="OFF-ST-10002485"/>
    <x v="0"/>
    <s v="Storage"/>
    <s v="Rogers Deluxe File Chest"/>
    <n v="52.751999999999995"/>
    <n v="3"/>
    <n v="0.2"/>
    <n v="-10.5504"/>
    <n v="-12.528600000000001"/>
  </r>
  <r>
    <n v="3349"/>
    <s v="CA-2014-154732"/>
    <d v="2016-11-05T00:00:00"/>
    <d v="2016-11-07T00:00:00"/>
    <x v="1"/>
    <s v="AH-10195"/>
    <s v="Alan Haines"/>
    <s v="Corporate"/>
    <s v="United States"/>
    <s v="Chicago"/>
    <s v="Illinois"/>
    <n v="60623"/>
    <s v="Central"/>
    <s v="OFF-BI-10000474"/>
    <x v="0"/>
    <s v="Binders"/>
    <s v="Avery Recycled Flexi-View Covers for Binding Systems"/>
    <n v="16.029999999999998"/>
    <n v="5"/>
    <n v="0.8"/>
    <n v="-12.823999999999998"/>
    <n v="-25.648000000000003"/>
  </r>
  <r>
    <n v="3462"/>
    <s v="CA-2014-114258"/>
    <d v="2016-11-05T00:00:00"/>
    <d v="2016-11-10T00:00:00"/>
    <x v="2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-98.553600000000017"/>
    <n v="55.436399999999935"/>
  </r>
  <r>
    <n v="9498"/>
    <s v="CA-2014-118213"/>
    <d v="2016-11-05T00:00:00"/>
    <d v="2016-11-07T00:00:00"/>
    <x v="1"/>
    <s v="AB-10060"/>
    <s v="Adam Bellavance"/>
    <s v="Home Office"/>
    <s v="United States"/>
    <s v="Greenwood"/>
    <s v="Indiana"/>
    <n v="46142"/>
    <s v="Central"/>
    <s v="OFF-PA-10002615"/>
    <x v="0"/>
    <s v="Paper"/>
    <s v="Ampad Gold Fibre Wirebound Steno Books, 6&quot; x 9&quot;, Gregg Ruled"/>
    <n v="4.41"/>
    <n v="1"/>
    <n v="0"/>
    <n v="0"/>
    <n v="2.0286"/>
  </r>
  <r>
    <n v="9499"/>
    <s v="CA-2014-118213"/>
    <d v="2016-11-05T00:00:00"/>
    <d v="2016-11-07T00:00:00"/>
    <x v="1"/>
    <s v="AB-10060"/>
    <s v="Adam Bellavance"/>
    <s v="Home Office"/>
    <s v="United States"/>
    <s v="Greenwood"/>
    <s v="Indiana"/>
    <n v="46142"/>
    <s v="Central"/>
    <s v="OFF-PA-10000565"/>
    <x v="0"/>
    <s v="Paper"/>
    <s v="Easy-staple paper"/>
    <n v="167.94"/>
    <n v="3"/>
    <n v="0"/>
    <n v="0"/>
    <n v="82.290599999999998"/>
  </r>
  <r>
    <n v="9500"/>
    <s v="CA-2014-118213"/>
    <d v="2016-11-05T00:00:00"/>
    <d v="2016-11-07T00:00:00"/>
    <x v="1"/>
    <s v="AB-10060"/>
    <s v="Adam Bellavance"/>
    <s v="Home Office"/>
    <s v="United States"/>
    <s v="Greenwood"/>
    <s v="Indiana"/>
    <n v="46142"/>
    <s v="Central"/>
    <s v="OFF-PA-10003673"/>
    <x v="0"/>
    <s v="Paper"/>
    <s v="Strathmore Photo Mount Cards"/>
    <n v="67.8"/>
    <n v="10"/>
    <n v="0"/>
    <n v="0"/>
    <n v="31.187999999999999"/>
  </r>
  <r>
    <n v="3046"/>
    <s v="CA-2014-125290"/>
    <d v="2016-11-06T00:00:00"/>
    <d v="2016-11-10T00:00:00"/>
    <x v="2"/>
    <s v="CC-12430"/>
    <s v="Chuck Clark"/>
    <s v="Home Office"/>
    <s v="United States"/>
    <s v="Minneapolis"/>
    <s v="Minnesota"/>
    <n v="55407"/>
    <s v="Central"/>
    <s v="OFF-AR-10001216"/>
    <x v="0"/>
    <s v="Art"/>
    <s v="Newell 339"/>
    <n v="13.899999999999999"/>
    <n v="5"/>
    <n v="0"/>
    <n v="0"/>
    <n v="3.6139999999999994"/>
  </r>
  <r>
    <n v="3047"/>
    <s v="CA-2014-125290"/>
    <d v="2016-11-06T00:00:00"/>
    <d v="2016-11-10T00:00:00"/>
    <x v="2"/>
    <s v="CC-12430"/>
    <s v="Chuck Clark"/>
    <s v="Home Office"/>
    <s v="United States"/>
    <s v="Minneapolis"/>
    <s v="Minnesota"/>
    <n v="55407"/>
    <s v="Central"/>
    <s v="OFF-PA-10003127"/>
    <x v="0"/>
    <s v="Paper"/>
    <s v="Easy-staple paper"/>
    <n v="26.38"/>
    <n v="1"/>
    <n v="0"/>
    <n v="0"/>
    <n v="12.134799999999998"/>
  </r>
  <r>
    <n v="8621"/>
    <s v="US-2014-119319"/>
    <d v="2016-11-06T00:00:00"/>
    <d v="2016-11-09T00:00:00"/>
    <x v="2"/>
    <s v="LC-17050"/>
    <s v="Liz Carlisle"/>
    <s v="Consumer"/>
    <s v="United States"/>
    <s v="Dallas"/>
    <s v="Texas"/>
    <n v="75217"/>
    <s v="Central"/>
    <s v="FUR-FU-10003878"/>
    <x v="1"/>
    <s v="Furnishings"/>
    <s v="Linden 10&quot; Round Wall Clock, Black"/>
    <n v="30.560000000000002"/>
    <n v="5"/>
    <n v="0.6"/>
    <n v="-18.336000000000002"/>
    <n v="-19.863999999999997"/>
  </r>
  <r>
    <n v="8966"/>
    <s v="CA-2014-106691"/>
    <d v="2016-11-06T00:00:00"/>
    <d v="2016-11-12T00:00:00"/>
    <x v="0"/>
    <s v="CC-12370"/>
    <s v="Christopher Conant"/>
    <s v="Consumer"/>
    <s v="United States"/>
    <s v="Houston"/>
    <s v="Texas"/>
    <n v="77070"/>
    <s v="Central"/>
    <s v="OFF-BI-10000145"/>
    <x v="0"/>
    <s v="Binders"/>
    <s v="Zipper Ring Binder Pockets"/>
    <n v="1.2479999999999998"/>
    <n v="2"/>
    <n v="0.8"/>
    <n v="-0.99839999999999984"/>
    <n v="-1.934400000000001"/>
  </r>
  <r>
    <n v="9482"/>
    <s v="CA-2014-150504"/>
    <d v="2016-11-06T00:00:00"/>
    <d v="2016-11-12T00:00:00"/>
    <x v="0"/>
    <s v="HG-14845"/>
    <s v="Harry Greene"/>
    <s v="Consumer"/>
    <s v="United States"/>
    <s v="Dallas"/>
    <s v="Texas"/>
    <n v="75220"/>
    <s v="Central"/>
    <s v="OFF-ST-10000615"/>
    <x v="0"/>
    <s v="Storage"/>
    <s v="SimpliFile Personal File, Black Granite, 15w x 6-15/16d x 11-1/4h"/>
    <n v="18.16"/>
    <n v="2"/>
    <n v="0.2"/>
    <n v="-3.6320000000000001"/>
    <n v="1.8160000000000016"/>
  </r>
  <r>
    <n v="9493"/>
    <s v="CA-2014-163188"/>
    <d v="2016-11-07T00:00:00"/>
    <d v="2016-11-07T00:00:00"/>
    <x v="3"/>
    <s v="EC-14050"/>
    <s v="Erin Creighton"/>
    <s v="Consumer"/>
    <s v="United States"/>
    <s v="Oklahoma City"/>
    <s v="Oklahoma"/>
    <n v="73120"/>
    <s v="Central"/>
    <s v="OFF-BI-10000756"/>
    <x v="0"/>
    <s v="Binders"/>
    <s v="Storex DuraTech Recycled Plastic Frosted Binders"/>
    <n v="38.160000000000004"/>
    <n v="9"/>
    <n v="0"/>
    <n v="0"/>
    <n v="19.080000000000002"/>
  </r>
  <r>
    <n v="3317"/>
    <s v="CA-2014-161739"/>
    <d v="2016-11-10T00:00:00"/>
    <d v="2016-11-15T00:00:00"/>
    <x v="2"/>
    <s v="EB-13750"/>
    <s v="Edward Becker"/>
    <s v="Corporate"/>
    <s v="United States"/>
    <s v="Round Rock"/>
    <s v="Texas"/>
    <n v="78664"/>
    <s v="Central"/>
    <s v="FUR-FU-10001468"/>
    <x v="1"/>
    <s v="Furnishings"/>
    <s v="Tenex Antistatic Computer Chair Mats"/>
    <n v="341.96"/>
    <n v="5"/>
    <n v="0.6"/>
    <n v="-205.17599999999999"/>
    <n v="-427.45000000000005"/>
  </r>
  <r>
    <n v="901"/>
    <s v="CA-2014-150959"/>
    <d v="2016-11-11T00:00:00"/>
    <d v="2016-11-13T00:00:00"/>
    <x v="1"/>
    <s v="TD-20995"/>
    <s v="Tamara Dahlen"/>
    <s v="Consumer"/>
    <s v="United States"/>
    <s v="Garland"/>
    <s v="Texas"/>
    <n v="75043"/>
    <s v="Central"/>
    <s v="OFF-LA-10001045"/>
    <x v="0"/>
    <s v="Labels"/>
    <s v="Permanent Self-Adhesive File Folder Labels for Typewriters by Universal"/>
    <n v="10.440000000000001"/>
    <n v="5"/>
    <n v="0.2"/>
    <n v="-2.0880000000000005"/>
    <n v="3.3929999999999989"/>
  </r>
  <r>
    <n v="902"/>
    <s v="CA-2014-150959"/>
    <d v="2016-11-11T00:00:00"/>
    <d v="2016-11-13T00:00:00"/>
    <x v="1"/>
    <s v="TD-20995"/>
    <s v="Tamara Dahlen"/>
    <s v="Consumer"/>
    <s v="United States"/>
    <s v="Garland"/>
    <s v="Texas"/>
    <n v="75043"/>
    <s v="Central"/>
    <s v="OFF-BI-10001510"/>
    <x v="0"/>
    <s v="Binders"/>
    <s v="Deluxe Heavy-Duty Vinyl Round Ring Binder"/>
    <n v="18.335999999999999"/>
    <n v="4"/>
    <n v="0.8"/>
    <n v="-14.668799999999999"/>
    <n v="-32.088000000000008"/>
  </r>
  <r>
    <n v="3175"/>
    <s v="CA-2014-157483"/>
    <d v="2016-11-11T00:00:00"/>
    <d v="2016-11-18T00:00:00"/>
    <x v="0"/>
    <s v="EP-13915"/>
    <s v="Emily Phan"/>
    <s v="Consumer"/>
    <s v="United States"/>
    <s v="Detroit"/>
    <s v="Michigan"/>
    <n v="48227"/>
    <s v="Central"/>
    <s v="OFF-AR-10004260"/>
    <x v="0"/>
    <s v="Art"/>
    <s v="Boston 1799 Powerhouse Electric Pencil Sharpener"/>
    <n v="181.86"/>
    <n v="7"/>
    <n v="0"/>
    <n v="0"/>
    <n v="50.9208"/>
  </r>
  <r>
    <n v="4227"/>
    <s v="CA-2014-120327"/>
    <d v="2016-11-11T00:00:00"/>
    <d v="2016-11-16T00:00:00"/>
    <x v="0"/>
    <s v="WB-21850"/>
    <s v="William Brown"/>
    <s v="Consumer"/>
    <s v="United States"/>
    <s v="Urbandale"/>
    <s v="Iowa"/>
    <n v="50322"/>
    <s v="Central"/>
    <s v="OFF-FA-10004854"/>
    <x v="0"/>
    <s v="Fasteners"/>
    <s v="Vinyl Coated Wire Paper Clips in Organizer Box, 800/Box"/>
    <n v="45.92"/>
    <n v="4"/>
    <n v="0"/>
    <n v="0"/>
    <n v="21.5824"/>
  </r>
  <r>
    <n v="5079"/>
    <s v="CA-2014-143217"/>
    <d v="2016-11-11T00:00:00"/>
    <d v="2016-11-17T00:00:00"/>
    <x v="0"/>
    <s v="CG-12040"/>
    <s v="Catherine Glotzbach"/>
    <s v="Home Office"/>
    <s v="United States"/>
    <s v="Milwaukee"/>
    <s v="Wisconsin"/>
    <n v="53209"/>
    <s v="Central"/>
    <s v="OFF-BI-10002949"/>
    <x v="0"/>
    <s v="Binders"/>
    <s v="Prestige Round Ring Binders"/>
    <n v="18.240000000000002"/>
    <n v="3"/>
    <n v="0"/>
    <n v="0"/>
    <n v="8.5727999999999991"/>
  </r>
  <r>
    <n v="8997"/>
    <s v="US-2014-116491"/>
    <d v="2016-11-11T00:00:00"/>
    <d v="2016-11-13T00:00:00"/>
    <x v="1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-7.0367999999999995"/>
    <n v="12.314399999999999"/>
  </r>
  <r>
    <n v="9261"/>
    <s v="CA-2014-167976"/>
    <d v="2016-11-11T00:00:00"/>
    <d v="2016-11-14T00:00:00"/>
    <x v="2"/>
    <s v="JL-15505"/>
    <s v="Jeremy Lonsdale"/>
    <s v="Consumer"/>
    <s v="United States"/>
    <s v="Aberdeen"/>
    <s v="South Dakota"/>
    <n v="57401"/>
    <s v="Central"/>
    <s v="OFF-SU-10004661"/>
    <x v="0"/>
    <s v="Supplies"/>
    <s v="Acme Titanium Bonded Scissors"/>
    <n v="25.5"/>
    <n v="3"/>
    <n v="0"/>
    <n v="0"/>
    <n v="6.63"/>
  </r>
  <r>
    <n v="1500"/>
    <s v="CA-2014-130386"/>
    <d v="2016-11-12T00:00:00"/>
    <d v="2016-11-18T00:00:00"/>
    <x v="0"/>
    <s v="NG-18430"/>
    <s v="Nathan Gelder"/>
    <s v="Consumer"/>
    <s v="United States"/>
    <s v="Austin"/>
    <s v="Texas"/>
    <n v="78745"/>
    <s v="Central"/>
    <s v="OFF-PA-10002749"/>
    <x v="0"/>
    <s v="Paper"/>
    <s v="Wirebound Message Books, 5-1/2 x 4 Forms, 2 or 4 Forms per Page"/>
    <n v="16.056000000000001"/>
    <n v="3"/>
    <n v="0.2"/>
    <n v="-3.2112000000000003"/>
    <n v="5.8203000000000005"/>
  </r>
  <r>
    <n v="1501"/>
    <s v="CA-2014-130386"/>
    <d v="2016-11-12T00:00:00"/>
    <d v="2016-11-18T00:00:00"/>
    <x v="0"/>
    <s v="NG-18430"/>
    <s v="Nathan Gelder"/>
    <s v="Consumer"/>
    <s v="United States"/>
    <s v="Austin"/>
    <s v="Texas"/>
    <n v="78745"/>
    <s v="Central"/>
    <s v="OFF-PA-10003823"/>
    <x v="0"/>
    <s v="Paper"/>
    <s v="Xerox 197"/>
    <n v="223.05600000000001"/>
    <n v="9"/>
    <n v="0.2"/>
    <n v="-44.611200000000004"/>
    <n v="69.704999999999984"/>
  </r>
  <r>
    <n v="1502"/>
    <s v="CA-2014-130386"/>
    <d v="2016-11-12T00:00:00"/>
    <d v="2016-11-18T00:00:00"/>
    <x v="0"/>
    <s v="NG-18430"/>
    <s v="Nathan Gelder"/>
    <s v="Consumer"/>
    <s v="United States"/>
    <s v="Austin"/>
    <s v="Texas"/>
    <n v="78745"/>
    <s v="Central"/>
    <s v="OFF-ST-10003716"/>
    <x v="0"/>
    <s v="Storage"/>
    <s v="Tennsco Double-Tier Lockers"/>
    <n v="540.048"/>
    <n v="3"/>
    <n v="0.2"/>
    <n v="-108.00960000000001"/>
    <n v="-47.254199999999997"/>
  </r>
  <r>
    <n v="3135"/>
    <s v="CA-2014-164168"/>
    <d v="2016-11-12T00:00:00"/>
    <d v="2016-11-18T00:00:00"/>
    <x v="0"/>
    <s v="LS-16975"/>
    <s v="Lindsay Shagiari"/>
    <s v="Home Office"/>
    <s v="United States"/>
    <s v="Dallas"/>
    <s v="Texas"/>
    <n v="75081"/>
    <s v="Central"/>
    <s v="OFF-BI-10000666"/>
    <x v="0"/>
    <s v="Binders"/>
    <s v="Surelock Post Binders"/>
    <n v="30.559999999999992"/>
    <n v="5"/>
    <n v="0.8"/>
    <n v="-24.447999999999993"/>
    <n v="-45.840000000000018"/>
  </r>
  <r>
    <n v="3136"/>
    <s v="CA-2014-164168"/>
    <d v="2016-11-12T00:00:00"/>
    <d v="2016-11-18T00:00:00"/>
    <x v="0"/>
    <s v="LS-16975"/>
    <s v="Lindsay Shagiari"/>
    <s v="Home Office"/>
    <s v="United States"/>
    <s v="Dallas"/>
    <s v="Texas"/>
    <n v="75081"/>
    <s v="Central"/>
    <s v="OFF-ST-10002583"/>
    <x v="0"/>
    <s v="Storage"/>
    <s v="Fellowes Neat Ideas Storage Cubes"/>
    <n v="77.951999999999998"/>
    <n v="3"/>
    <n v="0.2"/>
    <n v="-15.590400000000001"/>
    <n v="-15.590400000000002"/>
  </r>
  <r>
    <n v="3137"/>
    <s v="CA-2014-164168"/>
    <d v="2016-11-12T00:00:00"/>
    <d v="2016-11-18T00:00:00"/>
    <x v="0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-13.598400000000002"/>
    <n v="8.4989999999999917"/>
  </r>
  <r>
    <n v="3138"/>
    <s v="CA-2014-164168"/>
    <d v="2016-11-12T00:00:00"/>
    <d v="2016-11-18T00:00:00"/>
    <x v="0"/>
    <s v="LS-16975"/>
    <s v="Lindsay Shagiari"/>
    <s v="Home Office"/>
    <s v="United States"/>
    <s v="Dallas"/>
    <s v="Texas"/>
    <n v="75081"/>
    <s v="Central"/>
    <s v="OFF-EN-10001219"/>
    <x v="0"/>
    <s v="Envelopes"/>
    <s v="#10- 4 1/8&quot; x 9 1/2&quot; Security-Tint Envelopes"/>
    <n v="12.224"/>
    <n v="2"/>
    <n v="0.2"/>
    <n v="-2.4448000000000003"/>
    <n v="4.4311999999999996"/>
  </r>
  <r>
    <n v="3139"/>
    <s v="CA-2014-164168"/>
    <d v="2016-11-12T00:00:00"/>
    <d v="2016-11-18T00:00:00"/>
    <x v="0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8.9567999999999994"/>
    <n v="-0.55980000000000452"/>
  </r>
  <r>
    <n v="3140"/>
    <s v="CA-2014-164168"/>
    <d v="2016-11-12T00:00:00"/>
    <d v="2016-11-18T00:00:00"/>
    <x v="0"/>
    <s v="LS-16975"/>
    <s v="Lindsay Shagiari"/>
    <s v="Home Office"/>
    <s v="United States"/>
    <s v="Dallas"/>
    <s v="Texas"/>
    <n v="75081"/>
    <s v="Central"/>
    <s v="FUR-FU-10001756"/>
    <x v="1"/>
    <s v="Furnishings"/>
    <s v="Eldon Expressions Desk Accessory, Wood Photo Frame, Mahogany"/>
    <n v="22.847999999999999"/>
    <n v="3"/>
    <n v="0.6"/>
    <n v="-13.708799999999998"/>
    <n v="-17.707200000000007"/>
  </r>
  <r>
    <n v="85"/>
    <s v="US-2014-119662"/>
    <d v="2016-11-13T00:00:00"/>
    <d v="2016-11-16T00:00:00"/>
    <x v="1"/>
    <s v="CS-12400"/>
    <s v="Christopher Schild"/>
    <s v="Home Office"/>
    <s v="United States"/>
    <s v="Chicago"/>
    <s v="Illinois"/>
    <n v="60623"/>
    <s v="Central"/>
    <s v="OFF-ST-10003656"/>
    <x v="0"/>
    <s v="Storage"/>
    <s v="Safco Industrial Wire Shelving"/>
    <n v="230.376"/>
    <n v="3"/>
    <n v="0.2"/>
    <n v="-46.075200000000002"/>
    <n v="-48.954900000000002"/>
  </r>
  <r>
    <n v="1551"/>
    <s v="US-2014-124926"/>
    <d v="2016-11-13T00:00:00"/>
    <d v="2016-11-18T00:00:00"/>
    <x v="2"/>
    <s v="ME-17320"/>
    <s v="Maria Etezadi"/>
    <s v="Home Office"/>
    <s v="United States"/>
    <s v="Houston"/>
    <s v="Texas"/>
    <n v="77095"/>
    <s v="Central"/>
    <s v="OFF-AP-10004868"/>
    <x v="0"/>
    <s v="Appliances"/>
    <s v="Hoover Commercial Soft Guard Upright Vacuum And Disposable Filtration Bags"/>
    <n v="9.3239999999999981"/>
    <n v="6"/>
    <n v="0.8"/>
    <n v="-7.4591999999999992"/>
    <n v="-24.708599999999997"/>
  </r>
  <r>
    <n v="5805"/>
    <s v="CA-2014-113873"/>
    <d v="2016-11-13T00:00:00"/>
    <d v="2016-11-19T00:00:00"/>
    <x v="0"/>
    <s v="KE-16420"/>
    <s v="Katrina Edelman"/>
    <s v="Corporate"/>
    <s v="United States"/>
    <s v="Dallas"/>
    <s v="Texas"/>
    <n v="75220"/>
    <s v="Central"/>
    <s v="OFF-ST-10000943"/>
    <x v="0"/>
    <s v="Storage"/>
    <s v="Eldon ProFile File 'N Store Portable File Tub Letter/Legal Size Black"/>
    <n v="61.792000000000002"/>
    <n v="4"/>
    <n v="0.2"/>
    <n v="-12.358400000000001"/>
    <n v="6.1792000000000016"/>
  </r>
  <r>
    <n v="5806"/>
    <s v="CA-2014-113873"/>
    <d v="2016-11-13T00:00:00"/>
    <d v="2016-11-19T00:00:00"/>
    <x v="0"/>
    <s v="KE-16420"/>
    <s v="Katrina Edelman"/>
    <s v="Corporate"/>
    <s v="United States"/>
    <s v="Dallas"/>
    <s v="Texas"/>
    <n v="75220"/>
    <s v="Central"/>
    <s v="FUR-BO-10003441"/>
    <x v="1"/>
    <s v="Bookcases"/>
    <s v="Bush Westfield Collection Bookcases, Fully Assembled"/>
    <n v="205.99919999999997"/>
    <n v="3"/>
    <n v="0.32"/>
    <n v="-65.919743999999994"/>
    <n v="-27.264600000000016"/>
  </r>
  <r>
    <n v="5190"/>
    <s v="US-2014-136679"/>
    <d v="2016-11-14T00:00:00"/>
    <d v="2016-11-18T00:00:00"/>
    <x v="0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33.59040000000001"/>
    <n v="-27.292200000000001"/>
  </r>
  <r>
    <n v="5191"/>
    <s v="US-2014-136679"/>
    <d v="2016-11-14T00:00:00"/>
    <d v="2016-11-18T00:00:00"/>
    <x v="0"/>
    <s v="XP-21865"/>
    <s v="Xylona Preis"/>
    <s v="Consumer"/>
    <s v="United States"/>
    <s v="Pasadena"/>
    <s v="Texas"/>
    <n v="77506"/>
    <s v="Central"/>
    <s v="OFF-AR-10003582"/>
    <x v="0"/>
    <s v="Art"/>
    <s v="Boston Electric Pencil Sharpener, Model 1818, Charcoal Black"/>
    <n v="45.04"/>
    <n v="2"/>
    <n v="0.2"/>
    <n v="-9.0080000000000009"/>
    <n v="4.5040000000000031"/>
  </r>
  <r>
    <n v="8875"/>
    <s v="CA-2014-142489"/>
    <d v="2016-11-14T00:00:00"/>
    <d v="2016-11-16T00:00:00"/>
    <x v="2"/>
    <s v="TC-21295"/>
    <s v="Toby Carlisle"/>
    <s v="Consumer"/>
    <s v="United States"/>
    <s v="Houston"/>
    <s v="Texas"/>
    <n v="77095"/>
    <s v="Central"/>
    <s v="OFF-BI-10003684"/>
    <x v="0"/>
    <s v="Binders"/>
    <s v="Wilson Jones Legal Size Ring Binders"/>
    <n v="21.989999999999995"/>
    <n v="5"/>
    <n v="0.8"/>
    <n v="-17.591999999999995"/>
    <n v="-32.984999999999999"/>
  </r>
  <r>
    <n v="9218"/>
    <s v="US-2014-118157"/>
    <d v="2016-11-14T00:00:00"/>
    <d v="2016-11-17T00:00:00"/>
    <x v="1"/>
    <s v="AW-10930"/>
    <s v="Arthur Wiediger"/>
    <s v="Home Office"/>
    <s v="United States"/>
    <s v="Minneapolis"/>
    <s v="Minnesota"/>
    <n v="55407"/>
    <s v="Central"/>
    <s v="OFF-EN-10004459"/>
    <x v="0"/>
    <s v="Envelopes"/>
    <s v="Security-Tint Envelopes"/>
    <n v="15.28"/>
    <n v="2"/>
    <n v="0"/>
    <n v="0"/>
    <n v="7.4871999999999996"/>
  </r>
  <r>
    <n v="3024"/>
    <s v="CA-2014-124674"/>
    <d v="2016-11-17T00:00:00"/>
    <d v="2016-11-23T00:00:00"/>
    <x v="0"/>
    <s v="JB-16000"/>
    <s v="Joy Bell-"/>
    <s v="Consumer"/>
    <s v="United States"/>
    <s v="Brownsville"/>
    <s v="Texas"/>
    <n v="78521"/>
    <s v="Central"/>
    <s v="FUR-BO-10002202"/>
    <x v="1"/>
    <s v="Bookcases"/>
    <s v="Atlantic Metals Mobile 2-Shelf Bookcases, Custom Colors"/>
    <n v="327.73279999999994"/>
    <n v="2"/>
    <n v="0.32"/>
    <n v="-104.87449599999998"/>
    <n v="-14.458800000000025"/>
  </r>
  <r>
    <n v="5038"/>
    <s v="CA-2014-141719"/>
    <d v="2016-11-17T00:00:00"/>
    <d v="2016-11-21T00:00:00"/>
    <x v="2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-47.992000000000012"/>
    <n v="83.98599999999999"/>
  </r>
  <r>
    <n v="2930"/>
    <s v="CA-2014-143434"/>
    <d v="2016-11-18T00:00:00"/>
    <d v="2016-11-24T00:00:00"/>
    <x v="0"/>
    <s v="ME-17320"/>
    <s v="Maria Etezadi"/>
    <s v="Home Office"/>
    <s v="United States"/>
    <s v="Saginaw"/>
    <s v="Michigan"/>
    <n v="48601"/>
    <s v="Central"/>
    <s v="FUR-FU-10002597"/>
    <x v="1"/>
    <s v="Furnishings"/>
    <s v="C-Line Magnetic Cubicle Keepers, Clear Polypropylene"/>
    <n v="19.760000000000002"/>
    <n v="4"/>
    <n v="0"/>
    <n v="0"/>
    <n v="8.2992000000000008"/>
  </r>
  <r>
    <n v="8110"/>
    <s v="CA-2014-160122"/>
    <d v="2016-11-18T00:00:00"/>
    <d v="2016-11-23T00:00:00"/>
    <x v="0"/>
    <s v="RD-19930"/>
    <s v="Russell D'Ascenzo"/>
    <s v="Consumer"/>
    <s v="United States"/>
    <s v="Chicago"/>
    <s v="Illinois"/>
    <n v="60623"/>
    <s v="Central"/>
    <s v="OFF-EN-10002592"/>
    <x v="0"/>
    <s v="Envelopes"/>
    <s v="Peel &amp; Seel Recycled Catalog Envelopes, Brown"/>
    <n v="55.584000000000003"/>
    <n v="6"/>
    <n v="0.2"/>
    <n v="-11.116800000000001"/>
    <n v="20.844000000000001"/>
  </r>
  <r>
    <n v="8111"/>
    <s v="CA-2014-160122"/>
    <d v="2016-11-18T00:00:00"/>
    <d v="2016-11-23T00:00:00"/>
    <x v="0"/>
    <s v="RD-19930"/>
    <s v="Russell D'Ascenzo"/>
    <s v="Consumer"/>
    <s v="United States"/>
    <s v="Chicago"/>
    <s v="Illinois"/>
    <n v="60623"/>
    <s v="Central"/>
    <s v="FUR-CH-10000422"/>
    <x v="1"/>
    <s v="Chairs"/>
    <s v="Global Highback Leather Tilter in Burgundy"/>
    <n v="127.38599999999998"/>
    <n v="2"/>
    <n v="0.3"/>
    <n v="-38.215799999999994"/>
    <n v="-25.477199999999982"/>
  </r>
  <r>
    <n v="9006"/>
    <s v="CA-2014-107825"/>
    <d v="2016-11-18T00:00:00"/>
    <d v="2016-11-18T00:00:00"/>
    <x v="3"/>
    <s v="NB-18655"/>
    <s v="Nona Balk"/>
    <s v="Corporate"/>
    <s v="United States"/>
    <s v="Milwaukee"/>
    <s v="Wisconsin"/>
    <n v="53209"/>
    <s v="Central"/>
    <s v="OFF-ST-10001321"/>
    <x v="0"/>
    <s v="Storage"/>
    <s v="Decoflex Hanging Personal Folder File, Blue"/>
    <n v="92.52"/>
    <n v="6"/>
    <n v="0"/>
    <n v="0"/>
    <n v="24.980400000000007"/>
  </r>
  <r>
    <n v="9007"/>
    <s v="CA-2014-107825"/>
    <d v="2016-11-18T00:00:00"/>
    <d v="2016-11-18T00:00:00"/>
    <x v="3"/>
    <s v="NB-18655"/>
    <s v="Nona Balk"/>
    <s v="Corporate"/>
    <s v="United States"/>
    <s v="Milwaukee"/>
    <s v="Wisconsin"/>
    <n v="53209"/>
    <s v="Central"/>
    <s v="OFF-ST-10000777"/>
    <x v="0"/>
    <s v="Storage"/>
    <s v="Companion Letter/Legal File, Black"/>
    <n v="37.76"/>
    <n v="1"/>
    <n v="0"/>
    <n v="0"/>
    <n v="10.572800000000001"/>
  </r>
  <r>
    <n v="9008"/>
    <s v="CA-2014-107825"/>
    <d v="2016-11-18T00:00:00"/>
    <d v="2016-11-18T00:00:00"/>
    <x v="3"/>
    <s v="NB-18655"/>
    <s v="Nona Balk"/>
    <s v="Corporate"/>
    <s v="United States"/>
    <s v="Milwaukee"/>
    <s v="Wisconsin"/>
    <n v="53209"/>
    <s v="Central"/>
    <s v="OFF-LA-10003720"/>
    <x v="0"/>
    <s v="Labels"/>
    <s v="Avery 487"/>
    <n v="7.38"/>
    <n v="2"/>
    <n v="0"/>
    <n v="0"/>
    <n v="3.4685999999999999"/>
  </r>
  <r>
    <n v="9009"/>
    <s v="CA-2014-107825"/>
    <d v="2016-11-18T00:00:00"/>
    <d v="2016-11-18T00:00:00"/>
    <x v="3"/>
    <s v="NB-18655"/>
    <s v="Nona Balk"/>
    <s v="Corporate"/>
    <s v="United States"/>
    <s v="Milwaukee"/>
    <s v="Wisconsin"/>
    <n v="53209"/>
    <s v="Central"/>
    <s v="FUR-FU-10000206"/>
    <x v="1"/>
    <s v="Furnishings"/>
    <s v="GE General Purpose, Extra Long Life, Showcase &amp; Floodlight Incandescent Bulbs"/>
    <n v="5.82"/>
    <n v="2"/>
    <n v="0"/>
    <n v="0"/>
    <n v="2.7353999999999998"/>
  </r>
  <r>
    <n v="304"/>
    <s v="US-2014-152380"/>
    <d v="2016-11-19T00:00:00"/>
    <d v="2016-11-23T00:00:00"/>
    <x v="0"/>
    <s v="JH-15910"/>
    <s v="Jonathan Howell"/>
    <s v="Consumer"/>
    <s v="United States"/>
    <s v="Chicago"/>
    <s v="Illinois"/>
    <n v="60623"/>
    <s v="Central"/>
    <s v="FUR-TA-10002533"/>
    <x v="1"/>
    <s v="Tables"/>
    <s v="BPI Conference Tables"/>
    <n v="219.07500000000002"/>
    <n v="3"/>
    <n v="0.5"/>
    <n v="-109.53750000000001"/>
    <n v="-131.44500000000005"/>
  </r>
  <r>
    <n v="1598"/>
    <s v="CA-2014-158876"/>
    <d v="2016-11-19T00:00:00"/>
    <d v="2016-11-21T00:00:00"/>
    <x v="2"/>
    <s v="AB-10150"/>
    <s v="Aimee Bixby"/>
    <s v="Consumer"/>
    <s v="United States"/>
    <s v="Carrollton"/>
    <s v="Texas"/>
    <n v="75007"/>
    <s v="Central"/>
    <s v="OFF-PA-10000308"/>
    <x v="0"/>
    <s v="Paper"/>
    <s v="Xerox 1901"/>
    <n v="16.896000000000001"/>
    <n v="4"/>
    <n v="0.2"/>
    <n v="-3.3792000000000004"/>
    <n v="5.2799999999999994"/>
  </r>
  <r>
    <n v="1599"/>
    <s v="CA-2014-158876"/>
    <d v="2016-11-19T00:00:00"/>
    <d v="2016-11-21T00:00:00"/>
    <x v="2"/>
    <s v="AB-10150"/>
    <s v="Aimee Bixby"/>
    <s v="Consumer"/>
    <s v="United States"/>
    <s v="Carrollton"/>
    <s v="Texas"/>
    <n v="75007"/>
    <s v="Central"/>
    <s v="OFF-SU-10001165"/>
    <x v="0"/>
    <s v="Supplies"/>
    <s v="Acme Elite Stainless Steel Scissors"/>
    <n v="6.6720000000000006"/>
    <n v="1"/>
    <n v="0.2"/>
    <n v="-1.3344000000000003"/>
    <n v="0.50039999999999996"/>
  </r>
  <r>
    <n v="1600"/>
    <s v="CA-2014-158876"/>
    <d v="2016-11-19T00:00:00"/>
    <d v="2016-11-21T00:00:00"/>
    <x v="2"/>
    <s v="AB-10150"/>
    <s v="Aimee Bixby"/>
    <s v="Consumer"/>
    <s v="United States"/>
    <s v="Carrollton"/>
    <s v="Texas"/>
    <n v="75007"/>
    <s v="Central"/>
    <s v="OFF-AR-10003373"/>
    <x v="0"/>
    <s v="Art"/>
    <s v="Boston School Pro Electric Pencil Sharpener, 1670"/>
    <n v="99.13600000000001"/>
    <n v="4"/>
    <n v="0.2"/>
    <n v="-19.827200000000005"/>
    <n v="8.674399999999995"/>
  </r>
  <r>
    <n v="1601"/>
    <s v="CA-2014-158876"/>
    <d v="2016-11-19T00:00:00"/>
    <d v="2016-11-21T00:00:00"/>
    <x v="2"/>
    <s v="AB-10150"/>
    <s v="Aimee Bixby"/>
    <s v="Consumer"/>
    <s v="United States"/>
    <s v="Carrollton"/>
    <s v="Texas"/>
    <n v="75007"/>
    <s v="Central"/>
    <s v="FUR-FU-10001967"/>
    <x v="1"/>
    <s v="Furnishings"/>
    <s v="Telescoping Adjustable Floor Lamp"/>
    <n v="15.991999999999999"/>
    <n v="2"/>
    <n v="0.6"/>
    <n v="-9.5951999999999984"/>
    <n v="-13.992999999999999"/>
  </r>
  <r>
    <n v="2151"/>
    <s v="US-2014-139969"/>
    <d v="2016-11-19T00:00:00"/>
    <d v="2016-11-26T00:00:00"/>
    <x v="0"/>
    <s v="AF-10870"/>
    <s v="Art Ferguson"/>
    <s v="Consumer"/>
    <s v="United States"/>
    <s v="College Station"/>
    <s v="Texas"/>
    <n v="77840"/>
    <s v="Central"/>
    <s v="FUR-CH-10001973"/>
    <x v="1"/>
    <s v="Chairs"/>
    <s v="Office Star Flex Back Scooter Chair with White Frame"/>
    <n v="233.05799999999999"/>
    <n v="3"/>
    <n v="0.3"/>
    <n v="-69.917400000000001"/>
    <n v="-53.270399999999995"/>
  </r>
  <r>
    <n v="2172"/>
    <s v="US-2014-137491"/>
    <d v="2016-11-19T00:00:00"/>
    <d v="2016-11-25T00:00:00"/>
    <x v="0"/>
    <s v="LC-16930"/>
    <s v="Linda Cazamias"/>
    <s v="Corporate"/>
    <s v="United States"/>
    <s v="San Angelo"/>
    <s v="Texas"/>
    <n v="76903"/>
    <s v="Central"/>
    <s v="FUR-CH-10004675"/>
    <x v="1"/>
    <s v="Chairs"/>
    <s v="Lifetime Advantage Folding Chairs, 4/Carton"/>
    <n v="305.31200000000001"/>
    <n v="2"/>
    <n v="0.3"/>
    <n v="-91.593599999999995"/>
    <n v="-8.7232000000000198"/>
  </r>
  <r>
    <n v="3615"/>
    <s v="CA-2014-112529"/>
    <d v="2016-11-19T00:00:00"/>
    <d v="2016-11-21T00:00:00"/>
    <x v="1"/>
    <s v="SC-20770"/>
    <s v="Stewart Carmichael"/>
    <s v="Corporate"/>
    <s v="United States"/>
    <s v="San Antonio"/>
    <s v="Texas"/>
    <n v="78207"/>
    <s v="Central"/>
    <s v="FUR-TA-10002622"/>
    <x v="1"/>
    <s v="Tables"/>
    <s v="Bush Andora Conference Table, Maple/Graphite Gray Finish"/>
    <n v="718.11599999999987"/>
    <n v="6"/>
    <n v="0.3"/>
    <n v="-215.43479999999997"/>
    <n v="-71.811599999999999"/>
  </r>
  <r>
    <n v="3616"/>
    <s v="CA-2014-112529"/>
    <d v="2016-11-19T00:00:00"/>
    <d v="2016-11-21T00:00:00"/>
    <x v="1"/>
    <s v="SC-20770"/>
    <s v="Stewart Carmichael"/>
    <s v="Corporate"/>
    <s v="United States"/>
    <s v="San Antonio"/>
    <s v="Texas"/>
    <n v="78207"/>
    <s v="Central"/>
    <s v="OFF-AR-10001915"/>
    <x v="0"/>
    <s v="Art"/>
    <s v="Peel-Off China Markers"/>
    <n v="31.776"/>
    <n v="4"/>
    <n v="0.2"/>
    <n v="-6.3552"/>
    <n v="8.7384000000000022"/>
  </r>
  <r>
    <n v="5309"/>
    <s v="CA-2014-131254"/>
    <d v="2016-11-19T00:00:00"/>
    <d v="2016-11-21T00:00:00"/>
    <x v="1"/>
    <s v="NC-18415"/>
    <s v="Nathan Cano"/>
    <s v="Consumer"/>
    <s v="United States"/>
    <s v="Houston"/>
    <s v="Texas"/>
    <n v="77095"/>
    <s v="Central"/>
    <s v="FUR-CH-10003774"/>
    <x v="1"/>
    <s v="Chairs"/>
    <s v="Global Wood Trimmed Manager's Task Chair, Khaki"/>
    <n v="191.05799999999999"/>
    <n v="3"/>
    <n v="0.3"/>
    <n v="-57.317399999999999"/>
    <n v="-46.399800000000013"/>
  </r>
  <r>
    <n v="5310"/>
    <s v="CA-2014-131254"/>
    <d v="2016-11-19T00:00:00"/>
    <d v="2016-11-21T00:00:00"/>
    <x v="1"/>
    <s v="NC-18415"/>
    <s v="Nathan Cano"/>
    <s v="Consumer"/>
    <s v="United States"/>
    <s v="Houston"/>
    <s v="Texas"/>
    <n v="77095"/>
    <s v="Central"/>
    <s v="OFF-AR-10003876"/>
    <x v="0"/>
    <s v="Art"/>
    <s v="Avery Hi-Liter GlideStik Fluorescent Highlighter, Yellow Ink"/>
    <n v="13.040000000000001"/>
    <n v="5"/>
    <n v="0.2"/>
    <n v="-2.6080000000000005"/>
    <n v="3.9120000000000004"/>
  </r>
  <r>
    <n v="5311"/>
    <s v="CA-2014-131254"/>
    <d v="2016-11-19T00:00:00"/>
    <d v="2016-11-21T00:00:00"/>
    <x v="1"/>
    <s v="NC-18415"/>
    <s v="Nathan Cano"/>
    <s v="Consumer"/>
    <s v="United States"/>
    <s v="Houston"/>
    <s v="Texas"/>
    <n v="77095"/>
    <s v="Central"/>
    <s v="OFF-BI-10003527"/>
    <x v="0"/>
    <s v="Binders"/>
    <s v="Fellowes PB500 Electric Punch Plastic Comb Binding Machine with Manual Bind"/>
    <n v="1525.1879999999996"/>
    <n v="6"/>
    <n v="0.8"/>
    <n v="-1220.1503999999998"/>
    <n v="-2287.7820000000002"/>
  </r>
  <r>
    <n v="2782"/>
    <s v="CA-2014-146724"/>
    <d v="2016-11-20T00:00:00"/>
    <d v="2016-11-27T00:00:00"/>
    <x v="0"/>
    <s v="HG-15025"/>
    <s v="Hunter Glantz"/>
    <s v="Consumer"/>
    <s v="United States"/>
    <s v="Lakeville"/>
    <s v="Minnesota"/>
    <n v="55044"/>
    <s v="Central"/>
    <s v="OFF-AR-10001026"/>
    <x v="0"/>
    <s v="Art"/>
    <s v="Sanford Uni-Blazer View Highlighters, Chisel Tip, Yellow"/>
    <n v="22"/>
    <n v="10"/>
    <n v="0"/>
    <n v="0"/>
    <n v="9.6800000000000015"/>
  </r>
  <r>
    <n v="9039"/>
    <s v="CA-2014-157420"/>
    <d v="2016-11-21T00:00:00"/>
    <d v="2016-11-21T00:00:00"/>
    <x v="3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1.035200000000001"/>
    <n v="-12.414599999999997"/>
  </r>
  <r>
    <n v="3723"/>
    <s v="CA-2014-144036"/>
    <d v="2016-11-22T00:00:00"/>
    <d v="2016-11-26T00:00:00"/>
    <x v="0"/>
    <s v="FO-14305"/>
    <s v="Frank Olsen"/>
    <s v="Consumer"/>
    <s v="United States"/>
    <s v="Houston"/>
    <s v="Texas"/>
    <n v="77070"/>
    <s v="Central"/>
    <s v="OFF-AR-10000122"/>
    <x v="0"/>
    <s v="Art"/>
    <s v="Newell 314"/>
    <n v="35.712000000000003"/>
    <n v="8"/>
    <n v="0.2"/>
    <n v="-7.1424000000000012"/>
    <n v="2.2319999999999958"/>
  </r>
  <r>
    <n v="426"/>
    <s v="CA-2014-149160"/>
    <d v="2016-11-23T00:00:00"/>
    <d v="2016-11-26T00:00:00"/>
    <x v="2"/>
    <s v="JM-15265"/>
    <s v="Janet Molinari"/>
    <s v="Corporate"/>
    <s v="United States"/>
    <s v="Canton"/>
    <s v="Michigan"/>
    <n v="48187"/>
    <s v="Central"/>
    <s v="FUR-FU-10003347"/>
    <x v="1"/>
    <s v="Furnishings"/>
    <s v="Coloredge Poster Frame"/>
    <n v="28.4"/>
    <n v="2"/>
    <n v="0"/>
    <n v="0"/>
    <n v="11.076000000000001"/>
  </r>
  <r>
    <n v="427"/>
    <s v="CA-2014-149160"/>
    <d v="2016-11-23T00:00:00"/>
    <d v="2016-11-26T00:00:00"/>
    <x v="2"/>
    <s v="JM-15265"/>
    <s v="Janet Molinari"/>
    <s v="Corporate"/>
    <s v="United States"/>
    <s v="Canton"/>
    <s v="Michigan"/>
    <n v="48187"/>
    <s v="Central"/>
    <s v="OFF-BI-10001543"/>
    <x v="0"/>
    <s v="Binders"/>
    <s v="GBC VeloBinder Manual Binding System"/>
    <n v="287.92"/>
    <n v="8"/>
    <n v="0"/>
    <n v="0"/>
    <n v="138.20160000000001"/>
  </r>
  <r>
    <n v="4773"/>
    <s v="CA-2014-119746"/>
    <d v="2016-11-23T00:00:00"/>
    <d v="2016-11-27T00:00:00"/>
    <x v="0"/>
    <s v="CM-12385"/>
    <s v="Christopher Martinez"/>
    <s v="Consumer"/>
    <s v="United States"/>
    <s v="Chicago"/>
    <s v="Illinois"/>
    <n v="60610"/>
    <s v="Central"/>
    <s v="FUR-FU-10004909"/>
    <x v="1"/>
    <s v="Furnishings"/>
    <s v="Contemporary Wood/Metal Frame"/>
    <n v="6.4640000000000004"/>
    <n v="1"/>
    <n v="0.6"/>
    <n v="-3.8784000000000001"/>
    <n v="-4.0400000000000009"/>
  </r>
  <r>
    <n v="4774"/>
    <s v="CA-2014-119746"/>
    <d v="2016-11-23T00:00:00"/>
    <d v="2016-11-27T00:00:00"/>
    <x v="0"/>
    <s v="CM-12385"/>
    <s v="Christopher Martinez"/>
    <s v="Consumer"/>
    <s v="United States"/>
    <s v="Chicago"/>
    <s v="Illinois"/>
    <n v="60610"/>
    <s v="Central"/>
    <s v="OFF-LA-10001613"/>
    <x v="0"/>
    <s v="Labels"/>
    <s v="Avery File Folder Labels"/>
    <n v="11.52"/>
    <n v="5"/>
    <n v="0.2"/>
    <n v="-2.3039999999999998"/>
    <n v="4.1760000000000002"/>
  </r>
  <r>
    <n v="4775"/>
    <s v="CA-2014-119746"/>
    <d v="2016-11-23T00:00:00"/>
    <d v="2016-11-27T00:00:00"/>
    <x v="0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-44.476800000000004"/>
    <n v="16.678799999999995"/>
  </r>
  <r>
    <n v="6303"/>
    <s v="CA-2014-166919"/>
    <d v="2016-11-23T00:00:00"/>
    <d v="2016-11-27T00:00:00"/>
    <x v="0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-39.192000000000007"/>
    <n v="19.596000000000018"/>
  </r>
  <r>
    <n v="8428"/>
    <s v="CA-2014-167017"/>
    <d v="2016-11-23T00:00:00"/>
    <d v="2016-11-25T00:00:00"/>
    <x v="1"/>
    <s v="DC-12850"/>
    <s v="Dan Campbell"/>
    <s v="Consumer"/>
    <s v="United States"/>
    <s v="Roseville"/>
    <s v="Michigan"/>
    <n v="48066"/>
    <s v="Central"/>
    <s v="OFF-SU-10001935"/>
    <x v="0"/>
    <s v="Supplies"/>
    <s v="Staple remover"/>
    <n v="4.3600000000000003"/>
    <n v="2"/>
    <n v="0"/>
    <n v="0"/>
    <n v="0.17439999999999944"/>
  </r>
  <r>
    <n v="8801"/>
    <s v="CA-2014-148992"/>
    <d v="2016-11-23T00:00:00"/>
    <d v="2016-11-27T00:00:00"/>
    <x v="0"/>
    <s v="CS-12250"/>
    <s v="Chris Selesnick"/>
    <s v="Corporate"/>
    <s v="United States"/>
    <s v="Chicago"/>
    <s v="Illinois"/>
    <n v="60623"/>
    <s v="Central"/>
    <s v="OFF-PA-10004285"/>
    <x v="0"/>
    <s v="Paper"/>
    <s v="Xerox 1959"/>
    <n v="10.688000000000001"/>
    <n v="2"/>
    <n v="0.2"/>
    <n v="-2.1376000000000004"/>
    <n v="3.7407999999999997"/>
  </r>
  <r>
    <n v="8975"/>
    <s v="CA-2014-156622"/>
    <d v="2016-11-23T00:00:00"/>
    <d v="2016-11-26T00:00:00"/>
    <x v="1"/>
    <s v="JP-15460"/>
    <s v="Jennifer Patt"/>
    <s v="Corporate"/>
    <s v="United States"/>
    <s v="Dallas"/>
    <s v="Texas"/>
    <n v="75220"/>
    <s v="Central"/>
    <s v="OFF-PA-10000477"/>
    <x v="0"/>
    <s v="Paper"/>
    <s v="Xerox 22"/>
    <n v="36.288000000000011"/>
    <n v="7"/>
    <n v="0.2"/>
    <n v="-7.2576000000000027"/>
    <n v="12.700800000000001"/>
  </r>
  <r>
    <n v="8976"/>
    <s v="CA-2014-156622"/>
    <d v="2016-11-23T00:00:00"/>
    <d v="2016-11-26T00:00:00"/>
    <x v="1"/>
    <s v="JP-15460"/>
    <s v="Jennifer Patt"/>
    <s v="Corporate"/>
    <s v="United States"/>
    <s v="Dallas"/>
    <s v="Texas"/>
    <n v="75220"/>
    <s v="Central"/>
    <s v="OFF-PA-10002923"/>
    <x v="0"/>
    <s v="Paper"/>
    <s v="Xerox 1942"/>
    <n v="78.304000000000002"/>
    <n v="2"/>
    <n v="0.2"/>
    <n v="-15.660800000000002"/>
    <n v="29.363999999999997"/>
  </r>
  <r>
    <n v="8977"/>
    <s v="CA-2014-156622"/>
    <d v="2016-11-23T00:00:00"/>
    <d v="2016-11-26T00:00:00"/>
    <x v="1"/>
    <s v="JP-15460"/>
    <s v="Jennifer Patt"/>
    <s v="Corporate"/>
    <s v="United States"/>
    <s v="Dallas"/>
    <s v="Texas"/>
    <n v="75220"/>
    <s v="Central"/>
    <s v="FUR-TA-10003008"/>
    <x v="1"/>
    <s v="Tables"/>
    <s v="Lesro Round Back Collection Coffee Table, End Table"/>
    <n v="127.785"/>
    <n v="1"/>
    <n v="0.3"/>
    <n v="-38.335499999999996"/>
    <n v="-31.033499999999989"/>
  </r>
  <r>
    <n v="8978"/>
    <s v="CA-2014-156622"/>
    <d v="2016-11-23T00:00:00"/>
    <d v="2016-11-26T00:00:00"/>
    <x v="1"/>
    <s v="JP-15460"/>
    <s v="Jennifer Patt"/>
    <s v="Corporate"/>
    <s v="United States"/>
    <s v="Dallas"/>
    <s v="Texas"/>
    <n v="75220"/>
    <s v="Central"/>
    <s v="OFF-BI-10003707"/>
    <x v="0"/>
    <s v="Binders"/>
    <s v="Aluminum Screw Posts"/>
    <n v="6.1039999999999983"/>
    <n v="2"/>
    <n v="0.8"/>
    <n v="-4.8831999999999987"/>
    <n v="-9.1560000000000006"/>
  </r>
  <r>
    <n v="554"/>
    <s v="CA-2014-101945"/>
    <d v="2016-11-24T00:00:00"/>
    <d v="2016-11-28T00:00:00"/>
    <x v="0"/>
    <s v="GT-14710"/>
    <s v="Greg Tran"/>
    <s v="Consumer"/>
    <s v="United States"/>
    <s v="Houston"/>
    <s v="Texas"/>
    <n v="77070"/>
    <s v="Central"/>
    <s v="OFF-FA-10004248"/>
    <x v="0"/>
    <s v="Fasteners"/>
    <s v="Advantus T-Pin Paper Clips"/>
    <n v="10.824"/>
    <n v="3"/>
    <n v="0.2"/>
    <n v="-2.1648000000000001"/>
    <n v="2.5707"/>
  </r>
  <r>
    <n v="8117"/>
    <s v="CA-2014-105543"/>
    <d v="2016-11-24T00:00:00"/>
    <d v="2016-11-24T00:00:00"/>
    <x v="3"/>
    <s v="BG-11695"/>
    <s v="Brooke Gillingham"/>
    <s v="Corporate"/>
    <s v="United States"/>
    <s v="Garden City"/>
    <s v="Kansas"/>
    <n v="67846"/>
    <s v="Central"/>
    <s v="OFF-ST-10003123"/>
    <x v="0"/>
    <s v="Storage"/>
    <s v="Fellowes Bases and Tops For Staxonsteel/High-Stak Systems"/>
    <n v="33.29"/>
    <n v="1"/>
    <n v="0"/>
    <n v="0"/>
    <n v="7.9895999999999994"/>
  </r>
  <r>
    <n v="9217"/>
    <s v="CA-2014-103765"/>
    <d v="2016-11-24T00:00:00"/>
    <d v="2016-11-30T00:00:00"/>
    <x v="0"/>
    <s v="JG-15310"/>
    <s v="Jason Gross"/>
    <s v="Corporate"/>
    <s v="United States"/>
    <s v="Odessa"/>
    <s v="Texas"/>
    <n v="79762"/>
    <s v="Central"/>
    <s v="OFF-AP-10002311"/>
    <x v="0"/>
    <s v="Appliances"/>
    <s v="Holmes Replacement Filter for HEPA Air Cleaner, Very Large Room, HEPA Filter"/>
    <n v="13.761999999999997"/>
    <n v="1"/>
    <n v="0.8"/>
    <n v="-11.009599999999999"/>
    <n v="-24.771599999999999"/>
  </r>
  <r>
    <n v="3848"/>
    <s v="CA-2014-129000"/>
    <d v="2016-11-25T00:00:00"/>
    <d v="2016-11-27T00:00:00"/>
    <x v="2"/>
    <s v="SZ-20035"/>
    <s v="Sam Zeldin"/>
    <s v="Home Office"/>
    <s v="United States"/>
    <s v="Canton"/>
    <s v="Michigan"/>
    <n v="48187"/>
    <s v="Central"/>
    <s v="OFF-ST-10001097"/>
    <x v="0"/>
    <s v="Storage"/>
    <s v="Office Impressions Heavy Duty Welded Shelving &amp; Multimedia Storage Drawers"/>
    <n v="501.81000000000006"/>
    <n v="3"/>
    <n v="0"/>
    <n v="0"/>
    <n v="0"/>
  </r>
  <r>
    <n v="8959"/>
    <s v="CA-2014-150266"/>
    <d v="2016-11-25T00:00:00"/>
    <d v="2016-11-30T00:00:00"/>
    <x v="0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-59.991999999999997"/>
    <n v="37.494999999999962"/>
  </r>
  <r>
    <n v="8960"/>
    <s v="CA-2014-150266"/>
    <d v="2016-11-25T00:00:00"/>
    <d v="2016-11-30T00:00:00"/>
    <x v="0"/>
    <s v="RO-19780"/>
    <s v="Rose O'Brian"/>
    <s v="Consumer"/>
    <s v="United States"/>
    <s v="Houston"/>
    <s v="Texas"/>
    <n v="77070"/>
    <s v="Central"/>
    <s v="OFF-AP-10002867"/>
    <x v="0"/>
    <s v="Appliances"/>
    <s v="Fellowes Command Center 5-outlet power strip"/>
    <n v="67.839999999999989"/>
    <n v="5"/>
    <n v="0.8"/>
    <n v="-54.271999999999991"/>
    <n v="-179.77600000000001"/>
  </r>
  <r>
    <n v="8961"/>
    <s v="CA-2014-150266"/>
    <d v="2016-11-25T00:00:00"/>
    <d v="2016-11-30T00:00:00"/>
    <x v="0"/>
    <s v="RO-19780"/>
    <s v="Rose O'Brian"/>
    <s v="Consumer"/>
    <s v="United States"/>
    <s v="Houston"/>
    <s v="Texas"/>
    <n v="77070"/>
    <s v="Central"/>
    <s v="FUR-CH-10002126"/>
    <x v="1"/>
    <s v="Chairs"/>
    <s v="Hon Deluxe Fabric Upholstered Stacking Chairs"/>
    <n v="853.92999999999984"/>
    <n v="5"/>
    <n v="0.3"/>
    <n v="-256.17899999999992"/>
    <n v="-24.397999999999911"/>
  </r>
  <r>
    <n v="8962"/>
    <s v="CA-2014-150266"/>
    <d v="2016-11-25T00:00:00"/>
    <d v="2016-11-30T00:00:00"/>
    <x v="0"/>
    <s v="RO-19780"/>
    <s v="Rose O'Brian"/>
    <s v="Consumer"/>
    <s v="United States"/>
    <s v="Houston"/>
    <s v="Texas"/>
    <n v="77070"/>
    <s v="Central"/>
    <s v="OFF-AR-10001761"/>
    <x v="0"/>
    <s v="Art"/>
    <s v="Avery Hi-Liter Smear-Safe Highlighters"/>
    <n v="18.687999999999999"/>
    <n v="4"/>
    <n v="0.2"/>
    <n v="-3.7376"/>
    <n v="3.7375999999999996"/>
  </r>
  <r>
    <n v="511"/>
    <s v="CA-2014-135307"/>
    <d v="2016-11-26T00:00:00"/>
    <d v="2016-11-27T00:00:00"/>
    <x v="1"/>
    <s v="LS-17245"/>
    <s v="Lynn Smith"/>
    <s v="Consumer"/>
    <s v="United States"/>
    <s v="Gladstone"/>
    <s v="Missouri"/>
    <n v="64118"/>
    <s v="Central"/>
    <s v="FUR-FU-10001290"/>
    <x v="1"/>
    <s v="Furnishings"/>
    <s v="Executive Impressions Supervisor Wall Clock"/>
    <n v="126.30000000000001"/>
    <n v="3"/>
    <n v="0"/>
    <n v="0"/>
    <n v="40.415999999999997"/>
  </r>
  <r>
    <n v="512"/>
    <s v="CA-2014-135307"/>
    <d v="2016-11-26T00:00:00"/>
    <d v="2016-11-27T00:00:00"/>
    <x v="1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0"/>
    <n v="12.172799999999999"/>
  </r>
  <r>
    <n v="3853"/>
    <s v="CA-2014-130526"/>
    <d v="2016-11-26T00:00:00"/>
    <d v="2016-11-29T00:00:00"/>
    <x v="1"/>
    <s v="GT-14755"/>
    <s v="Guy Thornton"/>
    <s v="Consumer"/>
    <s v="United States"/>
    <s v="Rockford"/>
    <s v="Illinois"/>
    <n v="61107"/>
    <s v="Central"/>
    <s v="OFF-BI-10001524"/>
    <x v="0"/>
    <s v="Binders"/>
    <s v="GBC Premium Transparent Covers with Diagonal Lined Pattern"/>
    <n v="33.567999999999991"/>
    <n v="8"/>
    <n v="0.8"/>
    <n v="-26.854399999999995"/>
    <n v="-53.708800000000025"/>
  </r>
  <r>
    <n v="7132"/>
    <s v="CA-2014-141439"/>
    <d v="2016-11-26T00:00:00"/>
    <d v="2016-12-01T00:00:00"/>
    <x v="0"/>
    <s v="TT-21460"/>
    <s v="Tonja Turnell"/>
    <s v="Home Office"/>
    <s v="United States"/>
    <s v="Richmond"/>
    <s v="Indiana"/>
    <n v="47374"/>
    <s v="Central"/>
    <s v="FUR-TA-10001039"/>
    <x v="1"/>
    <s v="Tables"/>
    <s v="KI Adjustable-Height Table"/>
    <n v="257.94"/>
    <n v="3"/>
    <n v="0"/>
    <n v="0"/>
    <n v="67.064400000000006"/>
  </r>
  <r>
    <n v="7133"/>
    <s v="CA-2014-141439"/>
    <d v="2016-11-26T00:00:00"/>
    <d v="2016-12-01T00:00:00"/>
    <x v="0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0"/>
    <n v="545.18839999999977"/>
  </r>
  <r>
    <n v="7134"/>
    <s v="CA-2014-141439"/>
    <d v="2016-11-26T00:00:00"/>
    <d v="2016-12-01T00:00:00"/>
    <x v="0"/>
    <s v="TT-21460"/>
    <s v="Tonja Turnell"/>
    <s v="Home Office"/>
    <s v="United States"/>
    <s v="Richmond"/>
    <s v="Indiana"/>
    <n v="47374"/>
    <s v="Central"/>
    <s v="FUR-FU-10001473"/>
    <x v="1"/>
    <s v="Furnishings"/>
    <s v="DAX Wood Document Frame"/>
    <n v="27.46"/>
    <n v="2"/>
    <n v="0"/>
    <n v="0"/>
    <n v="9.8856000000000002"/>
  </r>
  <r>
    <n v="7135"/>
    <s v="CA-2014-141439"/>
    <d v="2016-11-26T00:00:00"/>
    <d v="2016-12-01T00:00:00"/>
    <x v="0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0"/>
    <n v="43.190399999999997"/>
  </r>
  <r>
    <n v="7136"/>
    <s v="CA-2014-141439"/>
    <d v="2016-11-26T00:00:00"/>
    <d v="2016-12-01T00:00:00"/>
    <x v="0"/>
    <s v="TT-21460"/>
    <s v="Tonja Turnell"/>
    <s v="Home Office"/>
    <s v="United States"/>
    <s v="Richmond"/>
    <s v="Indiana"/>
    <n v="47374"/>
    <s v="Central"/>
    <s v="FUR-CH-10004287"/>
    <x v="1"/>
    <s v="Chairs"/>
    <s v="SAFCO Arco Folding Chair"/>
    <n v="828.59999999999991"/>
    <n v="3"/>
    <n v="0"/>
    <n v="0"/>
    <n v="240.29399999999995"/>
  </r>
  <r>
    <n v="914"/>
    <s v="CA-2014-102519"/>
    <d v="2016-11-27T00:00:00"/>
    <d v="2016-11-29T00:00:00"/>
    <x v="1"/>
    <s v="BM-11650"/>
    <s v="Brian Moss"/>
    <s v="Corporate"/>
    <s v="United States"/>
    <s v="Milwaukee"/>
    <s v="Wisconsin"/>
    <n v="53209"/>
    <s v="Central"/>
    <s v="FUR-FU-10004091"/>
    <x v="1"/>
    <s v="Furnishings"/>
    <s v="Howard Miller 13&quot; Diameter Goldtone Round Wall Clock"/>
    <n v="46.94"/>
    <n v="1"/>
    <n v="0"/>
    <n v="0"/>
    <n v="19.2454"/>
  </r>
  <r>
    <n v="915"/>
    <s v="CA-2014-102519"/>
    <d v="2016-11-27T00:00:00"/>
    <d v="2016-11-29T00:00:00"/>
    <x v="1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0"/>
    <n v="56.054700000000011"/>
  </r>
  <r>
    <n v="7557"/>
    <s v="CA-2014-159506"/>
    <d v="2016-11-27T00:00:00"/>
    <d v="2016-12-02T00:00:00"/>
    <x v="0"/>
    <s v="JR-16210"/>
    <s v="Justin Ritter"/>
    <s v="Corporate"/>
    <s v="United States"/>
    <s v="Columbus"/>
    <s v="Indiana"/>
    <n v="47201"/>
    <s v="Central"/>
    <s v="OFF-PA-10003641"/>
    <x v="0"/>
    <s v="Paper"/>
    <s v="Xerox 1909"/>
    <n v="158.28"/>
    <n v="6"/>
    <n v="0"/>
    <n v="0"/>
    <n v="72.808799999999991"/>
  </r>
  <r>
    <n v="7558"/>
    <s v="CA-2014-159506"/>
    <d v="2016-11-27T00:00:00"/>
    <d v="2016-12-02T00:00:00"/>
    <x v="0"/>
    <s v="JR-16210"/>
    <s v="Justin Ritter"/>
    <s v="Corporate"/>
    <s v="United States"/>
    <s v="Columbus"/>
    <s v="Indiana"/>
    <n v="47201"/>
    <s v="Central"/>
    <s v="OFF-BI-10004519"/>
    <x v="0"/>
    <s v="Binders"/>
    <s v="GBC DocuBind P100 Manual Binding Machine"/>
    <n v="497.93999999999994"/>
    <n v="3"/>
    <n v="0"/>
    <n v="0"/>
    <n v="224.07299999999998"/>
  </r>
  <r>
    <n v="3899"/>
    <s v="CA-2014-102267"/>
    <d v="2016-11-30T00:00:00"/>
    <d v="2016-12-04T00:00:00"/>
    <x v="0"/>
    <s v="SC-20800"/>
    <s v="Stuart Calhoun"/>
    <s v="Consumer"/>
    <s v="United States"/>
    <s v="Edinburg"/>
    <s v="Texas"/>
    <n v="78539"/>
    <s v="Central"/>
    <s v="OFF-FA-10000611"/>
    <x v="0"/>
    <s v="Fasteners"/>
    <s v="Binder Clips by OIC"/>
    <n v="2.3679999999999999"/>
    <n v="2"/>
    <n v="0.2"/>
    <n v="-0.47360000000000002"/>
    <n v="0.82879999999999987"/>
  </r>
  <r>
    <n v="6936"/>
    <s v="CA-2014-137365"/>
    <d v="2016-11-30T00:00:00"/>
    <d v="2016-12-03T00:00:00"/>
    <x v="2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9.195200000000003"/>
    <n v="-10.797300000000011"/>
  </r>
  <r>
    <n v="207"/>
    <s v="CA-2014-135860"/>
    <d v="2016-12-01T00:00:00"/>
    <d v="2016-12-07T00:00:00"/>
    <x v="0"/>
    <s v="JH-15985"/>
    <s v="Joseph Holt"/>
    <s v="Consumer"/>
    <s v="United States"/>
    <s v="Saginaw"/>
    <s v="Michigan"/>
    <n v="48601"/>
    <s v="Central"/>
    <s v="OFF-ST-10000642"/>
    <x v="0"/>
    <s v="Storage"/>
    <s v="Tennsco Lockers, Gray"/>
    <n v="83.92"/>
    <n v="4"/>
    <n v="0"/>
    <n v="0"/>
    <n v="5.8743999999999943"/>
  </r>
  <r>
    <n v="208"/>
    <s v="CA-2014-135860"/>
    <d v="2016-12-01T00:00:00"/>
    <d v="2016-12-07T00:00:00"/>
    <x v="0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0"/>
    <n v="35.634600000000006"/>
  </r>
  <r>
    <n v="209"/>
    <s v="CA-2014-135860"/>
    <d v="2016-12-01T00:00:00"/>
    <d v="2016-12-07T00:00:00"/>
    <x v="0"/>
    <s v="JH-15985"/>
    <s v="Joseph Holt"/>
    <s v="Consumer"/>
    <s v="United States"/>
    <s v="Saginaw"/>
    <s v="Michigan"/>
    <n v="48601"/>
    <s v="Central"/>
    <s v="OFF-BI-10003274"/>
    <x v="0"/>
    <s v="Binders"/>
    <s v="Avery Durable Slant Ring Binders, No Labels"/>
    <n v="15.92"/>
    <n v="4"/>
    <n v="0"/>
    <n v="0"/>
    <n v="7.4824000000000002"/>
  </r>
  <r>
    <n v="210"/>
    <s v="CA-2014-135860"/>
    <d v="2016-12-01T00:00:00"/>
    <d v="2016-12-07T00:00:00"/>
    <x v="0"/>
    <s v="JH-15985"/>
    <s v="Joseph Holt"/>
    <s v="Consumer"/>
    <s v="United States"/>
    <s v="Saginaw"/>
    <s v="Michigan"/>
    <n v="48601"/>
    <s v="Central"/>
    <s v="OFF-FA-10000134"/>
    <x v="0"/>
    <s v="Fasteners"/>
    <s v="Advantus Push Pins, Aluminum Head"/>
    <n v="52.29"/>
    <n v="9"/>
    <n v="0"/>
    <n v="0"/>
    <n v="16.209899999999998"/>
  </r>
  <r>
    <n v="211"/>
    <s v="CA-2014-135860"/>
    <d v="2016-12-01T00:00:00"/>
    <d v="2016-12-07T00:00:00"/>
    <x v="0"/>
    <s v="JH-15985"/>
    <s v="Joseph Holt"/>
    <s v="Consumer"/>
    <s v="United States"/>
    <s v="Saginaw"/>
    <s v="Michigan"/>
    <n v="48601"/>
    <s v="Central"/>
    <s v="OFF-ST-10001522"/>
    <x v="0"/>
    <s v="Storage"/>
    <s v="Gould Plastics 18-Pocket Panel Bin, 34w x 5-1/4d x 20-1/2h"/>
    <n v="91.99"/>
    <n v="1"/>
    <n v="0"/>
    <n v="0"/>
    <n v="3.6795999999999935"/>
  </r>
  <r>
    <n v="3244"/>
    <s v="CA-2014-113355"/>
    <d v="2016-12-01T00:00:00"/>
    <d v="2016-12-05T00:00:00"/>
    <x v="0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-43.960000000000008"/>
    <n v="24.727499999999971"/>
  </r>
  <r>
    <n v="3245"/>
    <s v="CA-2014-113355"/>
    <d v="2016-12-01T00:00:00"/>
    <d v="2016-12-05T00:00:00"/>
    <x v="0"/>
    <s v="SJ-20215"/>
    <s v="Sarah Jordon"/>
    <s v="Consumer"/>
    <s v="United States"/>
    <s v="Grand Prairie"/>
    <s v="Texas"/>
    <n v="75051"/>
    <s v="Central"/>
    <s v="FUR-CH-10002602"/>
    <x v="1"/>
    <s v="Chairs"/>
    <s v="DMI Arturo Collection Mission-style Design Wood Chair"/>
    <n v="317.05799999999999"/>
    <n v="3"/>
    <n v="0.3"/>
    <n v="-95.117399999999989"/>
    <n v="-18.117599999999996"/>
  </r>
  <r>
    <n v="6864"/>
    <s v="CA-2014-138618"/>
    <d v="2016-12-01T00:00:00"/>
    <d v="2016-12-08T00:00:00"/>
    <x v="0"/>
    <s v="MY-17380"/>
    <s v="Maribeth Yedwab"/>
    <s v="Corporate"/>
    <s v="United States"/>
    <s v="San Antonio"/>
    <s v="Texas"/>
    <n v="78207"/>
    <s v="Central"/>
    <s v="OFF-PA-10000520"/>
    <x v="0"/>
    <s v="Paper"/>
    <s v="Xerox 201"/>
    <n v="10.368000000000002"/>
    <n v="2"/>
    <n v="0.2"/>
    <n v="-2.0736000000000003"/>
    <n v="3.6288"/>
  </r>
  <r>
    <n v="1996"/>
    <s v="US-2014-147221"/>
    <d v="2016-12-02T00:00:00"/>
    <d v="2016-12-04T00:00:00"/>
    <x v="2"/>
    <s v="JS-16030"/>
    <s v="Joy Smith"/>
    <s v="Consumer"/>
    <s v="United States"/>
    <s v="Houston"/>
    <s v="Texas"/>
    <n v="77036"/>
    <s v="Central"/>
    <s v="OFF-AP-10002534"/>
    <x v="0"/>
    <s v="Appliances"/>
    <s v="3.6 Cubic Foot Counter Height Office Refrigerator"/>
    <n v="294.61999999999995"/>
    <n v="5"/>
    <n v="0.8"/>
    <n v="-235.69599999999997"/>
    <n v="-766.01199999999994"/>
  </r>
  <r>
    <n v="1997"/>
    <s v="US-2014-147221"/>
    <d v="2016-12-02T00:00:00"/>
    <d v="2016-12-04T00:00:00"/>
    <x v="2"/>
    <s v="JS-16030"/>
    <s v="Joy Smith"/>
    <s v="Consumer"/>
    <s v="United States"/>
    <s v="Houston"/>
    <s v="Texas"/>
    <n v="77036"/>
    <s v="Central"/>
    <s v="FUR-FU-10004020"/>
    <x v="1"/>
    <s v="Furnishings"/>
    <s v="Advantus Panel Wall Acrylic Frame"/>
    <n v="8.7520000000000007"/>
    <n v="4"/>
    <n v="0.6"/>
    <n v="-5.2511999999999999"/>
    <n v="-3.719599999999998"/>
  </r>
  <r>
    <n v="5531"/>
    <s v="CA-2014-160885"/>
    <d v="2016-12-02T00:00:00"/>
    <d v="2016-12-06T00:00:00"/>
    <x v="0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0"/>
    <n v="743.98799999999983"/>
  </r>
  <r>
    <n v="6690"/>
    <s v="CA-2014-104108"/>
    <d v="2016-12-02T00:00:00"/>
    <d v="2016-12-09T00:00:00"/>
    <x v="0"/>
    <s v="RP-19855"/>
    <s v="Roy Phan"/>
    <s v="Corporate"/>
    <s v="United States"/>
    <s v="Houston"/>
    <s v="Texas"/>
    <n v="77095"/>
    <s v="Central"/>
    <s v="OFF-AR-10000817"/>
    <x v="0"/>
    <s v="Art"/>
    <s v="Manco Dry-Lighter Erasable Highlighter"/>
    <n v="12.160000000000002"/>
    <n v="5"/>
    <n v="0.2"/>
    <n v="-2.4320000000000004"/>
    <n v="2.1279999999999988"/>
  </r>
  <r>
    <n v="7537"/>
    <s v="CA-2014-103415"/>
    <d v="2016-12-03T00:00:00"/>
    <d v="2016-12-08T00:00:00"/>
    <x v="0"/>
    <s v="MV-17485"/>
    <s v="Mark Van Huff"/>
    <s v="Consumer"/>
    <s v="United States"/>
    <s v="Houston"/>
    <s v="Texas"/>
    <n v="77041"/>
    <s v="Central"/>
    <s v="FUR-FU-10000820"/>
    <x v="1"/>
    <s v="Furnishings"/>
    <s v="Tensor Brushed Steel Torchiere Floor Lamp"/>
    <n v="13.591999999999999"/>
    <n v="2"/>
    <n v="0.6"/>
    <n v="-8.1551999999999989"/>
    <n v="-14.271599999999999"/>
  </r>
  <r>
    <n v="7762"/>
    <s v="CA-2014-123071"/>
    <d v="2016-12-03T00:00:00"/>
    <d v="2016-12-06T00:00:00"/>
    <x v="1"/>
    <s v="CC-12550"/>
    <s v="Clay Cheatham"/>
    <s v="Consumer"/>
    <s v="United States"/>
    <s v="Plano"/>
    <s v="Texas"/>
    <n v="75023"/>
    <s v="Central"/>
    <s v="OFF-PA-10003729"/>
    <x v="0"/>
    <s v="Paper"/>
    <s v="Xerox 1998"/>
    <n v="10.368000000000002"/>
    <n v="2"/>
    <n v="0.2"/>
    <n v="-2.0736000000000003"/>
    <n v="3.6288"/>
  </r>
  <r>
    <n v="6123"/>
    <s v="CA-2014-152660"/>
    <d v="2016-12-04T00:00:00"/>
    <d v="2016-12-09T00:00:00"/>
    <x v="0"/>
    <s v="CB-12415"/>
    <s v="Christy Brittain"/>
    <s v="Consumer"/>
    <s v="United States"/>
    <s v="Chicago"/>
    <s v="Illinois"/>
    <n v="60610"/>
    <s v="Central"/>
    <s v="OFF-ST-10000532"/>
    <x v="0"/>
    <s v="Storage"/>
    <s v="Advantus Rolling Drawer Organizers"/>
    <n v="61.567999999999998"/>
    <n v="2"/>
    <n v="0.2"/>
    <n v="-12.313600000000001"/>
    <n v="4.6175999999999995"/>
  </r>
  <r>
    <n v="6532"/>
    <s v="US-2014-107384"/>
    <d v="2016-12-04T00:00:00"/>
    <d v="2016-12-08T00:00:00"/>
    <x v="0"/>
    <s v="TP-21130"/>
    <s v="Theone Pippenger"/>
    <s v="Consumer"/>
    <s v="United States"/>
    <s v="Rochester"/>
    <s v="Minnesota"/>
    <n v="55901"/>
    <s v="Central"/>
    <s v="OFF-AR-10001315"/>
    <x v="0"/>
    <s v="Art"/>
    <s v="Newell 310"/>
    <n v="8.8000000000000007"/>
    <n v="5"/>
    <n v="0"/>
    <n v="0"/>
    <n v="2.5519999999999996"/>
  </r>
  <r>
    <n v="6533"/>
    <s v="US-2014-107384"/>
    <d v="2016-12-04T00:00:00"/>
    <d v="2016-12-08T00:00:00"/>
    <x v="0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0"/>
    <n v="29.988"/>
  </r>
  <r>
    <n v="6534"/>
    <s v="US-2014-107384"/>
    <d v="2016-12-04T00:00:00"/>
    <d v="2016-12-08T00:00:00"/>
    <x v="0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0"/>
    <n v="143.982"/>
  </r>
  <r>
    <n v="674"/>
    <s v="CA-2014-130351"/>
    <d v="2016-12-05T00:00:00"/>
    <d v="2016-12-08T00:00:00"/>
    <x v="1"/>
    <s v="RB-19570"/>
    <s v="Rob Beeghly"/>
    <s v="Consumer"/>
    <s v="United States"/>
    <s v="Columbus"/>
    <s v="Indiana"/>
    <n v="47201"/>
    <s v="Central"/>
    <s v="OFF-AP-10004532"/>
    <x v="0"/>
    <s v="Appliances"/>
    <s v="Kensington 6 Outlet Guardian Standard Surge Protector"/>
    <n v="61.44"/>
    <n v="3"/>
    <n v="0"/>
    <n v="0"/>
    <n v="16.588799999999999"/>
  </r>
  <r>
    <n v="675"/>
    <s v="CA-2014-130351"/>
    <d v="2016-12-05T00:00:00"/>
    <d v="2016-12-08T00:00:00"/>
    <x v="1"/>
    <s v="RB-19570"/>
    <s v="Rob Beeghly"/>
    <s v="Consumer"/>
    <s v="United States"/>
    <s v="Columbus"/>
    <s v="Indiana"/>
    <n v="47201"/>
    <s v="Central"/>
    <s v="OFF-PA-10002137"/>
    <x v="0"/>
    <s v="Paper"/>
    <s v="Southworth 100% Résumé Paper, 24lb."/>
    <n v="38.9"/>
    <n v="5"/>
    <n v="0"/>
    <n v="0"/>
    <n v="17.504999999999995"/>
  </r>
  <r>
    <n v="676"/>
    <s v="CA-2014-130351"/>
    <d v="2016-12-05T00:00:00"/>
    <d v="2016-12-08T00:00:00"/>
    <x v="1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0"/>
    <n v="40.749900000000004"/>
  </r>
  <r>
    <n v="3897"/>
    <s v="CA-2014-134285"/>
    <d v="2016-12-07T00:00:00"/>
    <d v="2016-12-12T00:00:00"/>
    <x v="0"/>
    <s v="DS-13180"/>
    <s v="David Smith"/>
    <s v="Corporate"/>
    <s v="United States"/>
    <s v="San Antonio"/>
    <s v="Texas"/>
    <n v="78207"/>
    <s v="Central"/>
    <s v="OFF-FA-10000611"/>
    <x v="0"/>
    <s v="Fasteners"/>
    <s v="Binder Clips by OIC"/>
    <n v="3.5519999999999996"/>
    <n v="3"/>
    <n v="0.2"/>
    <n v="-0.71039999999999992"/>
    <n v="1.2431999999999999"/>
  </r>
  <r>
    <n v="3898"/>
    <s v="CA-2014-134285"/>
    <d v="2016-12-07T00:00:00"/>
    <d v="2016-12-12T00:00:00"/>
    <x v="0"/>
    <s v="DS-13180"/>
    <s v="David Smith"/>
    <s v="Corporate"/>
    <s v="United States"/>
    <s v="San Antonio"/>
    <s v="Texas"/>
    <n v="78207"/>
    <s v="Central"/>
    <s v="OFF-PA-10000304"/>
    <x v="0"/>
    <s v="Paper"/>
    <s v="Xerox 1995"/>
    <n v="15.552000000000003"/>
    <n v="3"/>
    <n v="0.2"/>
    <n v="-3.1104000000000007"/>
    <n v="5.4432"/>
  </r>
  <r>
    <n v="4992"/>
    <s v="US-2014-122714"/>
    <d v="2016-12-07T00:00:00"/>
    <d v="2016-12-13T00:00:00"/>
    <x v="0"/>
    <s v="HG-14965"/>
    <s v="Henry Goldwyn"/>
    <s v="Corporate"/>
    <s v="United States"/>
    <s v="Chicago"/>
    <s v="Illinois"/>
    <n v="60653"/>
    <s v="Central"/>
    <s v="OFF-BI-10001120"/>
    <x v="0"/>
    <s v="Binders"/>
    <s v="Ibico EPK-21 Electric Binding System"/>
    <n v="1889.9899999999998"/>
    <n v="5"/>
    <n v="0.8"/>
    <n v="-1511.992"/>
    <n v="-2929.4845000000005"/>
  </r>
  <r>
    <n v="5728"/>
    <s v="CA-2014-117324"/>
    <d v="2016-12-08T00:00:00"/>
    <d v="2016-12-13T00:00:00"/>
    <x v="0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0"/>
    <n v="32.059799999999996"/>
  </r>
  <r>
    <n v="5729"/>
    <s v="CA-2014-117324"/>
    <d v="2016-12-08T00:00:00"/>
    <d v="2016-12-13T00:00:00"/>
    <x v="0"/>
    <s v="JP-15520"/>
    <s v="Jeremy Pistek"/>
    <s v="Consumer"/>
    <s v="United States"/>
    <s v="Madison"/>
    <s v="Wisconsin"/>
    <n v="53711"/>
    <s v="Central"/>
    <s v="OFF-AP-10003590"/>
    <x v="0"/>
    <s v="Appliances"/>
    <s v="Hoover WindTunnel Plus Canister Vacuum"/>
    <n v="1089.75"/>
    <n v="3"/>
    <n v="0"/>
    <n v="0"/>
    <n v="305.13000000000011"/>
  </r>
  <r>
    <n v="5730"/>
    <s v="CA-2014-117324"/>
    <d v="2016-12-08T00:00:00"/>
    <d v="2016-12-13T00:00:00"/>
    <x v="0"/>
    <s v="JP-15520"/>
    <s v="Jeremy Pistek"/>
    <s v="Consumer"/>
    <s v="United States"/>
    <s v="Madison"/>
    <s v="Wisconsin"/>
    <n v="53711"/>
    <s v="Central"/>
    <s v="OFF-LA-10003510"/>
    <x v="0"/>
    <s v="Labels"/>
    <s v="Avery 4027 File Folder Labels for Dot Matrix Printers, 5000 Labels per Box, White"/>
    <n v="61.06"/>
    <n v="2"/>
    <n v="0"/>
    <n v="0"/>
    <n v="28.087600000000002"/>
  </r>
  <r>
    <n v="5731"/>
    <s v="CA-2014-117324"/>
    <d v="2016-12-08T00:00:00"/>
    <d v="2016-12-13T00:00:00"/>
    <x v="0"/>
    <s v="JP-15520"/>
    <s v="Jeremy Pistek"/>
    <s v="Consumer"/>
    <s v="United States"/>
    <s v="Madison"/>
    <s v="Wisconsin"/>
    <n v="53711"/>
    <s v="Central"/>
    <s v="FUR-BO-10003159"/>
    <x v="1"/>
    <s v="Bookcases"/>
    <s v="Sauder Camden County Collection Libraries, Planked Cherry Finish"/>
    <n v="459.92"/>
    <n v="4"/>
    <n v="0"/>
    <n v="0"/>
    <n v="41.392799999999966"/>
  </r>
  <r>
    <n v="5732"/>
    <s v="CA-2014-117324"/>
    <d v="2016-12-08T00:00:00"/>
    <d v="2016-12-13T00:00:00"/>
    <x v="0"/>
    <s v="JP-15520"/>
    <s v="Jeremy Pistek"/>
    <s v="Consumer"/>
    <s v="United States"/>
    <s v="Madison"/>
    <s v="Wisconsin"/>
    <n v="53711"/>
    <s v="Central"/>
    <s v="OFF-PA-10002713"/>
    <x v="0"/>
    <s v="Paper"/>
    <s v="Adams Phone Message Book, 200 Message Capacity, 8 1/16” x 11”"/>
    <n v="27.52"/>
    <n v="4"/>
    <n v="0"/>
    <n v="0"/>
    <n v="12.659199999999998"/>
  </r>
  <r>
    <n v="76"/>
    <s v="US-2014-118038"/>
    <d v="2016-12-09T00:00:00"/>
    <d v="2016-12-11T00:00:00"/>
    <x v="1"/>
    <s v="KB-16600"/>
    <s v="Ken Brennan"/>
    <s v="Corporate"/>
    <s v="United States"/>
    <s v="Houston"/>
    <s v="Texas"/>
    <n v="77041"/>
    <s v="Central"/>
    <s v="OFF-BI-10004182"/>
    <x v="0"/>
    <s v="Binders"/>
    <s v="Economy Binders"/>
    <n v="1.2479999999999998"/>
    <n v="3"/>
    <n v="0.8"/>
    <n v="-0.99839999999999984"/>
    <n v="-1.9344000000000006"/>
  </r>
  <r>
    <n v="77"/>
    <s v="US-2014-118038"/>
    <d v="2016-12-09T00:00:00"/>
    <d v="2016-12-11T00:00:00"/>
    <x v="1"/>
    <s v="KB-16600"/>
    <s v="Ken Brennan"/>
    <s v="Corporate"/>
    <s v="United States"/>
    <s v="Houston"/>
    <s v="Texas"/>
    <n v="77041"/>
    <s v="Central"/>
    <s v="FUR-FU-10000260"/>
    <x v="1"/>
    <s v="Furnishings"/>
    <s v="6&quot; Cubicle Wall Clock, Black"/>
    <n v="9.7080000000000002"/>
    <n v="3"/>
    <n v="0.6"/>
    <n v="-5.8247999999999998"/>
    <n v="-5.8248000000000015"/>
  </r>
  <r>
    <n v="78"/>
    <s v="US-2014-118038"/>
    <d v="2016-12-09T00:00:00"/>
    <d v="2016-12-11T00:00:00"/>
    <x v="1"/>
    <s v="KB-16600"/>
    <s v="Ken Brennan"/>
    <s v="Corporate"/>
    <s v="United States"/>
    <s v="Houston"/>
    <s v="Texas"/>
    <n v="77041"/>
    <s v="Central"/>
    <s v="OFF-ST-10000615"/>
    <x v="0"/>
    <s v="Storage"/>
    <s v="SimpliFile Personal File, Black Granite, 15w x 6-15/16d x 11-1/4h"/>
    <n v="27.240000000000002"/>
    <n v="3"/>
    <n v="0.2"/>
    <n v="-5.4480000000000004"/>
    <n v="2.724000000000002"/>
  </r>
  <r>
    <n v="1469"/>
    <s v="CA-2014-139199"/>
    <d v="2016-12-09T00:00:00"/>
    <d v="2016-12-13T00:00:00"/>
    <x v="0"/>
    <s v="DK-12835"/>
    <s v="Damala Kotsonis"/>
    <s v="Corporate"/>
    <s v="United States"/>
    <s v="Detroit"/>
    <s v="Michigan"/>
    <n v="48234"/>
    <s v="Central"/>
    <s v="FUR-CH-10000847"/>
    <x v="1"/>
    <s v="Chairs"/>
    <s v="Global Executive Mid-Back Manager's Chair"/>
    <n v="872.94"/>
    <n v="3"/>
    <n v="0"/>
    <n v="0"/>
    <n v="226.96439999999998"/>
  </r>
  <r>
    <n v="1470"/>
    <s v="CA-2014-139199"/>
    <d v="2016-12-09T00:00:00"/>
    <d v="2016-12-13T00:00:00"/>
    <x v="0"/>
    <s v="DK-12835"/>
    <s v="Damala Kotsonis"/>
    <s v="Corporate"/>
    <s v="United States"/>
    <s v="Detroit"/>
    <s v="Michigan"/>
    <n v="48234"/>
    <s v="Central"/>
    <s v="OFF-BI-10003982"/>
    <x v="0"/>
    <s v="Binders"/>
    <s v="Wilson Jones Century Plastic Molded Ring Binders"/>
    <n v="41.54"/>
    <n v="2"/>
    <n v="0"/>
    <n v="0"/>
    <n v="19.523799999999998"/>
  </r>
  <r>
    <n v="1471"/>
    <s v="CA-2014-139199"/>
    <d v="2016-12-09T00:00:00"/>
    <d v="2016-12-13T00:00:00"/>
    <x v="0"/>
    <s v="DK-12835"/>
    <s v="Damala Kotsonis"/>
    <s v="Corporate"/>
    <s v="United States"/>
    <s v="Detroit"/>
    <s v="Michigan"/>
    <n v="48234"/>
    <s v="Central"/>
    <s v="OFF-PA-10001293"/>
    <x v="0"/>
    <s v="Paper"/>
    <s v="Xerox 1946"/>
    <n v="12.96"/>
    <n v="2"/>
    <n v="0"/>
    <n v="0"/>
    <n v="6.2208000000000006"/>
  </r>
  <r>
    <n v="1691"/>
    <s v="CA-2014-129833"/>
    <d v="2016-12-09T00:00:00"/>
    <d v="2016-12-15T00:00:00"/>
    <x v="0"/>
    <s v="HF-14995"/>
    <s v="Herbert Flentye"/>
    <s v="Consumer"/>
    <s v="United States"/>
    <s v="Indianapolis"/>
    <s v="Indiana"/>
    <n v="46203"/>
    <s v="Central"/>
    <s v="OFF-PA-10000575"/>
    <x v="0"/>
    <s v="Paper"/>
    <s v="Wirebound Message Books, Four 2 3/4 x 5 White Forms per Page"/>
    <n v="33.450000000000003"/>
    <n v="5"/>
    <n v="0"/>
    <n v="0"/>
    <n v="15.387"/>
  </r>
  <r>
    <n v="1692"/>
    <s v="CA-2014-129833"/>
    <d v="2016-12-09T00:00:00"/>
    <d v="2016-12-15T00:00:00"/>
    <x v="0"/>
    <s v="HF-14995"/>
    <s v="Herbert Flentye"/>
    <s v="Consumer"/>
    <s v="United States"/>
    <s v="Indianapolis"/>
    <s v="Indiana"/>
    <n v="46203"/>
    <s v="Central"/>
    <s v="OFF-BI-10004182"/>
    <x v="0"/>
    <s v="Binders"/>
    <s v="Economy Binders"/>
    <n v="10.4"/>
    <n v="5"/>
    <n v="0"/>
    <n v="0"/>
    <n v="5.0960000000000001"/>
  </r>
  <r>
    <n v="3651"/>
    <s v="CA-2014-109960"/>
    <d v="2016-12-09T00:00:00"/>
    <d v="2016-12-11T00:00:00"/>
    <x v="2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0"/>
    <n v="41.952000000000005"/>
  </r>
  <r>
    <n v="3652"/>
    <s v="CA-2014-109960"/>
    <d v="2016-12-09T00:00:00"/>
    <d v="2016-12-11T00:00:00"/>
    <x v="2"/>
    <s v="DB-13210"/>
    <s v="Dean Braden"/>
    <s v="Consumer"/>
    <s v="United States"/>
    <s v="Detroit"/>
    <s v="Michigan"/>
    <n v="48234"/>
    <s v="Central"/>
    <s v="OFF-AR-10001860"/>
    <x v="0"/>
    <s v="Art"/>
    <s v="BIC Liqua Brite Liner"/>
    <n v="34.700000000000003"/>
    <n v="5"/>
    <n v="0"/>
    <n v="0"/>
    <n v="12.492000000000001"/>
  </r>
  <r>
    <n v="3653"/>
    <s v="CA-2014-109960"/>
    <d v="2016-12-09T00:00:00"/>
    <d v="2016-12-11T00:00:00"/>
    <x v="2"/>
    <s v="DB-13210"/>
    <s v="Dean Braden"/>
    <s v="Consumer"/>
    <s v="United States"/>
    <s v="Detroit"/>
    <s v="Michigan"/>
    <n v="48234"/>
    <s v="Central"/>
    <s v="OFF-BI-10001636"/>
    <x v="0"/>
    <s v="Binders"/>
    <s v="Ibico Plastic and Wire Spiral Binding Combs"/>
    <n v="33.72"/>
    <n v="4"/>
    <n v="0"/>
    <n v="0"/>
    <n v="15.511199999999999"/>
  </r>
  <r>
    <n v="3654"/>
    <s v="CA-2014-109960"/>
    <d v="2016-12-09T00:00:00"/>
    <d v="2016-12-11T00:00:00"/>
    <x v="2"/>
    <s v="DB-13210"/>
    <s v="Dean Braden"/>
    <s v="Consumer"/>
    <s v="United States"/>
    <s v="Detroit"/>
    <s v="Michigan"/>
    <n v="48234"/>
    <s v="Central"/>
    <s v="OFF-PA-10000349"/>
    <x v="0"/>
    <s v="Paper"/>
    <s v="Easy-staple paper"/>
    <n v="14.940000000000001"/>
    <n v="3"/>
    <n v="0"/>
    <n v="0"/>
    <n v="7.0218000000000007"/>
  </r>
  <r>
    <n v="4211"/>
    <s v="CA-2014-109715"/>
    <d v="2016-12-09T00:00:00"/>
    <d v="2016-12-14T00:00:00"/>
    <x v="0"/>
    <s v="AH-10585"/>
    <s v="Angele Hood"/>
    <s v="Consumer"/>
    <s v="United States"/>
    <s v="Chicago"/>
    <s v="Illinois"/>
    <n v="60623"/>
    <s v="Central"/>
    <s v="OFF-PA-10004965"/>
    <x v="0"/>
    <s v="Paper"/>
    <s v="Xerox 1921"/>
    <n v="15.984000000000002"/>
    <n v="2"/>
    <n v="0.2"/>
    <n v="-3.1968000000000005"/>
    <n v="4.9949999999999992"/>
  </r>
  <r>
    <n v="5351"/>
    <s v="US-2014-103814"/>
    <d v="2016-12-09T00:00:00"/>
    <d v="2016-12-16T00:00:00"/>
    <x v="0"/>
    <s v="LH-16900"/>
    <s v="Lena Hernandez"/>
    <s v="Consumer"/>
    <s v="United States"/>
    <s v="Park Ridge"/>
    <s v="Illinois"/>
    <n v="60068"/>
    <s v="Central"/>
    <s v="OFF-PA-10001019"/>
    <x v="0"/>
    <s v="Paper"/>
    <s v="Xerox 1884"/>
    <n v="143.85600000000002"/>
    <n v="9"/>
    <n v="0.2"/>
    <n v="-28.771200000000007"/>
    <n v="48.551399999999994"/>
  </r>
  <r>
    <n v="9768"/>
    <s v="CA-2014-102659"/>
    <d v="2016-12-09T00:00:00"/>
    <d v="2016-12-15T00:00:00"/>
    <x v="0"/>
    <s v="LW-17215"/>
    <s v="Luke Weiss"/>
    <s v="Consumer"/>
    <s v="United States"/>
    <s v="Grand Rapids"/>
    <s v="Michigan"/>
    <n v="49505"/>
    <s v="Central"/>
    <s v="OFF-BI-10000088"/>
    <x v="0"/>
    <s v="Binders"/>
    <s v="GBC Imprintable Covers"/>
    <n v="54.900000000000006"/>
    <n v="5"/>
    <n v="0"/>
    <n v="0"/>
    <n v="26.901000000000003"/>
  </r>
  <r>
    <n v="1509"/>
    <s v="CA-2014-108294"/>
    <d v="2016-12-10T00:00:00"/>
    <d v="2016-12-10T00:00:00"/>
    <x v="3"/>
    <s v="LS-16975"/>
    <s v="Lindsay Shagiari"/>
    <s v="Home Office"/>
    <s v="United States"/>
    <s v="Omaha"/>
    <s v="Nebraska"/>
    <n v="68104"/>
    <s v="Central"/>
    <s v="OFF-BI-10004965"/>
    <x v="0"/>
    <s v="Binders"/>
    <s v="Ibico Covers for Plastic or Wire Binding Elements"/>
    <n v="34.5"/>
    <n v="3"/>
    <n v="0"/>
    <n v="0"/>
    <n v="15.524999999999999"/>
  </r>
  <r>
    <n v="4358"/>
    <s v="CA-2014-162565"/>
    <d v="2016-12-11T00:00:00"/>
    <d v="2016-12-11T00:00:00"/>
    <x v="3"/>
    <s v="RR-19315"/>
    <s v="Ralph Ritter"/>
    <s v="Consumer"/>
    <s v="United States"/>
    <s v="Aurora"/>
    <s v="Illinois"/>
    <n v="60505"/>
    <s v="Central"/>
    <s v="OFF-PA-10001937"/>
    <x v="0"/>
    <s v="Paper"/>
    <s v="Xerox 21"/>
    <n v="10.368000000000002"/>
    <n v="2"/>
    <n v="0.2"/>
    <n v="-2.0736000000000003"/>
    <n v="3.6288"/>
  </r>
  <r>
    <n v="4359"/>
    <s v="CA-2014-162565"/>
    <d v="2016-12-11T00:00:00"/>
    <d v="2016-12-11T00:00:00"/>
    <x v="3"/>
    <s v="RR-19315"/>
    <s v="Ralph Ritter"/>
    <s v="Consumer"/>
    <s v="United States"/>
    <s v="Aurora"/>
    <s v="Illinois"/>
    <n v="60505"/>
    <s v="Central"/>
    <s v="FUR-FU-10004306"/>
    <x v="1"/>
    <s v="Furnishings"/>
    <s v="Electrix Halogen Magnifier Lamp"/>
    <n v="77.720000000000013"/>
    <n v="1"/>
    <n v="0.6"/>
    <n v="-46.632000000000005"/>
    <n v="-66.061999999999998"/>
  </r>
  <r>
    <n v="4360"/>
    <s v="CA-2014-162565"/>
    <d v="2016-12-11T00:00:00"/>
    <d v="2016-12-11T00:00:00"/>
    <x v="3"/>
    <s v="RR-19315"/>
    <s v="Ralph Ritter"/>
    <s v="Consumer"/>
    <s v="United States"/>
    <s v="Aurora"/>
    <s v="Illinois"/>
    <n v="60505"/>
    <s v="Central"/>
    <s v="FUR-CH-10003973"/>
    <x v="1"/>
    <s v="Chairs"/>
    <s v="GuestStacker Chair with Chrome Finish Legs"/>
    <n v="520.46399999999994"/>
    <n v="2"/>
    <n v="0.3"/>
    <n v="-156.13919999999999"/>
    <n v="-14.870399999999961"/>
  </r>
  <r>
    <n v="6273"/>
    <s v="CA-2014-149706"/>
    <d v="2016-12-11T00:00:00"/>
    <d v="2016-12-12T00:00:00"/>
    <x v="1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-23.2624"/>
    <n v="23.262400000000003"/>
  </r>
  <r>
    <n v="6990"/>
    <s v="CA-2014-165099"/>
    <d v="2016-12-11T00:00:00"/>
    <d v="2016-12-13T00:00:00"/>
    <x v="1"/>
    <s v="DK-13375"/>
    <s v="Dennis Kane"/>
    <s v="Consumer"/>
    <s v="United States"/>
    <s v="Abilene"/>
    <s v="Texas"/>
    <n v="79605"/>
    <s v="Central"/>
    <s v="OFF-AP-10001634"/>
    <x v="0"/>
    <s v="Appliances"/>
    <s v="Hoover Commercial Lightweight Upright Vacuum"/>
    <n v="1.3919999999999997"/>
    <n v="2"/>
    <n v="0.8"/>
    <n v="-1.1135999999999997"/>
    <n v="-3.7584000000000009"/>
  </r>
  <r>
    <n v="9210"/>
    <s v="CA-2014-142776"/>
    <d v="2016-12-11T00:00:00"/>
    <d v="2016-12-14T00:00:00"/>
    <x v="2"/>
    <s v="RS-19870"/>
    <s v="Roy Skaria"/>
    <s v="Home Office"/>
    <s v="United States"/>
    <s v="Burlington"/>
    <s v="Iowa"/>
    <n v="52601"/>
    <s v="Central"/>
    <s v="OFF-EN-10003160"/>
    <x v="0"/>
    <s v="Envelopes"/>
    <s v="Pastel Pink Envelopes"/>
    <n v="7.28"/>
    <n v="1"/>
    <n v="0"/>
    <n v="0"/>
    <n v="3.4944000000000002"/>
  </r>
  <r>
    <n v="9211"/>
    <s v="CA-2014-142776"/>
    <d v="2016-12-11T00:00:00"/>
    <d v="2016-12-14T00:00:00"/>
    <x v="2"/>
    <s v="RS-19870"/>
    <s v="Roy Skaria"/>
    <s v="Home Office"/>
    <s v="United States"/>
    <s v="Burlington"/>
    <s v="Iowa"/>
    <n v="52601"/>
    <s v="Central"/>
    <s v="OFF-BI-10002012"/>
    <x v="0"/>
    <s v="Binders"/>
    <s v="Wilson Jones Easy Flow II Sheet Lifters"/>
    <n v="5.4"/>
    <n v="3"/>
    <n v="0"/>
    <n v="0"/>
    <n v="2.5920000000000001"/>
  </r>
  <r>
    <n v="3332"/>
    <s v="CA-2014-122595"/>
    <d v="2016-12-14T00:00:00"/>
    <d v="2016-12-20T00:00:00"/>
    <x v="0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-45.595200000000006"/>
    <n v="28.496999999999957"/>
  </r>
  <r>
    <n v="3333"/>
    <s v="CA-2014-122595"/>
    <d v="2016-12-14T00:00:00"/>
    <d v="2016-12-20T00:00:00"/>
    <x v="0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-10.536"/>
    <n v="19.754999999999999"/>
  </r>
  <r>
    <n v="3334"/>
    <s v="CA-2014-122595"/>
    <d v="2016-12-14T00:00:00"/>
    <d v="2016-12-20T00:00:00"/>
    <x v="0"/>
    <s v="GM-14455"/>
    <s v="Gary Mitchum"/>
    <s v="Home Office"/>
    <s v="United States"/>
    <s v="Chicago"/>
    <s v="Illinois"/>
    <n v="60653"/>
    <s v="Central"/>
    <s v="FUR-FU-10002963"/>
    <x v="1"/>
    <s v="Furnishings"/>
    <s v="Master Caster Door Stop, Gray"/>
    <n v="2.032"/>
    <n v="1"/>
    <n v="0.6"/>
    <n v="-1.2192000000000001"/>
    <n v="-1.3208000000000002"/>
  </r>
  <r>
    <n v="6439"/>
    <s v="US-2014-113992"/>
    <d v="2016-12-14T00:00:00"/>
    <d v="2016-12-19T00:00:00"/>
    <x v="0"/>
    <s v="LC-16885"/>
    <s v="Lena Creighton"/>
    <s v="Consumer"/>
    <s v="United States"/>
    <s v="Plano"/>
    <s v="Texas"/>
    <n v="75023"/>
    <s v="Central"/>
    <s v="FUR-TA-10000577"/>
    <x v="1"/>
    <s v="Tables"/>
    <s v="Bretford CR4500 Series Slim Rectangular Table"/>
    <n v="974.98799999999983"/>
    <n v="4"/>
    <n v="0.3"/>
    <n v="-292.49639999999994"/>
    <n v="-97.49879999999996"/>
  </r>
  <r>
    <n v="6713"/>
    <s v="CA-2014-107629"/>
    <d v="2016-12-14T00:00:00"/>
    <d v="2016-12-14T00:00:00"/>
    <x v="3"/>
    <s v="DB-13060"/>
    <s v="Dave Brooks"/>
    <s v="Consumer"/>
    <s v="United States"/>
    <s v="Skokie"/>
    <s v="Illinois"/>
    <n v="60076"/>
    <s v="Central"/>
    <s v="FUR-FU-10002298"/>
    <x v="1"/>
    <s v="Furnishings"/>
    <s v="Rubbermaid ClusterMat Chairmats, Mat Size- 66&quot; x 60&quot;, Lip 20&quot; x 11&quot; -90 Degree Angle"/>
    <n v="266.35200000000003"/>
    <n v="6"/>
    <n v="0.6"/>
    <n v="-159.81120000000001"/>
    <n v="-292.98719999999997"/>
  </r>
  <r>
    <n v="6714"/>
    <s v="CA-2014-107629"/>
    <d v="2016-12-14T00:00:00"/>
    <d v="2016-12-14T00:00:00"/>
    <x v="3"/>
    <s v="DB-13060"/>
    <s v="Dave Brooks"/>
    <s v="Consumer"/>
    <s v="United States"/>
    <s v="Skokie"/>
    <s v="Illinois"/>
    <n v="60076"/>
    <s v="Central"/>
    <s v="FUR-FU-10004091"/>
    <x v="1"/>
    <s v="Furnishings"/>
    <s v="Howard Miller 13&quot; Diameter Goldtone Round Wall Clock"/>
    <n v="56.328000000000003"/>
    <n v="3"/>
    <n v="0.6"/>
    <n v="-33.796799999999998"/>
    <n v="-26.755799999999994"/>
  </r>
  <r>
    <n v="6715"/>
    <s v="CA-2014-107629"/>
    <d v="2016-12-14T00:00:00"/>
    <d v="2016-12-14T00:00:00"/>
    <x v="3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7.8528000000000011"/>
    <n v="-4.908000000000003"/>
  </r>
  <r>
    <n v="6716"/>
    <s v="CA-2014-107629"/>
    <d v="2016-12-14T00:00:00"/>
    <d v="2016-12-14T00:00:00"/>
    <x v="3"/>
    <s v="DB-13060"/>
    <s v="Dave Brooks"/>
    <s v="Consumer"/>
    <s v="United States"/>
    <s v="Skokie"/>
    <s v="Illinois"/>
    <n v="60076"/>
    <s v="Central"/>
    <s v="OFF-AR-10002987"/>
    <x v="0"/>
    <s v="Art"/>
    <s v="Prismacolor Color Pencil Set"/>
    <n v="95.231999999999999"/>
    <n v="6"/>
    <n v="0.2"/>
    <n v="-19.046400000000002"/>
    <n v="24.998400000000011"/>
  </r>
  <r>
    <n v="4860"/>
    <s v="CA-2014-136063"/>
    <d v="2016-12-15T00:00:00"/>
    <d v="2016-12-19T00:00:00"/>
    <x v="0"/>
    <s v="SS-20140"/>
    <s v="Saphhira Shifley"/>
    <s v="Corporate"/>
    <s v="United States"/>
    <s v="Oak Park"/>
    <s v="Illinois"/>
    <n v="60302"/>
    <s v="Central"/>
    <s v="OFF-AR-10000823"/>
    <x v="0"/>
    <s v="Art"/>
    <s v="Newell 307"/>
    <n v="10.192000000000002"/>
    <n v="7"/>
    <n v="0.2"/>
    <n v="-2.0384000000000007"/>
    <n v="1.0192000000000001"/>
  </r>
  <r>
    <n v="2974"/>
    <s v="CA-2014-111808"/>
    <d v="2016-12-16T00:00:00"/>
    <d v="2016-12-20T00:00:00"/>
    <x v="0"/>
    <s v="AR-10510"/>
    <s v="Andrew Roberts"/>
    <s v="Consumer"/>
    <s v="United States"/>
    <s v="Tulsa"/>
    <s v="Oklahoma"/>
    <n v="74133"/>
    <s v="Central"/>
    <s v="OFF-BI-10004656"/>
    <x v="0"/>
    <s v="Binders"/>
    <s v="Peel &amp; Stick Add-On Corner Pockets"/>
    <n v="10.8"/>
    <n v="5"/>
    <n v="0"/>
    <n v="0"/>
    <n v="5.1839999999999993"/>
  </r>
  <r>
    <n v="204"/>
    <s v="US-2014-116701"/>
    <d v="2016-12-17T00:00:00"/>
    <d v="2016-12-21T00:00:00"/>
    <x v="2"/>
    <s v="LC-17140"/>
    <s v="Logan Currie"/>
    <s v="Consumer"/>
    <s v="United States"/>
    <s v="Dallas"/>
    <s v="Texas"/>
    <n v="75220"/>
    <s v="Central"/>
    <s v="OFF-AP-10003217"/>
    <x v="0"/>
    <s v="Appliances"/>
    <s v="Eureka Sanitaire  Commercial Upright"/>
    <n v="66.283999999999992"/>
    <n v="2"/>
    <n v="0.8"/>
    <n v="-53.027199999999993"/>
    <n v="-178.96680000000001"/>
  </r>
  <r>
    <n v="2852"/>
    <s v="CA-2014-107342"/>
    <d v="2016-12-17T00:00:00"/>
    <d v="2016-12-22T00:00:00"/>
    <x v="0"/>
    <s v="VF-21715"/>
    <s v="Vicky Freymann"/>
    <s v="Home Office"/>
    <s v="United States"/>
    <s v="Columbus"/>
    <s v="Indiana"/>
    <n v="47201"/>
    <s v="Central"/>
    <s v="OFF-PA-10001745"/>
    <x v="0"/>
    <s v="Paper"/>
    <s v="Wirebound Message Books, 2 7/8&quot; x 5&quot;, 3 Forms per Page"/>
    <n v="28.16"/>
    <n v="4"/>
    <n v="0"/>
    <n v="0"/>
    <n v="13.235199999999999"/>
  </r>
  <r>
    <n v="9378"/>
    <s v="CA-2014-155362"/>
    <d v="2016-12-17T00:00:00"/>
    <d v="2016-12-21T00:00:00"/>
    <x v="0"/>
    <s v="DP-13105"/>
    <s v="Dave Poirier"/>
    <s v="Corporate"/>
    <s v="United States"/>
    <s v="Eau Claire"/>
    <s v="Wisconsin"/>
    <n v="54703"/>
    <s v="Central"/>
    <s v="OFF-ST-10001031"/>
    <x v="0"/>
    <s v="Storage"/>
    <s v="Adjustable Personal File Tote"/>
    <n v="32.56"/>
    <n v="2"/>
    <n v="0"/>
    <n v="0"/>
    <n v="8.465600000000002"/>
  </r>
  <r>
    <n v="8932"/>
    <s v="CA-2014-143252"/>
    <d v="2016-12-18T00:00:00"/>
    <d v="2016-12-24T00:00:00"/>
    <x v="0"/>
    <s v="HE-14800"/>
    <s v="Harold Engle"/>
    <s v="Corporate"/>
    <s v="United States"/>
    <s v="Milwaukee"/>
    <s v="Wisconsin"/>
    <n v="53209"/>
    <s v="Central"/>
    <s v="FUR-FU-10001057"/>
    <x v="1"/>
    <s v="Furnishings"/>
    <s v="Tensor Track Tree Floor Lamp"/>
    <n v="99.949999999999989"/>
    <n v="5"/>
    <n v="0"/>
    <n v="0"/>
    <n v="22.988499999999998"/>
  </r>
  <r>
    <n v="8933"/>
    <s v="CA-2014-143252"/>
    <d v="2016-12-18T00:00:00"/>
    <d v="2016-12-24T00:00:00"/>
    <x v="0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0"/>
    <n v="10.855799999999999"/>
  </r>
  <r>
    <n v="4104"/>
    <s v="CA-2014-137456"/>
    <d v="2016-12-21T00:00:00"/>
    <d v="2016-12-21T00:00:00"/>
    <x v="3"/>
    <s v="RB-19465"/>
    <s v="Rick Bensley"/>
    <s v="Home Office"/>
    <s v="United States"/>
    <s v="Fremont"/>
    <s v="Nebraska"/>
    <n v="68025"/>
    <s v="Central"/>
    <s v="FUR-FU-10001940"/>
    <x v="1"/>
    <s v="Furnishings"/>
    <s v="Staple-based wall hangings"/>
    <n v="15.92"/>
    <n v="2"/>
    <n v="0"/>
    <n v="0"/>
    <n v="7.0048000000000012"/>
  </r>
  <r>
    <n v="4944"/>
    <s v="CA-2014-106782"/>
    <d v="2016-12-21T00:00:00"/>
    <d v="2016-12-27T00:00:00"/>
    <x v="0"/>
    <s v="LP-17095"/>
    <s v="Liz Preis"/>
    <s v="Consumer"/>
    <s v="United States"/>
    <s v="Lafayette"/>
    <s v="Indiana"/>
    <n v="47905"/>
    <s v="Central"/>
    <s v="OFF-ST-10004459"/>
    <x v="0"/>
    <s v="Storage"/>
    <s v="Tennsco Single-Tier Lockers"/>
    <n v="375.34"/>
    <n v="1"/>
    <n v="0"/>
    <n v="0"/>
    <n v="18.766999999999996"/>
  </r>
  <r>
    <n v="145"/>
    <s v="CA-2014-155376"/>
    <d v="2016-12-22T00:00:00"/>
    <d v="2016-12-27T00:00:00"/>
    <x v="0"/>
    <s v="SG-20080"/>
    <s v="Sandra Glassco"/>
    <s v="Consumer"/>
    <s v="United States"/>
    <s v="Independence"/>
    <s v="Missouri"/>
    <n v="64055"/>
    <s v="Central"/>
    <s v="OFF-AP-10001058"/>
    <x v="0"/>
    <s v="Appliances"/>
    <s v="Sanyo 2.5 Cubic Foot Mid-Size Office Refrigerators"/>
    <n v="839.43000000000006"/>
    <n v="3"/>
    <n v="0"/>
    <n v="0"/>
    <n v="218.25179999999997"/>
  </r>
  <r>
    <n v="2056"/>
    <s v="CA-2014-120376"/>
    <d v="2016-12-22T00:00:00"/>
    <d v="2016-12-25T00:00:00"/>
    <x v="1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0"/>
    <n v="63.983999999999988"/>
  </r>
  <r>
    <n v="2057"/>
    <s v="CA-2014-120376"/>
    <d v="2016-12-22T00:00:00"/>
    <d v="2016-12-25T00:00:00"/>
    <x v="1"/>
    <s v="TP-21130"/>
    <s v="Theone Pippenger"/>
    <s v="Consumer"/>
    <s v="United States"/>
    <s v="Detroit"/>
    <s v="Michigan"/>
    <n v="48227"/>
    <s v="Central"/>
    <s v="FUR-CH-10002335"/>
    <x v="1"/>
    <s v="Chairs"/>
    <s v="Hon GuestStacker Chair"/>
    <n v="1586.6899999999998"/>
    <n v="7"/>
    <n v="0"/>
    <n v="0"/>
    <n v="412.5394"/>
  </r>
  <r>
    <n v="2058"/>
    <s v="CA-2014-120376"/>
    <d v="2016-12-22T00:00:00"/>
    <d v="2016-12-25T00:00:00"/>
    <x v="1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0"/>
    <n v="30.596399999999996"/>
  </r>
  <r>
    <n v="2059"/>
    <s v="CA-2014-120376"/>
    <d v="2016-12-22T00:00:00"/>
    <d v="2016-12-25T00:00:00"/>
    <x v="1"/>
    <s v="TP-21130"/>
    <s v="Theone Pippenger"/>
    <s v="Consumer"/>
    <s v="United States"/>
    <s v="Detroit"/>
    <s v="Michigan"/>
    <n v="48227"/>
    <s v="Central"/>
    <s v="FUR-TA-10004534"/>
    <x v="1"/>
    <s v="Tables"/>
    <s v="Bevis 44 x 96 Conference Tables"/>
    <n v="411.8"/>
    <n v="2"/>
    <n v="0"/>
    <n v="0"/>
    <n v="70.005999999999972"/>
  </r>
  <r>
    <n v="6193"/>
    <s v="CA-2014-104927"/>
    <d v="2016-12-22T00:00:00"/>
    <d v="2016-12-26T00:00:00"/>
    <x v="0"/>
    <s v="AG-10330"/>
    <s v="Alex Grayson"/>
    <s v="Consumer"/>
    <s v="United States"/>
    <s v="Houston"/>
    <s v="Texas"/>
    <n v="77095"/>
    <s v="Central"/>
    <s v="OFF-PA-10000019"/>
    <x v="0"/>
    <s v="Paper"/>
    <s v="Xerox 1931"/>
    <n v="25.920000000000005"/>
    <n v="5"/>
    <n v="0.2"/>
    <n v="-5.1840000000000011"/>
    <n v="9.0719999999999992"/>
  </r>
  <r>
    <n v="6194"/>
    <s v="CA-2014-104927"/>
    <d v="2016-12-22T00:00:00"/>
    <d v="2016-12-26T00:00:00"/>
    <x v="0"/>
    <s v="AG-10330"/>
    <s v="Alex Grayson"/>
    <s v="Consumer"/>
    <s v="United States"/>
    <s v="Houston"/>
    <s v="Texas"/>
    <n v="77095"/>
    <s v="Central"/>
    <s v="OFF-BI-10003429"/>
    <x v="0"/>
    <s v="Binders"/>
    <s v="Cardinal HOLDit! Binder Insert Strips,Extra Strips"/>
    <n v="6.3299999999999992"/>
    <n v="5"/>
    <n v="0.8"/>
    <n v="-5.0640000000000001"/>
    <n v="-9.8114999999999988"/>
  </r>
  <r>
    <n v="6195"/>
    <s v="CA-2014-104927"/>
    <d v="2016-12-22T00:00:00"/>
    <d v="2016-12-26T00:00:00"/>
    <x v="0"/>
    <s v="AG-10330"/>
    <s v="Alex Grayson"/>
    <s v="Consumer"/>
    <s v="United States"/>
    <s v="Houston"/>
    <s v="Texas"/>
    <n v="77095"/>
    <s v="Central"/>
    <s v="OFF-PA-10000176"/>
    <x v="0"/>
    <s v="Paper"/>
    <s v="Xerox 1887"/>
    <n v="75.88"/>
    <n v="5"/>
    <n v="0.2"/>
    <n v="-15.176"/>
    <n v="26.557999999999993"/>
  </r>
  <r>
    <n v="8578"/>
    <s v="CA-2014-146164"/>
    <d v="2016-12-22T00:00:00"/>
    <d v="2016-12-26T00:00:00"/>
    <x v="0"/>
    <s v="CM-12190"/>
    <s v="Charlotte Melton"/>
    <s v="Consumer"/>
    <s v="United States"/>
    <s v="Rochester"/>
    <s v="Minnesota"/>
    <n v="55901"/>
    <s v="Central"/>
    <s v="FUR-TA-10004915"/>
    <x v="1"/>
    <s v="Tables"/>
    <s v="Office Impressions End Table, 20-1/2&quot;H x 24&quot;W x 20&quot;D"/>
    <n v="607.52"/>
    <n v="2"/>
    <n v="0"/>
    <n v="0"/>
    <n v="97.203200000000038"/>
  </r>
  <r>
    <n v="8579"/>
    <s v="CA-2014-146164"/>
    <d v="2016-12-22T00:00:00"/>
    <d v="2016-12-26T00:00:00"/>
    <x v="0"/>
    <s v="CM-12190"/>
    <s v="Charlotte Melton"/>
    <s v="Consumer"/>
    <s v="United States"/>
    <s v="Rochester"/>
    <s v="Minnesota"/>
    <n v="55901"/>
    <s v="Central"/>
    <s v="OFF-ST-10001228"/>
    <x v="0"/>
    <s v="Storage"/>
    <s v="Personal File Boxes with Fold-Down Carry Handle"/>
    <n v="31.16"/>
    <n v="2"/>
    <n v="0"/>
    <n v="0"/>
    <n v="7.7899999999999991"/>
  </r>
  <r>
    <n v="3545"/>
    <s v="CA-2014-121216"/>
    <d v="2016-12-23T00:00:00"/>
    <d v="2016-12-25T00:00:00"/>
    <x v="2"/>
    <s v="MM-17920"/>
    <s v="Michael Moore"/>
    <s v="Consumer"/>
    <s v="United States"/>
    <s v="College Station"/>
    <s v="Texas"/>
    <n v="77840"/>
    <s v="Central"/>
    <s v="OFF-PA-10004519"/>
    <x v="0"/>
    <s v="Paper"/>
    <s v="Spiral Phone Message Books with Labels by Adams"/>
    <n v="28.672000000000004"/>
    <n v="8"/>
    <n v="0.2"/>
    <n v="-5.7344000000000008"/>
    <n v="10.393600000000001"/>
  </r>
  <r>
    <n v="3546"/>
    <s v="CA-2014-121216"/>
    <d v="2016-12-23T00:00:00"/>
    <d v="2016-12-25T00:00:00"/>
    <x v="2"/>
    <s v="MM-17920"/>
    <s v="Michael Moore"/>
    <s v="Consumer"/>
    <s v="United States"/>
    <s v="College Station"/>
    <s v="Texas"/>
    <n v="77840"/>
    <s v="Central"/>
    <s v="OFF-AP-10001947"/>
    <x v="0"/>
    <s v="Appliances"/>
    <s v="Acco 6 Outlet Guardian Premium Plus Surge Suppressor"/>
    <n v="29.311999999999994"/>
    <n v="8"/>
    <n v="0.8"/>
    <n v="-23.449599999999997"/>
    <n v="-74.74560000000001"/>
  </r>
  <r>
    <n v="6997"/>
    <s v="CA-2014-117443"/>
    <d v="2016-12-23T00:00:00"/>
    <d v="2016-12-25T00:00:00"/>
    <x v="2"/>
    <s v="JB-15400"/>
    <s v="Jennifer Braxton"/>
    <s v="Corporate"/>
    <s v="United States"/>
    <s v="Rockford"/>
    <s v="Illinois"/>
    <n v="61107"/>
    <s v="Central"/>
    <s v="OFF-BI-10004002"/>
    <x v="0"/>
    <s v="Binders"/>
    <s v="Wilson Jones International Size A4 Ring Binders"/>
    <n v="13.839999999999998"/>
    <n v="4"/>
    <n v="0.8"/>
    <n v="-11.071999999999999"/>
    <n v="-22.144000000000005"/>
  </r>
  <r>
    <n v="6998"/>
    <s v="CA-2014-117443"/>
    <d v="2016-12-23T00:00:00"/>
    <d v="2016-12-25T00:00:00"/>
    <x v="2"/>
    <s v="JB-15400"/>
    <s v="Jennifer Braxton"/>
    <s v="Corporate"/>
    <s v="United States"/>
    <s v="Rockford"/>
    <s v="Illinois"/>
    <n v="61107"/>
    <s v="Central"/>
    <s v="OFF-PA-10004475"/>
    <x v="0"/>
    <s v="Paper"/>
    <s v="Xerox 1940"/>
    <n v="175.87200000000001"/>
    <n v="4"/>
    <n v="0.2"/>
    <n v="-35.174400000000006"/>
    <n v="63.753599999999992"/>
  </r>
  <r>
    <n v="7608"/>
    <s v="CA-2014-121195"/>
    <d v="2016-12-24T00:00:00"/>
    <d v="2016-12-27T00:00:00"/>
    <x v="1"/>
    <s v="NS-18505"/>
    <s v="Neola Schneider"/>
    <s v="Consumer"/>
    <s v="United States"/>
    <s v="Dallas"/>
    <s v="Texas"/>
    <n v="75220"/>
    <s v="Central"/>
    <s v="OFF-ST-10000585"/>
    <x v="0"/>
    <s v="Storage"/>
    <s v="Economy Rollaway Files"/>
    <n v="264.32"/>
    <n v="2"/>
    <n v="0.2"/>
    <n v="-52.864000000000004"/>
    <n v="19.823999999999998"/>
  </r>
  <r>
    <n v="7943"/>
    <s v="CA-2014-134194"/>
    <d v="2016-12-25T00:00:00"/>
    <d v="2017-01-01T00:00:00"/>
    <x v="0"/>
    <s v="GA-14725"/>
    <s v="Guy Armstrong"/>
    <s v="Consumer"/>
    <s v="United States"/>
    <s v="Dallas"/>
    <s v="Texas"/>
    <n v="75081"/>
    <s v="Central"/>
    <s v="OFF-BI-10003684"/>
    <x v="0"/>
    <s v="Binders"/>
    <s v="Wilson Jones Legal Size Ring Binders"/>
    <n v="39.581999999999987"/>
    <n v="9"/>
    <n v="0.8"/>
    <n v="-31.665599999999991"/>
    <n v="-59.372999999999976"/>
  </r>
  <r>
    <n v="7944"/>
    <s v="CA-2014-134194"/>
    <d v="2016-12-25T00:00:00"/>
    <d v="2017-01-01T00:00:00"/>
    <x v="0"/>
    <s v="GA-14725"/>
    <s v="Guy Armstrong"/>
    <s v="Consumer"/>
    <s v="United States"/>
    <s v="Dallas"/>
    <s v="Texas"/>
    <n v="75081"/>
    <s v="Central"/>
    <s v="OFF-SU-10000946"/>
    <x v="0"/>
    <s v="Supplies"/>
    <s v="Staple remover"/>
    <n v="44.688000000000002"/>
    <n v="7"/>
    <n v="0.2"/>
    <n v="-8.9376000000000015"/>
    <n v="5.0273999999999965"/>
  </r>
  <r>
    <n v="7945"/>
    <s v="CA-2014-134194"/>
    <d v="2016-12-25T00:00:00"/>
    <d v="2017-01-01T00:00:00"/>
    <x v="0"/>
    <s v="GA-14725"/>
    <s v="Guy Armstrong"/>
    <s v="Consumer"/>
    <s v="United States"/>
    <s v="Dallas"/>
    <s v="Texas"/>
    <n v="75081"/>
    <s v="Central"/>
    <s v="OFF-AR-10001615"/>
    <x v="0"/>
    <s v="Art"/>
    <s v="Newell 34"/>
    <n v="31.744"/>
    <n v="2"/>
    <n v="0.2"/>
    <n v="-6.3488000000000007"/>
    <n v="2.3808000000000007"/>
  </r>
  <r>
    <n v="7946"/>
    <s v="CA-2014-134194"/>
    <d v="2016-12-25T00:00:00"/>
    <d v="2017-01-01T00:00:00"/>
    <x v="0"/>
    <s v="GA-14725"/>
    <s v="Guy Armstrong"/>
    <s v="Consumer"/>
    <s v="United States"/>
    <s v="Dallas"/>
    <s v="Texas"/>
    <n v="75081"/>
    <s v="Central"/>
    <s v="OFF-BI-10001597"/>
    <x v="0"/>
    <s v="Binders"/>
    <s v="Wilson Jones Ledger-Size, Piano-Hinge Binder, 2&quot;, Blue"/>
    <n v="40.97999999999999"/>
    <n v="5"/>
    <n v="0.8"/>
    <n v="-32.783999999999992"/>
    <n v="-65.567999999999998"/>
  </r>
  <r>
    <n v="7947"/>
    <s v="CA-2014-134194"/>
    <d v="2016-12-25T00:00:00"/>
    <d v="2017-01-01T00:00:00"/>
    <x v="0"/>
    <s v="GA-14725"/>
    <s v="Guy Armstrong"/>
    <s v="Consumer"/>
    <s v="United States"/>
    <s v="Dallas"/>
    <s v="Texas"/>
    <n v="75081"/>
    <s v="Central"/>
    <s v="OFF-BI-10001116"/>
    <x v="0"/>
    <s v="Binders"/>
    <s v="Wilson Jones 1&quot; Hanging DublLock Ring Binders"/>
    <n v="3.1679999999999993"/>
    <n v="3"/>
    <n v="0.8"/>
    <n v="-2.5343999999999998"/>
    <n v="-5.0687999999999995"/>
  </r>
  <r>
    <n v="1009"/>
    <s v="US-2014-106705"/>
    <d v="2016-12-26T00:00:00"/>
    <d v="2017-01-01T00:00:00"/>
    <x v="0"/>
    <s v="PO-18850"/>
    <s v="Patrick O'Brill"/>
    <s v="Consumer"/>
    <s v="United States"/>
    <s v="Burlington"/>
    <s v="Iowa"/>
    <n v="52601"/>
    <s v="Central"/>
    <s v="OFF-PA-10001509"/>
    <x v="0"/>
    <s v="Paper"/>
    <s v="Recycled Desk Saver Line &quot;While You Were Out&quot; Book, 5 1/2&quot; X 4&quot;"/>
    <n v="44.75"/>
    <n v="5"/>
    <n v="0"/>
    <n v="0"/>
    <n v="20.584999999999994"/>
  </r>
  <r>
    <n v="5475"/>
    <s v="CA-2014-121741"/>
    <d v="2016-12-26T00:00:00"/>
    <d v="2016-12-26T00:00:00"/>
    <x v="3"/>
    <s v="YC-21895"/>
    <s v="Yoseph Carroll"/>
    <s v="Corporate"/>
    <s v="United States"/>
    <s v="Fremont"/>
    <s v="Nebraska"/>
    <n v="68025"/>
    <s v="Central"/>
    <s v="OFF-ST-10004459"/>
    <x v="0"/>
    <s v="Storage"/>
    <s v="Tennsco Single-Tier Lockers"/>
    <n v="750.68"/>
    <n v="2"/>
    <n v="0"/>
    <n v="0"/>
    <n v="37.533999999999992"/>
  </r>
  <r>
    <n v="8159"/>
    <s v="CA-2014-136238"/>
    <d v="2016-12-26T00:00:00"/>
    <d v="2017-01-01T00:00:00"/>
    <x v="0"/>
    <s v="KB-16240"/>
    <s v="Karen Bern"/>
    <s v="Corporate"/>
    <s v="United States"/>
    <s v="Odessa"/>
    <s v="Texas"/>
    <n v="79762"/>
    <s v="Central"/>
    <s v="OFF-PA-10004285"/>
    <x v="0"/>
    <s v="Paper"/>
    <s v="Xerox 1959"/>
    <n v="16.032"/>
    <n v="3"/>
    <n v="0.2"/>
    <n v="-3.2064000000000004"/>
    <n v="5.6111999999999993"/>
  </r>
  <r>
    <n v="954"/>
    <s v="CA-2014-136539"/>
    <d v="2016-12-28T00:00:00"/>
    <d v="2017-01-01T00:00:00"/>
    <x v="0"/>
    <s v="GH-14665"/>
    <s v="Greg Hansen"/>
    <s v="Consumer"/>
    <s v="United States"/>
    <s v="Round Rock"/>
    <s v="Texas"/>
    <n v="78664"/>
    <s v="Central"/>
    <s v="OFF-AR-10001958"/>
    <x v="0"/>
    <s v="Art"/>
    <s v="Stanley Bostitch Contemporary Electric Pencil Sharpeners"/>
    <n v="27.168000000000003"/>
    <n v="2"/>
    <n v="0.2"/>
    <n v="-5.4336000000000011"/>
    <n v="2.7168000000000001"/>
  </r>
  <r>
    <n v="955"/>
    <s v="CA-2014-136539"/>
    <d v="2016-12-28T00:00:00"/>
    <d v="2017-01-01T00:00:00"/>
    <x v="0"/>
    <s v="GH-14665"/>
    <s v="Greg Hansen"/>
    <s v="Consumer"/>
    <s v="United States"/>
    <s v="Round Rock"/>
    <s v="Texas"/>
    <n v="78664"/>
    <s v="Central"/>
    <s v="FUR-BO-10004709"/>
    <x v="1"/>
    <s v="Bookcases"/>
    <s v="Bush Westfield Collection Bookcases, Medium Cherry Finish"/>
    <n v="78.852799999999988"/>
    <n v="2"/>
    <n v="0.32"/>
    <n v="-25.232895999999997"/>
    <n v="-11.595999999999997"/>
  </r>
  <r>
    <n v="6819"/>
    <s v="CA-2014-163860"/>
    <d v="2016-12-28T00:00:00"/>
    <d v="2017-01-01T00:00:00"/>
    <x v="0"/>
    <s v="LO-17170"/>
    <s v="Lori Olson"/>
    <s v="Corporate"/>
    <s v="United States"/>
    <s v="Peoria"/>
    <s v="Illinois"/>
    <n v="61604"/>
    <s v="Central"/>
    <s v="OFF-BI-10003784"/>
    <x v="0"/>
    <s v="Binders"/>
    <s v="Computer Printout Index Tabs"/>
    <n v="1.6799999999999995"/>
    <n v="5"/>
    <n v="0.8"/>
    <n v="-1.3439999999999996"/>
    <n v="-2.6880000000000015"/>
  </r>
  <r>
    <n v="6820"/>
    <s v="CA-2014-163860"/>
    <d v="2016-12-28T00:00:00"/>
    <d v="2017-01-01T00:00:00"/>
    <x v="0"/>
    <s v="LO-17170"/>
    <s v="Lori Olson"/>
    <s v="Corporate"/>
    <s v="United States"/>
    <s v="Peoria"/>
    <s v="Illinois"/>
    <n v="61604"/>
    <s v="Central"/>
    <s v="FUR-FU-10004586"/>
    <x v="1"/>
    <s v="Furnishings"/>
    <s v="G.E. Longer-Life Indoor Recessed Floodlight Bulbs"/>
    <n v="7.968"/>
    <n v="3"/>
    <n v="0.6"/>
    <n v="-4.7808000000000002"/>
    <n v="-2.3903999999999996"/>
  </r>
  <r>
    <n v="6821"/>
    <s v="CA-2014-163860"/>
    <d v="2016-12-28T00:00:00"/>
    <d v="2017-01-01T00:00:00"/>
    <x v="0"/>
    <s v="LO-17170"/>
    <s v="Lori Olson"/>
    <s v="Corporate"/>
    <s v="United States"/>
    <s v="Peoria"/>
    <s v="Illinois"/>
    <n v="61604"/>
    <s v="Central"/>
    <s v="FUR-CH-10004698"/>
    <x v="1"/>
    <s v="Chairs"/>
    <s v="Padded Folding Chairs, Black, 4/Carton"/>
    <n v="113.372"/>
    <n v="2"/>
    <n v="0.3"/>
    <n v="-34.011600000000001"/>
    <n v="-3.2391999999999896"/>
  </r>
  <r>
    <n v="6822"/>
    <s v="CA-2014-163860"/>
    <d v="2016-12-28T00:00:00"/>
    <d v="2017-01-01T00:00:00"/>
    <x v="0"/>
    <s v="LO-17170"/>
    <s v="Lori Olson"/>
    <s v="Corporate"/>
    <s v="United States"/>
    <s v="Peoria"/>
    <s v="Illinois"/>
    <n v="61604"/>
    <s v="Central"/>
    <s v="FUR-FU-10001935"/>
    <x v="1"/>
    <s v="Furnishings"/>
    <s v="3M Hangers With Command Adhesive"/>
    <n v="2.9600000000000004"/>
    <n v="2"/>
    <n v="0.6"/>
    <n v="-1.7760000000000002"/>
    <n v="-1.4059999999999997"/>
  </r>
  <r>
    <n v="7485"/>
    <s v="CA-2014-135111"/>
    <d v="2016-12-28T00:00:00"/>
    <d v="2017-01-02T00:00:00"/>
    <x v="0"/>
    <s v="CS-12400"/>
    <s v="Christopher Schild"/>
    <s v="Home Office"/>
    <s v="United States"/>
    <s v="Fargo"/>
    <s v="North Dakota"/>
    <n v="58103"/>
    <s v="Central"/>
    <s v="OFF-AR-10004707"/>
    <x v="0"/>
    <s v="Art"/>
    <s v="Staples in misc. colors"/>
    <n v="2.48"/>
    <n v="1"/>
    <n v="0"/>
    <n v="0"/>
    <n v="0.86799999999999988"/>
  </r>
  <r>
    <n v="7486"/>
    <s v="CA-2014-135111"/>
    <d v="2016-12-28T00:00:00"/>
    <d v="2017-01-02T00:00:00"/>
    <x v="0"/>
    <s v="CS-12400"/>
    <s v="Christopher Schild"/>
    <s v="Home Office"/>
    <s v="United States"/>
    <s v="Fargo"/>
    <s v="North Dakota"/>
    <n v="58103"/>
    <s v="Central"/>
    <s v="OFF-BI-10004040"/>
    <x v="0"/>
    <s v="Binders"/>
    <s v="Wilson Jones Impact Binders"/>
    <n v="25.9"/>
    <n v="5"/>
    <n v="0"/>
    <n v="0"/>
    <n v="12.690999999999999"/>
  </r>
  <r>
    <n v="4240"/>
    <s v="CA-2014-158673"/>
    <d v="2016-12-29T00:00:00"/>
    <d v="2017-01-04T00:00:00"/>
    <x v="0"/>
    <s v="KB-16600"/>
    <s v="Ken Brennan"/>
    <s v="Corporate"/>
    <s v="United States"/>
    <s v="Grand Rapids"/>
    <s v="Michigan"/>
    <n v="49505"/>
    <s v="Central"/>
    <s v="OFF-PA-10000994"/>
    <x v="0"/>
    <s v="Paper"/>
    <s v="Xerox 1915"/>
    <n v="209.7"/>
    <n v="2"/>
    <n v="0"/>
    <n v="0"/>
    <n v="100.65599999999999"/>
  </r>
  <r>
    <n v="646"/>
    <s v="CA-2014-126221"/>
    <d v="2016-12-30T00:00:00"/>
    <d v="2017-01-05T00:00:00"/>
    <x v="0"/>
    <s v="CC-12430"/>
    <s v="Chuck Clark"/>
    <s v="Home Office"/>
    <s v="United States"/>
    <s v="Columbus"/>
    <s v="Indiana"/>
    <n v="47201"/>
    <s v="Central"/>
    <s v="OFF-AP-10002457"/>
    <x v="0"/>
    <s v="Appliances"/>
    <s v="Eureka The Boss Plus 12-Amp Hard Box Upright Vacuum, Red"/>
    <n v="209.3"/>
    <n v="2"/>
    <n v="0"/>
    <n v="0"/>
    <n v="56.5109999999999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3">
  <r>
    <n v="7981"/>
    <s v="CA-2011-103800"/>
    <d v="2013-01-03T00:00:00"/>
    <d v="2013-01-07T00:00:00"/>
    <s v="Standard Class"/>
    <s v="DP-13000"/>
    <x v="0"/>
    <s v="Consumer"/>
    <s v="United States"/>
    <s v="Houston"/>
    <s v="Texas"/>
    <n v="77095"/>
    <s v="Central"/>
    <s v="OFF-PA-10000174"/>
    <x v="0"/>
    <s v="Paper"/>
    <s v="Message Book, Wirebound, Four 5 1/2&quot; X 4&quot; Forms/Pg., 200 Dupl. Sets/Book"/>
    <x v="0"/>
    <n v="2"/>
    <n v="0.2"/>
    <n v="-3.2896000000000001"/>
    <n v="5.5511999999999979"/>
  </r>
  <r>
    <n v="740"/>
    <s v="CA-2011-112326"/>
    <d v="2013-01-04T00:00:00"/>
    <d v="2013-01-08T00:00:00"/>
    <s v="Standard Class"/>
    <s v="PO-19195"/>
    <x v="1"/>
    <s v="Home Office"/>
    <s v="United States"/>
    <s v="Naperville"/>
    <s v="Illinois"/>
    <n v="60540"/>
    <s v="Central"/>
    <s v="OFF-LA-10003223"/>
    <x v="0"/>
    <s v="Labels"/>
    <s v="Avery 508"/>
    <x v="1"/>
    <n v="3"/>
    <n v="0.2"/>
    <n v="-2.3568000000000002"/>
    <n v="4.2716999999999992"/>
  </r>
  <r>
    <n v="741"/>
    <s v="CA-2011-112326"/>
    <d v="2013-01-04T00:00:00"/>
    <d v="2013-01-08T00:00:00"/>
    <s v="Standard Class"/>
    <s v="PO-19195"/>
    <x v="1"/>
    <s v="Home Office"/>
    <s v="United States"/>
    <s v="Naperville"/>
    <s v="Illinois"/>
    <n v="60540"/>
    <s v="Central"/>
    <s v="OFF-ST-10002743"/>
    <x v="0"/>
    <s v="Storage"/>
    <s v="SAFCO Boltless Steel Shelving"/>
    <x v="2"/>
    <n v="3"/>
    <n v="0.2"/>
    <n v="-54.547200000000004"/>
    <n v="-64.774800000000013"/>
  </r>
  <r>
    <n v="742"/>
    <s v="CA-2011-112326"/>
    <d v="2013-01-04T00:00:00"/>
    <d v="2013-01-08T00:00:00"/>
    <s v="Standard Class"/>
    <s v="PO-19195"/>
    <x v="1"/>
    <s v="Home Office"/>
    <s v="United States"/>
    <s v="Naperville"/>
    <s v="Illinois"/>
    <n v="60540"/>
    <s v="Central"/>
    <s v="OFF-BI-10004094"/>
    <x v="0"/>
    <s v="Binders"/>
    <s v="GBC Standard Plastic Binding Systems Combs"/>
    <x v="3"/>
    <n v="2"/>
    <n v="0.8"/>
    <n v="-2.8319999999999994"/>
    <n v="-5.4870000000000001"/>
  </r>
  <r>
    <n v="7661"/>
    <s v="CA-2011-105417"/>
    <d v="2013-01-07T00:00:00"/>
    <d v="2013-01-12T00:00:00"/>
    <s v="Standard Class"/>
    <s v="VS-21820"/>
    <x v="2"/>
    <s v="Consumer"/>
    <s v="United States"/>
    <s v="Huntsville"/>
    <s v="Texas"/>
    <n v="77340"/>
    <s v="Central"/>
    <s v="FUR-FU-10004864"/>
    <x v="1"/>
    <s v="Furnishings"/>
    <s v="Howard Miller 14-1/2&quot; Diameter Chrome Round Wall Clock"/>
    <x v="4"/>
    <n v="3"/>
    <n v="0.6"/>
    <n v="-46.036800000000007"/>
    <n v="-53.709599999999988"/>
  </r>
  <r>
    <n v="7662"/>
    <s v="CA-2011-105417"/>
    <d v="2013-01-07T00:00:00"/>
    <d v="2013-01-12T00:00:00"/>
    <s v="Standard Class"/>
    <s v="VS-21820"/>
    <x v="2"/>
    <s v="Consumer"/>
    <s v="United States"/>
    <s v="Huntsville"/>
    <s v="Texas"/>
    <n v="77340"/>
    <s v="Central"/>
    <s v="OFF-BI-10003708"/>
    <x v="0"/>
    <s v="Binders"/>
    <s v="Acco Four Pocket Poly Ring Binder with Label Holder, Smoke, 1&quot;"/>
    <x v="5"/>
    <n v="7"/>
    <n v="0.8"/>
    <n v="-8.3439999999999994"/>
    <n v="-18.252500000000005"/>
  </r>
  <r>
    <n v="593"/>
    <s v="CA-2011-135405"/>
    <d v="2013-01-09T00:00:00"/>
    <d v="2013-01-13T00:00:00"/>
    <s v="Standard Class"/>
    <s v="MS-17830"/>
    <x v="3"/>
    <s v="Consumer"/>
    <s v="United States"/>
    <s v="Laredo"/>
    <s v="Texas"/>
    <n v="78041"/>
    <s v="Central"/>
    <s v="OFF-AR-10004078"/>
    <x v="0"/>
    <s v="Art"/>
    <s v="Newell 312"/>
    <x v="6"/>
    <n v="2"/>
    <n v="0.2"/>
    <n v="-1.8688"/>
    <n v="1.1679999999999997"/>
  </r>
  <r>
    <n v="594"/>
    <s v="CA-2011-135405"/>
    <d v="2013-01-09T00:00:00"/>
    <d v="2013-01-13T00:00:00"/>
    <s v="Standard Class"/>
    <s v="MS-17830"/>
    <x v="3"/>
    <s v="Consumer"/>
    <s v="United States"/>
    <s v="Laredo"/>
    <s v="Texas"/>
    <n v="78041"/>
    <s v="Central"/>
    <s v="TEC-AC-10001266"/>
    <x v="2"/>
    <s v="Accessories"/>
    <s v="Memorex Micro Travel Drive 8 GB"/>
    <x v="7"/>
    <n v="3"/>
    <n v="0.2"/>
    <n v="-6.2400000000000011"/>
    <n v="9.7499999999999964"/>
  </r>
  <r>
    <n v="6327"/>
    <s v="CA-2011-167927"/>
    <d v="2013-01-20T00:00:00"/>
    <d v="2013-01-26T00:00:00"/>
    <s v="Standard Class"/>
    <s v="XP-21865"/>
    <x v="4"/>
    <s v="Consumer"/>
    <s v="United States"/>
    <s v="Westland"/>
    <s v="Michigan"/>
    <n v="48185"/>
    <s v="Central"/>
    <s v="OFF-ST-10000760"/>
    <x v="0"/>
    <s v="Storage"/>
    <s v="Eldon Fold 'N Roll Cart System"/>
    <x v="8"/>
    <n v="1"/>
    <n v="0"/>
    <n v="0"/>
    <n v="4.0541999999999998"/>
  </r>
  <r>
    <n v="6328"/>
    <s v="CA-2011-167927"/>
    <d v="2013-01-20T00:00:00"/>
    <d v="2013-01-26T00:00:00"/>
    <s v="Standard Class"/>
    <s v="XP-21865"/>
    <x v="4"/>
    <s v="Consumer"/>
    <s v="United States"/>
    <s v="Westland"/>
    <s v="Michigan"/>
    <n v="48185"/>
    <s v="Central"/>
    <s v="FUR-FU-10002918"/>
    <x v="1"/>
    <s v="Furnishings"/>
    <s v="Eldon ClusterMat Chair Mat with Cordless Antistatic Protection"/>
    <x v="9"/>
    <n v="3"/>
    <n v="0"/>
    <n v="0"/>
    <n v="30.023400000000009"/>
  </r>
  <r>
    <n v="6329"/>
    <s v="CA-2011-167927"/>
    <d v="2013-01-20T00:00:00"/>
    <d v="2013-01-26T00:00:00"/>
    <s v="Standard Class"/>
    <s v="XP-21865"/>
    <x v="4"/>
    <s v="Consumer"/>
    <s v="United States"/>
    <s v="Westland"/>
    <s v="Michigan"/>
    <n v="48185"/>
    <s v="Central"/>
    <s v="OFF-BI-10000605"/>
    <x v="0"/>
    <s v="Binders"/>
    <s v="Acco Pressboard Covers with Storage Hooks, 9 1/2&quot; x 11&quot;, Executive Red"/>
    <x v="10"/>
    <n v="5"/>
    <n v="0"/>
    <n v="0"/>
    <n v="8.9534999999999982"/>
  </r>
  <r>
    <n v="6330"/>
    <s v="CA-2011-167927"/>
    <d v="2013-01-20T00:00:00"/>
    <d v="2013-01-26T00:00:00"/>
    <s v="Standard Class"/>
    <s v="XP-21865"/>
    <x v="4"/>
    <s v="Consumer"/>
    <s v="United States"/>
    <s v="Westland"/>
    <s v="Michigan"/>
    <n v="48185"/>
    <s v="Central"/>
    <s v="OFF-AP-10002311"/>
    <x v="0"/>
    <s v="Appliances"/>
    <s v="Holmes Replacement Filter for HEPA Air Cleaner, Very Large Room, HEPA Filter"/>
    <x v="11"/>
    <n v="4"/>
    <n v="0.1"/>
    <n v="-24.771600000000003"/>
    <n v="93.581600000000009"/>
  </r>
  <r>
    <n v="6331"/>
    <s v="CA-2011-167927"/>
    <d v="2013-01-20T00:00:00"/>
    <d v="2013-01-26T00:00:00"/>
    <s v="Standard Class"/>
    <s v="XP-21865"/>
    <x v="4"/>
    <s v="Consumer"/>
    <s v="United States"/>
    <s v="Westland"/>
    <s v="Michigan"/>
    <n v="48185"/>
    <s v="Central"/>
    <s v="OFF-ST-10003123"/>
    <x v="0"/>
    <s v="Storage"/>
    <s v="Fellowes Bases and Tops For Staxonsteel/High-Stak Systems"/>
    <x v="12"/>
    <n v="2"/>
    <n v="0"/>
    <n v="0"/>
    <n v="15.979199999999999"/>
  </r>
  <r>
    <n v="6332"/>
    <s v="CA-2011-167927"/>
    <d v="2013-01-20T00:00:00"/>
    <d v="2013-01-26T00:00:00"/>
    <s v="Standard Class"/>
    <s v="XP-21865"/>
    <x v="4"/>
    <s v="Consumer"/>
    <s v="United States"/>
    <s v="Westland"/>
    <s v="Michigan"/>
    <n v="48185"/>
    <s v="Central"/>
    <s v="OFF-AR-10004456"/>
    <x v="0"/>
    <s v="Art"/>
    <s v="Panasonic KP-4ABK Battery-Operated Pencil Sharpener"/>
    <x v="13"/>
    <n v="3"/>
    <n v="0"/>
    <n v="0"/>
    <n v="12.736799999999999"/>
  </r>
  <r>
    <n v="6333"/>
    <s v="CA-2011-167927"/>
    <d v="2013-01-20T00:00:00"/>
    <d v="2013-01-26T00:00:00"/>
    <s v="Standard Class"/>
    <s v="XP-21865"/>
    <x v="4"/>
    <s v="Consumer"/>
    <s v="United States"/>
    <s v="Westland"/>
    <s v="Michigan"/>
    <n v="48185"/>
    <s v="Central"/>
    <s v="FUR-FU-10002268"/>
    <x v="1"/>
    <s v="Furnishings"/>
    <s v="Ultra Door Push Plate"/>
    <x v="14"/>
    <n v="3"/>
    <n v="0"/>
    <n v="0"/>
    <n v="4.8608999999999991"/>
  </r>
  <r>
    <n v="6334"/>
    <s v="CA-2011-167927"/>
    <d v="2013-01-20T00:00:00"/>
    <d v="2013-01-26T00:00:00"/>
    <s v="Standard Class"/>
    <s v="XP-21865"/>
    <x v="4"/>
    <s v="Consumer"/>
    <s v="United States"/>
    <s v="Westland"/>
    <s v="Michigan"/>
    <n v="48185"/>
    <s v="Central"/>
    <s v="OFF-BI-10004364"/>
    <x v="0"/>
    <s v="Binders"/>
    <s v="Storex Dura Pro Binders"/>
    <x v="15"/>
    <n v="5"/>
    <n v="0"/>
    <n v="0"/>
    <n v="13.365"/>
  </r>
  <r>
    <n v="9887"/>
    <s v="CA-2011-146997"/>
    <d v="2013-01-23T00:00:00"/>
    <d v="2013-01-27T00:00:00"/>
    <s v="Standard Class"/>
    <s v="SG-20605"/>
    <x v="5"/>
    <s v="Consumer"/>
    <s v="United States"/>
    <s v="Lafayette"/>
    <s v="Indiana"/>
    <n v="47905"/>
    <s v="Central"/>
    <s v="OFF-FA-10003467"/>
    <x v="0"/>
    <s v="Fasteners"/>
    <s v="Alliance Big Bands Rubber Bands, 12/Pack"/>
    <x v="16"/>
    <n v="3"/>
    <n v="0"/>
    <n v="0"/>
    <n v="0"/>
  </r>
  <r>
    <n v="8150"/>
    <s v="CA-2011-167997"/>
    <d v="2013-01-26T00:00:00"/>
    <d v="2013-01-29T00:00:00"/>
    <s v="First Class"/>
    <s v="CA-11965"/>
    <x v="6"/>
    <s v="Corporate"/>
    <s v="United States"/>
    <s v="Rapid City"/>
    <s v="South Dakota"/>
    <n v="57701"/>
    <s v="Central"/>
    <s v="OFF-BI-10001758"/>
    <x v="0"/>
    <s v="Binders"/>
    <s v="Wilson Jones 14 Line Acrylic Coated Pressboard Data Binders"/>
    <x v="17"/>
    <n v="2"/>
    <n v="0"/>
    <n v="0"/>
    <n v="5.0195999999999996"/>
  </r>
  <r>
    <n v="8151"/>
    <s v="CA-2011-167997"/>
    <d v="2013-01-26T00:00:00"/>
    <d v="2013-01-29T00:00:00"/>
    <s v="First Class"/>
    <s v="CA-11965"/>
    <x v="6"/>
    <s v="Corporate"/>
    <s v="United States"/>
    <s v="Rapid City"/>
    <s v="South Dakota"/>
    <n v="57701"/>
    <s v="Central"/>
    <s v="FUR-BO-10004409"/>
    <x v="1"/>
    <s v="Bookcases"/>
    <s v="Safco Value Mate Series Steel Bookcases, Baked Enamel Finish on Steel, Gray"/>
    <x v="18"/>
    <n v="2"/>
    <n v="0"/>
    <n v="0"/>
    <n v="39.748800000000003"/>
  </r>
  <r>
    <n v="6388"/>
    <s v="CA-2011-134103"/>
    <d v="2013-01-30T00:00:00"/>
    <d v="2013-02-04T00:00:00"/>
    <s v="Standard Class"/>
    <s v="MV-18190"/>
    <x v="7"/>
    <s v="Consumer"/>
    <s v="United States"/>
    <s v="Detroit"/>
    <s v="Michigan"/>
    <n v="48234"/>
    <s v="Central"/>
    <s v="OFF-PA-10001204"/>
    <x v="0"/>
    <s v="Paper"/>
    <s v="Xerox 1972"/>
    <x v="19"/>
    <n v="2"/>
    <n v="0"/>
    <n v="0"/>
    <n v="4.7519999999999998"/>
  </r>
  <r>
    <n v="6389"/>
    <s v="CA-2011-134103"/>
    <d v="2013-01-30T00:00:00"/>
    <d v="2013-02-04T00:00:00"/>
    <s v="Standard Class"/>
    <s v="MV-18190"/>
    <x v="7"/>
    <s v="Consumer"/>
    <s v="United States"/>
    <s v="Detroit"/>
    <s v="Michigan"/>
    <n v="48234"/>
    <s v="Central"/>
    <s v="OFF-ST-10000991"/>
    <x v="0"/>
    <s v="Storage"/>
    <s v="Space Solutions HD Industrial Steel Shelving."/>
    <x v="20"/>
    <n v="2"/>
    <n v="0"/>
    <n v="0"/>
    <n v="6.8982000000000028"/>
  </r>
  <r>
    <n v="541"/>
    <s v="CA-2011-140795"/>
    <d v="2013-02-01T00:00:00"/>
    <d v="2013-02-03T00:00:00"/>
    <s v="First Class"/>
    <s v="BD-11500"/>
    <x v="8"/>
    <s v="Consumer"/>
    <s v="United States"/>
    <s v="Green Bay"/>
    <s v="Wisconsin"/>
    <n v="54302"/>
    <s v="Central"/>
    <s v="TEC-AC-10001432"/>
    <x v="2"/>
    <s v="Accessories"/>
    <s v="Enermax Aurora Lite Keyboard"/>
    <x v="21"/>
    <n v="6"/>
    <n v="0"/>
    <n v="0"/>
    <n v="206.31600000000006"/>
  </r>
  <r>
    <n v="8981"/>
    <s v="CA-2011-108182"/>
    <d v="2013-02-06T00:00:00"/>
    <d v="2013-02-10T00:00:00"/>
    <s v="Second Class"/>
    <s v="DL-13315"/>
    <x v="9"/>
    <s v="Consumer"/>
    <s v="United States"/>
    <s v="Romeoville"/>
    <s v="Illinois"/>
    <n v="60441"/>
    <s v="Central"/>
    <s v="OFF-BI-10001196"/>
    <x v="0"/>
    <s v="Binders"/>
    <s v="Avery Flip-Chart Easel Binder, Black"/>
    <x v="22"/>
    <n v="2"/>
    <n v="0.8"/>
    <n v="-7.1615999999999991"/>
    <n v="-14.770800000000001"/>
  </r>
  <r>
    <n v="9255"/>
    <s v="CA-2011-168368"/>
    <d v="2013-02-11T00:00:00"/>
    <d v="2013-02-15T00:00:00"/>
    <s v="Second Class"/>
    <s v="GA-14725"/>
    <x v="10"/>
    <s v="Consumer"/>
    <s v="United States"/>
    <s v="Columbia"/>
    <s v="Missouri"/>
    <n v="65203"/>
    <s v="Central"/>
    <s v="FUR-CH-10001146"/>
    <x v="1"/>
    <s v="Chairs"/>
    <s v="Global Value Mid-Back Manager's Chair, Gray"/>
    <x v="23"/>
    <n v="1"/>
    <n v="0"/>
    <n v="0"/>
    <n v="15.222499999999997"/>
  </r>
  <r>
    <n v="9256"/>
    <s v="CA-2011-168368"/>
    <d v="2013-02-11T00:00:00"/>
    <d v="2013-02-15T00:00:00"/>
    <s v="Second Class"/>
    <s v="GA-14725"/>
    <x v="10"/>
    <s v="Consumer"/>
    <s v="United States"/>
    <s v="Columbia"/>
    <s v="Missouri"/>
    <n v="65203"/>
    <s v="Central"/>
    <s v="OFF-LA-10004853"/>
    <x v="0"/>
    <s v="Labels"/>
    <s v="Avery 483"/>
    <x v="24"/>
    <n v="3"/>
    <n v="0"/>
    <n v="0"/>
    <n v="6.8723999999999998"/>
  </r>
  <r>
    <n v="9257"/>
    <s v="CA-2011-168368"/>
    <d v="2013-02-11T00:00:00"/>
    <d v="2013-02-15T00:00:00"/>
    <s v="Second Class"/>
    <s v="GA-14725"/>
    <x v="10"/>
    <s v="Consumer"/>
    <s v="United States"/>
    <s v="Columbia"/>
    <s v="Missouri"/>
    <n v="65203"/>
    <s v="Central"/>
    <s v="OFF-BI-10004728"/>
    <x v="0"/>
    <s v="Binders"/>
    <s v="Wilson Jones Turn Tabs Binder Tool for Ring Binders"/>
    <x v="25"/>
    <n v="2"/>
    <n v="0"/>
    <n v="0"/>
    <n v="4.4344000000000001"/>
  </r>
  <r>
    <n v="9258"/>
    <s v="CA-2011-168368"/>
    <d v="2013-02-11T00:00:00"/>
    <d v="2013-02-15T00:00:00"/>
    <s v="Second Class"/>
    <s v="GA-14725"/>
    <x v="10"/>
    <s v="Consumer"/>
    <s v="United States"/>
    <s v="Columbia"/>
    <s v="Missouri"/>
    <n v="65203"/>
    <s v="Central"/>
    <s v="FUR-FU-10002298"/>
    <x v="1"/>
    <s v="Furnishings"/>
    <s v="Rubbermaid ClusterMat Chairmats, Mat Size- 66&quot; x 60&quot;, Lip 20&quot; x 11&quot; -90 Degree Angle"/>
    <x v="26"/>
    <n v="3"/>
    <n v="0"/>
    <n v="0"/>
    <n v="53.270399999999995"/>
  </r>
  <r>
    <n v="9259"/>
    <s v="CA-2011-168368"/>
    <d v="2013-02-11T00:00:00"/>
    <d v="2013-02-15T00:00:00"/>
    <s v="Second Class"/>
    <s v="GA-14725"/>
    <x v="10"/>
    <s v="Consumer"/>
    <s v="United States"/>
    <s v="Columbia"/>
    <s v="Missouri"/>
    <n v="65203"/>
    <s v="Central"/>
    <s v="OFF-BI-10004654"/>
    <x v="0"/>
    <s v="Binders"/>
    <s v="VariCap6 Expandable Binder"/>
    <x v="27"/>
    <n v="3"/>
    <n v="0"/>
    <n v="0"/>
    <n v="24.393000000000001"/>
  </r>
  <r>
    <n v="9260"/>
    <s v="CA-2011-168368"/>
    <d v="2013-02-11T00:00:00"/>
    <d v="2013-02-15T00:00:00"/>
    <s v="Second Class"/>
    <s v="GA-14725"/>
    <x v="10"/>
    <s v="Consumer"/>
    <s v="United States"/>
    <s v="Columbia"/>
    <s v="Missouri"/>
    <n v="65203"/>
    <s v="Central"/>
    <s v="OFF-ST-10002583"/>
    <x v="0"/>
    <s v="Storage"/>
    <s v="Fellowes Neat Ideas Storage Cubes"/>
    <x v="28"/>
    <n v="2"/>
    <n v="0"/>
    <n v="0"/>
    <n v="2.598399999999998"/>
  </r>
  <r>
    <n v="5467"/>
    <s v="CA-2011-107706"/>
    <d v="2013-02-14T00:00:00"/>
    <d v="2013-02-19T00:00:00"/>
    <s v="Second Class"/>
    <s v="ST-20530"/>
    <x v="11"/>
    <s v="Consumer"/>
    <s v="United States"/>
    <s v="Houston"/>
    <s v="Texas"/>
    <n v="77095"/>
    <s v="Central"/>
    <s v="OFF-PA-10000466"/>
    <x v="0"/>
    <s v="Paper"/>
    <s v="Memo Book, 100 Message Capacity, 5 3/8” x 11”"/>
    <x v="29"/>
    <n v="3"/>
    <n v="0.2"/>
    <n v="-3.2352000000000007"/>
    <n v="6.0659999999999989"/>
  </r>
  <r>
    <n v="1333"/>
    <s v="CA-2011-122567"/>
    <d v="2013-02-16T00:00:00"/>
    <d v="2013-02-21T00:00:00"/>
    <s v="Standard Class"/>
    <s v="MN-17935"/>
    <x v="12"/>
    <s v="Consumer"/>
    <s v="United States"/>
    <s v="Dallas"/>
    <s v="Texas"/>
    <n v="75220"/>
    <s v="Central"/>
    <s v="OFF-BI-10002012"/>
    <x v="0"/>
    <s v="Binders"/>
    <s v="Wilson Jones Easy Flow II Sheet Lifters"/>
    <x v="30"/>
    <n v="3"/>
    <n v="0.8"/>
    <n v="-0.86399999999999988"/>
    <n v="-1.7280000000000002"/>
  </r>
  <r>
    <n v="1334"/>
    <s v="CA-2011-122567"/>
    <d v="2013-02-16T00:00:00"/>
    <d v="2013-02-21T00:00:00"/>
    <s v="Standard Class"/>
    <s v="MN-17935"/>
    <x v="12"/>
    <s v="Consumer"/>
    <s v="United States"/>
    <s v="Dallas"/>
    <s v="Texas"/>
    <n v="75220"/>
    <s v="Central"/>
    <s v="OFF-AP-10001303"/>
    <x v="0"/>
    <s v="Appliances"/>
    <s v="Holmes Cool Mist Humidifier for the Whole House with 8-Gallon Output per Day, Extended Life Filter"/>
    <x v="31"/>
    <n v="2"/>
    <n v="0.8"/>
    <n v="-6.3679999999999986"/>
    <n v="-13.930000000000003"/>
  </r>
  <r>
    <n v="9516"/>
    <s v="CA-2011-154165"/>
    <d v="2013-02-17T00:00:00"/>
    <d v="2013-02-24T00:00:00"/>
    <s v="Standard Class"/>
    <s v="DL-13315"/>
    <x v="9"/>
    <s v="Consumer"/>
    <s v="United States"/>
    <s v="Chicago"/>
    <s v="Illinois"/>
    <n v="60653"/>
    <s v="Central"/>
    <s v="OFF-AR-10003631"/>
    <x v="0"/>
    <s v="Art"/>
    <s v="Staples in misc. colors"/>
    <x v="32"/>
    <n v="14"/>
    <n v="0.2"/>
    <n v="-10.8416"/>
    <n v="8.808799999999998"/>
  </r>
  <r>
    <n v="6082"/>
    <s v="US-2011-165589"/>
    <d v="2013-02-18T00:00:00"/>
    <d v="2013-02-18T00:00:00"/>
    <s v="Same Day"/>
    <s v="TB-21595"/>
    <x v="13"/>
    <s v="Consumer"/>
    <s v="United States"/>
    <s v="Lubbock"/>
    <s v="Texas"/>
    <n v="79424"/>
    <s v="Central"/>
    <s v="FUR-FU-10002396"/>
    <x v="1"/>
    <s v="Furnishings"/>
    <s v="DAX Copper Panel Document Frame, 5 x 7 Size"/>
    <x v="33"/>
    <n v="5"/>
    <n v="0.6"/>
    <n v="-15.096"/>
    <n v="-11.321999999999999"/>
  </r>
  <r>
    <n v="8223"/>
    <s v="CA-2011-152905"/>
    <d v="2013-02-18T00:00:00"/>
    <d v="2013-02-24T00:00:00"/>
    <s v="Standard Class"/>
    <s v="AB-10015"/>
    <x v="14"/>
    <s v="Consumer"/>
    <s v="United States"/>
    <s v="Arlington"/>
    <s v="Texas"/>
    <n v="76017"/>
    <s v="Central"/>
    <s v="OFF-ST-10000321"/>
    <x v="0"/>
    <s v="Storage"/>
    <s v="Akro Stacking Bins"/>
    <x v="34"/>
    <n v="2"/>
    <n v="0.2"/>
    <n v="-2.5248000000000004"/>
    <n v="-2.5248000000000022"/>
  </r>
  <r>
    <n v="4521"/>
    <s v="CA-2011-109491"/>
    <d v="2013-02-20T00:00:00"/>
    <d v="2013-02-26T00:00:00"/>
    <s v="Standard Class"/>
    <s v="LC-16930"/>
    <x v="15"/>
    <s v="Corporate"/>
    <s v="United States"/>
    <s v="Richmond"/>
    <s v="Indiana"/>
    <n v="47374"/>
    <s v="Central"/>
    <s v="TEC-AC-10001284"/>
    <x v="2"/>
    <s v="Accessories"/>
    <s v="Enermax Briskie RF Wireless Keyboard and Mouse Combo"/>
    <x v="35"/>
    <n v="3"/>
    <n v="0"/>
    <n v="0"/>
    <n v="22.4316"/>
  </r>
  <r>
    <n v="4522"/>
    <s v="CA-2011-109491"/>
    <d v="2013-02-20T00:00:00"/>
    <d v="2013-02-26T00:00:00"/>
    <s v="Standard Class"/>
    <s v="LC-16930"/>
    <x v="15"/>
    <s v="Corporate"/>
    <s v="United States"/>
    <s v="Richmond"/>
    <s v="Indiana"/>
    <n v="47374"/>
    <s v="Central"/>
    <s v="FUR-FU-10000221"/>
    <x v="1"/>
    <s v="Furnishings"/>
    <s v="Master Caster Door Stop, Brown"/>
    <x v="36"/>
    <n v="4"/>
    <n v="0"/>
    <n v="0"/>
    <n v="6.9087999999999994"/>
  </r>
  <r>
    <n v="2883"/>
    <s v="CA-2011-165540"/>
    <d v="2013-02-21T00:00:00"/>
    <d v="2013-02-25T00:00:00"/>
    <s v="Standard Class"/>
    <s v="TM-21010"/>
    <x v="16"/>
    <s v="Consumer"/>
    <s v="United States"/>
    <s v="Woodstock"/>
    <s v="Illinois"/>
    <n v="60098"/>
    <s v="Central"/>
    <s v="OFF-BI-10004094"/>
    <x v="0"/>
    <s v="Binders"/>
    <s v="GBC Standard Plastic Binding Systems Combs"/>
    <x v="37"/>
    <n v="5"/>
    <n v="0.8"/>
    <n v="-7.0799999999999983"/>
    <n v="-13.717499999999998"/>
  </r>
  <r>
    <n v="6530"/>
    <s v="CA-2011-103744"/>
    <d v="2013-02-23T00:00:00"/>
    <d v="2013-02-27T00:00:00"/>
    <s v="Standard Class"/>
    <s v="MG-17875"/>
    <x v="17"/>
    <s v="Home Office"/>
    <s v="United States"/>
    <s v="El Paso"/>
    <s v="Texas"/>
    <n v="79907"/>
    <s v="Central"/>
    <s v="OFF-LA-10004425"/>
    <x v="0"/>
    <s v="Labels"/>
    <s v="Staple-on labels"/>
    <x v="38"/>
    <n v="3"/>
    <n v="0.2"/>
    <n v="-1.3872000000000002"/>
    <n v="2.3409000000000004"/>
  </r>
  <r>
    <n v="6531"/>
    <s v="CA-2011-103744"/>
    <d v="2013-02-23T00:00:00"/>
    <d v="2013-02-27T00:00:00"/>
    <s v="Standard Class"/>
    <s v="MG-17875"/>
    <x v="17"/>
    <s v="Home Office"/>
    <s v="United States"/>
    <s v="El Paso"/>
    <s v="Texas"/>
    <n v="79907"/>
    <s v="Central"/>
    <s v="OFF-BI-10000320"/>
    <x v="0"/>
    <s v="Binders"/>
    <s v="GBC Plastic Binding Combs"/>
    <x v="39"/>
    <n v="3"/>
    <n v="0.8"/>
    <n v="-3.5423999999999993"/>
    <n v="-6.8633999999999986"/>
  </r>
  <r>
    <n v="6548"/>
    <s v="CA-2011-113880"/>
    <d v="2013-03-01T00:00:00"/>
    <d v="2013-03-05T00:00:00"/>
    <s v="Standard Class"/>
    <s v="VF-21715"/>
    <x v="18"/>
    <s v="Home Office"/>
    <s v="United States"/>
    <s v="Elmhurst"/>
    <s v="Illinois"/>
    <n v="60126"/>
    <s v="Central"/>
    <s v="FUR-CH-10000863"/>
    <x v="1"/>
    <s v="Chairs"/>
    <s v="Novimex Swivel Fabric Task Chair"/>
    <x v="40"/>
    <n v="6"/>
    <n v="0.3"/>
    <n v="-190.23479999999998"/>
    <n v="-172.11720000000003"/>
  </r>
  <r>
    <n v="6549"/>
    <s v="CA-2011-113880"/>
    <d v="2013-03-01T00:00:00"/>
    <d v="2013-03-05T00:00:00"/>
    <s v="Standard Class"/>
    <s v="VF-21715"/>
    <x v="18"/>
    <s v="Home Office"/>
    <s v="United States"/>
    <s v="Elmhurst"/>
    <s v="Illinois"/>
    <n v="60126"/>
    <s v="Central"/>
    <s v="OFF-PA-10003036"/>
    <x v="0"/>
    <s v="Paper"/>
    <s v="Black Print Carbonless 8 1/2&quot; x 8 1/4&quot; Rapid Memo Book"/>
    <x v="41"/>
    <n v="3"/>
    <n v="0.2"/>
    <n v="-3.4944000000000006"/>
    <n v="5.6783999999999981"/>
  </r>
  <r>
    <n v="7948"/>
    <s v="CA-2011-131009"/>
    <d v="2013-03-01T00:00:00"/>
    <d v="2013-03-05T00:00:00"/>
    <s v="Standard Class"/>
    <s v="SC-20380"/>
    <x v="19"/>
    <s v="Consumer"/>
    <s v="United States"/>
    <s v="El Paso"/>
    <s v="Texas"/>
    <n v="79907"/>
    <s v="Central"/>
    <s v="OFF-FA-10004395"/>
    <x v="0"/>
    <s v="Fasteners"/>
    <s v="Plymouth Boxed Rubber Bands by Plymouth"/>
    <x v="42"/>
    <n v="5"/>
    <n v="0.2"/>
    <n v="-3.7680000000000002"/>
    <n v="-3.5324999999999998"/>
  </r>
  <r>
    <n v="7949"/>
    <s v="CA-2011-131009"/>
    <d v="2013-03-01T00:00:00"/>
    <d v="2013-03-05T00:00:00"/>
    <s v="Standard Class"/>
    <s v="SC-20380"/>
    <x v="19"/>
    <s v="Consumer"/>
    <s v="United States"/>
    <s v="El Paso"/>
    <s v="Texas"/>
    <n v="79907"/>
    <s v="Central"/>
    <s v="FUR-CH-10001270"/>
    <x v="1"/>
    <s v="Chairs"/>
    <s v="Harbour Creations Steel Folding Chair"/>
    <x v="43"/>
    <n v="6"/>
    <n v="0.3"/>
    <n v="-108.67499999999998"/>
    <n v="0"/>
  </r>
  <r>
    <n v="7950"/>
    <s v="CA-2011-131009"/>
    <d v="2013-03-01T00:00:00"/>
    <d v="2013-03-05T00:00:00"/>
    <s v="Standard Class"/>
    <s v="SC-20380"/>
    <x v="19"/>
    <s v="Consumer"/>
    <s v="United States"/>
    <s v="El Paso"/>
    <s v="Texas"/>
    <n v="79907"/>
    <s v="Central"/>
    <s v="FUR-FU-10001095"/>
    <x v="1"/>
    <s v="Furnishings"/>
    <s v="DAX Black Cherry Wood-Tone Poster Frame"/>
    <x v="44"/>
    <n v="6"/>
    <n v="0.6"/>
    <n v="-38.1312"/>
    <n v="-34.953600000000002"/>
  </r>
  <r>
    <n v="7951"/>
    <s v="CA-2011-131009"/>
    <d v="2013-03-01T00:00:00"/>
    <d v="2013-03-05T00:00:00"/>
    <s v="Standard Class"/>
    <s v="SC-20380"/>
    <x v="19"/>
    <s v="Consumer"/>
    <s v="United States"/>
    <s v="El Paso"/>
    <s v="Texas"/>
    <n v="79907"/>
    <s v="Central"/>
    <s v="OFF-ST-10001469"/>
    <x v="0"/>
    <s v="Storage"/>
    <s v="Fellowes Bankers Box Recycled Super Stor/Drawer"/>
    <x v="45"/>
    <n v="3"/>
    <n v="0.2"/>
    <n v="-25.910399999999999"/>
    <n v="-22.671600000000005"/>
  </r>
  <r>
    <n v="8310"/>
    <s v="CA-2011-168312"/>
    <d v="2013-03-01T00:00:00"/>
    <d v="2013-03-07T00:00:00"/>
    <s v="Standard Class"/>
    <s v="GW-14605"/>
    <x v="20"/>
    <s v="Consumer"/>
    <s v="United States"/>
    <s v="Houston"/>
    <s v="Texas"/>
    <n v="77036"/>
    <s v="Central"/>
    <s v="OFF-ST-10003692"/>
    <x v="0"/>
    <s v="Storage"/>
    <s v="Recycled Steel Personal File for Hanging File Folders"/>
    <x v="46"/>
    <n v="3"/>
    <n v="0.2"/>
    <n v="-27.470400000000001"/>
    <n v="8.5844999999999914"/>
  </r>
  <r>
    <n v="8311"/>
    <s v="CA-2011-168312"/>
    <d v="2013-03-01T00:00:00"/>
    <d v="2013-03-07T00:00:00"/>
    <s v="Standard Class"/>
    <s v="GW-14605"/>
    <x v="20"/>
    <s v="Consumer"/>
    <s v="United States"/>
    <s v="Houston"/>
    <s v="Texas"/>
    <n v="77036"/>
    <s v="Central"/>
    <s v="FUR-TA-10001866"/>
    <x v="1"/>
    <s v="Tables"/>
    <s v="Bevis Round Conference Room Tables and Bases"/>
    <x v="47"/>
    <n v="3"/>
    <n v="0.3"/>
    <n v="-112.95269999999998"/>
    <n v="-43.029600000000045"/>
  </r>
  <r>
    <n v="7349"/>
    <s v="CA-2011-130421"/>
    <d v="2013-03-03T00:00:00"/>
    <d v="2013-03-07T00:00:00"/>
    <s v="Standard Class"/>
    <s v="SC-20020"/>
    <x v="21"/>
    <s v="Consumer"/>
    <s v="United States"/>
    <s v="Houston"/>
    <s v="Texas"/>
    <n v="77095"/>
    <s v="Central"/>
    <s v="OFF-AP-10002534"/>
    <x v="0"/>
    <s v="Appliances"/>
    <s v="3.6 Cubic Foot Counter Height Office Refrigerator"/>
    <x v="48"/>
    <n v="3"/>
    <n v="0.8"/>
    <n v="-141.41759999999996"/>
    <n v="-459.60720000000003"/>
  </r>
  <r>
    <n v="1172"/>
    <s v="US-2011-100279"/>
    <d v="2013-03-10T00:00:00"/>
    <d v="2013-03-14T00:00:00"/>
    <s v="Standard Class"/>
    <s v="SW-20275"/>
    <x v="22"/>
    <s v="Consumer"/>
    <s v="United States"/>
    <s v="Royal Oak"/>
    <s v="Michigan"/>
    <n v="48073"/>
    <s v="Central"/>
    <s v="OFF-PA-10002259"/>
    <x v="0"/>
    <s v="Paper"/>
    <s v="Geographics Note Cards, Blank, White, 8 1/2&quot; x 11&quot;"/>
    <x v="49"/>
    <n v="2"/>
    <n v="0"/>
    <n v="0"/>
    <n v="10.7424"/>
  </r>
  <r>
    <n v="9406"/>
    <s v="CA-2011-152618"/>
    <d v="2013-03-14T00:00:00"/>
    <d v="2013-03-17T00:00:00"/>
    <s v="First Class"/>
    <s v="RB-19465"/>
    <x v="23"/>
    <s v="Home Office"/>
    <s v="United States"/>
    <s v="Chicago"/>
    <s v="Illinois"/>
    <n v="60653"/>
    <s v="Central"/>
    <s v="TEC-MA-10003626"/>
    <x v="2"/>
    <s v="Machines"/>
    <s v="Hewlett-Packard Deskjet 6540 Color Inkjet Printer"/>
    <x v="50"/>
    <n v="2"/>
    <n v="0.3"/>
    <n v="-172.47299999999998"/>
    <n v="156.04699999999997"/>
  </r>
  <r>
    <n v="9407"/>
    <s v="CA-2011-152618"/>
    <d v="2013-03-14T00:00:00"/>
    <d v="2013-03-17T00:00:00"/>
    <s v="First Class"/>
    <s v="RB-19465"/>
    <x v="23"/>
    <s v="Home Office"/>
    <s v="United States"/>
    <s v="Chicago"/>
    <s v="Illinois"/>
    <n v="60653"/>
    <s v="Central"/>
    <s v="OFF-PA-10001215"/>
    <x v="0"/>
    <s v="Paper"/>
    <s v="Xerox 1963"/>
    <x v="51"/>
    <n v="2"/>
    <n v="0.2"/>
    <n v="-1.6896000000000002"/>
    <n v="2.6399999999999997"/>
  </r>
  <r>
    <n v="1346"/>
    <s v="CA-2011-118339"/>
    <d v="2013-03-17T00:00:00"/>
    <d v="2013-03-24T00:00:00"/>
    <s v="Standard Class"/>
    <s v="BN-11515"/>
    <x v="24"/>
    <s v="Consumer"/>
    <s v="United States"/>
    <s v="Lakeville"/>
    <s v="Minnesota"/>
    <n v="55044"/>
    <s v="Central"/>
    <s v="OFF-AP-10001154"/>
    <x v="0"/>
    <s v="Appliances"/>
    <s v="Bionaire Personal Warm Mist Humidifier/Vaporizer"/>
    <x v="52"/>
    <n v="2"/>
    <n v="0"/>
    <n v="0"/>
    <n v="36.574200000000005"/>
  </r>
  <r>
    <n v="1347"/>
    <s v="CA-2011-118339"/>
    <d v="2013-03-17T00:00:00"/>
    <d v="2013-03-24T00:00:00"/>
    <s v="Standard Class"/>
    <s v="BN-11515"/>
    <x v="24"/>
    <s v="Consumer"/>
    <s v="United States"/>
    <s v="Lakeville"/>
    <s v="Minnesota"/>
    <n v="55044"/>
    <s v="Central"/>
    <s v="OFF-PA-10000466"/>
    <x v="0"/>
    <s v="Paper"/>
    <s v="Memo Book, 100 Message Capacity, 5 3/8” x 11”"/>
    <x v="53"/>
    <n v="7"/>
    <n v="0"/>
    <n v="0"/>
    <n v="23.59"/>
  </r>
  <r>
    <n v="1348"/>
    <s v="CA-2011-118339"/>
    <d v="2013-03-17T00:00:00"/>
    <d v="2013-03-24T00:00:00"/>
    <s v="Standard Class"/>
    <s v="BN-11515"/>
    <x v="24"/>
    <s v="Consumer"/>
    <s v="United States"/>
    <s v="Lakeville"/>
    <s v="Minnesota"/>
    <n v="55044"/>
    <s v="Central"/>
    <s v="OFF-AR-10003829"/>
    <x v="0"/>
    <s v="Art"/>
    <s v="Newell 35"/>
    <x v="54"/>
    <n v="6"/>
    <n v="0"/>
    <n v="0"/>
    <n v="5.7071999999999976"/>
  </r>
  <r>
    <n v="1349"/>
    <s v="CA-2011-118339"/>
    <d v="2013-03-17T00:00:00"/>
    <d v="2013-03-24T00:00:00"/>
    <s v="Standard Class"/>
    <s v="BN-11515"/>
    <x v="24"/>
    <s v="Consumer"/>
    <s v="United States"/>
    <s v="Lakeville"/>
    <s v="Minnesota"/>
    <n v="55044"/>
    <s v="Central"/>
    <s v="OFF-BI-10001758"/>
    <x v="0"/>
    <s v="Binders"/>
    <s v="Wilson Jones 14 Line Acrylic Coated Pressboard Data Binders"/>
    <x v="55"/>
    <n v="10"/>
    <n v="0"/>
    <n v="0"/>
    <n v="25.097999999999999"/>
  </r>
  <r>
    <n v="1350"/>
    <s v="CA-2011-118339"/>
    <d v="2013-03-17T00:00:00"/>
    <d v="2013-03-24T00:00:00"/>
    <s v="Standard Class"/>
    <s v="BN-11515"/>
    <x v="24"/>
    <s v="Consumer"/>
    <s v="United States"/>
    <s v="Lakeville"/>
    <s v="Minnesota"/>
    <n v="55044"/>
    <s v="Central"/>
    <s v="OFF-BI-10000136"/>
    <x v="0"/>
    <s v="Binders"/>
    <s v="Avery Non-Stick Heavy Duty View Round Locking Ring Binders"/>
    <x v="56"/>
    <n v="6"/>
    <n v="0"/>
    <n v="0"/>
    <n v="17.2224"/>
  </r>
  <r>
    <n v="5101"/>
    <s v="CA-2011-158442"/>
    <d v="2013-03-17T00:00:00"/>
    <d v="2013-03-17T00:00:00"/>
    <s v="Same Day"/>
    <s v="AZ-10750"/>
    <x v="25"/>
    <s v="Consumer"/>
    <s v="United States"/>
    <s v="Dallas"/>
    <s v="Texas"/>
    <n v="75217"/>
    <s v="Central"/>
    <s v="OFF-AR-10003732"/>
    <x v="0"/>
    <s v="Art"/>
    <s v="Newell 333"/>
    <x v="57"/>
    <n v="2"/>
    <n v="0.2"/>
    <n v="-0.88959999999999995"/>
    <n v="0.3335999999999999"/>
  </r>
  <r>
    <n v="5102"/>
    <s v="CA-2011-158442"/>
    <d v="2013-03-17T00:00:00"/>
    <d v="2013-03-17T00:00:00"/>
    <s v="Same Day"/>
    <s v="AZ-10750"/>
    <x v="25"/>
    <s v="Consumer"/>
    <s v="United States"/>
    <s v="Dallas"/>
    <s v="Texas"/>
    <n v="75217"/>
    <s v="Central"/>
    <s v="OFF-PA-10002195"/>
    <x v="0"/>
    <s v="Paper"/>
    <s v="Xerox 1966"/>
    <x v="58"/>
    <n v="1"/>
    <n v="0.2"/>
    <n v="-1.0368000000000002"/>
    <n v="1.8792"/>
  </r>
  <r>
    <n v="5103"/>
    <s v="CA-2011-158442"/>
    <d v="2013-03-17T00:00:00"/>
    <d v="2013-03-17T00:00:00"/>
    <s v="Same Day"/>
    <s v="AZ-10750"/>
    <x v="25"/>
    <s v="Consumer"/>
    <s v="United States"/>
    <s v="Dallas"/>
    <s v="Texas"/>
    <n v="75217"/>
    <s v="Central"/>
    <s v="OFF-PA-10002365"/>
    <x v="0"/>
    <s v="Paper"/>
    <s v="Xerox 1967"/>
    <x v="59"/>
    <n v="3"/>
    <n v="0.2"/>
    <n v="-3.1104000000000007"/>
    <n v="5.4432"/>
  </r>
  <r>
    <n v="4341"/>
    <s v="US-2011-129609"/>
    <d v="2013-03-22T00:00:00"/>
    <d v="2013-03-22T00:00:00"/>
    <s v="Same Day"/>
    <s v="VM-21835"/>
    <x v="26"/>
    <s v="Consumer"/>
    <s v="United States"/>
    <s v="Portage"/>
    <s v="Indiana"/>
    <n v="46368"/>
    <s v="Central"/>
    <s v="OFF-AR-10003478"/>
    <x v="0"/>
    <s v="Art"/>
    <s v="Avery Hi-Liter EverBold Pen Style Fluorescent Highlighters, 4/Pack"/>
    <x v="60"/>
    <n v="2"/>
    <n v="0"/>
    <n v="0"/>
    <n v="6.5120000000000005"/>
  </r>
  <r>
    <n v="7840"/>
    <s v="US-2011-137869"/>
    <d v="2013-03-28T00:00:00"/>
    <d v="2013-04-02T00:00:00"/>
    <s v="Standard Class"/>
    <s v="CV-12295"/>
    <x v="27"/>
    <s v="Consumer"/>
    <s v="United States"/>
    <s v="Des Moines"/>
    <s v="Iowa"/>
    <n v="50315"/>
    <s v="Central"/>
    <s v="OFF-EN-10001509"/>
    <x v="0"/>
    <s v="Envelopes"/>
    <s v="Poly String Tie Envelopes"/>
    <x v="61"/>
    <n v="3"/>
    <n v="0"/>
    <n v="0"/>
    <n v="2.8763999999999994"/>
  </r>
  <r>
    <n v="7841"/>
    <s v="US-2011-137869"/>
    <d v="2013-03-28T00:00:00"/>
    <d v="2013-04-02T00:00:00"/>
    <s v="Standard Class"/>
    <s v="CV-12295"/>
    <x v="27"/>
    <s v="Consumer"/>
    <s v="United States"/>
    <s v="Des Moines"/>
    <s v="Iowa"/>
    <n v="50315"/>
    <s v="Central"/>
    <s v="FUR-TA-10003954"/>
    <x v="1"/>
    <s v="Tables"/>
    <s v="Hon 94000 Series Round Tables"/>
    <x v="62"/>
    <n v="4"/>
    <n v="0"/>
    <n v="0"/>
    <n v="106.62480000000005"/>
  </r>
  <r>
    <n v="7306"/>
    <s v="CA-2011-137274"/>
    <d v="2013-03-29T00:00:00"/>
    <d v="2013-04-02T00:00:00"/>
    <s v="Standard Class"/>
    <s v="MG-18145"/>
    <x v="28"/>
    <s v="Consumer"/>
    <s v="United States"/>
    <s v="Plano"/>
    <s v="Texas"/>
    <n v="75023"/>
    <s v="Central"/>
    <s v="FUR-TA-10001889"/>
    <x v="1"/>
    <s v="Tables"/>
    <s v="Bush Advantage Collection Racetrack Conference Table"/>
    <x v="63"/>
    <n v="3"/>
    <n v="0.3"/>
    <n v="-267.25229999999993"/>
    <n v="-152.71559999999999"/>
  </r>
  <r>
    <n v="7630"/>
    <s v="CA-2011-162089"/>
    <d v="2013-03-30T00:00:00"/>
    <d v="2013-04-01T00:00:00"/>
    <s v="First Class"/>
    <s v="MP-17470"/>
    <x v="29"/>
    <s v="Home Office"/>
    <s v="United States"/>
    <s v="Brownsville"/>
    <s v="Texas"/>
    <n v="78521"/>
    <s v="Central"/>
    <s v="OFF-EN-10002230"/>
    <x v="0"/>
    <s v="Envelopes"/>
    <s v="Airmail Envelopes"/>
    <x v="64"/>
    <n v="5"/>
    <n v="0.2"/>
    <n v="-67.144000000000005"/>
    <n v="113.30549999999999"/>
  </r>
  <r>
    <n v="7631"/>
    <s v="CA-2011-162089"/>
    <d v="2013-03-30T00:00:00"/>
    <d v="2013-04-01T00:00:00"/>
    <s v="First Class"/>
    <s v="MP-17470"/>
    <x v="29"/>
    <s v="Home Office"/>
    <s v="United States"/>
    <s v="Brownsville"/>
    <s v="Texas"/>
    <n v="78521"/>
    <s v="Central"/>
    <s v="TEC-PH-10001819"/>
    <x v="2"/>
    <s v="Phones"/>
    <s v="Innergie mMini Combo Duo USB Travel Charging Kit"/>
    <x v="65"/>
    <n v="7"/>
    <n v="0.2"/>
    <n v="-50.388800000000003"/>
    <n v="88.180399999999977"/>
  </r>
  <r>
    <n v="7632"/>
    <s v="CA-2011-162089"/>
    <d v="2013-03-30T00:00:00"/>
    <d v="2013-04-01T00:00:00"/>
    <s v="First Class"/>
    <s v="MP-17470"/>
    <x v="29"/>
    <s v="Home Office"/>
    <s v="United States"/>
    <s v="Brownsville"/>
    <s v="Texas"/>
    <n v="78521"/>
    <s v="Central"/>
    <s v="FUR-CH-10002304"/>
    <x v="1"/>
    <s v="Chairs"/>
    <s v="Global Stack Chair without Arms, Black"/>
    <x v="66"/>
    <n v="7"/>
    <n v="0.3"/>
    <n v="-38.190599999999996"/>
    <n v="-9.0929999999999964"/>
  </r>
  <r>
    <n v="8431"/>
    <s v="US-2011-113124"/>
    <d v="2013-03-30T00:00:00"/>
    <d v="2013-04-05T00:00:00"/>
    <s v="Standard Class"/>
    <s v="NC-18340"/>
    <x v="30"/>
    <s v="Consumer"/>
    <s v="United States"/>
    <s v="Apple Valley"/>
    <s v="Minnesota"/>
    <n v="55124"/>
    <s v="Central"/>
    <s v="OFF-ST-10001511"/>
    <x v="0"/>
    <s v="Storage"/>
    <s v="Space Solutions Commercial Steel Shelving"/>
    <x v="67"/>
    <n v="2"/>
    <n v="0"/>
    <n v="0"/>
    <n v="6.4649999999999892"/>
  </r>
  <r>
    <n v="5049"/>
    <s v="US-2011-104759"/>
    <d v="2013-03-31T00:00:00"/>
    <d v="2013-04-04T00:00:00"/>
    <s v="Standard Class"/>
    <s v="DD-13570"/>
    <x v="31"/>
    <s v="Consumer"/>
    <s v="United States"/>
    <s v="Chicago"/>
    <s v="Illinois"/>
    <n v="60610"/>
    <s v="Central"/>
    <s v="OFF-BI-10002071"/>
    <x v="0"/>
    <s v="Binders"/>
    <s v="Fellowes Black Plastic Comb Bindings"/>
    <x v="68"/>
    <n v="7"/>
    <n v="0.8"/>
    <n v="-6.5071999999999992"/>
    <n v="-13.827800000000003"/>
  </r>
  <r>
    <n v="5050"/>
    <s v="US-2011-104759"/>
    <d v="2013-03-31T00:00:00"/>
    <d v="2013-04-04T00:00:00"/>
    <s v="Standard Class"/>
    <s v="DD-13570"/>
    <x v="31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x v="69"/>
    <n v="2"/>
    <n v="0.2"/>
    <n v="-15.996800000000002"/>
    <n v="13.997199999999999"/>
  </r>
  <r>
    <n v="8827"/>
    <s v="US-2011-157847"/>
    <d v="2013-04-02T00:00:00"/>
    <d v="2013-04-06T00:00:00"/>
    <s v="Second Class"/>
    <s v="SC-20020"/>
    <x v="21"/>
    <s v="Consumer"/>
    <s v="United States"/>
    <s v="Houston"/>
    <s v="Texas"/>
    <n v="77095"/>
    <s v="Central"/>
    <s v="OFF-PA-10002986"/>
    <x v="0"/>
    <s v="Paper"/>
    <s v="Xerox 1898"/>
    <x v="70"/>
    <n v="5"/>
    <n v="0.2"/>
    <n v="-5.3440000000000012"/>
    <n v="9.3520000000000003"/>
  </r>
  <r>
    <n v="8828"/>
    <s v="US-2011-157847"/>
    <d v="2013-04-02T00:00:00"/>
    <d v="2013-04-06T00:00:00"/>
    <s v="Second Class"/>
    <s v="SC-20020"/>
    <x v="21"/>
    <s v="Consumer"/>
    <s v="United States"/>
    <s v="Houston"/>
    <s v="Texas"/>
    <n v="77095"/>
    <s v="Central"/>
    <s v="OFF-PA-10001593"/>
    <x v="0"/>
    <s v="Paper"/>
    <s v="Xerox 1947"/>
    <x v="71"/>
    <n v="7"/>
    <n v="0.2"/>
    <n v="-6.6976000000000013"/>
    <n v="10.464999999999998"/>
  </r>
  <r>
    <n v="3955"/>
    <s v="CA-2011-133228"/>
    <d v="2013-04-04T00:00:00"/>
    <d v="2013-04-09T00:00:00"/>
    <s v="Standard Class"/>
    <s v="MS-17710"/>
    <x v="32"/>
    <s v="Consumer"/>
    <s v="United States"/>
    <s v="Detroit"/>
    <s v="Michigan"/>
    <n v="48205"/>
    <s v="Central"/>
    <s v="FUR-FU-10004020"/>
    <x v="1"/>
    <s v="Furnishings"/>
    <s v="Advantus Panel Wall Acrylic Frame"/>
    <x v="72"/>
    <n v="1"/>
    <n v="0"/>
    <n v="0"/>
    <n v="2.3521000000000001"/>
  </r>
  <r>
    <n v="3956"/>
    <s v="CA-2011-133228"/>
    <d v="2013-04-04T00:00:00"/>
    <d v="2013-04-09T00:00:00"/>
    <s v="Standard Class"/>
    <s v="MS-17710"/>
    <x v="32"/>
    <s v="Consumer"/>
    <s v="United States"/>
    <s v="Detroit"/>
    <s v="Michigan"/>
    <n v="48205"/>
    <s v="Central"/>
    <s v="OFF-AR-10001955"/>
    <x v="0"/>
    <s v="Art"/>
    <s v="Newell 319"/>
    <x v="73"/>
    <n v="4"/>
    <n v="0"/>
    <n v="0"/>
    <n v="23.807999999999993"/>
  </r>
  <r>
    <n v="3879"/>
    <s v="CA-2011-151001"/>
    <d v="2013-04-05T00:00:00"/>
    <d v="2013-04-07T00:00:00"/>
    <s v="First Class"/>
    <s v="JG-15805"/>
    <x v="33"/>
    <s v="Corporate"/>
    <s v="United States"/>
    <s v="Decatur"/>
    <s v="Illinois"/>
    <n v="62521"/>
    <s v="Central"/>
    <s v="OFF-ST-10003455"/>
    <x v="0"/>
    <s v="Storage"/>
    <s v="Tenex File Box, Personal Filing Tote with Lid, Black"/>
    <x v="74"/>
    <n v="4"/>
    <n v="0.2"/>
    <n v="-9.926400000000001"/>
    <n v="3.7224000000000004"/>
  </r>
  <r>
    <n v="3880"/>
    <s v="CA-2011-151001"/>
    <d v="2013-04-05T00:00:00"/>
    <d v="2013-04-07T00:00:00"/>
    <s v="First Class"/>
    <s v="JG-15805"/>
    <x v="33"/>
    <s v="Corporate"/>
    <s v="United States"/>
    <s v="Decatur"/>
    <s v="Illinois"/>
    <n v="62521"/>
    <s v="Central"/>
    <s v="OFF-ST-10001031"/>
    <x v="0"/>
    <s v="Storage"/>
    <s v="Adjustable Personal File Tote"/>
    <x v="75"/>
    <n v="4"/>
    <n v="0.2"/>
    <n v="-10.419200000000002"/>
    <n v="3.9072000000000031"/>
  </r>
  <r>
    <n v="9507"/>
    <s v="CA-2011-149104"/>
    <d v="2013-04-05T00:00:00"/>
    <d v="2013-04-07T00:00:00"/>
    <s v="Second Class"/>
    <s v="RD-19900"/>
    <x v="34"/>
    <s v="Consumer"/>
    <s v="United States"/>
    <s v="Dearborn Heights"/>
    <s v="Michigan"/>
    <n v="48127"/>
    <s v="Central"/>
    <s v="OFF-AR-10002952"/>
    <x v="0"/>
    <s v="Art"/>
    <s v="Stanley Contemporary Battery Pencil Sharpeners"/>
    <x v="76"/>
    <n v="2"/>
    <n v="0"/>
    <n v="0"/>
    <n v="7.4759999999999991"/>
  </r>
  <r>
    <n v="9508"/>
    <s v="CA-2011-149104"/>
    <d v="2013-04-05T00:00:00"/>
    <d v="2013-04-07T00:00:00"/>
    <s v="Second Class"/>
    <s v="RD-19900"/>
    <x v="34"/>
    <s v="Consumer"/>
    <s v="United States"/>
    <s v="Dearborn Heights"/>
    <s v="Michigan"/>
    <n v="48127"/>
    <s v="Central"/>
    <s v="OFF-BI-10004209"/>
    <x v="0"/>
    <s v="Binders"/>
    <s v="Fellowes Twister Kit, Gray/Clear, 3/pkg"/>
    <x v="77"/>
    <n v="5"/>
    <n v="0"/>
    <n v="0"/>
    <n v="18.089999999999996"/>
  </r>
  <r>
    <n v="9509"/>
    <s v="CA-2011-149104"/>
    <d v="2013-04-05T00:00:00"/>
    <d v="2013-04-07T00:00:00"/>
    <s v="Second Class"/>
    <s v="RD-19900"/>
    <x v="34"/>
    <s v="Consumer"/>
    <s v="United States"/>
    <s v="Dearborn Heights"/>
    <s v="Michigan"/>
    <n v="48127"/>
    <s v="Central"/>
    <s v="OFF-AR-10004685"/>
    <x v="0"/>
    <s v="Art"/>
    <s v="Binney &amp; Smith Crayola Metallic Colored Pencils, 8-Color Set"/>
    <x v="78"/>
    <n v="3"/>
    <n v="0"/>
    <n v="0"/>
    <n v="4.5836999999999994"/>
  </r>
  <r>
    <n v="9510"/>
    <s v="CA-2011-149104"/>
    <d v="2013-04-05T00:00:00"/>
    <d v="2013-04-07T00:00:00"/>
    <s v="Second Class"/>
    <s v="RD-19900"/>
    <x v="34"/>
    <s v="Consumer"/>
    <s v="United States"/>
    <s v="Dearborn Heights"/>
    <s v="Michigan"/>
    <n v="48127"/>
    <s v="Central"/>
    <s v="OFF-ST-10000991"/>
    <x v="0"/>
    <s v="Storage"/>
    <s v="Space Solutions HD Industrial Steel Shelving."/>
    <x v="79"/>
    <n v="6"/>
    <n v="0"/>
    <n v="0"/>
    <n v="20.694600000000008"/>
  </r>
  <r>
    <n v="4862"/>
    <s v="CA-2011-138940"/>
    <d v="2013-04-11T00:00:00"/>
    <d v="2013-04-16T00:00:00"/>
    <s v="Second Class"/>
    <s v="GM-14455"/>
    <x v="35"/>
    <s v="Home Office"/>
    <s v="United States"/>
    <s v="Austin"/>
    <s v="Texas"/>
    <n v="78745"/>
    <s v="Central"/>
    <s v="TEC-PH-10001835"/>
    <x v="2"/>
    <s v="Phones"/>
    <s v="Jawbone JAMBOX Wireless Bluetooth Speaker"/>
    <x v="80"/>
    <n v="6"/>
    <n v="0.2"/>
    <n v="-151.67040000000003"/>
    <n v="265.42320000000001"/>
  </r>
  <r>
    <n v="9098"/>
    <s v="US-2011-158365"/>
    <d v="2013-04-12T00:00:00"/>
    <d v="2013-04-17T00:00:00"/>
    <s v="Standard Class"/>
    <s v="SV-20785"/>
    <x v="36"/>
    <s v="Consumer"/>
    <s v="United States"/>
    <s v="Bloomington"/>
    <s v="Indiana"/>
    <n v="47401"/>
    <s v="Central"/>
    <s v="OFF-PA-10000289"/>
    <x v="0"/>
    <s v="Paper"/>
    <s v="Xerox 213"/>
    <x v="81"/>
    <n v="5"/>
    <n v="0"/>
    <n v="0"/>
    <n v="15.552000000000001"/>
  </r>
  <r>
    <n v="6569"/>
    <s v="CA-2011-100678"/>
    <d v="2013-04-18T00:00:00"/>
    <d v="2013-04-22T00:00:00"/>
    <s v="Standard Class"/>
    <s v="KM-16720"/>
    <x v="37"/>
    <s v="Consumer"/>
    <s v="United States"/>
    <s v="Houston"/>
    <s v="Texas"/>
    <n v="77095"/>
    <s v="Central"/>
    <s v="OFF-AR-10001868"/>
    <x v="0"/>
    <s v="Art"/>
    <s v="Prang Dustless Chalk Sticks"/>
    <x v="82"/>
    <n v="2"/>
    <n v="0.2"/>
    <n v="-0.53760000000000008"/>
    <n v="1.008"/>
  </r>
  <r>
    <n v="6570"/>
    <s v="CA-2011-100678"/>
    <d v="2013-04-18T00:00:00"/>
    <d v="2013-04-22T00:00:00"/>
    <s v="Standard Class"/>
    <s v="KM-16720"/>
    <x v="37"/>
    <s v="Consumer"/>
    <s v="United States"/>
    <s v="Houston"/>
    <s v="Texas"/>
    <n v="77095"/>
    <s v="Central"/>
    <s v="FUR-CH-10002602"/>
    <x v="1"/>
    <s v="Chairs"/>
    <s v="DMI Arturo Collection Mission-style Design Wood Chair"/>
    <x v="83"/>
    <n v="3"/>
    <n v="0.3"/>
    <n v="-95.117399999999989"/>
    <n v="-18.117599999999996"/>
  </r>
  <r>
    <n v="6571"/>
    <s v="CA-2011-100678"/>
    <d v="2013-04-18T00:00:00"/>
    <d v="2013-04-22T00:00:00"/>
    <s v="Standard Class"/>
    <s v="KM-16720"/>
    <x v="37"/>
    <s v="Consumer"/>
    <s v="United States"/>
    <s v="Houston"/>
    <s v="Texas"/>
    <n v="77095"/>
    <s v="Central"/>
    <s v="OFF-EN-10000056"/>
    <x v="0"/>
    <s v="Envelopes"/>
    <s v="Cameo Buff Policy Envelopes"/>
    <x v="84"/>
    <n v="3"/>
    <n v="0.2"/>
    <n v="-29.870400000000004"/>
    <n v="50.40629999999998"/>
  </r>
  <r>
    <n v="6572"/>
    <s v="CA-2011-100678"/>
    <d v="2013-04-18T00:00:00"/>
    <d v="2013-04-22T00:00:00"/>
    <s v="Standard Class"/>
    <s v="KM-16720"/>
    <x v="37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x v="85"/>
    <n v="3"/>
    <n v="0.2"/>
    <n v="-45.595200000000006"/>
    <n v="28.496999999999957"/>
  </r>
  <r>
    <n v="5076"/>
    <s v="CA-2011-134572"/>
    <d v="2013-04-20T00:00:00"/>
    <d v="2013-04-22T00:00:00"/>
    <s v="Second Class"/>
    <s v="SV-20365"/>
    <x v="38"/>
    <s v="Consumer"/>
    <s v="United States"/>
    <s v="Houston"/>
    <s v="Texas"/>
    <n v="77070"/>
    <s v="Central"/>
    <s v="FUR-TA-10001705"/>
    <x v="1"/>
    <s v="Tables"/>
    <s v="Bush Advantage Collection Round Conference Table"/>
    <x v="86"/>
    <n v="5"/>
    <n v="0.3"/>
    <n v="-223.22999999999996"/>
    <n v="-95.670000000000044"/>
  </r>
  <r>
    <n v="5077"/>
    <s v="CA-2011-134572"/>
    <d v="2013-04-20T00:00:00"/>
    <d v="2013-04-22T00:00:00"/>
    <s v="Second Class"/>
    <s v="SV-20365"/>
    <x v="38"/>
    <s v="Consumer"/>
    <s v="United States"/>
    <s v="Houston"/>
    <s v="Texas"/>
    <n v="77070"/>
    <s v="Central"/>
    <s v="OFF-ST-10004634"/>
    <x v="0"/>
    <s v="Storage"/>
    <s v="Personal Folder Holder, Ebony"/>
    <x v="87"/>
    <n v="5"/>
    <n v="0.2"/>
    <n v="-8.9680000000000017"/>
    <n v="5.6049999999999951"/>
  </r>
  <r>
    <n v="5078"/>
    <s v="CA-2011-134572"/>
    <d v="2013-04-20T00:00:00"/>
    <d v="2013-04-22T00:00:00"/>
    <s v="Second Class"/>
    <s v="SV-20365"/>
    <x v="38"/>
    <s v="Consumer"/>
    <s v="United States"/>
    <s v="Houston"/>
    <s v="Texas"/>
    <n v="77070"/>
    <s v="Central"/>
    <s v="FUR-TA-10004442"/>
    <x v="1"/>
    <s v="Tables"/>
    <s v="Riverside Furniture Stanwyck Manor Table Series"/>
    <x v="88"/>
    <n v="2"/>
    <n v="0.3"/>
    <n v="-120.477"/>
    <n v="-131.95100000000002"/>
  </r>
  <r>
    <n v="1749"/>
    <s v="US-2011-157406"/>
    <d v="2013-04-25T00:00:00"/>
    <d v="2013-04-29T00:00:00"/>
    <s v="Standard Class"/>
    <s v="DA-13450"/>
    <x v="39"/>
    <s v="Home Office"/>
    <s v="United States"/>
    <s v="Houston"/>
    <s v="Texas"/>
    <n v="77095"/>
    <s v="Central"/>
    <s v="OFF-PA-10003543"/>
    <x v="0"/>
    <s v="Paper"/>
    <s v="Xerox 1985"/>
    <x v="89"/>
    <n v="2"/>
    <n v="0.2"/>
    <n v="-2.0736000000000003"/>
    <n v="3.6288"/>
  </r>
  <r>
    <n v="1750"/>
    <s v="US-2011-157406"/>
    <d v="2013-04-25T00:00:00"/>
    <d v="2013-04-29T00:00:00"/>
    <s v="Standard Class"/>
    <s v="DA-13450"/>
    <x v="39"/>
    <s v="Home Office"/>
    <s v="United States"/>
    <s v="Houston"/>
    <s v="Texas"/>
    <n v="77095"/>
    <s v="Central"/>
    <s v="OFF-AR-10002221"/>
    <x v="0"/>
    <s v="Art"/>
    <s v="12 Colored Short Pencils"/>
    <x v="90"/>
    <n v="3"/>
    <n v="0.2"/>
    <n v="-1.2480000000000002"/>
    <n v="0.54600000000000071"/>
  </r>
  <r>
    <n v="1553"/>
    <s v="CA-2011-130274"/>
    <d v="2013-05-03T00:00:00"/>
    <d v="2013-05-05T00:00:00"/>
    <s v="First Class"/>
    <s v="JS-15940"/>
    <x v="40"/>
    <s v="Home Office"/>
    <s v="United States"/>
    <s v="Appleton"/>
    <s v="Wisconsin"/>
    <n v="54915"/>
    <s v="Central"/>
    <s v="OFF-LA-10002195"/>
    <x v="0"/>
    <s v="Labels"/>
    <s v="Avery 481"/>
    <x v="91"/>
    <n v="7"/>
    <n v="0"/>
    <n v="0"/>
    <n v="10.348799999999999"/>
  </r>
  <r>
    <n v="1166"/>
    <s v="CA-2011-117709"/>
    <d v="2013-05-04T00:00:00"/>
    <d v="2013-05-08T00:00:00"/>
    <s v="Standard Class"/>
    <s v="PM-18940"/>
    <x v="41"/>
    <s v="Consumer"/>
    <s v="United States"/>
    <s v="Jackson"/>
    <s v="Michigan"/>
    <n v="49201"/>
    <s v="Central"/>
    <s v="OFF-BI-10001294"/>
    <x v="0"/>
    <s v="Binders"/>
    <s v="Fellowes Binding Cases"/>
    <x v="92"/>
    <n v="4"/>
    <n v="0"/>
    <n v="0"/>
    <n v="21.059999999999995"/>
  </r>
  <r>
    <n v="7296"/>
    <s v="CA-2011-111899"/>
    <d v="2013-05-04T00:00:00"/>
    <d v="2013-05-05T00:00:00"/>
    <s v="First Class"/>
    <s v="NC-18340"/>
    <x v="30"/>
    <s v="Consumer"/>
    <s v="United States"/>
    <s v="Houston"/>
    <s v="Texas"/>
    <n v="77036"/>
    <s v="Central"/>
    <s v="OFF-AR-10001725"/>
    <x v="0"/>
    <s v="Art"/>
    <s v="Boston Home &amp; Office Model 2000 Electric Pencil Sharpeners"/>
    <x v="93"/>
    <n v="2"/>
    <n v="0.2"/>
    <n v="-7.5679999999999996"/>
    <n v="2.8380000000000027"/>
  </r>
  <r>
    <n v="7297"/>
    <s v="CA-2011-111899"/>
    <d v="2013-05-04T00:00:00"/>
    <d v="2013-05-05T00:00:00"/>
    <s v="First Class"/>
    <s v="NC-18340"/>
    <x v="30"/>
    <s v="Consumer"/>
    <s v="United States"/>
    <s v="Houston"/>
    <s v="Texas"/>
    <n v="77036"/>
    <s v="Central"/>
    <s v="OFF-FA-10000840"/>
    <x v="0"/>
    <s v="Fasteners"/>
    <s v="OIC Thumb-Tacks"/>
    <x v="94"/>
    <n v="6"/>
    <n v="0.2"/>
    <n v="-1.0944"/>
    <n v="1.8467999999999996"/>
  </r>
  <r>
    <n v="4560"/>
    <s v="CA-2011-110219"/>
    <d v="2013-05-05T00:00:00"/>
    <d v="2013-05-08T00:00:00"/>
    <s v="First Class"/>
    <s v="EB-13870"/>
    <x v="42"/>
    <s v="Consumer"/>
    <s v="United States"/>
    <s v="San Antonio"/>
    <s v="Texas"/>
    <n v="78207"/>
    <s v="Central"/>
    <s v="FUR-CH-10001146"/>
    <x v="1"/>
    <s v="Chairs"/>
    <s v="Global Value Mid-Back Manager's Chair, Gray"/>
    <x v="95"/>
    <n v="3"/>
    <n v="0.3"/>
    <n v="-38.360700000000001"/>
    <n v="-9.1335000000000122"/>
  </r>
  <r>
    <n v="4656"/>
    <s v="CA-2011-160738"/>
    <d v="2013-05-05T00:00:00"/>
    <d v="2013-05-10T00:00:00"/>
    <s v="Standard Class"/>
    <s v="KH-16330"/>
    <x v="43"/>
    <s v="Corporate"/>
    <s v="United States"/>
    <s v="Freeport"/>
    <s v="Illinois"/>
    <n v="61032"/>
    <s v="Central"/>
    <s v="OFF-ST-10003442"/>
    <x v="0"/>
    <s v="Storage"/>
    <s v="Eldon Portable Mobile Manager"/>
    <x v="96"/>
    <n v="2"/>
    <n v="0.2"/>
    <n v="-9.0496000000000016"/>
    <n v="3.9591999999999992"/>
  </r>
  <r>
    <n v="544"/>
    <s v="CA-2011-103849"/>
    <d v="2013-05-11T00:00:00"/>
    <d v="2013-05-16T00:00:00"/>
    <s v="Standard Class"/>
    <s v="PG-18895"/>
    <x v="44"/>
    <s v="Consumer"/>
    <s v="United States"/>
    <s v="Fort Worth"/>
    <s v="Texas"/>
    <n v="76106"/>
    <s v="Central"/>
    <s v="TEC-AC-10001465"/>
    <x v="2"/>
    <s v="Accessories"/>
    <s v="SanDisk Cruzer 64 GB USB Flash Drive"/>
    <x v="97"/>
    <n v="2"/>
    <n v="0.2"/>
    <n v="-11.622400000000001"/>
    <n v="7.263999999999994"/>
  </r>
  <r>
    <n v="545"/>
    <s v="CA-2011-103849"/>
    <d v="2013-05-11T00:00:00"/>
    <d v="2013-05-16T00:00:00"/>
    <s v="Standard Class"/>
    <s v="PG-18895"/>
    <x v="44"/>
    <s v="Consumer"/>
    <s v="United States"/>
    <s v="Fort Worth"/>
    <s v="Texas"/>
    <n v="76106"/>
    <s v="Central"/>
    <s v="TEC-PH-10002597"/>
    <x v="2"/>
    <s v="Phones"/>
    <s v="Xblue XB-1670-86 X16 Small Office Telephone - Titanium"/>
    <x v="98"/>
    <n v="1"/>
    <n v="0.2"/>
    <n v="-20.1584"/>
    <n v="6.2995000000000019"/>
  </r>
  <r>
    <n v="546"/>
    <s v="CA-2011-103849"/>
    <d v="2013-05-11T00:00:00"/>
    <d v="2013-05-16T00:00:00"/>
    <s v="Standard Class"/>
    <s v="PG-18895"/>
    <x v="44"/>
    <s v="Consumer"/>
    <s v="United States"/>
    <s v="Fort Worth"/>
    <s v="Texas"/>
    <n v="76106"/>
    <s v="Central"/>
    <s v="FUR-FU-10000723"/>
    <x v="1"/>
    <s v="Furnishings"/>
    <s v="Deflect-o EconoMat Studded, No Bevel Mat for Low Pile Carpeting"/>
    <x v="99"/>
    <n v="4"/>
    <n v="0.6"/>
    <n v="-39.667200000000001"/>
    <n v="-84.292799999999986"/>
  </r>
  <r>
    <n v="1759"/>
    <s v="CA-2011-139017"/>
    <d v="2013-05-11T00:00:00"/>
    <d v="2013-05-17T00:00:00"/>
    <s v="Standard Class"/>
    <s v="RM-19375"/>
    <x v="45"/>
    <s v="Consumer"/>
    <s v="United States"/>
    <s v="Houston"/>
    <s v="Texas"/>
    <n v="77095"/>
    <s v="Central"/>
    <s v="TEC-AC-10001013"/>
    <x v="2"/>
    <s v="Accessories"/>
    <s v="Logitech ClearChat Comfort/USB Headset H390"/>
    <x v="100"/>
    <n v="2"/>
    <n v="0.2"/>
    <n v="-9.3728000000000016"/>
    <n v="7.615399999999994"/>
  </r>
  <r>
    <n v="9429"/>
    <s v="CA-2011-152100"/>
    <d v="2013-05-11T00:00:00"/>
    <d v="2013-05-16T00:00:00"/>
    <s v="Standard Class"/>
    <s v="VW-21775"/>
    <x v="46"/>
    <s v="Corporate"/>
    <s v="United States"/>
    <s v="Huntsville"/>
    <s v="Texas"/>
    <n v="77340"/>
    <s v="Central"/>
    <s v="FUR-CH-10000015"/>
    <x v="1"/>
    <s v="Chairs"/>
    <s v="Hon Multipurpose Stacking Arm Chairs"/>
    <x v="101"/>
    <n v="8"/>
    <n v="0.3"/>
    <n v="-363.88799999999992"/>
    <n v="-69.311999999999898"/>
  </r>
  <r>
    <n v="9590"/>
    <s v="CA-2011-119172"/>
    <d v="2013-05-11T00:00:00"/>
    <d v="2013-05-15T00:00:00"/>
    <s v="Standard Class"/>
    <s v="HD-14785"/>
    <x v="47"/>
    <s v="Home Office"/>
    <s v="United States"/>
    <s v="Chicago"/>
    <s v="Illinois"/>
    <n v="60610"/>
    <s v="Central"/>
    <s v="OFF-PA-10003036"/>
    <x v="0"/>
    <s v="Paper"/>
    <s v="Black Print Carbonless 8 1/2&quot; x 8 1/4&quot; Rapid Memo Book"/>
    <x v="41"/>
    <n v="3"/>
    <n v="0.2"/>
    <n v="-3.4944000000000006"/>
    <n v="5.6783999999999981"/>
  </r>
  <r>
    <n v="9591"/>
    <s v="CA-2011-119172"/>
    <d v="2013-05-11T00:00:00"/>
    <d v="2013-05-15T00:00:00"/>
    <s v="Standard Class"/>
    <s v="HD-14785"/>
    <x v="47"/>
    <s v="Home Office"/>
    <s v="United States"/>
    <s v="Chicago"/>
    <s v="Illinois"/>
    <n v="60610"/>
    <s v="Central"/>
    <s v="OFF-BI-10002026"/>
    <x v="0"/>
    <s v="Binders"/>
    <s v="Avery Arch Ring Binders"/>
    <x v="102"/>
    <n v="9"/>
    <n v="0.8"/>
    <n v="-83.663999999999987"/>
    <n v="-172.55700000000007"/>
  </r>
  <r>
    <n v="1658"/>
    <s v="CA-2011-127159"/>
    <d v="2013-05-12T00:00:00"/>
    <d v="2013-05-15T00:00:00"/>
    <s v="First Class"/>
    <s v="HL-15040"/>
    <x v="48"/>
    <s v="Consumer"/>
    <s v="United States"/>
    <s v="Milwaukee"/>
    <s v="Wisconsin"/>
    <n v="53209"/>
    <s v="Central"/>
    <s v="FUR-FU-10000010"/>
    <x v="1"/>
    <s v="Furnishings"/>
    <s v="DAX Value U-Channel Document Frames, Easel Back"/>
    <x v="103"/>
    <n v="7"/>
    <n v="0"/>
    <n v="0"/>
    <n v="10.784899999999999"/>
  </r>
  <r>
    <n v="3006"/>
    <s v="CA-2011-148761"/>
    <d v="2013-05-17T00:00:00"/>
    <d v="2013-05-21T00:00:00"/>
    <s v="Standard Class"/>
    <s v="PA-19060"/>
    <x v="49"/>
    <s v="Home Office"/>
    <s v="United States"/>
    <s v="Eau Claire"/>
    <s v="Wisconsin"/>
    <n v="54703"/>
    <s v="Central"/>
    <s v="OFF-BI-10000666"/>
    <x v="0"/>
    <s v="Binders"/>
    <s v="Surelock Post Binders"/>
    <x v="104"/>
    <n v="3"/>
    <n v="0"/>
    <n v="0"/>
    <n v="45.839999999999996"/>
  </r>
  <r>
    <n v="9833"/>
    <s v="CA-2011-133963"/>
    <d v="2013-05-18T00:00:00"/>
    <d v="2013-05-22T00:00:00"/>
    <s v="Second Class"/>
    <s v="GA-14515"/>
    <x v="50"/>
    <s v="Consumer"/>
    <s v="United States"/>
    <s v="Dallas"/>
    <s v="Texas"/>
    <n v="75220"/>
    <s v="Central"/>
    <s v="OFF-PA-10001526"/>
    <x v="0"/>
    <s v="Paper"/>
    <s v="Xerox 1949"/>
    <x v="105"/>
    <n v="1"/>
    <n v="0.2"/>
    <n v="-0.79680000000000017"/>
    <n v="1.4442000000000004"/>
  </r>
  <r>
    <n v="4143"/>
    <s v="US-2011-107699"/>
    <d v="2013-05-19T00:00:00"/>
    <d v="2013-05-23T00:00:00"/>
    <s v="Standard Class"/>
    <s v="JH-15820"/>
    <x v="51"/>
    <s v="Consumer"/>
    <s v="United States"/>
    <s v="Midland"/>
    <s v="Michigan"/>
    <n v="48640"/>
    <s v="Central"/>
    <s v="OFF-BI-10001249"/>
    <x v="0"/>
    <s v="Binders"/>
    <s v="Avery Heavy-Duty EZD View Binder with Locking Rings"/>
    <x v="106"/>
    <n v="9"/>
    <n v="0"/>
    <n v="0"/>
    <n v="26.413199999999996"/>
  </r>
  <r>
    <n v="8581"/>
    <s v="CA-2011-130673"/>
    <d v="2013-05-20T00:00:00"/>
    <d v="2013-05-22T00:00:00"/>
    <s v="Second Class"/>
    <s v="MC-17590"/>
    <x v="52"/>
    <s v="Corporate"/>
    <s v="United States"/>
    <s v="San Marcos"/>
    <s v="Texas"/>
    <n v="78666"/>
    <s v="Central"/>
    <s v="FUR-FU-10003489"/>
    <x v="1"/>
    <s v="Furnishings"/>
    <s v="Contemporary Borderless Frame"/>
    <x v="107"/>
    <n v="3"/>
    <n v="0.6"/>
    <n v="-6.1992000000000003"/>
    <n v="-5.9408999999999992"/>
  </r>
  <r>
    <n v="8582"/>
    <s v="CA-2011-130673"/>
    <d v="2013-05-20T00:00:00"/>
    <d v="2013-05-22T00:00:00"/>
    <s v="Second Class"/>
    <s v="MC-17590"/>
    <x v="52"/>
    <s v="Corporate"/>
    <s v="United States"/>
    <s v="San Marcos"/>
    <s v="Texas"/>
    <n v="78666"/>
    <s v="Central"/>
    <s v="OFF-PA-10000289"/>
    <x v="0"/>
    <s v="Paper"/>
    <s v="Xerox 213"/>
    <x v="89"/>
    <n v="2"/>
    <n v="0.2"/>
    <n v="-2.0736000000000003"/>
    <n v="3.6288"/>
  </r>
  <r>
    <n v="8583"/>
    <s v="CA-2011-130673"/>
    <d v="2013-05-20T00:00:00"/>
    <d v="2013-05-22T00:00:00"/>
    <s v="Second Class"/>
    <s v="MC-17590"/>
    <x v="52"/>
    <s v="Corporate"/>
    <s v="United States"/>
    <s v="San Marcos"/>
    <s v="Texas"/>
    <n v="78666"/>
    <s v="Central"/>
    <s v="TEC-AC-10004227"/>
    <x v="2"/>
    <s v="Accessories"/>
    <s v="SanDisk Ultra 16 GB MicroSDHC Class 10 Memory Card"/>
    <x v="108"/>
    <n v="2"/>
    <n v="0.2"/>
    <n v="-4.1568000000000005"/>
    <n v="-3.6372000000000027"/>
  </r>
  <r>
    <n v="8584"/>
    <s v="CA-2011-130673"/>
    <d v="2013-05-20T00:00:00"/>
    <d v="2013-05-22T00:00:00"/>
    <s v="Second Class"/>
    <s v="MC-17590"/>
    <x v="52"/>
    <s v="Corporate"/>
    <s v="United States"/>
    <s v="San Marcos"/>
    <s v="Texas"/>
    <n v="78666"/>
    <s v="Central"/>
    <s v="OFF-ST-10000636"/>
    <x v="0"/>
    <s v="Storage"/>
    <s v="Rogers Profile Extra Capacity Storage Tub"/>
    <x v="109"/>
    <n v="5"/>
    <n v="0.2"/>
    <n v="-13.391999999999999"/>
    <n v="-13.392000000000003"/>
  </r>
  <r>
    <n v="9792"/>
    <s v="CA-2011-127166"/>
    <d v="2013-05-21T00:00:00"/>
    <d v="2013-05-23T00:00:00"/>
    <s v="Second Class"/>
    <s v="KH-16360"/>
    <x v="53"/>
    <s v="Consumer"/>
    <s v="United States"/>
    <s v="Houston"/>
    <s v="Texas"/>
    <n v="77070"/>
    <s v="Central"/>
    <s v="OFF-EN-10003134"/>
    <x v="0"/>
    <s v="Envelopes"/>
    <s v="Staple envelope"/>
    <x v="110"/>
    <n v="6"/>
    <n v="0.2"/>
    <n v="-11.2128"/>
    <n v="21.024000000000001"/>
  </r>
  <r>
    <n v="9793"/>
    <s v="CA-2011-127166"/>
    <d v="2013-05-21T00:00:00"/>
    <d v="2013-05-23T00:00:00"/>
    <s v="Second Class"/>
    <s v="KH-16360"/>
    <x v="53"/>
    <s v="Consumer"/>
    <s v="United States"/>
    <s v="Houston"/>
    <s v="Texas"/>
    <n v="77070"/>
    <s v="Central"/>
    <s v="FUR-CH-10003396"/>
    <x v="1"/>
    <s v="Chairs"/>
    <s v="Global Deluxe Steno Chair"/>
    <x v="111"/>
    <n v="2"/>
    <n v="0.3"/>
    <n v="-32.331600000000002"/>
    <n v="-29.252400000000009"/>
  </r>
  <r>
    <n v="9794"/>
    <s v="CA-2011-127166"/>
    <d v="2013-05-21T00:00:00"/>
    <d v="2013-05-23T00:00:00"/>
    <s v="Second Class"/>
    <s v="KH-16360"/>
    <x v="53"/>
    <s v="Consumer"/>
    <s v="United States"/>
    <s v="Houston"/>
    <s v="Texas"/>
    <n v="77070"/>
    <s v="Central"/>
    <s v="OFF-PA-10001560"/>
    <x v="0"/>
    <s v="Paper"/>
    <s v="Adams Telephone Message Books, 5 1/4” x 11”"/>
    <x v="112"/>
    <n v="1"/>
    <n v="0.2"/>
    <n v="-0.96640000000000015"/>
    <n v="1.6307999999999998"/>
  </r>
  <r>
    <n v="9795"/>
    <s v="CA-2011-127166"/>
    <d v="2013-05-21T00:00:00"/>
    <d v="2013-05-23T00:00:00"/>
    <s v="Second Class"/>
    <s v="KH-16360"/>
    <x v="53"/>
    <s v="Consumer"/>
    <s v="United States"/>
    <s v="Houston"/>
    <s v="Texas"/>
    <n v="77070"/>
    <s v="Central"/>
    <s v="OFF-BI-10000977"/>
    <x v="0"/>
    <s v="Binders"/>
    <s v="Ibico Plastic Spiral Binding Combs"/>
    <x v="113"/>
    <n v="3"/>
    <n v="0.8"/>
    <n v="-14.591999999999997"/>
    <n v="-31.00800000000001"/>
  </r>
  <r>
    <n v="1819"/>
    <s v="US-2011-130379"/>
    <d v="2013-05-25T00:00:00"/>
    <d v="2013-05-29T00:00:00"/>
    <s v="Standard Class"/>
    <s v="JL-15235"/>
    <x v="54"/>
    <s v="Consumer"/>
    <s v="United States"/>
    <s v="Chicago"/>
    <s v="Illinois"/>
    <n v="60623"/>
    <s v="Central"/>
    <s v="OFF-AP-10001394"/>
    <x v="0"/>
    <s v="Appliances"/>
    <s v="Harmony Air Purifier"/>
    <x v="114"/>
    <n v="2"/>
    <n v="0.8"/>
    <n v="-60.47999999999999"/>
    <n v="-166.32000000000005"/>
  </r>
  <r>
    <n v="1820"/>
    <s v="US-2011-130379"/>
    <d v="2013-05-25T00:00:00"/>
    <d v="2013-05-29T00:00:00"/>
    <s v="Standard Class"/>
    <s v="JL-15235"/>
    <x v="54"/>
    <s v="Consumer"/>
    <s v="United States"/>
    <s v="Chicago"/>
    <s v="Illinois"/>
    <n v="60623"/>
    <s v="Central"/>
    <s v="FUR-FU-10002553"/>
    <x v="1"/>
    <s v="Furnishings"/>
    <s v="Electrix Incandescent Magnifying Lamp, Black"/>
    <x v="115"/>
    <n v="2"/>
    <n v="0.6"/>
    <n v="-17.591999999999999"/>
    <n v="-24.188999999999993"/>
  </r>
  <r>
    <n v="6740"/>
    <s v="CA-2011-144029"/>
    <d v="2013-05-26T00:00:00"/>
    <d v="2013-05-31T00:00:00"/>
    <s v="Standard Class"/>
    <s v="MM-18055"/>
    <x v="55"/>
    <s v="Consumer"/>
    <s v="United States"/>
    <s v="Chicago"/>
    <s v="Illinois"/>
    <n v="60623"/>
    <s v="Central"/>
    <s v="OFF-ST-10001837"/>
    <x v="0"/>
    <s v="Storage"/>
    <s v="SAFCO Mobile Desk Side File, Wire Frame"/>
    <x v="116"/>
    <n v="3"/>
    <n v="0.2"/>
    <n v="-20.524799999999999"/>
    <n v="7.6968000000000032"/>
  </r>
  <r>
    <n v="6741"/>
    <s v="CA-2011-144029"/>
    <d v="2013-05-26T00:00:00"/>
    <d v="2013-05-31T00:00:00"/>
    <s v="Standard Class"/>
    <s v="MM-18055"/>
    <x v="55"/>
    <s v="Consumer"/>
    <s v="United States"/>
    <s v="Chicago"/>
    <s v="Illinois"/>
    <n v="60623"/>
    <s v="Central"/>
    <s v="FUR-CH-10003981"/>
    <x v="1"/>
    <s v="Chairs"/>
    <s v="Global Commerce Series Low-Back Swivel/Tilt Chairs"/>
    <x v="117"/>
    <n v="2"/>
    <n v="0.3"/>
    <n v="-107.93159999999999"/>
    <n v="-5.1396000000000583"/>
  </r>
  <r>
    <n v="6742"/>
    <s v="CA-2011-144029"/>
    <d v="2013-05-26T00:00:00"/>
    <d v="2013-05-31T00:00:00"/>
    <s v="Standard Class"/>
    <s v="MM-18055"/>
    <x v="55"/>
    <s v="Consumer"/>
    <s v="United States"/>
    <s v="Chicago"/>
    <s v="Illinois"/>
    <n v="60623"/>
    <s v="Central"/>
    <s v="OFF-AR-10000716"/>
    <x v="0"/>
    <s v="Art"/>
    <s v="DIXON Ticonderoga Erasable Checking Pencils"/>
    <x v="118"/>
    <n v="3"/>
    <n v="0.2"/>
    <n v="-2.6784000000000003"/>
    <n v="3.1806000000000005"/>
  </r>
  <r>
    <n v="1326"/>
    <s v="US-2011-117058"/>
    <d v="2013-05-27T00:00:00"/>
    <d v="2013-05-30T00:00:00"/>
    <s v="First Class"/>
    <s v="LE-16810"/>
    <x v="56"/>
    <s v="Consumer"/>
    <s v="United States"/>
    <s v="Chicago"/>
    <s v="Illinois"/>
    <n v="60653"/>
    <s v="Central"/>
    <s v="OFF-BI-10004139"/>
    <x v="0"/>
    <s v="Binders"/>
    <s v="Fellowes Presentation Covers for Comb Binding Machines"/>
    <x v="119"/>
    <n v="6"/>
    <n v="0.8"/>
    <n v="-13.967999999999998"/>
    <n v="-30.555000000000007"/>
  </r>
  <r>
    <n v="5751"/>
    <s v="CA-2011-145800"/>
    <d v="2013-05-30T00:00:00"/>
    <d v="2013-06-05T00:00:00"/>
    <s v="Standard Class"/>
    <s v="SS-20410"/>
    <x v="57"/>
    <s v="Consumer"/>
    <s v="United States"/>
    <s v="Buffalo Grove"/>
    <s v="Illinois"/>
    <n v="60089"/>
    <s v="Central"/>
    <s v="FUR-TA-10001539"/>
    <x v="1"/>
    <s v="Tables"/>
    <s v="Chromcraft Rectangular Conference Tables"/>
    <x v="120"/>
    <n v="3"/>
    <n v="0.5"/>
    <n v="-177.72749999999999"/>
    <n v="-184.83660000000003"/>
  </r>
  <r>
    <n v="8553"/>
    <s v="CA-2011-140473"/>
    <d v="2013-05-30T00:00:00"/>
    <d v="2013-06-03T00:00:00"/>
    <s v="Standard Class"/>
    <s v="MC-17425"/>
    <x v="58"/>
    <s v="Corporate"/>
    <s v="United States"/>
    <s v="Chicago"/>
    <s v="Illinois"/>
    <n v="60623"/>
    <s v="Central"/>
    <s v="TEC-CO-10004202"/>
    <x v="2"/>
    <s v="Copiers"/>
    <s v="Brother DCP1000 Digital 3 in 1 Multifunction Machine"/>
    <x v="121"/>
    <n v="3"/>
    <n v="0.2"/>
    <n v="-143.99520000000004"/>
    <n v="134.99549999999999"/>
  </r>
  <r>
    <n v="245"/>
    <s v="CA-2011-131926"/>
    <d v="2013-06-01T00:00:00"/>
    <d v="2013-06-06T00:00:00"/>
    <s v="Second Class"/>
    <s v="DW-13480"/>
    <x v="59"/>
    <s v="Home Office"/>
    <s v="United States"/>
    <s v="Lakeville"/>
    <s v="Minnesota"/>
    <n v="55044"/>
    <s v="Central"/>
    <s v="FUR-CH-10004063"/>
    <x v="1"/>
    <s v="Chairs"/>
    <s v="Global Deluxe High-Back Manager's Chair"/>
    <x v="122"/>
    <n v="7"/>
    <n v="0"/>
    <n v="0"/>
    <n v="580.53939999999989"/>
  </r>
  <r>
    <n v="246"/>
    <s v="CA-2011-131926"/>
    <d v="2013-06-01T00:00:00"/>
    <d v="2013-06-06T00:00:00"/>
    <s v="Second Class"/>
    <s v="DW-13480"/>
    <x v="59"/>
    <s v="Home Office"/>
    <s v="United States"/>
    <s v="Lakeville"/>
    <s v="Minnesota"/>
    <n v="55044"/>
    <s v="Central"/>
    <s v="OFF-ST-10002276"/>
    <x v="0"/>
    <s v="Storage"/>
    <s v="Safco Steel Mobile File Cart"/>
    <x v="123"/>
    <n v="2"/>
    <n v="0"/>
    <n v="0"/>
    <n v="41.680000000000007"/>
  </r>
  <r>
    <n v="247"/>
    <s v="CA-2011-131926"/>
    <d v="2013-06-01T00:00:00"/>
    <d v="2013-06-06T00:00:00"/>
    <s v="Second Class"/>
    <s v="DW-13480"/>
    <x v="59"/>
    <s v="Home Office"/>
    <s v="United States"/>
    <s v="Lakeville"/>
    <s v="Minnesota"/>
    <n v="55044"/>
    <s v="Central"/>
    <s v="OFF-PA-10004082"/>
    <x v="0"/>
    <s v="Paper"/>
    <s v="Adams Telephone Message Book w/Frequently-Called Numbers Space, 400 Messages per Book"/>
    <x v="124"/>
    <n v="6"/>
    <n v="0"/>
    <n v="0"/>
    <n v="23.94"/>
  </r>
  <r>
    <n v="248"/>
    <s v="CA-2011-131926"/>
    <d v="2013-06-01T00:00:00"/>
    <d v="2013-06-06T00:00:00"/>
    <s v="Second Class"/>
    <s v="DW-13480"/>
    <x v="59"/>
    <s v="Home Office"/>
    <s v="United States"/>
    <s v="Lakeville"/>
    <s v="Minnesota"/>
    <n v="55044"/>
    <s v="Central"/>
    <s v="OFF-AP-10002945"/>
    <x v="0"/>
    <s v="Appliances"/>
    <s v="Honeywell Enviracaire Portable HEPA Air Cleaner for 17' x 22' Room"/>
    <x v="125"/>
    <n v="5"/>
    <n v="0"/>
    <n v="0"/>
    <n v="496.07249999999993"/>
  </r>
  <r>
    <n v="249"/>
    <s v="CA-2011-131926"/>
    <d v="2013-06-01T00:00:00"/>
    <d v="2013-06-06T00:00:00"/>
    <s v="Second Class"/>
    <s v="DW-13480"/>
    <x v="59"/>
    <s v="Home Office"/>
    <s v="United States"/>
    <s v="Lakeville"/>
    <s v="Minnesota"/>
    <n v="55044"/>
    <s v="Central"/>
    <s v="OFF-PA-10000061"/>
    <x v="0"/>
    <s v="Paper"/>
    <s v="Xerox 205"/>
    <x v="126"/>
    <n v="4"/>
    <n v="0"/>
    <n v="0"/>
    <n v="12.441600000000001"/>
  </r>
  <r>
    <n v="9150"/>
    <s v="US-2011-157070"/>
    <d v="2013-06-01T00:00:00"/>
    <d v="2013-06-06T00:00:00"/>
    <s v="Standard Class"/>
    <s v="QJ-19255"/>
    <x v="60"/>
    <s v="Corporate"/>
    <s v="United States"/>
    <s v="Detroit"/>
    <s v="Michigan"/>
    <n v="48234"/>
    <s v="Central"/>
    <s v="OFF-BI-10001765"/>
    <x v="0"/>
    <s v="Binders"/>
    <s v="Wilson Jones Heavy-Duty Casebound Ring Binders with Metal Hinges"/>
    <x v="127"/>
    <n v="4"/>
    <n v="0"/>
    <n v="0"/>
    <n v="66.508799999999994"/>
  </r>
  <r>
    <n v="9151"/>
    <s v="US-2011-157070"/>
    <d v="2013-06-01T00:00:00"/>
    <d v="2013-06-06T00:00:00"/>
    <s v="Standard Class"/>
    <s v="QJ-19255"/>
    <x v="60"/>
    <s v="Corporate"/>
    <s v="United States"/>
    <s v="Detroit"/>
    <s v="Michigan"/>
    <n v="48234"/>
    <s v="Central"/>
    <s v="OFF-AP-10004859"/>
    <x v="0"/>
    <s v="Appliances"/>
    <s v="Acco 6 Outlet Guardian Premium Surge Suppressor"/>
    <x v="128"/>
    <n v="5"/>
    <n v="0.1"/>
    <n v="-6.5520000000000014"/>
    <n v="12.376000000000001"/>
  </r>
  <r>
    <n v="6323"/>
    <s v="CA-2011-141299"/>
    <d v="2013-06-03T00:00:00"/>
    <d v="2013-06-07T00:00:00"/>
    <s v="Second Class"/>
    <s v="RB-19795"/>
    <x v="61"/>
    <s v="Home Office"/>
    <s v="United States"/>
    <s v="Midland"/>
    <s v="Michigan"/>
    <n v="48640"/>
    <s v="Central"/>
    <s v="OFF-EN-10004459"/>
    <x v="0"/>
    <s v="Envelopes"/>
    <s v="Security-Tint Envelopes"/>
    <x v="129"/>
    <n v="2"/>
    <n v="0"/>
    <n v="0"/>
    <n v="7.4871999999999996"/>
  </r>
  <r>
    <n v="9844"/>
    <s v="CA-2011-163867"/>
    <d v="2013-06-03T00:00:00"/>
    <d v="2013-06-06T00:00:00"/>
    <s v="First Class"/>
    <s v="RE-19450"/>
    <x v="62"/>
    <s v="Consumer"/>
    <s v="United States"/>
    <s v="Decatur"/>
    <s v="Illinois"/>
    <n v="62521"/>
    <s v="Central"/>
    <s v="OFF-LA-10001771"/>
    <x v="0"/>
    <s v="Labels"/>
    <s v="Avery 513"/>
    <x v="130"/>
    <n v="4"/>
    <n v="0.2"/>
    <n v="-3.1872000000000007"/>
    <n v="5.1791999999999998"/>
  </r>
  <r>
    <n v="9845"/>
    <s v="CA-2011-163867"/>
    <d v="2013-06-03T00:00:00"/>
    <d v="2013-06-06T00:00:00"/>
    <s v="First Class"/>
    <s v="RE-19450"/>
    <x v="62"/>
    <s v="Consumer"/>
    <s v="United States"/>
    <s v="Decatur"/>
    <s v="Illinois"/>
    <n v="62521"/>
    <s v="Central"/>
    <s v="FUR-FU-10001475"/>
    <x v="1"/>
    <s v="Furnishings"/>
    <s v="Contract Clock, 14&quot;, Brown"/>
    <x v="131"/>
    <n v="7"/>
    <n v="0.6"/>
    <n v="-36.926399999999994"/>
    <n v="-40.003599999999999"/>
  </r>
  <r>
    <n v="9846"/>
    <s v="CA-2011-163867"/>
    <d v="2013-06-03T00:00:00"/>
    <d v="2013-06-06T00:00:00"/>
    <s v="First Class"/>
    <s v="RE-19450"/>
    <x v="62"/>
    <s v="Consumer"/>
    <s v="United States"/>
    <s v="Decatur"/>
    <s v="Illinois"/>
    <n v="62521"/>
    <s v="Central"/>
    <s v="OFF-ST-10000877"/>
    <x v="0"/>
    <s v="Storage"/>
    <s v="Recycled Steel Personal File for Standard File Folders"/>
    <x v="132"/>
    <n v="3"/>
    <n v="0.2"/>
    <n v="-26.539200000000001"/>
    <n v="9.9521999999999977"/>
  </r>
  <r>
    <n v="6301"/>
    <s v="US-2011-161305"/>
    <d v="2013-06-06T00:00:00"/>
    <d v="2013-06-12T00:00:00"/>
    <s v="Standard Class"/>
    <s v="SB-20170"/>
    <x v="63"/>
    <s v="Consumer"/>
    <s v="United States"/>
    <s v="Chicago"/>
    <s v="Illinois"/>
    <n v="60623"/>
    <s v="Central"/>
    <s v="OFF-BI-10002794"/>
    <x v="0"/>
    <s v="Binders"/>
    <s v="Avery Trapezoid Ring Binder, 3&quot; Capacity, Black, 1040 sheets"/>
    <x v="133"/>
    <n v="3"/>
    <n v="0.8"/>
    <n v="-19.670399999999997"/>
    <n v="-38.11140000000001"/>
  </r>
  <r>
    <n v="6302"/>
    <s v="US-2011-161305"/>
    <d v="2013-06-06T00:00:00"/>
    <d v="2013-06-12T00:00:00"/>
    <s v="Standard Class"/>
    <s v="SB-20170"/>
    <x v="63"/>
    <s v="Consumer"/>
    <s v="United States"/>
    <s v="Chicago"/>
    <s v="Illinois"/>
    <n v="60623"/>
    <s v="Central"/>
    <s v="OFF-EN-10000461"/>
    <x v="0"/>
    <s v="Envelopes"/>
    <s v="#10- 4 1/8&quot; x 9 1/2&quot; Recycled Envelopes"/>
    <x v="134"/>
    <n v="2"/>
    <n v="0.2"/>
    <n v="-2.7968000000000006"/>
    <n v="4.7195999999999998"/>
  </r>
  <r>
    <n v="6473"/>
    <s v="CA-2011-151897"/>
    <d v="2013-06-06T00:00:00"/>
    <d v="2013-06-10T00:00:00"/>
    <s v="Standard Class"/>
    <s v="VT-21700"/>
    <x v="64"/>
    <s v="Home Office"/>
    <s v="United States"/>
    <s v="Houston"/>
    <s v="Texas"/>
    <n v="77070"/>
    <s v="Central"/>
    <s v="OFF-LA-10001074"/>
    <x v="0"/>
    <s v="Labels"/>
    <s v="Round Specialty Laser Printer Labels"/>
    <x v="135"/>
    <n v="10"/>
    <n v="0.2"/>
    <n v="-20.048000000000002"/>
    <n v="33.830999999999989"/>
  </r>
  <r>
    <n v="394"/>
    <s v="US-2011-134971"/>
    <d v="2013-06-07T00:00:00"/>
    <d v="2013-06-10T00:00:00"/>
    <s v="Second Class"/>
    <s v="BP-11095"/>
    <x v="65"/>
    <s v="Corporate"/>
    <s v="United States"/>
    <s v="Peoria"/>
    <s v="Illinois"/>
    <n v="61604"/>
    <s v="Central"/>
    <s v="OFF-BI-10003982"/>
    <x v="0"/>
    <s v="Binders"/>
    <s v="Wilson Jones Century Plastic Molded Ring Binders"/>
    <x v="136"/>
    <n v="3"/>
    <n v="0.8"/>
    <n v="-9.969599999999998"/>
    <n v="-20.5623"/>
  </r>
  <r>
    <n v="4722"/>
    <s v="CA-2011-106229"/>
    <d v="2013-06-07T00:00:00"/>
    <d v="2013-06-11T00:00:00"/>
    <s v="Second Class"/>
    <s v="NR-18550"/>
    <x v="66"/>
    <s v="Consumer"/>
    <s v="United States"/>
    <s v="Aurora"/>
    <s v="Illinois"/>
    <n v="60505"/>
    <s v="Central"/>
    <s v="FUR-TA-10002041"/>
    <x v="1"/>
    <s v="Tables"/>
    <s v="Bevis Round Conference Table Top, X-Base"/>
    <x v="137"/>
    <n v="3"/>
    <n v="0.5"/>
    <n v="-134.4675"/>
    <n v="-209.76929999999999"/>
  </r>
  <r>
    <n v="489"/>
    <s v="CA-2011-133753"/>
    <d v="2013-06-09T00:00:00"/>
    <d v="2013-06-13T00:00:00"/>
    <s v="Second Class"/>
    <s v="CW-11905"/>
    <x v="67"/>
    <s v="Home Office"/>
    <s v="United States"/>
    <s v="Huntsville"/>
    <s v="Texas"/>
    <n v="77340"/>
    <s v="Central"/>
    <s v="TEC-PH-10000376"/>
    <x v="2"/>
    <s v="Phones"/>
    <s v="Square Credit Card Reader"/>
    <x v="138"/>
    <n v="1"/>
    <n v="0.2"/>
    <n v="-1.5984000000000003"/>
    <n v="0.59940000000000015"/>
  </r>
  <r>
    <n v="490"/>
    <s v="CA-2011-133753"/>
    <d v="2013-06-09T00:00:00"/>
    <d v="2013-06-13T00:00:00"/>
    <s v="Second Class"/>
    <s v="CW-11905"/>
    <x v="67"/>
    <s v="Home Office"/>
    <s v="United States"/>
    <s v="Huntsville"/>
    <s v="Texas"/>
    <n v="77340"/>
    <s v="Central"/>
    <s v="TEC-AC-10000303"/>
    <x v="2"/>
    <s v="Accessories"/>
    <s v="Logitech M510 Wireless Mouse"/>
    <x v="139"/>
    <n v="2"/>
    <n v="0.2"/>
    <n v="-12.796800000000003"/>
    <n v="10.397399999999998"/>
  </r>
  <r>
    <n v="491"/>
    <s v="CA-2011-133753"/>
    <d v="2013-06-09T00:00:00"/>
    <d v="2013-06-13T00:00:00"/>
    <s v="Second Class"/>
    <s v="CW-11905"/>
    <x v="67"/>
    <s v="Home Office"/>
    <s v="United States"/>
    <s v="Huntsville"/>
    <s v="Texas"/>
    <n v="77340"/>
    <s v="Central"/>
    <s v="OFF-AR-10001953"/>
    <x v="0"/>
    <s v="Art"/>
    <s v="Boston 1645 Deluxe Heavier-Duty Electric Pencil Sharpener"/>
    <x v="140"/>
    <n v="2"/>
    <n v="0.2"/>
    <n v="-14.073599999999999"/>
    <n v="6.1572000000000031"/>
  </r>
  <r>
    <n v="9697"/>
    <s v="CA-2011-144281"/>
    <d v="2013-06-10T00:00:00"/>
    <d v="2013-06-15T00:00:00"/>
    <s v="Second Class"/>
    <s v="HK-14890"/>
    <x v="68"/>
    <s v="Corporate"/>
    <s v="United States"/>
    <s v="Detroit"/>
    <s v="Michigan"/>
    <n v="48234"/>
    <s v="Central"/>
    <s v="OFF-LA-10003930"/>
    <x v="0"/>
    <s v="Labels"/>
    <s v="Dot Matrix Printer Tape Reel Labels, White, 5000/Box"/>
    <x v="141"/>
    <n v="5"/>
    <n v="0"/>
    <n v="0"/>
    <n v="240.8595"/>
  </r>
  <r>
    <n v="5221"/>
    <s v="CA-2011-140487"/>
    <d v="2013-06-14T00:00:00"/>
    <d v="2013-06-20T00:00:00"/>
    <s v="Standard Class"/>
    <s v="SR-20425"/>
    <x v="69"/>
    <s v="Home Office"/>
    <s v="United States"/>
    <s v="Detroit"/>
    <s v="Michigan"/>
    <n v="48234"/>
    <s v="Central"/>
    <s v="FUR-BO-10000711"/>
    <x v="1"/>
    <s v="Bookcases"/>
    <s v="Hon Metal Bookcases, Gray"/>
    <x v="142"/>
    <n v="3"/>
    <n v="0"/>
    <n v="0"/>
    <n v="57.4938"/>
  </r>
  <r>
    <n v="916"/>
    <s v="US-2011-141215"/>
    <d v="2013-06-15T00:00:00"/>
    <d v="2013-06-21T00:00:00"/>
    <s v="Standard Class"/>
    <s v="KL-16555"/>
    <x v="70"/>
    <s v="Corporate"/>
    <s v="United States"/>
    <s v="San Antonio"/>
    <s v="Texas"/>
    <n v="78207"/>
    <s v="Central"/>
    <s v="FUR-TA-10001520"/>
    <x v="1"/>
    <s v="Tables"/>
    <s v="Lesro Sheffield Collection Coffee Table, End Table, Center Table, Corner Table"/>
    <x v="143"/>
    <n v="2"/>
    <n v="0.3"/>
    <n v="-29.9754"/>
    <n v="-18.556200000000018"/>
  </r>
  <r>
    <n v="917"/>
    <s v="US-2011-141215"/>
    <d v="2013-06-15T00:00:00"/>
    <d v="2013-06-21T00:00:00"/>
    <s v="Standard Class"/>
    <s v="KL-16555"/>
    <x v="70"/>
    <s v="Corporate"/>
    <s v="United States"/>
    <s v="San Antonio"/>
    <s v="Texas"/>
    <n v="78207"/>
    <s v="Central"/>
    <s v="FUR-CH-10003379"/>
    <x v="1"/>
    <s v="Chairs"/>
    <s v="Global Commerce Series High-Back Swivel/Tilt Chairs"/>
    <x v="144"/>
    <n v="4"/>
    <n v="0.3"/>
    <n v="-239.38319999999999"/>
    <n v="-56.995999999999981"/>
  </r>
  <r>
    <n v="918"/>
    <s v="US-2011-141215"/>
    <d v="2013-06-15T00:00:00"/>
    <d v="2013-06-21T00:00:00"/>
    <s v="Standard Class"/>
    <s v="KL-16555"/>
    <x v="70"/>
    <s v="Corporate"/>
    <s v="United States"/>
    <s v="San Antonio"/>
    <s v="Texas"/>
    <n v="78207"/>
    <s v="Central"/>
    <s v="OFF-BI-10002706"/>
    <x v="0"/>
    <s v="Binders"/>
    <s v="Avery Premier Heavy-Duty Binder with Round Locking Rings"/>
    <x v="145"/>
    <n v="3"/>
    <n v="0.8"/>
    <n v="-6.8543999999999983"/>
    <n v="-14.5656"/>
  </r>
  <r>
    <n v="6938"/>
    <s v="CA-2011-126963"/>
    <d v="2013-06-15T00:00:00"/>
    <d v="2013-06-15T00:00:00"/>
    <s v="Same Day"/>
    <s v="PS-18760"/>
    <x v="71"/>
    <s v="Consumer"/>
    <s v="United States"/>
    <s v="El Paso"/>
    <s v="Texas"/>
    <n v="79907"/>
    <s v="Central"/>
    <s v="OFF-PA-10001952"/>
    <x v="0"/>
    <s v="Paper"/>
    <s v="Xerox 1902"/>
    <x v="146"/>
    <n v="2"/>
    <n v="0.2"/>
    <n v="-7.3088000000000015"/>
    <n v="11.876799999999998"/>
  </r>
  <r>
    <n v="2496"/>
    <s v="CA-2011-136644"/>
    <d v="2013-06-16T00:00:00"/>
    <d v="2013-06-22T00:00:00"/>
    <s v="Standard Class"/>
    <s v="SC-20575"/>
    <x v="72"/>
    <s v="Consumer"/>
    <s v="United States"/>
    <s v="Mishawaka"/>
    <s v="Indiana"/>
    <n v="46544"/>
    <s v="Central"/>
    <s v="FUR-CH-10000225"/>
    <x v="1"/>
    <s v="Chairs"/>
    <s v="Global Geo Office Task Chair, Gray"/>
    <x v="147"/>
    <n v="8"/>
    <n v="0"/>
    <n v="0"/>
    <n v="32.391999999999939"/>
  </r>
  <r>
    <n v="9897"/>
    <s v="CA-2011-156342"/>
    <d v="2013-06-17T00:00:00"/>
    <d v="2013-06-20T00:00:00"/>
    <s v="Second Class"/>
    <s v="JF-15415"/>
    <x v="73"/>
    <s v="Consumer"/>
    <s v="United States"/>
    <s v="Chicago"/>
    <s v="Illinois"/>
    <n v="60653"/>
    <s v="Central"/>
    <s v="OFF-PA-10001725"/>
    <x v="0"/>
    <s v="Paper"/>
    <s v="Xerox 1892"/>
    <x v="148"/>
    <n v="2"/>
    <n v="0.2"/>
    <n v="-12.4032"/>
    <n v="22.480800000000002"/>
  </r>
  <r>
    <n v="3506"/>
    <s v="CA-2011-166863"/>
    <d v="2013-06-20T00:00:00"/>
    <d v="2013-06-24T00:00:00"/>
    <s v="Standard Class"/>
    <s v="SC-20020"/>
    <x v="21"/>
    <s v="Consumer"/>
    <s v="United States"/>
    <s v="Plano"/>
    <s v="Texas"/>
    <n v="75023"/>
    <s v="Central"/>
    <s v="TEC-PH-10000369"/>
    <x v="2"/>
    <s v="Phones"/>
    <s v="HTC One Mini"/>
    <x v="149"/>
    <n v="2"/>
    <n v="0.2"/>
    <n v="-40.316800000000001"/>
    <n v="20.158400000000015"/>
  </r>
  <r>
    <n v="3507"/>
    <s v="CA-2011-166863"/>
    <d v="2013-06-20T00:00:00"/>
    <d v="2013-06-24T00:00:00"/>
    <s v="Standard Class"/>
    <s v="SC-20020"/>
    <x v="21"/>
    <s v="Consumer"/>
    <s v="United States"/>
    <s v="Plano"/>
    <s v="Texas"/>
    <n v="75023"/>
    <s v="Central"/>
    <s v="OFF-BI-10000756"/>
    <x v="0"/>
    <s v="Binders"/>
    <s v="Storex DuraTech Recycled Plastic Frosted Binders"/>
    <x v="150"/>
    <n v="4"/>
    <n v="0.8"/>
    <n v="-2.7135999999999996"/>
    <n v="-5.088000000000001"/>
  </r>
  <r>
    <n v="3508"/>
    <s v="CA-2011-166863"/>
    <d v="2013-06-20T00:00:00"/>
    <d v="2013-06-24T00:00:00"/>
    <s v="Standard Class"/>
    <s v="SC-20020"/>
    <x v="21"/>
    <s v="Consumer"/>
    <s v="United States"/>
    <s v="Plano"/>
    <s v="Texas"/>
    <n v="75023"/>
    <s v="Central"/>
    <s v="FUR-BO-10001608"/>
    <x v="1"/>
    <s v="Bookcases"/>
    <s v="Hon Metal Bookcases, Black"/>
    <x v="151"/>
    <n v="4"/>
    <n v="0.32"/>
    <n v="-61.780991999999998"/>
    <n v="-19.874399999999994"/>
  </r>
  <r>
    <n v="3509"/>
    <s v="CA-2011-166863"/>
    <d v="2013-06-20T00:00:00"/>
    <d v="2013-06-24T00:00:00"/>
    <s v="Standard Class"/>
    <s v="SC-20020"/>
    <x v="21"/>
    <s v="Consumer"/>
    <s v="United States"/>
    <s v="Plano"/>
    <s v="Texas"/>
    <n v="75023"/>
    <s v="Central"/>
    <s v="OFF-PA-10001166"/>
    <x v="0"/>
    <s v="Paper"/>
    <s v="Xerox 2"/>
    <x v="59"/>
    <n v="3"/>
    <n v="0.2"/>
    <n v="-3.1104000000000007"/>
    <n v="5.4432"/>
  </r>
  <r>
    <n v="3510"/>
    <s v="CA-2011-166863"/>
    <d v="2013-06-20T00:00:00"/>
    <d v="2013-06-24T00:00:00"/>
    <s v="Standard Class"/>
    <s v="SC-20020"/>
    <x v="21"/>
    <s v="Consumer"/>
    <s v="United States"/>
    <s v="Plano"/>
    <s v="Texas"/>
    <n v="75023"/>
    <s v="Central"/>
    <s v="OFF-PA-10000587"/>
    <x v="0"/>
    <s v="Paper"/>
    <s v="Array Parchment Paper, Assorted Colors"/>
    <x v="152"/>
    <n v="2"/>
    <n v="0.2"/>
    <n v="-2.3296000000000006"/>
    <n v="4.0768000000000004"/>
  </r>
  <r>
    <n v="3511"/>
    <s v="CA-2011-166863"/>
    <d v="2013-06-20T00:00:00"/>
    <d v="2013-06-24T00:00:00"/>
    <s v="Standard Class"/>
    <s v="SC-20020"/>
    <x v="21"/>
    <s v="Consumer"/>
    <s v="United States"/>
    <s v="Plano"/>
    <s v="Texas"/>
    <n v="75023"/>
    <s v="Central"/>
    <s v="TEC-MA-10001972"/>
    <x v="2"/>
    <s v="Machines"/>
    <s v="Okidata C331dn Printer"/>
    <x v="153"/>
    <n v="2"/>
    <n v="0.4"/>
    <n v="-167.52"/>
    <n v="-97.71999999999997"/>
  </r>
  <r>
    <n v="3512"/>
    <s v="CA-2011-166863"/>
    <d v="2013-06-20T00:00:00"/>
    <d v="2013-06-24T00:00:00"/>
    <s v="Standard Class"/>
    <s v="SC-20020"/>
    <x v="21"/>
    <s v="Consumer"/>
    <s v="United States"/>
    <s v="Plano"/>
    <s v="Texas"/>
    <n v="75023"/>
    <s v="Central"/>
    <s v="OFF-ST-10004123"/>
    <x v="0"/>
    <s v="Storage"/>
    <s v="Safco Industrial Wire Shelving System"/>
    <x v="154"/>
    <n v="7"/>
    <n v="0.2"/>
    <n v="-101.89760000000001"/>
    <n v="-127.37200000000001"/>
  </r>
  <r>
    <n v="8146"/>
    <s v="US-2011-112949"/>
    <d v="2013-06-20T00:00:00"/>
    <d v="2013-06-27T00:00:00"/>
    <s v="Standard Class"/>
    <s v="Co-12640"/>
    <x v="74"/>
    <s v="Consumer"/>
    <s v="United States"/>
    <s v="Lawton"/>
    <s v="Oklahoma"/>
    <n v="73505"/>
    <s v="Central"/>
    <s v="OFF-AP-10001005"/>
    <x v="0"/>
    <s v="Appliances"/>
    <s v="Honeywell Quietcare HEPA Air Cleaner"/>
    <x v="155"/>
    <n v="6"/>
    <n v="0"/>
    <n v="0"/>
    <n v="155.72699999999998"/>
  </r>
  <r>
    <n v="8147"/>
    <s v="US-2011-112949"/>
    <d v="2013-06-20T00:00:00"/>
    <d v="2013-06-27T00:00:00"/>
    <s v="Standard Class"/>
    <s v="Co-12640"/>
    <x v="74"/>
    <s v="Consumer"/>
    <s v="United States"/>
    <s v="Lawton"/>
    <s v="Oklahoma"/>
    <n v="73505"/>
    <s v="Central"/>
    <s v="OFF-AR-10003469"/>
    <x v="0"/>
    <s v="Art"/>
    <s v="Nontoxic Chalk"/>
    <x v="156"/>
    <n v="2"/>
    <n v="0"/>
    <n v="0"/>
    <n v="1.6896"/>
  </r>
  <r>
    <n v="2157"/>
    <s v="CA-2011-124646"/>
    <d v="2013-06-22T00:00:00"/>
    <d v="2013-06-24T00:00:00"/>
    <s v="First Class"/>
    <s v="DV-13465"/>
    <x v="75"/>
    <s v="Consumer"/>
    <s v="United States"/>
    <s v="Minneapolis"/>
    <s v="Minnesota"/>
    <n v="55407"/>
    <s v="Central"/>
    <s v="OFF-ST-10001097"/>
    <x v="0"/>
    <s v="Storage"/>
    <s v="Office Impressions Heavy Duty Welded Shelving &amp; Multimedia Storage Drawers"/>
    <x v="157"/>
    <n v="3"/>
    <n v="0"/>
    <n v="0"/>
    <n v="0"/>
  </r>
  <r>
    <n v="2158"/>
    <s v="CA-2011-124646"/>
    <d v="2013-06-22T00:00:00"/>
    <d v="2013-06-24T00:00:00"/>
    <s v="First Class"/>
    <s v="DV-13465"/>
    <x v="75"/>
    <s v="Consumer"/>
    <s v="United States"/>
    <s v="Minneapolis"/>
    <s v="Minnesota"/>
    <n v="55407"/>
    <s v="Central"/>
    <s v="OFF-ST-10001469"/>
    <x v="0"/>
    <s v="Storage"/>
    <s v="Fellowes Bankers Box Recycled Super Stor/Drawer"/>
    <x v="158"/>
    <n v="3"/>
    <n v="0"/>
    <n v="0"/>
    <n v="9.716399999999993"/>
  </r>
  <r>
    <n v="2924"/>
    <s v="CA-2011-156993"/>
    <d v="2013-06-28T00:00:00"/>
    <d v="2013-07-04T00:00:00"/>
    <s v="Standard Class"/>
    <s v="RW-19630"/>
    <x v="76"/>
    <s v="Corporate"/>
    <s v="United States"/>
    <s v="Detroit"/>
    <s v="Michigan"/>
    <n v="48234"/>
    <s v="Central"/>
    <s v="OFF-FA-10003495"/>
    <x v="0"/>
    <s v="Fasteners"/>
    <s v="Staples"/>
    <x v="159"/>
    <n v="1"/>
    <n v="0"/>
    <n v="0"/>
    <n v="3.04"/>
  </r>
  <r>
    <n v="2690"/>
    <s v="CA-2011-123064"/>
    <d v="2013-06-30T00:00:00"/>
    <d v="2013-07-02T00:00:00"/>
    <s v="First Class"/>
    <s v="RA-19915"/>
    <x v="77"/>
    <s v="Consumer"/>
    <s v="United States"/>
    <s v="Chicago"/>
    <s v="Illinois"/>
    <n v="60653"/>
    <s v="Central"/>
    <s v="OFF-AR-10004582"/>
    <x v="0"/>
    <s v="Art"/>
    <s v="BIC Brite Liner Grip Highlighters"/>
    <x v="160"/>
    <n v="4"/>
    <n v="0.2"/>
    <n v="-1.0496000000000001"/>
    <n v="1.6399999999999995"/>
  </r>
  <r>
    <n v="4502"/>
    <s v="CA-2011-116757"/>
    <d v="2013-06-30T00:00:00"/>
    <d v="2013-07-04T00:00:00"/>
    <s v="Standard Class"/>
    <s v="MS-17980"/>
    <x v="78"/>
    <s v="Corporate"/>
    <s v="United States"/>
    <s v="Houston"/>
    <s v="Texas"/>
    <n v="77095"/>
    <s v="Central"/>
    <s v="OFF-PA-10002005"/>
    <x v="0"/>
    <s v="Paper"/>
    <s v="Xerox 225"/>
    <x v="161"/>
    <n v="5"/>
    <n v="0.2"/>
    <n v="-5.1840000000000011"/>
    <n v="9.0719999999999992"/>
  </r>
  <r>
    <n v="4503"/>
    <s v="CA-2011-116757"/>
    <d v="2013-06-30T00:00:00"/>
    <d v="2013-07-04T00:00:00"/>
    <s v="Standard Class"/>
    <s v="MS-17980"/>
    <x v="78"/>
    <s v="Corporate"/>
    <s v="United States"/>
    <s v="Houston"/>
    <s v="Texas"/>
    <n v="77095"/>
    <s v="Central"/>
    <s v="OFF-FA-10002815"/>
    <x v="0"/>
    <s v="Fasteners"/>
    <s v="Staples"/>
    <x v="162"/>
    <n v="6"/>
    <n v="0.2"/>
    <n v="-4.2624000000000013"/>
    <n v="7.1928000000000001"/>
  </r>
  <r>
    <n v="1356"/>
    <s v="US-2011-160444"/>
    <d v="2013-07-05T00:00:00"/>
    <d v="2013-07-05T00:00:00"/>
    <s v="Same Day"/>
    <s v="DC-12850"/>
    <x v="79"/>
    <s v="Consumer"/>
    <s v="United States"/>
    <s v="Houston"/>
    <s v="Texas"/>
    <n v="77036"/>
    <s v="Central"/>
    <s v="OFF-ST-10001522"/>
    <x v="0"/>
    <s v="Storage"/>
    <s v="Gould Plastics 18-Pocket Panel Bin, 34w x 5-1/4d x 20-1/2h"/>
    <x v="163"/>
    <n v="3"/>
    <n v="0.2"/>
    <n v="-44.155200000000008"/>
    <n v="-44.155200000000022"/>
  </r>
  <r>
    <n v="1357"/>
    <s v="US-2011-160444"/>
    <d v="2013-07-05T00:00:00"/>
    <d v="2013-07-05T00:00:00"/>
    <s v="Same Day"/>
    <s v="DC-12850"/>
    <x v="79"/>
    <s v="Consumer"/>
    <s v="United States"/>
    <s v="Houston"/>
    <s v="Texas"/>
    <n v="77036"/>
    <s v="Central"/>
    <s v="OFF-ST-10000563"/>
    <x v="0"/>
    <s v="Storage"/>
    <s v="Fellowes Bankers Box Stor/Drawer Steel Plus"/>
    <x v="164"/>
    <n v="11"/>
    <n v="0.2"/>
    <n v="-56.284800000000011"/>
    <n v="-35.178000000000004"/>
  </r>
  <r>
    <n v="3367"/>
    <s v="CA-2011-165379"/>
    <d v="2013-07-09T00:00:00"/>
    <d v="2013-07-15T00:00:00"/>
    <s v="Standard Class"/>
    <s v="BM-11650"/>
    <x v="80"/>
    <s v="Corporate"/>
    <s v="United States"/>
    <s v="Dallas"/>
    <s v="Texas"/>
    <n v="75217"/>
    <s v="Central"/>
    <s v="OFF-PA-10003072"/>
    <x v="0"/>
    <s v="Paper"/>
    <s v="Eureka Recycled Copy Paper 8 1/2&quot; x 11&quot;, Ream"/>
    <x v="89"/>
    <n v="2"/>
    <n v="0.2"/>
    <n v="-2.0736000000000003"/>
    <n v="3.6288"/>
  </r>
  <r>
    <n v="3368"/>
    <s v="CA-2011-165379"/>
    <d v="2013-07-09T00:00:00"/>
    <d v="2013-07-15T00:00:00"/>
    <s v="Standard Class"/>
    <s v="BM-11650"/>
    <x v="80"/>
    <s v="Corporate"/>
    <s v="United States"/>
    <s v="Dallas"/>
    <s v="Texas"/>
    <n v="75217"/>
    <s v="Central"/>
    <s v="OFF-PA-10002245"/>
    <x v="0"/>
    <s v="Paper"/>
    <s v="Xerox 1895"/>
    <x v="165"/>
    <n v="3"/>
    <n v="0.2"/>
    <n v="-2.8704000000000005"/>
    <n v="4.4849999999999994"/>
  </r>
  <r>
    <n v="5801"/>
    <s v="CA-2011-123225"/>
    <d v="2013-07-11T00:00:00"/>
    <d v="2013-07-14T00:00:00"/>
    <s v="First Class"/>
    <s v="MN-17935"/>
    <x v="12"/>
    <s v="Consumer"/>
    <s v="United States"/>
    <s v="El Paso"/>
    <s v="Texas"/>
    <n v="79907"/>
    <s v="Central"/>
    <s v="TEC-PH-10000895"/>
    <x v="2"/>
    <s v="Phones"/>
    <s v="Polycom VVX 310 VoIP phone"/>
    <x v="166"/>
    <n v="4"/>
    <n v="0.2"/>
    <n v="-115.19360000000002"/>
    <n v="43.197600000000023"/>
  </r>
  <r>
    <n v="5802"/>
    <s v="CA-2011-123225"/>
    <d v="2013-07-11T00:00:00"/>
    <d v="2013-07-14T00:00:00"/>
    <s v="First Class"/>
    <s v="MN-17935"/>
    <x v="12"/>
    <s v="Consumer"/>
    <s v="United States"/>
    <s v="El Paso"/>
    <s v="Texas"/>
    <n v="79907"/>
    <s v="Central"/>
    <s v="OFF-PA-10000552"/>
    <x v="0"/>
    <s v="Paper"/>
    <s v="Xerox 200"/>
    <x v="89"/>
    <n v="2"/>
    <n v="0.2"/>
    <n v="-2.0736000000000003"/>
    <n v="3.6288"/>
  </r>
  <r>
    <n v="7399"/>
    <s v="CA-2011-124807"/>
    <d v="2013-07-12T00:00:00"/>
    <d v="2013-07-15T00:00:00"/>
    <s v="Second Class"/>
    <s v="ME-17725"/>
    <x v="81"/>
    <s v="Consumer"/>
    <s v="United States"/>
    <s v="Chicago"/>
    <s v="Illinois"/>
    <n v="60610"/>
    <s v="Central"/>
    <s v="OFF-PA-10001526"/>
    <x v="0"/>
    <s v="Paper"/>
    <s v="Xerox 1949"/>
    <x v="167"/>
    <n v="9"/>
    <n v="0.2"/>
    <n v="-7.1712000000000007"/>
    <n v="12.997800000000003"/>
  </r>
  <r>
    <n v="7400"/>
    <s v="CA-2011-124807"/>
    <d v="2013-07-12T00:00:00"/>
    <d v="2013-07-15T00:00:00"/>
    <s v="Second Class"/>
    <s v="ME-17725"/>
    <x v="81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x v="168"/>
    <n v="4"/>
    <n v="0.2"/>
    <n v="-4.7680000000000007"/>
    <n v="3.2779999999999987"/>
  </r>
  <r>
    <n v="8314"/>
    <s v="CA-2011-161508"/>
    <d v="2013-07-12T00:00:00"/>
    <d v="2013-07-16T00:00:00"/>
    <s v="Standard Class"/>
    <s v="PV-18985"/>
    <x v="82"/>
    <s v="Home Office"/>
    <s v="United States"/>
    <s v="League City"/>
    <s v="Texas"/>
    <n v="77573"/>
    <s v="Central"/>
    <s v="FUR-CH-10002126"/>
    <x v="1"/>
    <s v="Chairs"/>
    <s v="Hon Deluxe Fabric Upholstered Stacking Chairs"/>
    <x v="169"/>
    <n v="3"/>
    <n v="0.3"/>
    <n v="-153.70739999999998"/>
    <n v="-14.638799999999947"/>
  </r>
  <r>
    <n v="8315"/>
    <s v="CA-2011-161508"/>
    <d v="2013-07-12T00:00:00"/>
    <d v="2013-07-16T00:00:00"/>
    <s v="Standard Class"/>
    <s v="PV-18985"/>
    <x v="82"/>
    <s v="Home Office"/>
    <s v="United States"/>
    <s v="League City"/>
    <s v="Texas"/>
    <n v="77573"/>
    <s v="Central"/>
    <s v="OFF-FA-10001561"/>
    <x v="0"/>
    <s v="Fasteners"/>
    <s v="Stockwell Push Pins"/>
    <x v="170"/>
    <n v="2"/>
    <n v="0.2"/>
    <n v="-0.69760000000000011"/>
    <n v="0.56679999999999997"/>
  </r>
  <r>
    <n v="8316"/>
    <s v="CA-2011-161508"/>
    <d v="2013-07-12T00:00:00"/>
    <d v="2013-07-16T00:00:00"/>
    <s v="Standard Class"/>
    <s v="PV-18985"/>
    <x v="82"/>
    <s v="Home Office"/>
    <s v="United States"/>
    <s v="League City"/>
    <s v="Texas"/>
    <n v="77573"/>
    <s v="Central"/>
    <s v="OFF-AR-10003158"/>
    <x v="0"/>
    <s v="Art"/>
    <s v="Fluorescent Highlighters by Dixon"/>
    <x v="171"/>
    <n v="7"/>
    <n v="0.2"/>
    <n v="-4.4576000000000002"/>
    <n v="3.9003999999999985"/>
  </r>
  <r>
    <n v="8317"/>
    <s v="CA-2011-161508"/>
    <d v="2013-07-12T00:00:00"/>
    <d v="2013-07-16T00:00:00"/>
    <s v="Standard Class"/>
    <s v="PV-18985"/>
    <x v="82"/>
    <s v="Home Office"/>
    <s v="United States"/>
    <s v="League City"/>
    <s v="Texas"/>
    <n v="77573"/>
    <s v="Central"/>
    <s v="OFF-PA-10001804"/>
    <x v="0"/>
    <s v="Paper"/>
    <s v="Xerox 195"/>
    <x v="172"/>
    <n v="3"/>
    <n v="0.2"/>
    <n v="-3.2064000000000004"/>
    <n v="5.6111999999999993"/>
  </r>
  <r>
    <n v="2207"/>
    <s v="US-2011-103905"/>
    <d v="2013-07-14T00:00:00"/>
    <d v="2013-07-20T00:00:00"/>
    <s v="Standard Class"/>
    <s v="AW-10930"/>
    <x v="83"/>
    <s v="Home Office"/>
    <s v="United States"/>
    <s v="Aurora"/>
    <s v="Illinois"/>
    <n v="60505"/>
    <s v="Central"/>
    <s v="OFF-BI-10001098"/>
    <x v="0"/>
    <s v="Binders"/>
    <s v="Acco D-Ring Binder w/DublLock"/>
    <x v="173"/>
    <n v="7"/>
    <n v="0.8"/>
    <n v="-23.945599999999995"/>
    <n v="-46.394600000000011"/>
  </r>
  <r>
    <n v="2208"/>
    <s v="US-2011-103905"/>
    <d v="2013-07-14T00:00:00"/>
    <d v="2013-07-20T00:00:00"/>
    <s v="Standard Class"/>
    <s v="AW-10930"/>
    <x v="83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x v="174"/>
    <n v="4"/>
    <n v="0.2"/>
    <n v="-7.6544000000000016"/>
    <n v="3.8272000000000013"/>
  </r>
  <r>
    <n v="3270"/>
    <s v="CA-2011-115980"/>
    <d v="2013-07-15T00:00:00"/>
    <d v="2013-07-19T00:00:00"/>
    <s v="Standard Class"/>
    <s v="VW-21775"/>
    <x v="46"/>
    <s v="Corporate"/>
    <s v="United States"/>
    <s v="Sioux Falls"/>
    <s v="South Dakota"/>
    <n v="57103"/>
    <s v="Central"/>
    <s v="TEC-AC-10003709"/>
    <x v="2"/>
    <s v="Accessories"/>
    <s v="Maxell 4.7GB DVD-R 5/Pack"/>
    <x v="175"/>
    <n v="3"/>
    <n v="0"/>
    <n v="0"/>
    <n v="1.3068000000000004"/>
  </r>
  <r>
    <n v="3271"/>
    <s v="CA-2011-115980"/>
    <d v="2013-07-15T00:00:00"/>
    <d v="2013-07-19T00:00:00"/>
    <s v="Standard Class"/>
    <s v="VW-21775"/>
    <x v="46"/>
    <s v="Corporate"/>
    <s v="United States"/>
    <s v="Sioux Falls"/>
    <s v="South Dakota"/>
    <n v="57103"/>
    <s v="Central"/>
    <s v="OFF-FA-10000304"/>
    <x v="0"/>
    <s v="Fasteners"/>
    <s v="Advantus Push Pins"/>
    <x v="176"/>
    <n v="3"/>
    <n v="0"/>
    <n v="0"/>
    <n v="2.6814000000000004"/>
  </r>
  <r>
    <n v="3076"/>
    <s v="CA-2011-143903"/>
    <d v="2013-07-20T00:00:00"/>
    <d v="2013-07-24T00:00:00"/>
    <s v="Standard Class"/>
    <s v="KM-16375"/>
    <x v="84"/>
    <s v="Home Office"/>
    <s v="United States"/>
    <s v="Dallas"/>
    <s v="Texas"/>
    <n v="75217"/>
    <s v="Central"/>
    <s v="OFF-ST-10003306"/>
    <x v="0"/>
    <s v="Storage"/>
    <s v="Letter Size Cart"/>
    <x v="177"/>
    <n v="3"/>
    <n v="0.2"/>
    <n v="-68.572800000000015"/>
    <n v="38.572199999999953"/>
  </r>
  <r>
    <n v="3077"/>
    <s v="CA-2011-143903"/>
    <d v="2013-07-20T00:00:00"/>
    <d v="2013-07-24T00:00:00"/>
    <s v="Standard Class"/>
    <s v="KM-16375"/>
    <x v="84"/>
    <s v="Home Office"/>
    <s v="United States"/>
    <s v="Dallas"/>
    <s v="Texas"/>
    <n v="75217"/>
    <s v="Central"/>
    <s v="FUR-FU-10003724"/>
    <x v="1"/>
    <s v="Furnishings"/>
    <s v="Westinghouse Clip-On Gooseneck Lamps"/>
    <x v="178"/>
    <n v="5"/>
    <n v="0.6"/>
    <n v="-10.043999999999999"/>
    <n v="-14.228999999999997"/>
  </r>
  <r>
    <n v="3078"/>
    <s v="CA-2011-143903"/>
    <d v="2013-07-20T00:00:00"/>
    <d v="2013-07-24T00:00:00"/>
    <s v="Standard Class"/>
    <s v="KM-16375"/>
    <x v="84"/>
    <s v="Home Office"/>
    <s v="United States"/>
    <s v="Dallas"/>
    <s v="Texas"/>
    <n v="75217"/>
    <s v="Central"/>
    <s v="FUR-CH-10002024"/>
    <x v="1"/>
    <s v="Chairs"/>
    <s v="HON 5400 Series Task Chairs for Big and Tall"/>
    <x v="179"/>
    <n v="2"/>
    <n v="0.3"/>
    <n v="-294.41159999999996"/>
    <n v="-140.19599999999997"/>
  </r>
  <r>
    <n v="8022"/>
    <s v="CA-2011-129189"/>
    <d v="2013-07-21T00:00:00"/>
    <d v="2013-07-25T00:00:00"/>
    <s v="Standard Class"/>
    <s v="HM-14860"/>
    <x v="85"/>
    <s v="Corporate"/>
    <s v="United States"/>
    <s v="Dallas"/>
    <s v="Texas"/>
    <n v="75217"/>
    <s v="Central"/>
    <s v="OFF-AP-10000124"/>
    <x v="0"/>
    <s v="Appliances"/>
    <s v="Acco 6 Outlet Guardian Basic Surge Suppressor"/>
    <x v="180"/>
    <n v="3"/>
    <n v="0.8"/>
    <n v="-3.9935999999999994"/>
    <n v="-12.979200000000002"/>
  </r>
  <r>
    <n v="8023"/>
    <s v="CA-2011-129189"/>
    <d v="2013-07-21T00:00:00"/>
    <d v="2013-07-25T00:00:00"/>
    <s v="Standard Class"/>
    <s v="HM-14860"/>
    <x v="85"/>
    <s v="Corporate"/>
    <s v="United States"/>
    <s v="Dallas"/>
    <s v="Texas"/>
    <n v="75217"/>
    <s v="Central"/>
    <s v="OFF-EN-10003567"/>
    <x v="0"/>
    <s v="Envelopes"/>
    <s v="Inter-Office Recycled Envelopes, Brown Kraft, Button-String,10&quot; x 13&quot; , 100/Box"/>
    <x v="181"/>
    <n v="5"/>
    <n v="0.2"/>
    <n v="-17.584"/>
    <n v="29.673000000000005"/>
  </r>
  <r>
    <n v="8024"/>
    <s v="CA-2011-129189"/>
    <d v="2013-07-21T00:00:00"/>
    <d v="2013-07-25T00:00:00"/>
    <s v="Standard Class"/>
    <s v="HM-14860"/>
    <x v="85"/>
    <s v="Corporate"/>
    <s v="United States"/>
    <s v="Dallas"/>
    <s v="Texas"/>
    <n v="75217"/>
    <s v="Central"/>
    <s v="FUR-CH-10004997"/>
    <x v="1"/>
    <s v="Chairs"/>
    <s v="Hon Every-Day Series Multi-Task Chairs"/>
    <x v="182"/>
    <n v="5"/>
    <n v="0.3"/>
    <n v="-197.37899999999999"/>
    <n v="-93.989999999999952"/>
  </r>
  <r>
    <n v="8025"/>
    <s v="CA-2011-129189"/>
    <d v="2013-07-21T00:00:00"/>
    <d v="2013-07-25T00:00:00"/>
    <s v="Standard Class"/>
    <s v="HM-14860"/>
    <x v="85"/>
    <s v="Corporate"/>
    <s v="United States"/>
    <s v="Dallas"/>
    <s v="Texas"/>
    <n v="75217"/>
    <s v="Central"/>
    <s v="OFF-BI-10000494"/>
    <x v="0"/>
    <s v="Binders"/>
    <s v="Acco Economy Flexible Poly Round Ring Binder"/>
    <x v="183"/>
    <n v="1"/>
    <n v="0.8"/>
    <n v="-0.83519999999999994"/>
    <n v="-1.8270000000000004"/>
  </r>
  <r>
    <n v="8481"/>
    <s v="CA-2011-109890"/>
    <d v="2013-07-21T00:00:00"/>
    <d v="2013-07-27T00:00:00"/>
    <s v="Standard Class"/>
    <s v="PG-18820"/>
    <x v="86"/>
    <s v="Consumer"/>
    <s v="United States"/>
    <s v="Omaha"/>
    <s v="Nebraska"/>
    <n v="68104"/>
    <s v="Central"/>
    <s v="TEC-PH-10004100"/>
    <x v="2"/>
    <s v="Phones"/>
    <s v="Griffin GC17055 Auxiliary Audio Cable"/>
    <x v="184"/>
    <n v="2"/>
    <n v="0"/>
    <n v="0"/>
    <n v="10.074400000000001"/>
  </r>
  <r>
    <n v="9675"/>
    <s v="US-2011-164644"/>
    <d v="2013-07-22T00:00:00"/>
    <d v="2013-07-24T00:00:00"/>
    <s v="Second Class"/>
    <s v="JL-15850"/>
    <x v="87"/>
    <s v="Consumer"/>
    <s v="United States"/>
    <s v="Houston"/>
    <s v="Texas"/>
    <n v="77095"/>
    <s v="Central"/>
    <s v="OFF-ST-10003123"/>
    <x v="0"/>
    <s v="Storage"/>
    <s v="Fellowes Bases and Tops For Staxonsteel/High-Stak Systems"/>
    <x v="185"/>
    <n v="1"/>
    <n v="0.2"/>
    <n v="-5.3264000000000005"/>
    <n v="1.331599999999999"/>
  </r>
  <r>
    <n v="2344"/>
    <s v="US-2011-155894"/>
    <d v="2013-07-26T00:00:00"/>
    <d v="2013-07-30T00:00:00"/>
    <s v="Second Class"/>
    <s v="CL-11890"/>
    <x v="88"/>
    <s v="Consumer"/>
    <s v="United States"/>
    <s v="Chicago"/>
    <s v="Illinois"/>
    <n v="60623"/>
    <s v="Central"/>
    <s v="OFF-ST-10004804"/>
    <x v="0"/>
    <s v="Storage"/>
    <s v="Belkin 19&quot; Vented Equipment Shelf, Black"/>
    <x v="186"/>
    <n v="3"/>
    <n v="0.2"/>
    <n v="-24.7104"/>
    <n v="-29.343599999999995"/>
  </r>
  <r>
    <n v="9775"/>
    <s v="CA-2011-169019"/>
    <d v="2013-07-26T00:00:00"/>
    <d v="2013-07-30T00:00:00"/>
    <s v="Standard Class"/>
    <s v="LF-17185"/>
    <x v="89"/>
    <s v="Consumer"/>
    <s v="United States"/>
    <s v="San Antonio"/>
    <s v="Texas"/>
    <n v="78207"/>
    <s v="Central"/>
    <s v="OFF-BI-10004995"/>
    <x v="0"/>
    <s v="Binders"/>
    <s v="GBC DocuBind P400 Electric Binding System"/>
    <x v="187"/>
    <n v="8"/>
    <n v="0.8"/>
    <n v="-1742.0671999999995"/>
    <n v="-3701.8928000000014"/>
  </r>
  <r>
    <n v="9776"/>
    <s v="CA-2011-169019"/>
    <d v="2013-07-26T00:00:00"/>
    <d v="2013-07-30T00:00:00"/>
    <s v="Standard Class"/>
    <s v="LF-17185"/>
    <x v="89"/>
    <s v="Consumer"/>
    <s v="United States"/>
    <s v="San Antonio"/>
    <s v="Texas"/>
    <n v="78207"/>
    <s v="Central"/>
    <s v="FUR-FU-10004666"/>
    <x v="1"/>
    <s v="Furnishings"/>
    <s v="DAX Clear Channel Poster Frame"/>
    <x v="188"/>
    <n v="3"/>
    <n v="0.6"/>
    <n v="-10.4976"/>
    <n v="-10.060199999999998"/>
  </r>
  <r>
    <n v="9777"/>
    <s v="CA-2011-169019"/>
    <d v="2013-07-26T00:00:00"/>
    <d v="2013-07-30T00:00:00"/>
    <s v="Standard Class"/>
    <s v="LF-17185"/>
    <x v="89"/>
    <s v="Consumer"/>
    <s v="United States"/>
    <s v="San Antonio"/>
    <s v="Texas"/>
    <n v="78207"/>
    <s v="Central"/>
    <s v="OFF-BI-10001524"/>
    <x v="0"/>
    <s v="Binders"/>
    <s v="GBC Premium Transparent Covers with Diagonal Lined Pattern"/>
    <x v="189"/>
    <n v="4"/>
    <n v="0.8"/>
    <n v="-13.427199999999997"/>
    <n v="-26.854400000000012"/>
  </r>
  <r>
    <n v="9778"/>
    <s v="CA-2011-169019"/>
    <d v="2013-07-26T00:00:00"/>
    <d v="2013-07-30T00:00:00"/>
    <s v="Standard Class"/>
    <s v="LF-17185"/>
    <x v="89"/>
    <s v="Consumer"/>
    <s v="United States"/>
    <s v="San Antonio"/>
    <s v="Texas"/>
    <n v="78207"/>
    <s v="Central"/>
    <s v="TEC-AC-10002076"/>
    <x v="2"/>
    <s v="Accessories"/>
    <s v="Microsoft Natural Keyboard Elite"/>
    <x v="190"/>
    <n v="9"/>
    <n v="0.2"/>
    <n v="-86.227200000000011"/>
    <n v="-26.946000000000012"/>
  </r>
  <r>
    <n v="9779"/>
    <s v="CA-2011-169019"/>
    <d v="2013-07-26T00:00:00"/>
    <d v="2013-07-30T00:00:00"/>
    <s v="Standard Class"/>
    <s v="LF-17185"/>
    <x v="89"/>
    <s v="Consumer"/>
    <s v="United States"/>
    <s v="San Antonio"/>
    <s v="Texas"/>
    <n v="78207"/>
    <s v="Central"/>
    <s v="OFF-BI-10001679"/>
    <x v="0"/>
    <s v="Binders"/>
    <s v="GBC Instant Index System for Binding Systems"/>
    <x v="191"/>
    <n v="5"/>
    <n v="0.8"/>
    <n v="-7.1039999999999992"/>
    <n v="-13.32"/>
  </r>
  <r>
    <n v="9780"/>
    <s v="CA-2011-169019"/>
    <d v="2013-07-26T00:00:00"/>
    <d v="2013-07-30T00:00:00"/>
    <s v="Standard Class"/>
    <s v="LF-17185"/>
    <x v="89"/>
    <s v="Consumer"/>
    <s v="United States"/>
    <s v="San Antonio"/>
    <s v="Texas"/>
    <n v="78207"/>
    <s v="Central"/>
    <s v="OFF-AP-10003281"/>
    <x v="0"/>
    <s v="Appliances"/>
    <s v="Acco 6 Outlet Guardian Standard Surge Suppressor"/>
    <x v="192"/>
    <n v="2"/>
    <n v="0.8"/>
    <n v="-3.8687999999999989"/>
    <n v="-12.090000000000003"/>
  </r>
  <r>
    <n v="6173"/>
    <s v="US-2011-106299"/>
    <d v="2013-08-02T00:00:00"/>
    <d v="2013-08-08T00:00:00"/>
    <s v="Standard Class"/>
    <s v="NZ-18565"/>
    <x v="90"/>
    <s v="Home Office"/>
    <s v="United States"/>
    <s v="Springfield"/>
    <s v="Missouri"/>
    <n v="65807"/>
    <s v="Central"/>
    <s v="OFF-BI-10001758"/>
    <x v="0"/>
    <s v="Binders"/>
    <s v="Wilson Jones 14 Line Acrylic Coated Pressboard Data Binders"/>
    <x v="76"/>
    <n v="5"/>
    <n v="0"/>
    <n v="0"/>
    <n v="12.548999999999999"/>
  </r>
  <r>
    <n v="6174"/>
    <s v="US-2011-106299"/>
    <d v="2013-08-02T00:00:00"/>
    <d v="2013-08-08T00:00:00"/>
    <s v="Standard Class"/>
    <s v="NZ-18565"/>
    <x v="90"/>
    <s v="Home Office"/>
    <s v="United States"/>
    <s v="Springfield"/>
    <s v="Missouri"/>
    <n v="65807"/>
    <s v="Central"/>
    <s v="TEC-AC-10003237"/>
    <x v="2"/>
    <s v="Accessories"/>
    <s v="Memorex Micro Travel Drive 4 GB"/>
    <x v="193"/>
    <n v="2"/>
    <n v="0"/>
    <n v="0"/>
    <n v="9.1160000000000014"/>
  </r>
  <r>
    <n v="6175"/>
    <s v="US-2011-106299"/>
    <d v="2013-08-02T00:00:00"/>
    <d v="2013-08-08T00:00:00"/>
    <s v="Standard Class"/>
    <s v="NZ-18565"/>
    <x v="90"/>
    <s v="Home Office"/>
    <s v="United States"/>
    <s v="Springfield"/>
    <s v="Missouri"/>
    <n v="65807"/>
    <s v="Central"/>
    <s v="OFF-ST-10002011"/>
    <x v="0"/>
    <s v="Storage"/>
    <s v="Smead Adjustable Mobile File Trolley with Lockable Top"/>
    <x v="194"/>
    <n v="2"/>
    <n v="0"/>
    <n v="0"/>
    <n v="226.36260000000004"/>
  </r>
  <r>
    <n v="8894"/>
    <s v="CA-2011-124723"/>
    <d v="2013-08-05T00:00:00"/>
    <d v="2013-08-12T00:00:00"/>
    <s v="Standard Class"/>
    <s v="GZ-14470"/>
    <x v="91"/>
    <s v="Consumer"/>
    <s v="United States"/>
    <s v="Texas City"/>
    <s v="Texas"/>
    <n v="77590"/>
    <s v="Central"/>
    <s v="FUR-TA-10001307"/>
    <x v="1"/>
    <s v="Tables"/>
    <s v="SAFCO PlanMaster Heigh-Adjustable Drafting Table Base, 43w x 30d x 30-37h, Black"/>
    <x v="195"/>
    <n v="2"/>
    <n v="0.3"/>
    <n v="-146.76899999999998"/>
    <n v="41.933999999999997"/>
  </r>
  <r>
    <n v="5069"/>
    <s v="CA-2011-124478"/>
    <d v="2013-08-08T00:00:00"/>
    <d v="2013-08-12T00:00:00"/>
    <s v="Standard Class"/>
    <s v="MA-17560"/>
    <x v="92"/>
    <s v="Home Office"/>
    <s v="United States"/>
    <s v="Trenton"/>
    <s v="Michigan"/>
    <n v="48183"/>
    <s v="Central"/>
    <s v="TEC-CO-10001571"/>
    <x v="2"/>
    <s v="Copiers"/>
    <s v="Sharp 1540cs Digital Laser Copier"/>
    <x v="196"/>
    <n v="1"/>
    <n v="0"/>
    <n v="0"/>
    <n v="274.995"/>
  </r>
  <r>
    <n v="5070"/>
    <s v="CA-2011-124478"/>
    <d v="2013-08-08T00:00:00"/>
    <d v="2013-08-12T00:00:00"/>
    <s v="Standard Class"/>
    <s v="MA-17560"/>
    <x v="92"/>
    <s v="Home Office"/>
    <s v="United States"/>
    <s v="Trenton"/>
    <s v="Michigan"/>
    <n v="48183"/>
    <s v="Central"/>
    <s v="OFF-AP-10002495"/>
    <x v="0"/>
    <s v="Appliances"/>
    <s v="Acco Smartsocket Table Surge Protector, 6 Color-Coded Adapter Outlets"/>
    <x v="197"/>
    <n v="3"/>
    <n v="0.1"/>
    <n v="-16.753499999999999"/>
    <n v="37.229999999999983"/>
  </r>
  <r>
    <n v="5071"/>
    <s v="CA-2011-124478"/>
    <d v="2013-08-08T00:00:00"/>
    <d v="2013-08-12T00:00:00"/>
    <s v="Standard Class"/>
    <s v="MA-17560"/>
    <x v="92"/>
    <s v="Home Office"/>
    <s v="United States"/>
    <s v="Trenton"/>
    <s v="Michigan"/>
    <n v="48183"/>
    <s v="Central"/>
    <s v="OFF-EN-10002500"/>
    <x v="0"/>
    <s v="Envelopes"/>
    <s v="Globe Weis Peel &amp; Seel First Class Envelopes"/>
    <x v="198"/>
    <n v="3"/>
    <n v="0"/>
    <n v="0"/>
    <n v="17.253"/>
  </r>
  <r>
    <n v="5072"/>
    <s v="CA-2011-124478"/>
    <d v="2013-08-08T00:00:00"/>
    <d v="2013-08-12T00:00:00"/>
    <s v="Standard Class"/>
    <s v="MA-17560"/>
    <x v="92"/>
    <s v="Home Office"/>
    <s v="United States"/>
    <s v="Trenton"/>
    <s v="Michigan"/>
    <n v="48183"/>
    <s v="Central"/>
    <s v="FUR-FU-10002088"/>
    <x v="1"/>
    <s v="Furnishings"/>
    <s v="Nu-Dell Float Frame 11 x 14 1/2"/>
    <x v="199"/>
    <n v="6"/>
    <n v="0"/>
    <n v="0"/>
    <n v="22.629600000000003"/>
  </r>
  <r>
    <n v="5073"/>
    <s v="CA-2011-124478"/>
    <d v="2013-08-08T00:00:00"/>
    <d v="2013-08-12T00:00:00"/>
    <s v="Standard Class"/>
    <s v="MA-17560"/>
    <x v="92"/>
    <s v="Home Office"/>
    <s v="United States"/>
    <s v="Trenton"/>
    <s v="Michigan"/>
    <n v="48183"/>
    <s v="Central"/>
    <s v="TEC-PH-10001128"/>
    <x v="2"/>
    <s v="Phones"/>
    <s v="Motorola Droid Maxx"/>
    <x v="200"/>
    <n v="2"/>
    <n v="0"/>
    <n v="0"/>
    <n v="83.994400000000013"/>
  </r>
  <r>
    <n v="3295"/>
    <s v="CA-2011-138023"/>
    <d v="2013-08-15T00:00:00"/>
    <d v="2013-08-18T00:00:00"/>
    <s v="First Class"/>
    <s v="KH-16510"/>
    <x v="93"/>
    <s v="Consumer"/>
    <s v="United States"/>
    <s v="Dallas"/>
    <s v="Texas"/>
    <n v="75081"/>
    <s v="Central"/>
    <s v="OFF-BI-10003638"/>
    <x v="0"/>
    <s v="Binders"/>
    <s v="GBC Durable Plastic Covers"/>
    <x v="201"/>
    <n v="8"/>
    <n v="0.8"/>
    <n v="-24.767999999999997"/>
    <n v="-52.632000000000019"/>
  </r>
  <r>
    <n v="2045"/>
    <s v="CA-2011-129168"/>
    <d v="2013-08-17T00:00:00"/>
    <d v="2013-08-23T00:00:00"/>
    <s v="Standard Class"/>
    <s v="KB-16585"/>
    <x v="94"/>
    <s v="Corporate"/>
    <s v="United States"/>
    <s v="Houston"/>
    <s v="Texas"/>
    <n v="77095"/>
    <s v="Central"/>
    <s v="OFF-PA-10001639"/>
    <x v="0"/>
    <s v="Paper"/>
    <s v="Xerox 203"/>
    <x v="59"/>
    <n v="3"/>
    <n v="0.2"/>
    <n v="-3.1104000000000007"/>
    <n v="5.4432"/>
  </r>
  <r>
    <n v="5800"/>
    <s v="CA-2011-166716"/>
    <d v="2013-08-20T00:00:00"/>
    <d v="2013-08-25T00:00:00"/>
    <s v="Second Class"/>
    <s v="CR-12730"/>
    <x v="95"/>
    <s v="Consumer"/>
    <s v="United States"/>
    <s v="Chicago"/>
    <s v="Illinois"/>
    <n v="60610"/>
    <s v="Central"/>
    <s v="FUR-CH-10004495"/>
    <x v="1"/>
    <s v="Chairs"/>
    <s v="Global Leather and Oak Executive Chair, Black"/>
    <x v="202"/>
    <n v="2"/>
    <n v="0.3"/>
    <n v="-126.41159999999999"/>
    <n v="-6.0196000000000538"/>
  </r>
  <r>
    <n v="9366"/>
    <s v="US-2011-166828"/>
    <d v="2013-08-22T00:00:00"/>
    <d v="2013-08-25T00:00:00"/>
    <s v="First Class"/>
    <s v="JF-15415"/>
    <x v="73"/>
    <s v="Consumer"/>
    <s v="United States"/>
    <s v="Saint Charles"/>
    <s v="Missouri"/>
    <n v="63301"/>
    <s v="Central"/>
    <s v="OFF-PA-10001846"/>
    <x v="0"/>
    <s v="Paper"/>
    <s v="Xerox 1899"/>
    <x v="203"/>
    <n v="2"/>
    <n v="0"/>
    <n v="0"/>
    <n v="5.6644000000000005"/>
  </r>
  <r>
    <n v="8695"/>
    <s v="US-2011-112795"/>
    <d v="2013-08-23T00:00:00"/>
    <d v="2013-08-28T00:00:00"/>
    <s v="Second Class"/>
    <s v="CR-12625"/>
    <x v="96"/>
    <s v="Home Office"/>
    <s v="United States"/>
    <s v="Grand Rapids"/>
    <s v="Michigan"/>
    <n v="49505"/>
    <s v="Central"/>
    <s v="OFF-PA-10001934"/>
    <x v="0"/>
    <s v="Paper"/>
    <s v="Xerox 1993"/>
    <x v="204"/>
    <n v="3"/>
    <n v="0"/>
    <n v="0"/>
    <n v="9.5256000000000007"/>
  </r>
  <r>
    <n v="8459"/>
    <s v="CA-2011-126200"/>
    <d v="2013-08-25T00:00:00"/>
    <d v="2013-08-29T00:00:00"/>
    <s v="Standard Class"/>
    <s v="JE-15715"/>
    <x v="97"/>
    <s v="Consumer"/>
    <s v="United States"/>
    <s v="Houston"/>
    <s v="Texas"/>
    <n v="77070"/>
    <s v="Central"/>
    <s v="OFF-BI-10002133"/>
    <x v="0"/>
    <s v="Binders"/>
    <s v="Wilson Jones Elliptical Ring 3 1/2&quot; Capacity Binders, 800 sheets"/>
    <x v="205"/>
    <n v="3"/>
    <n v="0.8"/>
    <n v="-20.543999999999997"/>
    <n v="-39.804000000000002"/>
  </r>
  <r>
    <n v="8460"/>
    <s v="CA-2011-126200"/>
    <d v="2013-08-25T00:00:00"/>
    <d v="2013-08-29T00:00:00"/>
    <s v="Standard Class"/>
    <s v="JE-15715"/>
    <x v="97"/>
    <s v="Consumer"/>
    <s v="United States"/>
    <s v="Houston"/>
    <s v="Texas"/>
    <n v="77070"/>
    <s v="Central"/>
    <s v="OFF-BI-10002225"/>
    <x v="0"/>
    <s v="Binders"/>
    <s v="Square Ring Data Binders, Rigid 75 Pt. Covers, 11&quot; x 14-7/8&quot;"/>
    <x v="206"/>
    <n v="3"/>
    <n v="0.8"/>
    <n v="-9.9071999999999978"/>
    <n v="-19.814400000000003"/>
  </r>
  <r>
    <n v="3194"/>
    <s v="CA-2011-165428"/>
    <d v="2013-09-01T00:00:00"/>
    <d v="2013-09-04T00:00:00"/>
    <s v="First Class"/>
    <s v="JL-15130"/>
    <x v="98"/>
    <s v="Consumer"/>
    <s v="United States"/>
    <s v="Houston"/>
    <s v="Texas"/>
    <n v="77036"/>
    <s v="Central"/>
    <s v="OFF-BI-10002949"/>
    <x v="0"/>
    <s v="Binders"/>
    <s v="Prestige Round Ring Binders"/>
    <x v="207"/>
    <n v="3"/>
    <n v="0.8"/>
    <n v="-2.9183999999999997"/>
    <n v="-6.0192000000000032"/>
  </r>
  <r>
    <n v="3195"/>
    <s v="CA-2011-165428"/>
    <d v="2013-09-01T00:00:00"/>
    <d v="2013-09-04T00:00:00"/>
    <s v="First Class"/>
    <s v="JL-15130"/>
    <x v="98"/>
    <s v="Consumer"/>
    <s v="United States"/>
    <s v="Houston"/>
    <s v="Texas"/>
    <n v="77036"/>
    <s v="Central"/>
    <s v="OFF-PA-10004100"/>
    <x v="0"/>
    <s v="Paper"/>
    <s v="Xerox 216"/>
    <x v="208"/>
    <n v="6"/>
    <n v="0.2"/>
    <n v="-6.2208000000000014"/>
    <n v="10.8864"/>
  </r>
  <r>
    <n v="5029"/>
    <s v="CA-2011-151792"/>
    <d v="2013-09-02T00:00:00"/>
    <d v="2013-09-07T00:00:00"/>
    <s v="Second Class"/>
    <s v="CV-12295"/>
    <x v="27"/>
    <s v="Consumer"/>
    <s v="United States"/>
    <s v="Chicago"/>
    <s v="Illinois"/>
    <n v="60653"/>
    <s v="Central"/>
    <s v="TEC-AC-10001606"/>
    <x v="2"/>
    <s v="Accessories"/>
    <s v="Logitech Wireless Performance Mouse MX for PC and Mac"/>
    <x v="209"/>
    <n v="3"/>
    <n v="0.2"/>
    <n v="-47.995200000000004"/>
    <n v="53.994600000000005"/>
  </r>
  <r>
    <n v="7289"/>
    <s v="CA-2011-158281"/>
    <d v="2013-09-02T00:00:00"/>
    <d v="2013-09-07T00:00:00"/>
    <s v="Standard Class"/>
    <s v="AG-10525"/>
    <x v="99"/>
    <s v="Corporate"/>
    <s v="United States"/>
    <s v="Houston"/>
    <s v="Texas"/>
    <n v="77095"/>
    <s v="Central"/>
    <s v="TEC-MA-10002210"/>
    <x v="2"/>
    <s v="Machines"/>
    <s v="Epson TM-T88V Direct Thermal Printer - Monochrome - Desktop"/>
    <x v="210"/>
    <n v="3"/>
    <n v="0.4"/>
    <n v="-223.88400000000001"/>
    <n v="-121.27049999999997"/>
  </r>
  <r>
    <n v="9140"/>
    <s v="CA-2011-106971"/>
    <d v="2013-09-02T00:00:00"/>
    <d v="2013-09-08T00:00:00"/>
    <s v="Standard Class"/>
    <s v="BM-11785"/>
    <x v="100"/>
    <s v="Consumer"/>
    <s v="United States"/>
    <s v="Buffalo Grove"/>
    <s v="Illinois"/>
    <n v="60089"/>
    <s v="Central"/>
    <s v="TEC-AC-10000844"/>
    <x v="2"/>
    <s v="Accessories"/>
    <s v="Logitech Gaming G510s - Keyboard"/>
    <x v="211"/>
    <n v="7"/>
    <n v="0.2"/>
    <n v="-95.188800000000015"/>
    <n v="95.188799999999972"/>
  </r>
  <r>
    <n v="8398"/>
    <s v="US-2011-120236"/>
    <d v="2013-09-03T00:00:00"/>
    <d v="2013-09-04T00:00:00"/>
    <s v="First Class"/>
    <s v="MR-17545"/>
    <x v="101"/>
    <s v="Home Office"/>
    <s v="United States"/>
    <s v="Houston"/>
    <s v="Texas"/>
    <n v="77095"/>
    <s v="Central"/>
    <s v="OFF-BI-10004099"/>
    <x v="0"/>
    <s v="Binders"/>
    <s v="GBC VeloBinder Strips"/>
    <x v="212"/>
    <n v="5"/>
    <n v="0.8"/>
    <n v="-6.1439999999999984"/>
    <n v="-11.52"/>
  </r>
  <r>
    <n v="2646"/>
    <s v="CA-2011-131002"/>
    <d v="2013-09-07T00:00:00"/>
    <d v="2013-09-12T00:00:00"/>
    <s v="Second Class"/>
    <s v="TB-21400"/>
    <x v="102"/>
    <s v="Consumer"/>
    <s v="United States"/>
    <s v="Tulsa"/>
    <s v="Oklahoma"/>
    <n v="74133"/>
    <s v="Central"/>
    <s v="FUR-FU-10004270"/>
    <x v="1"/>
    <s v="Furnishings"/>
    <s v="Executive Impressions 13&quot; Clairmont Wall Clock"/>
    <x v="213"/>
    <n v="3"/>
    <n v="0"/>
    <n v="0"/>
    <n v="23.652900000000002"/>
  </r>
  <r>
    <n v="2647"/>
    <s v="CA-2011-131002"/>
    <d v="2013-09-07T00:00:00"/>
    <d v="2013-09-12T00:00:00"/>
    <s v="Second Class"/>
    <s v="TB-21400"/>
    <x v="102"/>
    <s v="Consumer"/>
    <s v="United States"/>
    <s v="Tulsa"/>
    <s v="Oklahoma"/>
    <n v="74133"/>
    <s v="Central"/>
    <s v="OFF-BI-10000948"/>
    <x v="0"/>
    <s v="Binders"/>
    <s v="GBC Laser Imprintable Binding System Covers, Desert Sand"/>
    <x v="214"/>
    <n v="3"/>
    <n v="0"/>
    <n v="0"/>
    <n v="20.120699999999999"/>
  </r>
  <r>
    <n v="2648"/>
    <s v="CA-2011-131002"/>
    <d v="2013-09-07T00:00:00"/>
    <d v="2013-09-12T00:00:00"/>
    <s v="Second Class"/>
    <s v="TB-21400"/>
    <x v="102"/>
    <s v="Consumer"/>
    <s v="United States"/>
    <s v="Tulsa"/>
    <s v="Oklahoma"/>
    <n v="74133"/>
    <s v="Central"/>
    <s v="OFF-PA-10000223"/>
    <x v="0"/>
    <s v="Paper"/>
    <s v="Xerox 2000"/>
    <x v="215"/>
    <n v="2"/>
    <n v="0"/>
    <n v="0"/>
    <n v="6.2208000000000006"/>
  </r>
  <r>
    <n v="2649"/>
    <s v="CA-2011-131002"/>
    <d v="2013-09-07T00:00:00"/>
    <d v="2013-09-12T00:00:00"/>
    <s v="Second Class"/>
    <s v="TB-21400"/>
    <x v="102"/>
    <s v="Consumer"/>
    <s v="United States"/>
    <s v="Tulsa"/>
    <s v="Oklahoma"/>
    <n v="74133"/>
    <s v="Central"/>
    <s v="FUR-FU-10004665"/>
    <x v="1"/>
    <s v="Furnishings"/>
    <s v="3M Polarizing Task Lamp with Clamp Arm, Light Gray"/>
    <x v="216"/>
    <n v="6"/>
    <n v="0"/>
    <n v="0"/>
    <n v="213.68880000000001"/>
  </r>
  <r>
    <n v="2650"/>
    <s v="CA-2011-131002"/>
    <d v="2013-09-07T00:00:00"/>
    <d v="2013-09-12T00:00:00"/>
    <s v="Second Class"/>
    <s v="TB-21400"/>
    <x v="102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x v="217"/>
    <n v="3"/>
    <n v="0"/>
    <n v="0"/>
    <n v="28.309500000000007"/>
  </r>
  <r>
    <n v="5261"/>
    <s v="CA-2011-105165"/>
    <d v="2013-09-07T00:00:00"/>
    <d v="2013-09-10T00:00:00"/>
    <s v="First Class"/>
    <s v="SZ-20035"/>
    <x v="103"/>
    <s v="Home Office"/>
    <s v="United States"/>
    <s v="Houston"/>
    <s v="Texas"/>
    <n v="77036"/>
    <s v="Central"/>
    <s v="TEC-PH-10000675"/>
    <x v="2"/>
    <s v="Phones"/>
    <s v="Panasonic KX TS3282B Corded phone"/>
    <x v="218"/>
    <n v="3"/>
    <n v="0.2"/>
    <n v="-39.355200000000004"/>
    <n v="14.758199999999995"/>
  </r>
  <r>
    <n v="5262"/>
    <s v="CA-2011-105165"/>
    <d v="2013-09-07T00:00:00"/>
    <d v="2013-09-10T00:00:00"/>
    <s v="First Class"/>
    <s v="SZ-20035"/>
    <x v="103"/>
    <s v="Home Office"/>
    <s v="United States"/>
    <s v="Houston"/>
    <s v="Texas"/>
    <n v="77036"/>
    <s v="Central"/>
    <s v="OFF-BI-10000050"/>
    <x v="0"/>
    <s v="Binders"/>
    <s v="Angle-D Binders with Locking Rings, Label Holders"/>
    <x v="219"/>
    <n v="2"/>
    <n v="0.8"/>
    <n v="-2.3359999999999999"/>
    <n v="-4.8180000000000005"/>
  </r>
  <r>
    <n v="5263"/>
    <s v="CA-2011-105165"/>
    <d v="2013-09-07T00:00:00"/>
    <d v="2013-09-10T00:00:00"/>
    <s v="First Class"/>
    <s v="SZ-20035"/>
    <x v="103"/>
    <s v="Home Office"/>
    <s v="United States"/>
    <s v="Houston"/>
    <s v="Texas"/>
    <n v="77036"/>
    <s v="Central"/>
    <s v="FUR-TA-10004154"/>
    <x v="1"/>
    <s v="Tables"/>
    <s v="Riverside Furniture Oval Coffee Table, Oval End Table, End Table with Drawer"/>
    <x v="220"/>
    <n v="1"/>
    <n v="0.3"/>
    <n v="-60.238500000000002"/>
    <n v="-22.948000000000008"/>
  </r>
  <r>
    <n v="5264"/>
    <s v="CA-2011-105165"/>
    <d v="2013-09-07T00:00:00"/>
    <d v="2013-09-10T00:00:00"/>
    <s v="First Class"/>
    <s v="SZ-20035"/>
    <x v="103"/>
    <s v="Home Office"/>
    <s v="United States"/>
    <s v="Houston"/>
    <s v="Texas"/>
    <n v="77036"/>
    <s v="Central"/>
    <s v="TEC-AC-10002718"/>
    <x v="2"/>
    <s v="Accessories"/>
    <s v="Belkin Standard 104 key USB Keyboard"/>
    <x v="221"/>
    <n v="4"/>
    <n v="0.2"/>
    <n v="-9.3376000000000001"/>
    <n v="-2.9180000000000028"/>
  </r>
  <r>
    <n v="5265"/>
    <s v="CA-2011-105165"/>
    <d v="2013-09-07T00:00:00"/>
    <d v="2013-09-10T00:00:00"/>
    <s v="First Class"/>
    <s v="SZ-20035"/>
    <x v="103"/>
    <s v="Home Office"/>
    <s v="United States"/>
    <s v="Houston"/>
    <s v="Texas"/>
    <n v="77036"/>
    <s v="Central"/>
    <s v="OFF-AR-10003179"/>
    <x v="0"/>
    <s v="Art"/>
    <s v="Dixon Ticonderoga Core-Lock Colored Pencils"/>
    <x v="222"/>
    <n v="3"/>
    <n v="0.2"/>
    <n v="-4.3728000000000007"/>
    <n v="3.5528999999999984"/>
  </r>
  <r>
    <n v="5979"/>
    <s v="CA-2011-117765"/>
    <d v="2013-09-07T00:00:00"/>
    <d v="2013-09-13T00:00:00"/>
    <s v="Standard Class"/>
    <s v="RB-19465"/>
    <x v="23"/>
    <s v="Home Office"/>
    <s v="United States"/>
    <s v="Tulsa"/>
    <s v="Oklahoma"/>
    <n v="74133"/>
    <s v="Central"/>
    <s v="FUR-TA-10001039"/>
    <x v="1"/>
    <s v="Tables"/>
    <s v="KI Adjustable-Height Table"/>
    <x v="223"/>
    <n v="5"/>
    <n v="0"/>
    <n v="0"/>
    <n v="111.77400000000003"/>
  </r>
  <r>
    <n v="5980"/>
    <s v="CA-2011-117765"/>
    <d v="2013-09-07T00:00:00"/>
    <d v="2013-09-13T00:00:00"/>
    <s v="Standard Class"/>
    <s v="RB-19465"/>
    <x v="23"/>
    <s v="Home Office"/>
    <s v="United States"/>
    <s v="Tulsa"/>
    <s v="Oklahoma"/>
    <n v="74133"/>
    <s v="Central"/>
    <s v="OFF-BI-10000474"/>
    <x v="0"/>
    <s v="Binders"/>
    <s v="Avery Recycled Flexi-View Covers for Binding Systems"/>
    <x v="224"/>
    <n v="2"/>
    <n v="0"/>
    <n v="0"/>
    <n v="15.3888"/>
  </r>
  <r>
    <n v="5981"/>
    <s v="CA-2011-117765"/>
    <d v="2013-09-07T00:00:00"/>
    <d v="2013-09-13T00:00:00"/>
    <s v="Standard Class"/>
    <s v="RB-19465"/>
    <x v="23"/>
    <s v="Home Office"/>
    <s v="United States"/>
    <s v="Tulsa"/>
    <s v="Oklahoma"/>
    <n v="74133"/>
    <s v="Central"/>
    <s v="FUR-CH-10004698"/>
    <x v="1"/>
    <s v="Chairs"/>
    <s v="Padded Folding Chairs, Black, 4/Carton"/>
    <x v="225"/>
    <n v="2"/>
    <n v="0"/>
    <n v="0"/>
    <n v="45.348800000000011"/>
  </r>
  <r>
    <n v="5982"/>
    <s v="CA-2011-117765"/>
    <d v="2013-09-07T00:00:00"/>
    <d v="2013-09-13T00:00:00"/>
    <s v="Standard Class"/>
    <s v="RB-19465"/>
    <x v="23"/>
    <s v="Home Office"/>
    <s v="United States"/>
    <s v="Tulsa"/>
    <s v="Oklahoma"/>
    <n v="74133"/>
    <s v="Central"/>
    <s v="OFF-ST-10003327"/>
    <x v="0"/>
    <s v="Storage"/>
    <s v="Akro-Mils 12-Gallon Tote"/>
    <x v="226"/>
    <n v="2"/>
    <n v="0"/>
    <n v="0"/>
    <n v="5.7593999999999976"/>
  </r>
  <r>
    <n v="9479"/>
    <s v="CA-2011-126193"/>
    <d v="2013-09-07T00:00:00"/>
    <d v="2013-09-14T00:00:00"/>
    <s v="Standard Class"/>
    <s v="SS-20410"/>
    <x v="57"/>
    <s v="Consumer"/>
    <s v="United States"/>
    <s v="Oswego"/>
    <s v="Illinois"/>
    <n v="60543"/>
    <s v="Central"/>
    <s v="OFF-FA-10000936"/>
    <x v="0"/>
    <s v="Fasteners"/>
    <s v="Acco Hot Clips Clips to Go"/>
    <x v="227"/>
    <n v="5"/>
    <n v="0.2"/>
    <n v="-2.6320000000000001"/>
    <n v="4.1124999999999998"/>
  </r>
  <r>
    <n v="9480"/>
    <s v="CA-2011-126193"/>
    <d v="2013-09-07T00:00:00"/>
    <d v="2013-09-14T00:00:00"/>
    <s v="Standard Class"/>
    <s v="SS-20410"/>
    <x v="57"/>
    <s v="Consumer"/>
    <s v="United States"/>
    <s v="Oswego"/>
    <s v="Illinois"/>
    <n v="60543"/>
    <s v="Central"/>
    <s v="OFF-BI-10001249"/>
    <x v="0"/>
    <s v="Binders"/>
    <s v="Avery Heavy-Duty EZD View Binder with Locking Rings"/>
    <x v="228"/>
    <n v="3"/>
    <n v="0.8"/>
    <n v="-3.0623999999999998"/>
    <n v="-6.5076000000000018"/>
  </r>
  <r>
    <n v="9481"/>
    <s v="CA-2011-126193"/>
    <d v="2013-09-07T00:00:00"/>
    <d v="2013-09-14T00:00:00"/>
    <s v="Standard Class"/>
    <s v="SS-20410"/>
    <x v="57"/>
    <s v="Consumer"/>
    <s v="United States"/>
    <s v="Oswego"/>
    <s v="Illinois"/>
    <n v="60543"/>
    <s v="Central"/>
    <s v="OFF-BI-10004632"/>
    <x v="0"/>
    <s v="Binders"/>
    <s v="Ibico Hi-Tech Manual Binding System"/>
    <x v="229"/>
    <n v="5"/>
    <n v="0.8"/>
    <n v="-243.99199999999996"/>
    <n v="-533.73250000000007"/>
  </r>
  <r>
    <n v="165"/>
    <s v="CA-2011-139892"/>
    <d v="2013-09-08T00:00:00"/>
    <d v="2013-09-12T00:00:00"/>
    <s v="Standard Class"/>
    <s v="BM-11140"/>
    <x v="104"/>
    <s v="Consumer"/>
    <s v="United States"/>
    <s v="San Antonio"/>
    <s v="Texas"/>
    <n v="78207"/>
    <s v="Central"/>
    <s v="OFF-AR-10004441"/>
    <x v="0"/>
    <s v="Art"/>
    <s v="BIC Brite Liner Highlighters"/>
    <x v="230"/>
    <n v="3"/>
    <n v="0.2"/>
    <n v="-1.9872000000000001"/>
    <n v="2.7324000000000002"/>
  </r>
  <r>
    <n v="166"/>
    <s v="CA-2011-139892"/>
    <d v="2013-09-08T00:00:00"/>
    <d v="2013-09-12T00:00:00"/>
    <s v="Standard Class"/>
    <s v="BM-11140"/>
    <x v="104"/>
    <s v="Consumer"/>
    <s v="United States"/>
    <s v="San Antonio"/>
    <s v="Texas"/>
    <n v="78207"/>
    <s v="Central"/>
    <s v="TEC-MA-10000822"/>
    <x v="2"/>
    <s v="Machines"/>
    <s v="Lexmark MX611dhe Monochrome Laser Printer"/>
    <x v="231"/>
    <n v="8"/>
    <n v="0.4"/>
    <n v="-3263.9807999999998"/>
    <n v="-1359.992000000002"/>
  </r>
  <r>
    <n v="167"/>
    <s v="CA-2011-139892"/>
    <d v="2013-09-08T00:00:00"/>
    <d v="2013-09-12T00:00:00"/>
    <s v="Standard Class"/>
    <s v="BM-11140"/>
    <x v="104"/>
    <s v="Consumer"/>
    <s v="United States"/>
    <s v="San Antonio"/>
    <s v="Texas"/>
    <n v="78207"/>
    <s v="Central"/>
    <s v="OFF-ST-10000991"/>
    <x v="0"/>
    <s v="Storage"/>
    <s v="Space Solutions HD Industrial Steel Shelving."/>
    <x v="232"/>
    <n v="3"/>
    <n v="0.2"/>
    <n v="-55.185600000000001"/>
    <n v="-58.634699999999995"/>
  </r>
  <r>
    <n v="168"/>
    <s v="CA-2011-139892"/>
    <d v="2013-09-08T00:00:00"/>
    <d v="2013-09-12T00:00:00"/>
    <s v="Standard Class"/>
    <s v="BM-11140"/>
    <x v="104"/>
    <s v="Consumer"/>
    <s v="United States"/>
    <s v="San Antonio"/>
    <s v="Texas"/>
    <n v="78207"/>
    <s v="Central"/>
    <s v="FUR-CH-10004287"/>
    <x v="1"/>
    <s v="Chairs"/>
    <s v="SAFCO Arco Folding Chair"/>
    <x v="233"/>
    <n v="9"/>
    <n v="0.3"/>
    <n v="-522.01799999999992"/>
    <n v="-24.858000000000175"/>
  </r>
  <r>
    <n v="169"/>
    <s v="CA-2011-139892"/>
    <d v="2013-09-08T00:00:00"/>
    <d v="2013-09-12T00:00:00"/>
    <s v="Standard Class"/>
    <s v="BM-11140"/>
    <x v="104"/>
    <s v="Consumer"/>
    <s v="United States"/>
    <s v="San Antonio"/>
    <s v="Texas"/>
    <n v="78207"/>
    <s v="Central"/>
    <s v="OFF-AR-10002656"/>
    <x v="0"/>
    <s v="Art"/>
    <s v="Sanford Liquid Accent Highlighters"/>
    <x v="234"/>
    <n v="6"/>
    <n v="0.2"/>
    <n v="-6.4128000000000007"/>
    <n v="6.8135999999999974"/>
  </r>
  <r>
    <n v="170"/>
    <s v="CA-2011-139892"/>
    <d v="2013-09-08T00:00:00"/>
    <d v="2013-09-12T00:00:00"/>
    <s v="Standard Class"/>
    <s v="BM-11140"/>
    <x v="104"/>
    <s v="Consumer"/>
    <s v="United States"/>
    <s v="San Antonio"/>
    <s v="Texas"/>
    <n v="78207"/>
    <s v="Central"/>
    <s v="OFF-AP-10002518"/>
    <x v="0"/>
    <s v="Appliances"/>
    <s v="Kensington 7 Outlet MasterPiece Power Center"/>
    <x v="235"/>
    <n v="5"/>
    <n v="0.8"/>
    <n v="-142.38399999999999"/>
    <n v="-453.84900000000005"/>
  </r>
  <r>
    <n v="171"/>
    <s v="CA-2011-139892"/>
    <d v="2013-09-08T00:00:00"/>
    <d v="2013-09-12T00:00:00"/>
    <s v="Standard Class"/>
    <s v="BM-11140"/>
    <x v="104"/>
    <s v="Consumer"/>
    <s v="United States"/>
    <s v="San Antonio"/>
    <s v="Texas"/>
    <n v="78207"/>
    <s v="Central"/>
    <s v="TEC-PH-10003931"/>
    <x v="2"/>
    <s v="Phones"/>
    <s v="JBL Micro Wireless Portable Bluetooth Speaker"/>
    <x v="236"/>
    <n v="3"/>
    <n v="0.2"/>
    <n v="-28.795200000000001"/>
    <n v="8.998500000000007"/>
  </r>
  <r>
    <n v="837"/>
    <s v="US-2011-115987"/>
    <d v="2013-09-08T00:00:00"/>
    <d v="2013-09-13T00:00:00"/>
    <s v="Second Class"/>
    <s v="LH-17020"/>
    <x v="105"/>
    <s v="Consumer"/>
    <s v="United States"/>
    <s v="Tyler"/>
    <s v="Texas"/>
    <n v="75701"/>
    <s v="Central"/>
    <s v="OFF-BI-10001071"/>
    <x v="0"/>
    <s v="Binders"/>
    <s v="GBC ProClick Punch Binding System"/>
    <x v="237"/>
    <n v="4"/>
    <n v="0.8"/>
    <n v="-40.947199999999988"/>
    <n v="-79.335199999999986"/>
  </r>
  <r>
    <n v="5290"/>
    <s v="CA-2011-146283"/>
    <d v="2013-09-08T00:00:00"/>
    <d v="2013-09-15T00:00:00"/>
    <s v="Standard Class"/>
    <s v="KT-16465"/>
    <x v="106"/>
    <s v="Consumer"/>
    <s v="United States"/>
    <s v="Houston"/>
    <s v="Texas"/>
    <n v="77036"/>
    <s v="Central"/>
    <s v="OFF-PA-10002259"/>
    <x v="0"/>
    <s v="Paper"/>
    <s v="Geographics Note Cards, Blank, White, 8 1/2&quot; x 11&quot;"/>
    <x v="238"/>
    <n v="2"/>
    <n v="0.2"/>
    <n v="-3.5808"/>
    <n v="6.2664"/>
  </r>
  <r>
    <n v="5291"/>
    <s v="CA-2011-146283"/>
    <d v="2013-09-08T00:00:00"/>
    <d v="2013-09-15T00:00:00"/>
    <s v="Standard Class"/>
    <s v="KT-16465"/>
    <x v="106"/>
    <s v="Consumer"/>
    <s v="United States"/>
    <s v="Houston"/>
    <s v="Texas"/>
    <n v="77036"/>
    <s v="Central"/>
    <s v="FUR-CH-10004287"/>
    <x v="1"/>
    <s v="Chairs"/>
    <s v="SAFCO Arco Folding Chair"/>
    <x v="239"/>
    <n v="5"/>
    <n v="0.3"/>
    <n v="-290.00999999999993"/>
    <n v="-13.810000000000116"/>
  </r>
  <r>
    <n v="5292"/>
    <s v="CA-2011-146283"/>
    <d v="2013-09-08T00:00:00"/>
    <d v="2013-09-15T00:00:00"/>
    <s v="Standard Class"/>
    <s v="KT-16465"/>
    <x v="106"/>
    <s v="Consumer"/>
    <s v="United States"/>
    <s v="Houston"/>
    <s v="Texas"/>
    <n v="77036"/>
    <s v="Central"/>
    <s v="OFF-PA-10000482"/>
    <x v="0"/>
    <s v="Paper"/>
    <s v="Snap-A-Way Black Print Carbonless Ruled Speed Letter, Triplicate"/>
    <x v="240"/>
    <n v="6"/>
    <n v="0.2"/>
    <n v="-36.422400000000003"/>
    <n v="61.46279999999998"/>
  </r>
  <r>
    <n v="898"/>
    <s v="CA-2011-144407"/>
    <d v="2013-09-09T00:00:00"/>
    <d v="2013-09-15T00:00:00"/>
    <s v="Standard Class"/>
    <s v="MS-17365"/>
    <x v="107"/>
    <s v="Consumer"/>
    <s v="United States"/>
    <s v="Detroit"/>
    <s v="Michigan"/>
    <n v="48227"/>
    <s v="Central"/>
    <s v="OFF-LA-10003923"/>
    <x v="0"/>
    <s v="Labels"/>
    <s v="Alphabetical Labels for Top Tab Filing"/>
    <x v="241"/>
    <n v="7"/>
    <n v="0"/>
    <n v="0"/>
    <n v="51.800000000000004"/>
  </r>
  <r>
    <n v="8381"/>
    <s v="CA-2011-103527"/>
    <d v="2013-09-09T00:00:00"/>
    <d v="2013-09-14T00:00:00"/>
    <s v="Second Class"/>
    <s v="CC-12220"/>
    <x v="108"/>
    <s v="Consumer"/>
    <s v="United States"/>
    <s v="Chicago"/>
    <s v="Illinois"/>
    <n v="60653"/>
    <s v="Central"/>
    <s v="OFF-PA-10001622"/>
    <x v="0"/>
    <s v="Paper"/>
    <s v="Ampad Poly Cover Wirebound Steno Book, 6&quot; x 9&quot; Assorted Colors, Gregg Ruled"/>
    <x v="242"/>
    <n v="3"/>
    <n v="0.2"/>
    <n v="-2.1792000000000002"/>
    <n v="3.4049999999999994"/>
  </r>
  <r>
    <n v="3161"/>
    <s v="US-2011-150924"/>
    <d v="2013-09-12T00:00:00"/>
    <d v="2013-09-16T00:00:00"/>
    <s v="Second Class"/>
    <s v="PT-19090"/>
    <x v="109"/>
    <s v="Consumer"/>
    <s v="United States"/>
    <s v="Houston"/>
    <s v="Texas"/>
    <n v="77070"/>
    <s v="Central"/>
    <s v="OFF-BI-10004040"/>
    <x v="0"/>
    <s v="Binders"/>
    <s v="Wilson Jones Impact Binders"/>
    <x v="243"/>
    <n v="5"/>
    <n v="0.8"/>
    <n v="-4.1439999999999992"/>
    <n v="-8.0289999999999999"/>
  </r>
  <r>
    <n v="5449"/>
    <s v="US-2011-119081"/>
    <d v="2013-09-12T00:00:00"/>
    <d v="2013-09-19T00:00:00"/>
    <s v="Standard Class"/>
    <s v="TA-21385"/>
    <x v="110"/>
    <s v="Home Office"/>
    <s v="United States"/>
    <s v="Olathe"/>
    <s v="Kansas"/>
    <n v="66062"/>
    <s v="Central"/>
    <s v="OFF-SU-10000157"/>
    <x v="0"/>
    <s v="Supplies"/>
    <s v="Compact Automatic Electric Letter Opener"/>
    <x v="244"/>
    <n v="3"/>
    <n v="0"/>
    <n v="0"/>
    <n v="7.158600000000007"/>
  </r>
  <r>
    <n v="5450"/>
    <s v="US-2011-119081"/>
    <d v="2013-09-12T00:00:00"/>
    <d v="2013-09-19T00:00:00"/>
    <s v="Standard Class"/>
    <s v="TA-21385"/>
    <x v="110"/>
    <s v="Home Office"/>
    <s v="United States"/>
    <s v="Olathe"/>
    <s v="Kansas"/>
    <n v="66062"/>
    <s v="Central"/>
    <s v="TEC-AC-10001542"/>
    <x v="2"/>
    <s v="Accessories"/>
    <s v="SanDisk Cruzer 16 GB USB Flash Drive"/>
    <x v="245"/>
    <n v="5"/>
    <n v="0"/>
    <n v="0"/>
    <n v="10.905999999999993"/>
  </r>
  <r>
    <n v="5451"/>
    <s v="US-2011-119081"/>
    <d v="2013-09-12T00:00:00"/>
    <d v="2013-09-19T00:00:00"/>
    <s v="Standard Class"/>
    <s v="TA-21385"/>
    <x v="110"/>
    <s v="Home Office"/>
    <s v="United States"/>
    <s v="Olathe"/>
    <s v="Kansas"/>
    <n v="66062"/>
    <s v="Central"/>
    <s v="OFF-BI-10004519"/>
    <x v="0"/>
    <s v="Binders"/>
    <s v="GBC DocuBind P100 Manual Binding Machine"/>
    <x v="246"/>
    <n v="2"/>
    <n v="0"/>
    <n v="0"/>
    <n v="149.38199999999998"/>
  </r>
  <r>
    <n v="5452"/>
    <s v="US-2011-119081"/>
    <d v="2013-09-12T00:00:00"/>
    <d v="2013-09-19T00:00:00"/>
    <s v="Standard Class"/>
    <s v="TA-21385"/>
    <x v="110"/>
    <s v="Home Office"/>
    <s v="United States"/>
    <s v="Olathe"/>
    <s v="Kansas"/>
    <n v="66062"/>
    <s v="Central"/>
    <s v="FUR-FU-10003464"/>
    <x v="1"/>
    <s v="Furnishings"/>
    <s v="Seth Thomas 8 1/2&quot; Cubicle Clock"/>
    <x v="247"/>
    <n v="2"/>
    <n v="0"/>
    <n v="0"/>
    <n v="12.979199999999999"/>
  </r>
  <r>
    <n v="5278"/>
    <s v="CA-2011-113859"/>
    <d v="2013-09-13T00:00:00"/>
    <d v="2013-09-17T00:00:00"/>
    <s v="Standard Class"/>
    <s v="BC-11125"/>
    <x v="111"/>
    <s v="Home Office"/>
    <s v="United States"/>
    <s v="Odessa"/>
    <s v="Texas"/>
    <n v="79762"/>
    <s v="Central"/>
    <s v="FUR-CH-10004698"/>
    <x v="1"/>
    <s v="Chairs"/>
    <s v="Padded Folding Chairs, Black, 4/Carton"/>
    <x v="248"/>
    <n v="6"/>
    <n v="0.3"/>
    <n v="-102.03479999999999"/>
    <n v="-9.717599999999976"/>
  </r>
  <r>
    <n v="175"/>
    <s v="US-2011-100853"/>
    <d v="2013-09-14T00:00:00"/>
    <d v="2013-09-19T00:00:00"/>
    <s v="Standard Class"/>
    <s v="JB-15400"/>
    <x v="112"/>
    <s v="Corporate"/>
    <s v="United States"/>
    <s v="Chicago"/>
    <s v="Illinois"/>
    <n v="60623"/>
    <s v="Central"/>
    <s v="OFF-AP-10000891"/>
    <x v="0"/>
    <s v="Appliances"/>
    <s v="Kensington 7 Outlet MasterPiece HOMEOFFICE Power Control Center"/>
    <x v="249"/>
    <n v="2"/>
    <n v="0.8"/>
    <n v="-41.958399999999997"/>
    <n v="-131.12000000000003"/>
  </r>
  <r>
    <n v="176"/>
    <s v="US-2011-100853"/>
    <d v="2013-09-14T00:00:00"/>
    <d v="2013-09-19T00:00:00"/>
    <s v="Standard Class"/>
    <s v="JB-15400"/>
    <x v="112"/>
    <s v="Corporate"/>
    <s v="United States"/>
    <s v="Chicago"/>
    <s v="Illinois"/>
    <n v="60623"/>
    <s v="Central"/>
    <s v="OFF-LA-10003148"/>
    <x v="0"/>
    <s v="Labels"/>
    <s v="Avery 51"/>
    <x v="250"/>
    <n v="4"/>
    <n v="0.2"/>
    <n v="-4.032"/>
    <n v="6.5519999999999987"/>
  </r>
  <r>
    <n v="8433"/>
    <s v="US-2011-127635"/>
    <d v="2013-09-14T00:00:00"/>
    <d v="2013-09-18T00:00:00"/>
    <s v="Second Class"/>
    <s v="SC-20260"/>
    <x v="113"/>
    <s v="Corporate"/>
    <s v="United States"/>
    <s v="Corpus Christi"/>
    <s v="Texas"/>
    <n v="78415"/>
    <s v="Central"/>
    <s v="OFF-FA-10000053"/>
    <x v="0"/>
    <s v="Fasteners"/>
    <s v="Revere Boxed Rubber Bands by Revere"/>
    <x v="251"/>
    <n v="4"/>
    <n v="0.2"/>
    <n v="-1.2096"/>
    <n v="-1.3607999999999998"/>
  </r>
  <r>
    <n v="8434"/>
    <s v="US-2011-127635"/>
    <d v="2013-09-14T00:00:00"/>
    <d v="2013-09-18T00:00:00"/>
    <s v="Second Class"/>
    <s v="SC-20260"/>
    <x v="113"/>
    <s v="Corporate"/>
    <s v="United States"/>
    <s v="Corpus Christi"/>
    <s v="Texas"/>
    <n v="78415"/>
    <s v="Central"/>
    <s v="OFF-PA-10004610"/>
    <x v="0"/>
    <s v="Paper"/>
    <s v="Xerox 1900"/>
    <x v="252"/>
    <n v="2"/>
    <n v="0.2"/>
    <n v="-1.3696000000000002"/>
    <n v="2.1399999999999992"/>
  </r>
  <r>
    <n v="8435"/>
    <s v="US-2011-127635"/>
    <d v="2013-09-14T00:00:00"/>
    <d v="2013-09-18T00:00:00"/>
    <s v="Second Class"/>
    <s v="SC-20260"/>
    <x v="113"/>
    <s v="Corporate"/>
    <s v="United States"/>
    <s v="Corpus Christi"/>
    <s v="Texas"/>
    <n v="78415"/>
    <s v="Central"/>
    <s v="FUR-FU-10000550"/>
    <x v="1"/>
    <s v="Furnishings"/>
    <s v="Stacking Trays by OIC"/>
    <x v="253"/>
    <n v="5"/>
    <n v="0.6"/>
    <n v="-5.976"/>
    <n v="-6.7230000000000008"/>
  </r>
  <r>
    <n v="8436"/>
    <s v="US-2011-127635"/>
    <d v="2013-09-14T00:00:00"/>
    <d v="2013-09-18T00:00:00"/>
    <s v="Second Class"/>
    <s v="SC-20260"/>
    <x v="113"/>
    <s v="Corporate"/>
    <s v="United States"/>
    <s v="Corpus Christi"/>
    <s v="Texas"/>
    <n v="78415"/>
    <s v="Central"/>
    <s v="OFF-BI-10001721"/>
    <x v="0"/>
    <s v="Binders"/>
    <s v="Trimflex Flexible Post Binders"/>
    <x v="254"/>
    <n v="2"/>
    <n v="0.8"/>
    <n v="-6.8415999999999988"/>
    <n v="-13.683199999999999"/>
  </r>
  <r>
    <n v="263"/>
    <s v="US-2011-106992"/>
    <d v="2013-09-19T00:00:00"/>
    <d v="2013-09-21T00:00:00"/>
    <s v="Second Class"/>
    <s v="SB-20290"/>
    <x v="114"/>
    <s v="Corporate"/>
    <s v="United States"/>
    <s v="Houston"/>
    <s v="Texas"/>
    <n v="77036"/>
    <s v="Central"/>
    <s v="TEC-MA-10000822"/>
    <x v="2"/>
    <s v="Machines"/>
    <s v="Lexmark MX611dhe Monochrome Laser Printer"/>
    <x v="255"/>
    <n v="3"/>
    <n v="0.4"/>
    <n v="-1223.9928"/>
    <n v="-509.99700000000075"/>
  </r>
  <r>
    <n v="264"/>
    <s v="US-2011-106992"/>
    <d v="2013-09-19T00:00:00"/>
    <d v="2013-09-21T00:00:00"/>
    <s v="Second Class"/>
    <s v="SB-20290"/>
    <x v="114"/>
    <s v="Corporate"/>
    <s v="United States"/>
    <s v="Houston"/>
    <s v="Texas"/>
    <n v="77036"/>
    <s v="Central"/>
    <s v="TEC-MA-10003353"/>
    <x v="2"/>
    <s v="Machines"/>
    <s v="Xerox WorkCentre 6505DN Laser Multifunction Printer"/>
    <x v="256"/>
    <n v="7"/>
    <n v="0.4"/>
    <n v="-1007.9831999999999"/>
    <n v="-251.99579999999992"/>
  </r>
  <r>
    <n v="126"/>
    <s v="US-2011-134614"/>
    <d v="2013-09-20T00:00:00"/>
    <d v="2013-09-25T00:00:00"/>
    <s v="Standard Class"/>
    <s v="PF-19165"/>
    <x v="115"/>
    <s v="Consumer"/>
    <s v="United States"/>
    <s v="Bloomington"/>
    <s v="Illinois"/>
    <n v="61701"/>
    <s v="Central"/>
    <s v="FUR-TA-10004534"/>
    <x v="1"/>
    <s v="Tables"/>
    <s v="Bevis 44 x 96 Conference Tables"/>
    <x v="257"/>
    <n v="6"/>
    <n v="0.5"/>
    <n v="-308.85000000000002"/>
    <n v="-407.68200000000013"/>
  </r>
  <r>
    <n v="8867"/>
    <s v="CA-2011-120411"/>
    <d v="2013-09-20T00:00:00"/>
    <d v="2013-09-23T00:00:00"/>
    <s v="First Class"/>
    <s v="SB-20185"/>
    <x v="116"/>
    <s v="Consumer"/>
    <s v="United States"/>
    <s v="Chicago"/>
    <s v="Illinois"/>
    <n v="60653"/>
    <s v="Central"/>
    <s v="FUR-BO-10004218"/>
    <x v="1"/>
    <s v="Bookcases"/>
    <s v="Bush Heritage Pine Collection 5-Shelf Bookcase, Albany Pine Finish, *Special Order"/>
    <x v="258"/>
    <n v="5"/>
    <n v="0.3"/>
    <n v="-148.02899999999997"/>
    <n v="-70.489999999999981"/>
  </r>
  <r>
    <n v="8868"/>
    <s v="CA-2011-120411"/>
    <d v="2013-09-20T00:00:00"/>
    <d v="2013-09-23T00:00:00"/>
    <s v="First Class"/>
    <s v="SB-20185"/>
    <x v="116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x v="259"/>
    <n v="2"/>
    <n v="0.2"/>
    <n v="-2.2240000000000002"/>
    <n v="3.4749999999999996"/>
  </r>
  <r>
    <n v="2791"/>
    <s v="CA-2011-125514"/>
    <d v="2013-09-21T00:00:00"/>
    <d v="2013-09-22T00:00:00"/>
    <s v="First Class"/>
    <s v="BM-11650"/>
    <x v="80"/>
    <s v="Corporate"/>
    <s v="United States"/>
    <s v="Omaha"/>
    <s v="Nebraska"/>
    <n v="68104"/>
    <s v="Central"/>
    <s v="OFF-AP-10000358"/>
    <x v="0"/>
    <s v="Appliances"/>
    <s v="Fellowes Basic Home/Office Series Surge Protectors"/>
    <x v="260"/>
    <n v="2"/>
    <n v="0"/>
    <n v="0"/>
    <n v="7.5283999999999978"/>
  </r>
  <r>
    <n v="2792"/>
    <s v="CA-2011-125514"/>
    <d v="2013-09-21T00:00:00"/>
    <d v="2013-09-22T00:00:00"/>
    <s v="First Class"/>
    <s v="BM-11650"/>
    <x v="80"/>
    <s v="Corporate"/>
    <s v="United States"/>
    <s v="Omaha"/>
    <s v="Nebraska"/>
    <n v="68104"/>
    <s v="Central"/>
    <s v="OFF-AP-10003281"/>
    <x v="0"/>
    <s v="Appliances"/>
    <s v="Acco 6 Outlet Guardian Standard Surge Suppressor"/>
    <x v="261"/>
    <n v="3"/>
    <n v="0"/>
    <n v="0"/>
    <n v="10.880999999999997"/>
  </r>
  <r>
    <n v="2793"/>
    <s v="CA-2011-125514"/>
    <d v="2013-09-21T00:00:00"/>
    <d v="2013-09-22T00:00:00"/>
    <s v="First Class"/>
    <s v="BM-11650"/>
    <x v="80"/>
    <s v="Corporate"/>
    <s v="United States"/>
    <s v="Omaha"/>
    <s v="Nebraska"/>
    <n v="68104"/>
    <s v="Central"/>
    <s v="OFF-PA-10000029"/>
    <x v="0"/>
    <s v="Paper"/>
    <s v="Xerox 224"/>
    <x v="262"/>
    <n v="1"/>
    <n v="0"/>
    <n v="0"/>
    <n v="3.1104000000000003"/>
  </r>
  <r>
    <n v="5305"/>
    <s v="US-2011-166310"/>
    <d v="2013-09-21T00:00:00"/>
    <d v="2013-09-23T00:00:00"/>
    <s v="First Class"/>
    <s v="JS-15940"/>
    <x v="40"/>
    <s v="Home Office"/>
    <s v="United States"/>
    <s v="Garland"/>
    <s v="Texas"/>
    <n v="75043"/>
    <s v="Central"/>
    <s v="FUR-FU-10001546"/>
    <x v="1"/>
    <s v="Furnishings"/>
    <s v="Dana Swing-Arm Lamps"/>
    <x v="263"/>
    <n v="2"/>
    <n v="0.6"/>
    <n v="-5.1264000000000003"/>
    <n v="-7.4759999999999991"/>
  </r>
  <r>
    <n v="5725"/>
    <s v="CA-2011-103191"/>
    <d v="2013-09-22T00:00:00"/>
    <d v="2013-09-27T00:00:00"/>
    <s v="Standard Class"/>
    <s v="VG-21805"/>
    <x v="117"/>
    <s v="Corporate"/>
    <s v="United States"/>
    <s v="Chicago"/>
    <s v="Illinois"/>
    <n v="60653"/>
    <s v="Central"/>
    <s v="OFF-ST-10002574"/>
    <x v="0"/>
    <s v="Storage"/>
    <s v="SAFCO Commercial Wire Shelving, Black"/>
    <x v="264"/>
    <n v="3"/>
    <n v="0.2"/>
    <n v="-66.307200000000009"/>
    <n v="-82.884"/>
  </r>
  <r>
    <n v="4097"/>
    <s v="CA-2011-116904"/>
    <d v="2013-09-23T00:00:00"/>
    <d v="2013-09-28T00:00:00"/>
    <s v="Standard Class"/>
    <s v="SC-20095"/>
    <x v="118"/>
    <s v="Consumer"/>
    <s v="United States"/>
    <s v="Minneapolis"/>
    <s v="Minnesota"/>
    <n v="55407"/>
    <s v="Central"/>
    <s v="OFF-PA-10004888"/>
    <x v="0"/>
    <s v="Paper"/>
    <s v="Xerox 217"/>
    <x v="81"/>
    <n v="5"/>
    <n v="0"/>
    <n v="0"/>
    <n v="15.552000000000001"/>
  </r>
  <r>
    <n v="4098"/>
    <s v="CA-2011-116904"/>
    <d v="2013-09-23T00:00:00"/>
    <d v="2013-09-28T00:00:00"/>
    <s v="Standard Class"/>
    <s v="SC-20095"/>
    <x v="118"/>
    <s v="Consumer"/>
    <s v="United States"/>
    <s v="Minneapolis"/>
    <s v="Minnesota"/>
    <n v="55407"/>
    <s v="Central"/>
    <s v="OFF-ST-10000736"/>
    <x v="0"/>
    <s v="Storage"/>
    <s v="Carina Double Wide Media Storage Towers in Natural &amp; Black"/>
    <x v="265"/>
    <n v="5"/>
    <n v="0"/>
    <n v="0"/>
    <n v="16.195999999999984"/>
  </r>
  <r>
    <n v="4099"/>
    <s v="CA-2011-116904"/>
    <d v="2013-09-23T00:00:00"/>
    <d v="2013-09-28T00:00:00"/>
    <s v="Standard Class"/>
    <s v="SC-20095"/>
    <x v="118"/>
    <s v="Consumer"/>
    <s v="United States"/>
    <s v="Minneapolis"/>
    <s v="Minnesota"/>
    <n v="55407"/>
    <s v="Central"/>
    <s v="OFF-BI-10001120"/>
    <x v="0"/>
    <s v="Binders"/>
    <s v="Ibico EPK-21 Electric Binding System"/>
    <x v="266"/>
    <n v="5"/>
    <n v="0"/>
    <n v="0"/>
    <n v="4630.4755000000005"/>
  </r>
  <r>
    <n v="4100"/>
    <s v="CA-2011-116904"/>
    <d v="2013-09-23T00:00:00"/>
    <d v="2013-09-28T00:00:00"/>
    <s v="Standard Class"/>
    <s v="SC-20095"/>
    <x v="118"/>
    <s v="Consumer"/>
    <s v="United States"/>
    <s v="Minneapolis"/>
    <s v="Minnesota"/>
    <n v="55407"/>
    <s v="Central"/>
    <s v="OFF-BI-10000301"/>
    <x v="0"/>
    <s v="Binders"/>
    <s v="GBC Instant Report Kit"/>
    <x v="267"/>
    <n v="2"/>
    <n v="0"/>
    <n v="0"/>
    <n v="6.47"/>
  </r>
  <r>
    <n v="2825"/>
    <s v="US-2011-112914"/>
    <d v="2013-09-25T00:00:00"/>
    <d v="2013-09-30T00:00:00"/>
    <s v="Standard Class"/>
    <s v="MT-18070"/>
    <x v="119"/>
    <s v="Home Office"/>
    <s v="United States"/>
    <s v="Houston"/>
    <s v="Texas"/>
    <n v="77041"/>
    <s v="Central"/>
    <s v="OFF-PA-10003270"/>
    <x v="0"/>
    <s v="Paper"/>
    <s v="Xerox 1954"/>
    <x v="268"/>
    <n v="8"/>
    <n v="0.2"/>
    <n v="-6.7584000000000009"/>
    <n v="10.559999999999999"/>
  </r>
  <r>
    <n v="2826"/>
    <s v="US-2011-112914"/>
    <d v="2013-09-25T00:00:00"/>
    <d v="2013-09-30T00:00:00"/>
    <s v="Standard Class"/>
    <s v="MT-18070"/>
    <x v="119"/>
    <s v="Home Office"/>
    <s v="United States"/>
    <s v="Houston"/>
    <s v="Texas"/>
    <n v="77041"/>
    <s v="Central"/>
    <s v="FUR-BO-10003272"/>
    <x v="1"/>
    <s v="Bookcases"/>
    <s v="O'Sullivan Living Dimensions 5-Shelf Bookcases"/>
    <x v="269"/>
    <n v="2"/>
    <n v="0.32"/>
    <n v="-96.170495999999986"/>
    <n v="-97.23120000000003"/>
  </r>
  <r>
    <n v="2827"/>
    <s v="US-2011-112914"/>
    <d v="2013-09-25T00:00:00"/>
    <d v="2013-09-30T00:00:00"/>
    <s v="Standard Class"/>
    <s v="MT-18070"/>
    <x v="119"/>
    <s v="Home Office"/>
    <s v="United States"/>
    <s v="Houston"/>
    <s v="Texas"/>
    <n v="77041"/>
    <s v="Central"/>
    <s v="OFF-BI-10002982"/>
    <x v="0"/>
    <s v="Binders"/>
    <s v="Avery Self-Adhesive Photo Pockets for Polaroid Photos"/>
    <x v="270"/>
    <n v="2"/>
    <n v="0.8"/>
    <n v="-2.1791999999999994"/>
    <n v="-4.3584000000000014"/>
  </r>
  <r>
    <n v="2828"/>
    <s v="US-2011-112914"/>
    <d v="2013-09-25T00:00:00"/>
    <d v="2013-09-30T00:00:00"/>
    <s v="Standard Class"/>
    <s v="MT-18070"/>
    <x v="119"/>
    <s v="Home Office"/>
    <s v="United States"/>
    <s v="Houston"/>
    <s v="Texas"/>
    <n v="77041"/>
    <s v="Central"/>
    <s v="OFF-EN-10001509"/>
    <x v="0"/>
    <s v="Envelopes"/>
    <s v="Poly String Tie Envelopes"/>
    <x v="271"/>
    <n v="2"/>
    <n v="0.2"/>
    <n v="-0.65280000000000005"/>
    <n v="1.1015999999999997"/>
  </r>
  <r>
    <n v="2107"/>
    <s v="US-2011-152723"/>
    <d v="2013-09-26T00:00:00"/>
    <d v="2013-09-26T00:00:00"/>
    <s v="Same Day"/>
    <s v="HG-14965"/>
    <x v="120"/>
    <s v="Corporate"/>
    <s v="United States"/>
    <s v="Mesquite"/>
    <s v="Texas"/>
    <n v="75150"/>
    <s v="Central"/>
    <s v="OFF-BI-10003460"/>
    <x v="0"/>
    <s v="Binders"/>
    <s v="Acco 3-Hole Punch"/>
    <x v="272"/>
    <n v="1"/>
    <n v="0.8"/>
    <n v="-0.70079999999999987"/>
    <n v="-1.4016000000000002"/>
  </r>
  <r>
    <n v="9896"/>
    <s v="CA-2011-115049"/>
    <d v="2013-09-26T00:00:00"/>
    <d v="2013-10-01T00:00:00"/>
    <s v="Standard Class"/>
    <s v="MM-17920"/>
    <x v="121"/>
    <s v="Consumer"/>
    <s v="United States"/>
    <s v="Chicago"/>
    <s v="Illinois"/>
    <n v="60623"/>
    <s v="Central"/>
    <s v="TEC-AC-10004859"/>
    <x v="2"/>
    <s v="Accessories"/>
    <s v="Maxell Pro 80 Minute CD-R, 10/Pack"/>
    <x v="273"/>
    <n v="11"/>
    <n v="0.2"/>
    <n v="-30.764800000000005"/>
    <n v="38.456000000000003"/>
  </r>
  <r>
    <n v="1351"/>
    <s v="CA-2011-153976"/>
    <d v="2013-10-03T00:00:00"/>
    <d v="2013-10-08T00:00:00"/>
    <s v="Second Class"/>
    <s v="BP-11290"/>
    <x v="122"/>
    <s v="Consumer"/>
    <s v="United States"/>
    <s v="Evanston"/>
    <s v="Illinois"/>
    <n v="60201"/>
    <s v="Central"/>
    <s v="FUR-CH-10002880"/>
    <x v="1"/>
    <s v="Chairs"/>
    <s v="Global High-Back Leather Tilter, Burgundy"/>
    <x v="274"/>
    <n v="3"/>
    <n v="0.3"/>
    <n v="-77.483699999999999"/>
    <n v="-70.104300000000023"/>
  </r>
  <r>
    <n v="8218"/>
    <s v="CA-2011-120775"/>
    <d v="2013-10-03T00:00:00"/>
    <d v="2013-10-07T00:00:00"/>
    <s v="Standard Class"/>
    <s v="RD-19930"/>
    <x v="123"/>
    <s v="Consumer"/>
    <s v="United States"/>
    <s v="Dallas"/>
    <s v="Texas"/>
    <n v="75217"/>
    <s v="Central"/>
    <s v="OFF-FA-10002676"/>
    <x v="0"/>
    <s v="Fasteners"/>
    <s v="Colored Push Pins"/>
    <x v="275"/>
    <n v="3"/>
    <n v="0.2"/>
    <n v="-0.86880000000000013"/>
    <n v="0.86879999999999979"/>
  </r>
  <r>
    <n v="8219"/>
    <s v="CA-2011-120775"/>
    <d v="2013-10-03T00:00:00"/>
    <d v="2013-10-07T00:00:00"/>
    <s v="Standard Class"/>
    <s v="RD-19930"/>
    <x v="123"/>
    <s v="Consumer"/>
    <s v="United States"/>
    <s v="Dallas"/>
    <s v="Texas"/>
    <n v="75217"/>
    <s v="Central"/>
    <s v="FUR-FU-10000758"/>
    <x v="1"/>
    <s v="Furnishings"/>
    <s v="DAX Natural Wood-Tone Poster Frame"/>
    <x v="276"/>
    <n v="3"/>
    <n v="0.6"/>
    <n v="-19.0656"/>
    <n v="-19.065600000000007"/>
  </r>
  <r>
    <n v="8220"/>
    <s v="CA-2011-120775"/>
    <d v="2013-10-03T00:00:00"/>
    <d v="2013-10-07T00:00:00"/>
    <s v="Standard Class"/>
    <s v="RD-19930"/>
    <x v="123"/>
    <s v="Consumer"/>
    <s v="United States"/>
    <s v="Dallas"/>
    <s v="Texas"/>
    <n v="75217"/>
    <s v="Central"/>
    <s v="OFF-LA-10002271"/>
    <x v="0"/>
    <s v="Labels"/>
    <s v="Smead Alpha-Z Color-Coded Second Alphabetical Labels and Starter Set"/>
    <x v="277"/>
    <n v="2"/>
    <n v="0.2"/>
    <n v="-0.98560000000000025"/>
    <n v="1.7247999999999997"/>
  </r>
  <r>
    <n v="8221"/>
    <s v="CA-2011-120775"/>
    <d v="2013-10-03T00:00:00"/>
    <d v="2013-10-07T00:00:00"/>
    <s v="Standard Class"/>
    <s v="RD-19930"/>
    <x v="123"/>
    <s v="Consumer"/>
    <s v="United States"/>
    <s v="Dallas"/>
    <s v="Texas"/>
    <n v="75217"/>
    <s v="Central"/>
    <s v="OFF-BI-10002609"/>
    <x v="0"/>
    <s v="Binders"/>
    <s v="Avery Hidden Tab Dividers for Binding Systems"/>
    <x v="278"/>
    <n v="3"/>
    <n v="0.8"/>
    <n v="-1.4303999999999997"/>
    <n v="-3.0396000000000001"/>
  </r>
  <r>
    <n v="8222"/>
    <s v="CA-2011-120775"/>
    <d v="2013-10-03T00:00:00"/>
    <d v="2013-10-07T00:00:00"/>
    <s v="Standard Class"/>
    <s v="RD-19930"/>
    <x v="123"/>
    <s v="Consumer"/>
    <s v="United States"/>
    <s v="Dallas"/>
    <s v="Texas"/>
    <n v="75217"/>
    <s v="Central"/>
    <s v="OFF-FA-10000254"/>
    <x v="0"/>
    <s v="Fasteners"/>
    <s v="Sterling Rubber Bands by Alliance"/>
    <x v="279"/>
    <n v="4"/>
    <n v="0.2"/>
    <n v="-3.0144000000000002"/>
    <n v="-3.7680000000000002"/>
  </r>
  <r>
    <n v="5418"/>
    <s v="CA-2011-132542"/>
    <d v="2013-10-06T00:00:00"/>
    <d v="2013-10-08T00:00:00"/>
    <s v="Second Class"/>
    <s v="AM-10360"/>
    <x v="124"/>
    <s v="Corporate"/>
    <s v="United States"/>
    <s v="Omaha"/>
    <s v="Nebraska"/>
    <n v="68104"/>
    <s v="Central"/>
    <s v="OFF-BI-10004099"/>
    <x v="0"/>
    <s v="Binders"/>
    <s v="GBC VeloBinder Strips"/>
    <x v="280"/>
    <n v="2"/>
    <n v="0"/>
    <n v="0"/>
    <n v="7.68"/>
  </r>
  <r>
    <n v="8830"/>
    <s v="CA-2011-109680"/>
    <d v="2013-10-06T00:00:00"/>
    <d v="2013-10-09T00:00:00"/>
    <s v="First Class"/>
    <s v="VP-21760"/>
    <x v="125"/>
    <s v="Corporate"/>
    <s v="United States"/>
    <s v="Indianapolis"/>
    <s v="Indiana"/>
    <n v="46203"/>
    <s v="Central"/>
    <s v="OFF-ST-10001932"/>
    <x v="0"/>
    <s v="Storage"/>
    <s v="Fellowes Staxonsteel Drawer Files"/>
    <x v="281"/>
    <n v="2"/>
    <n v="0"/>
    <n v="0"/>
    <n v="54.087600000000009"/>
  </r>
  <r>
    <n v="3827"/>
    <s v="CA-2011-132801"/>
    <d v="2013-10-07T00:00:00"/>
    <d v="2013-10-12T00:00:00"/>
    <s v="Standard Class"/>
    <s v="JG-15805"/>
    <x v="33"/>
    <s v="Corporate"/>
    <s v="United States"/>
    <s v="Dallas"/>
    <s v="Texas"/>
    <n v="75217"/>
    <s v="Central"/>
    <s v="OFF-ST-10001228"/>
    <x v="0"/>
    <s v="Storage"/>
    <s v="Fellowes Personal Hanging Folder Files, Navy"/>
    <x v="282"/>
    <n v="10"/>
    <n v="0.2"/>
    <n v="-21.488"/>
    <n v="10.744000000000007"/>
  </r>
  <r>
    <n v="7546"/>
    <s v="CA-2011-103492"/>
    <d v="2013-10-10T00:00:00"/>
    <d v="2013-10-15T00:00:00"/>
    <s v="Standard Class"/>
    <s v="CM-12715"/>
    <x v="126"/>
    <s v="Corporate"/>
    <s v="United States"/>
    <s v="Huntsville"/>
    <s v="Texas"/>
    <n v="77340"/>
    <s v="Central"/>
    <s v="TEC-PH-10001128"/>
    <x v="2"/>
    <s v="Phones"/>
    <s v="Motorola Droid Maxx"/>
    <x v="283"/>
    <n v="6"/>
    <n v="0.2"/>
    <n v="-143.99040000000002"/>
    <n v="71.995200000000011"/>
  </r>
  <r>
    <n v="7547"/>
    <s v="CA-2011-103492"/>
    <d v="2013-10-10T00:00:00"/>
    <d v="2013-10-15T00:00:00"/>
    <s v="Standard Class"/>
    <s v="CM-12715"/>
    <x v="126"/>
    <s v="Corporate"/>
    <s v="United States"/>
    <s v="Huntsville"/>
    <s v="Texas"/>
    <n v="77340"/>
    <s v="Central"/>
    <s v="TEC-PH-10004667"/>
    <x v="2"/>
    <s v="Phones"/>
    <s v="Cisco 8x8 Inc. 6753i IP Business Phone System"/>
    <x v="284"/>
    <n v="7"/>
    <n v="0.2"/>
    <n v="-151.18880000000004"/>
    <n v="66.145099999999957"/>
  </r>
  <r>
    <n v="7548"/>
    <s v="CA-2011-103492"/>
    <d v="2013-10-10T00:00:00"/>
    <d v="2013-10-15T00:00:00"/>
    <s v="Standard Class"/>
    <s v="CM-12715"/>
    <x v="126"/>
    <s v="Corporate"/>
    <s v="United States"/>
    <s v="Huntsville"/>
    <s v="Texas"/>
    <n v="77340"/>
    <s v="Central"/>
    <s v="OFF-BI-10004817"/>
    <x v="0"/>
    <s v="Binders"/>
    <s v="GBC Personal VeloBind Strips"/>
    <x v="285"/>
    <n v="5"/>
    <n v="0.8"/>
    <n v="-9.5839999999999979"/>
    <n v="-19.16800000000001"/>
  </r>
  <r>
    <n v="7549"/>
    <s v="CA-2011-103492"/>
    <d v="2013-10-10T00:00:00"/>
    <d v="2013-10-15T00:00:00"/>
    <s v="Standard Class"/>
    <s v="CM-12715"/>
    <x v="126"/>
    <s v="Corporate"/>
    <s v="United States"/>
    <s v="Huntsville"/>
    <s v="Texas"/>
    <n v="77340"/>
    <s v="Central"/>
    <s v="OFF-BI-10004140"/>
    <x v="0"/>
    <s v="Binders"/>
    <s v="Avery Non-Stick Binders"/>
    <x v="286"/>
    <n v="1"/>
    <n v="0.8"/>
    <n v="-0.71839999999999993"/>
    <n v="-1.5715000000000008"/>
  </r>
  <r>
    <n v="9440"/>
    <s v="US-2011-154655"/>
    <d v="2013-10-12T00:00:00"/>
    <d v="2013-10-17T00:00:00"/>
    <s v="Standard Class"/>
    <s v="BP-11050"/>
    <x v="127"/>
    <s v="Corporate"/>
    <s v="United States"/>
    <s v="Chicago"/>
    <s v="Illinois"/>
    <n v="60623"/>
    <s v="Central"/>
    <s v="OFF-SU-10000898"/>
    <x v="0"/>
    <s v="Supplies"/>
    <s v="Acme Hot Forged Carbon Steel Scissors with Nickel-Plated Handles, 3 7/8&quot; Cut, 8&quot;L"/>
    <x v="287"/>
    <n v="2"/>
    <n v="0.2"/>
    <n v="-4.4480000000000004"/>
    <n v="2.5019999999999971"/>
  </r>
  <r>
    <n v="5756"/>
    <s v="CA-2011-163748"/>
    <d v="2013-10-14T00:00:00"/>
    <d v="2013-10-18T00:00:00"/>
    <s v="Standard Class"/>
    <s v="HG-15025"/>
    <x v="128"/>
    <s v="Consumer"/>
    <s v="United States"/>
    <s v="Fort Worth"/>
    <s v="Texas"/>
    <n v="76106"/>
    <s v="Central"/>
    <s v="OFF-AP-10004052"/>
    <x v="0"/>
    <s v="Appliances"/>
    <s v="Hoover Replacement Belts For Soft Guard &amp; Commercial Ltweight Upright Vacs, 2/Pk"/>
    <x v="288"/>
    <n v="4"/>
    <n v="0.8"/>
    <n v="-2.5279999999999996"/>
    <n v="-8.532"/>
  </r>
  <r>
    <n v="5757"/>
    <s v="CA-2011-163748"/>
    <d v="2013-10-14T00:00:00"/>
    <d v="2013-10-18T00:00:00"/>
    <s v="Standard Class"/>
    <s v="HG-15025"/>
    <x v="128"/>
    <s v="Consumer"/>
    <s v="United States"/>
    <s v="Fort Worth"/>
    <s v="Texas"/>
    <n v="76106"/>
    <s v="Central"/>
    <s v="TEC-CO-10002095"/>
    <x v="2"/>
    <s v="Copiers"/>
    <s v="Hewlett Packard 610 Color Digital Copier / Printer"/>
    <x v="289"/>
    <n v="5"/>
    <n v="0.2"/>
    <n v="-399.99200000000002"/>
    <n v="624.98749999999995"/>
  </r>
  <r>
    <n v="9064"/>
    <s v="US-2011-151015"/>
    <d v="2013-10-14T00:00:00"/>
    <d v="2013-10-20T00:00:00"/>
    <s v="Standard Class"/>
    <s v="BD-11500"/>
    <x v="8"/>
    <s v="Consumer"/>
    <s v="United States"/>
    <s v="Chicago"/>
    <s v="Illinois"/>
    <n v="60653"/>
    <s v="Central"/>
    <s v="OFF-PA-10002581"/>
    <x v="0"/>
    <s v="Paper"/>
    <s v="Xerox 1951"/>
    <x v="290"/>
    <n v="13"/>
    <n v="0.2"/>
    <n v="-64.438400000000001"/>
    <n v="100.68499999999997"/>
  </r>
  <r>
    <n v="9065"/>
    <s v="US-2011-151015"/>
    <d v="2013-10-14T00:00:00"/>
    <d v="2013-10-20T00:00:00"/>
    <s v="Standard Class"/>
    <s v="BD-11500"/>
    <x v="8"/>
    <s v="Consumer"/>
    <s v="United States"/>
    <s v="Chicago"/>
    <s v="Illinois"/>
    <n v="60653"/>
    <s v="Central"/>
    <s v="OFF-BI-10000343"/>
    <x v="0"/>
    <s v="Binders"/>
    <s v="Pressboard Covers with Storage Hooks, 9 1/2&quot; x 11&quot;, Light Blue"/>
    <x v="291"/>
    <n v="3"/>
    <n v="0.8"/>
    <n v="-2.3567999999999993"/>
    <n v="-4.8609000000000009"/>
  </r>
  <r>
    <n v="9066"/>
    <s v="US-2011-151015"/>
    <d v="2013-10-14T00:00:00"/>
    <d v="2013-10-20T00:00:00"/>
    <s v="Standard Class"/>
    <s v="BD-11500"/>
    <x v="8"/>
    <s v="Consumer"/>
    <s v="United States"/>
    <s v="Chicago"/>
    <s v="Illinois"/>
    <n v="60653"/>
    <s v="Central"/>
    <s v="OFF-PA-10001184"/>
    <x v="0"/>
    <s v="Paper"/>
    <s v="Xerox 1903"/>
    <x v="292"/>
    <n v="4"/>
    <n v="0.2"/>
    <n v="-3.8272000000000008"/>
    <n v="6.9367999999999999"/>
  </r>
  <r>
    <n v="6874"/>
    <s v="CA-2011-124394"/>
    <d v="2013-10-17T00:00:00"/>
    <d v="2013-10-22T00:00:00"/>
    <s v="Second Class"/>
    <s v="TB-21520"/>
    <x v="129"/>
    <s v="Consumer"/>
    <s v="United States"/>
    <s v="Beaumont"/>
    <s v="Texas"/>
    <n v="77705"/>
    <s v="Central"/>
    <s v="OFF-BI-10003676"/>
    <x v="0"/>
    <s v="Binders"/>
    <s v="GBC Standard Recycled Report Covers, Clear Plastic Sheets"/>
    <x v="293"/>
    <n v="5"/>
    <n v="0.8"/>
    <n v="-8.623999999999997"/>
    <n v="-17.248000000000008"/>
  </r>
  <r>
    <n v="6875"/>
    <s v="CA-2011-124394"/>
    <d v="2013-10-17T00:00:00"/>
    <d v="2013-10-22T00:00:00"/>
    <s v="Second Class"/>
    <s v="TB-21520"/>
    <x v="129"/>
    <s v="Consumer"/>
    <s v="United States"/>
    <s v="Beaumont"/>
    <s v="Texas"/>
    <n v="77705"/>
    <s v="Central"/>
    <s v="TEC-AC-10001314"/>
    <x v="2"/>
    <s v="Accessories"/>
    <s v="Case Logic 2.4GHz Wireless Keyboard"/>
    <x v="294"/>
    <n v="3"/>
    <n v="0.2"/>
    <n v="-23.995200000000004"/>
    <n v="-17.996400000000019"/>
  </r>
  <r>
    <n v="9558"/>
    <s v="CA-2011-103086"/>
    <d v="2013-10-17T00:00:00"/>
    <d v="2013-10-19T00:00:00"/>
    <s v="Second Class"/>
    <s v="EB-14170"/>
    <x v="130"/>
    <s v="Consumer"/>
    <s v="United States"/>
    <s v="Houston"/>
    <s v="Texas"/>
    <n v="77095"/>
    <s v="Central"/>
    <s v="FUR-FU-10004586"/>
    <x v="1"/>
    <s v="Furnishings"/>
    <s v="G.E. Longer-Life Indoor Recessed Floodlight Bulbs"/>
    <x v="295"/>
    <n v="2"/>
    <n v="0.6"/>
    <n v="-3.1872000000000003"/>
    <n v="-1.5935999999999995"/>
  </r>
  <r>
    <n v="47"/>
    <s v="CA-2011-146703"/>
    <d v="2013-10-20T00:00:00"/>
    <d v="2013-10-25T00:00:00"/>
    <s v="Second Class"/>
    <s v="PO-18865"/>
    <x v="131"/>
    <s v="Consumer"/>
    <s v="United States"/>
    <s v="Westland"/>
    <s v="Michigan"/>
    <n v="48185"/>
    <s v="Central"/>
    <s v="OFF-ST-10001713"/>
    <x v="0"/>
    <s v="Storage"/>
    <s v="Gould Plastics 9-Pocket Panel Bin, 18-3/8w x 5-1/4d x 20-1/2h, Black"/>
    <x v="296"/>
    <n v="4"/>
    <n v="0"/>
    <n v="0"/>
    <n v="8.4783999999999935"/>
  </r>
  <r>
    <n v="6554"/>
    <s v="CA-2011-137092"/>
    <d v="2013-10-20T00:00:00"/>
    <d v="2013-10-22T00:00:00"/>
    <s v="Second Class"/>
    <s v="LS-16975"/>
    <x v="132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x v="297"/>
    <n v="4"/>
    <n v="0.2"/>
    <n v="-63.993600000000008"/>
    <n v="71.992800000000003"/>
  </r>
  <r>
    <n v="6555"/>
    <s v="CA-2011-137092"/>
    <d v="2013-10-20T00:00:00"/>
    <d v="2013-10-22T00:00:00"/>
    <s v="Second Class"/>
    <s v="LS-16975"/>
    <x v="132"/>
    <s v="Home Office"/>
    <s v="United States"/>
    <s v="Chicago"/>
    <s v="Illinois"/>
    <n v="60653"/>
    <s v="Central"/>
    <s v="OFF-ST-10003805"/>
    <x v="0"/>
    <s v="Storage"/>
    <s v="24 Capacity Maxi Data Binder Racks, Pearl"/>
    <x v="298"/>
    <n v="3"/>
    <n v="0.2"/>
    <n v="-101.06400000000002"/>
    <n v="31.582499999999953"/>
  </r>
  <r>
    <n v="6556"/>
    <s v="CA-2011-137092"/>
    <d v="2013-10-20T00:00:00"/>
    <d v="2013-10-22T00:00:00"/>
    <s v="Second Class"/>
    <s v="LS-16975"/>
    <x v="132"/>
    <s v="Home Office"/>
    <s v="United States"/>
    <s v="Chicago"/>
    <s v="Illinois"/>
    <n v="60653"/>
    <s v="Central"/>
    <s v="OFF-PA-10002109"/>
    <x v="0"/>
    <s v="Paper"/>
    <s v="Wirebound Voice Message Log Book"/>
    <x v="299"/>
    <n v="1"/>
    <n v="0.2"/>
    <n v="-0.76160000000000005"/>
    <n v="1.2375999999999996"/>
  </r>
  <r>
    <n v="6557"/>
    <s v="CA-2011-137092"/>
    <d v="2013-10-20T00:00:00"/>
    <d v="2013-10-22T00:00:00"/>
    <s v="Second Class"/>
    <s v="LS-16975"/>
    <x v="132"/>
    <s v="Home Office"/>
    <s v="United States"/>
    <s v="Chicago"/>
    <s v="Illinois"/>
    <n v="60653"/>
    <s v="Central"/>
    <s v="OFF-BI-10000632"/>
    <x v="0"/>
    <s v="Binders"/>
    <s v="Satellite Sectional Post Binders"/>
    <x v="300"/>
    <n v="1"/>
    <n v="0.8"/>
    <n v="-6.945599999999998"/>
    <n v="-14.759400000000003"/>
  </r>
  <r>
    <n v="6558"/>
    <s v="CA-2011-137092"/>
    <d v="2013-10-20T00:00:00"/>
    <d v="2013-10-22T00:00:00"/>
    <s v="Second Class"/>
    <s v="LS-16975"/>
    <x v="132"/>
    <s v="Home Office"/>
    <s v="United States"/>
    <s v="Chicago"/>
    <s v="Illinois"/>
    <n v="60653"/>
    <s v="Central"/>
    <s v="OFF-LA-10003510"/>
    <x v="0"/>
    <s v="Labels"/>
    <s v="Avery 4027 File Folder Labels for Dot Matrix Printers, 5000 Labels per Box, White"/>
    <x v="301"/>
    <n v="1"/>
    <n v="0.2"/>
    <n v="-4.8848000000000011"/>
    <n v="7.9378000000000002"/>
  </r>
  <r>
    <n v="7371"/>
    <s v="CA-2011-107769"/>
    <d v="2013-10-28T00:00:00"/>
    <d v="2013-11-01T00:00:00"/>
    <s v="Standard Class"/>
    <s v="BT-11395"/>
    <x v="133"/>
    <s v="Corporate"/>
    <s v="United States"/>
    <s v="Garden City"/>
    <s v="Kansas"/>
    <n v="67846"/>
    <s v="Central"/>
    <s v="TEC-PH-10001336"/>
    <x v="2"/>
    <s v="Phones"/>
    <s v="Digium D40 VoIP phone"/>
    <x v="302"/>
    <n v="2"/>
    <n v="0"/>
    <n v="0"/>
    <n v="74.8142"/>
  </r>
  <r>
    <n v="488"/>
    <s v="CA-2011-154627"/>
    <d v="2013-10-29T00:00:00"/>
    <d v="2013-10-31T00:00:00"/>
    <s v="First Class"/>
    <s v="SA-20830"/>
    <x v="134"/>
    <s v="Consumer"/>
    <s v="United States"/>
    <s v="Chicago"/>
    <s v="Illinois"/>
    <n v="60610"/>
    <s v="Central"/>
    <s v="TEC-PH-10001363"/>
    <x v="2"/>
    <s v="Phones"/>
    <s v="Apple iPhone 5S"/>
    <x v="303"/>
    <n v="6"/>
    <n v="0.2"/>
    <n v="-547.19040000000007"/>
    <n v="341.99399999999969"/>
  </r>
  <r>
    <n v="9546"/>
    <s v="CA-2011-166590"/>
    <d v="2013-10-29T00:00:00"/>
    <d v="2013-11-02T00:00:00"/>
    <s v="Standard Class"/>
    <s v="NC-18625"/>
    <x v="135"/>
    <s v="Corporate"/>
    <s v="United States"/>
    <s v="Columbus"/>
    <s v="Indiana"/>
    <n v="47201"/>
    <s v="Central"/>
    <s v="TEC-AC-10003433"/>
    <x v="2"/>
    <s v="Accessories"/>
    <s v="Maxell 4.7GB DVD+R 5/Pack"/>
    <x v="304"/>
    <n v="2"/>
    <n v="0"/>
    <n v="0"/>
    <n v="0.89100000000000001"/>
  </r>
  <r>
    <n v="9547"/>
    <s v="CA-2011-166590"/>
    <d v="2013-10-29T00:00:00"/>
    <d v="2013-11-02T00:00:00"/>
    <s v="Standard Class"/>
    <s v="NC-18625"/>
    <x v="135"/>
    <s v="Corporate"/>
    <s v="United States"/>
    <s v="Columbus"/>
    <s v="Indiana"/>
    <n v="47201"/>
    <s v="Central"/>
    <s v="OFF-PA-10000482"/>
    <x v="0"/>
    <s v="Paper"/>
    <s v="Snap-A-Way Black Print Carbonless Ruled Speed Letter, Triplicate"/>
    <x v="305"/>
    <n v="2"/>
    <n v="0"/>
    <n v="0"/>
    <n v="35.663599999999995"/>
  </r>
  <r>
    <n v="4159"/>
    <s v="CA-2011-126907"/>
    <d v="2013-11-01T00:00:00"/>
    <d v="2013-11-08T00:00:00"/>
    <s v="Standard Class"/>
    <s v="SM-20950"/>
    <x v="136"/>
    <s v="Corporate"/>
    <s v="United States"/>
    <s v="Chicago"/>
    <s v="Illinois"/>
    <n v="60610"/>
    <s v="Central"/>
    <s v="OFF-PA-10000533"/>
    <x v="0"/>
    <s v="Paper"/>
    <s v="Southworth Parchment Paper &amp; Envelopes"/>
    <x v="306"/>
    <n v="3"/>
    <n v="0.2"/>
    <n v="-3.1392000000000007"/>
    <n v="5.1011999999999995"/>
  </r>
  <r>
    <n v="6228"/>
    <s v="CA-2011-148782"/>
    <d v="2013-11-02T00:00:00"/>
    <d v="2013-11-07T00:00:00"/>
    <s v="Standard Class"/>
    <s v="PO-18850"/>
    <x v="137"/>
    <s v="Consumer"/>
    <s v="United States"/>
    <s v="Irving"/>
    <s v="Texas"/>
    <n v="75061"/>
    <s v="Central"/>
    <s v="TEC-PH-10002923"/>
    <x v="2"/>
    <s v="Phones"/>
    <s v="Logitech B530 USB Headset - headset - Full size, Binaural"/>
    <x v="307"/>
    <n v="3"/>
    <n v="0.2"/>
    <n v="-17.755200000000002"/>
    <n v="7.7679000000000009"/>
  </r>
  <r>
    <n v="9078"/>
    <s v="US-2011-124625"/>
    <d v="2013-11-03T00:00:00"/>
    <d v="2013-11-07T00:00:00"/>
    <s v="Standard Class"/>
    <s v="SP-20650"/>
    <x v="138"/>
    <s v="Corporate"/>
    <s v="United States"/>
    <s v="Omaha"/>
    <s v="Nebraska"/>
    <n v="68104"/>
    <s v="Central"/>
    <s v="TEC-AC-10003280"/>
    <x v="2"/>
    <s v="Accessories"/>
    <s v="Belkin F8E887 USB Wired Ergonomic Keyboard"/>
    <x v="308"/>
    <n v="3"/>
    <n v="0"/>
    <n v="0"/>
    <n v="18.893699999999995"/>
  </r>
  <r>
    <n v="3186"/>
    <s v="CA-2011-123498"/>
    <d v="2013-11-07T00:00:00"/>
    <d v="2013-11-09T00:00:00"/>
    <s v="First Class"/>
    <s v="TC-20980"/>
    <x v="139"/>
    <s v="Corporate"/>
    <s v="United States"/>
    <s v="Houston"/>
    <s v="Texas"/>
    <n v="77041"/>
    <s v="Central"/>
    <s v="OFF-BI-10000632"/>
    <x v="0"/>
    <s v="Binders"/>
    <s v="Satellite Sectional Post Binders"/>
    <x v="309"/>
    <n v="3"/>
    <n v="0.8"/>
    <n v="-20.836799999999997"/>
    <n v="-44.278199999999998"/>
  </r>
  <r>
    <n v="3187"/>
    <s v="CA-2011-123498"/>
    <d v="2013-11-07T00:00:00"/>
    <d v="2013-11-09T00:00:00"/>
    <s v="First Class"/>
    <s v="TC-20980"/>
    <x v="139"/>
    <s v="Corporate"/>
    <s v="United States"/>
    <s v="Houston"/>
    <s v="Texas"/>
    <n v="77041"/>
    <s v="Central"/>
    <s v="OFF-EN-10004773"/>
    <x v="0"/>
    <s v="Envelopes"/>
    <s v="Staple envelope"/>
    <x v="310"/>
    <n v="3"/>
    <n v="0.2"/>
    <n v="-14.870400000000002"/>
    <n v="26.952599999999997"/>
  </r>
  <r>
    <n v="4781"/>
    <s v="CA-2011-159310"/>
    <d v="2013-11-07T00:00:00"/>
    <d v="2013-11-12T00:00:00"/>
    <s v="Standard Class"/>
    <s v="SC-20725"/>
    <x v="140"/>
    <s v="Consumer"/>
    <s v="United States"/>
    <s v="Houston"/>
    <s v="Texas"/>
    <n v="77070"/>
    <s v="Central"/>
    <s v="FUR-CH-10002758"/>
    <x v="1"/>
    <s v="Chairs"/>
    <s v="Hon Deluxe Fabric Upholstered Stacking Chairs, Squared Back"/>
    <x v="311"/>
    <n v="4"/>
    <n v="0.3"/>
    <n v="-204.94319999999996"/>
    <n v="0"/>
  </r>
  <r>
    <n v="4782"/>
    <s v="CA-2011-159310"/>
    <d v="2013-11-07T00:00:00"/>
    <d v="2013-11-12T00:00:00"/>
    <s v="Standard Class"/>
    <s v="SC-20725"/>
    <x v="140"/>
    <s v="Consumer"/>
    <s v="United States"/>
    <s v="Houston"/>
    <s v="Texas"/>
    <n v="77070"/>
    <s v="Central"/>
    <s v="OFF-BI-10000201"/>
    <x v="0"/>
    <s v="Binders"/>
    <s v="Avery Triangle Shaped Sheet Lifters, Black, 2/Pack"/>
    <x v="312"/>
    <n v="3"/>
    <n v="0.8"/>
    <n v="-1.1807999999999996"/>
    <n v="-2.214"/>
  </r>
  <r>
    <n v="4783"/>
    <s v="CA-2011-159310"/>
    <d v="2013-11-07T00:00:00"/>
    <d v="2013-11-12T00:00:00"/>
    <s v="Standard Class"/>
    <s v="SC-20725"/>
    <x v="140"/>
    <s v="Consumer"/>
    <s v="United States"/>
    <s v="Houston"/>
    <s v="Texas"/>
    <n v="77070"/>
    <s v="Central"/>
    <s v="OFF-SU-10004115"/>
    <x v="0"/>
    <s v="Supplies"/>
    <s v="Acme Stainless Steel Office Snips"/>
    <x v="313"/>
    <n v="7"/>
    <n v="0.2"/>
    <n v="-8.1424000000000003"/>
    <n v="3.5623000000000022"/>
  </r>
  <r>
    <n v="4831"/>
    <s v="CA-2011-120278"/>
    <d v="2013-11-07T00:00:00"/>
    <d v="2013-11-12T00:00:00"/>
    <s v="Standard Class"/>
    <s v="MS-17365"/>
    <x v="107"/>
    <s v="Consumer"/>
    <s v="United States"/>
    <s v="Wausau"/>
    <s v="Wisconsin"/>
    <n v="54401"/>
    <s v="Central"/>
    <s v="OFF-AP-10001293"/>
    <x v="0"/>
    <s v="Appliances"/>
    <s v="Belkin 8 Outlet Surge Protector"/>
    <x v="314"/>
    <n v="6"/>
    <n v="0"/>
    <n v="0"/>
    <n v="68.846399999999988"/>
  </r>
  <r>
    <n v="4832"/>
    <s v="CA-2011-120278"/>
    <d v="2013-11-07T00:00:00"/>
    <d v="2013-11-12T00:00:00"/>
    <s v="Standard Class"/>
    <s v="MS-17365"/>
    <x v="107"/>
    <s v="Consumer"/>
    <s v="United States"/>
    <s v="Wausau"/>
    <s v="Wisconsin"/>
    <n v="54401"/>
    <s v="Central"/>
    <s v="OFF-ST-10004258"/>
    <x v="0"/>
    <s v="Storage"/>
    <s v="Portable Personal File Box"/>
    <x v="315"/>
    <n v="3"/>
    <n v="0"/>
    <n v="0"/>
    <n v="9.8901000000000039"/>
  </r>
  <r>
    <n v="4833"/>
    <s v="CA-2011-120278"/>
    <d v="2013-11-07T00:00:00"/>
    <d v="2013-11-12T00:00:00"/>
    <s v="Standard Class"/>
    <s v="MS-17365"/>
    <x v="107"/>
    <s v="Consumer"/>
    <s v="United States"/>
    <s v="Wausau"/>
    <s v="Wisconsin"/>
    <n v="54401"/>
    <s v="Central"/>
    <s v="OFF-ST-10002214"/>
    <x v="0"/>
    <s v="Storage"/>
    <s v="X-Rack File for Hanging Folders"/>
    <x v="316"/>
    <n v="2"/>
    <n v="0"/>
    <n v="0"/>
    <n v="5.8707999999999991"/>
  </r>
  <r>
    <n v="4834"/>
    <s v="CA-2011-120278"/>
    <d v="2013-11-07T00:00:00"/>
    <d v="2013-11-12T00:00:00"/>
    <s v="Standard Class"/>
    <s v="MS-17365"/>
    <x v="107"/>
    <s v="Consumer"/>
    <s v="United States"/>
    <s v="Wausau"/>
    <s v="Wisconsin"/>
    <n v="54401"/>
    <s v="Central"/>
    <s v="OFF-BI-10004970"/>
    <x v="0"/>
    <s v="Binders"/>
    <s v="ACCOHIDE 3-Ring Binder, Blue, 1&quot;"/>
    <x v="317"/>
    <n v="3"/>
    <n v="0"/>
    <n v="0"/>
    <n v="5.8232999999999997"/>
  </r>
  <r>
    <n v="5165"/>
    <s v="CA-2011-121006"/>
    <d v="2013-11-10T00:00:00"/>
    <d v="2013-11-16T00:00:00"/>
    <s v="Standard Class"/>
    <s v="SC-20020"/>
    <x v="21"/>
    <s v="Consumer"/>
    <s v="United States"/>
    <s v="Midland"/>
    <s v="Michigan"/>
    <n v="48640"/>
    <s v="Central"/>
    <s v="OFF-AR-10001149"/>
    <x v="0"/>
    <s v="Art"/>
    <s v="Avery Hi-Liter Comfort Grip Fluorescent Highlighter, Yellow Ink"/>
    <x v="318"/>
    <n v="2"/>
    <n v="0"/>
    <n v="0"/>
    <n v="1.5209999999999999"/>
  </r>
  <r>
    <n v="5166"/>
    <s v="CA-2011-121006"/>
    <d v="2013-11-10T00:00:00"/>
    <d v="2013-11-16T00:00:00"/>
    <s v="Standard Class"/>
    <s v="SC-20020"/>
    <x v="21"/>
    <s v="Consumer"/>
    <s v="United States"/>
    <s v="Midland"/>
    <s v="Michigan"/>
    <n v="48640"/>
    <s v="Central"/>
    <s v="OFF-PA-10000130"/>
    <x v="0"/>
    <s v="Paper"/>
    <s v="Xerox 199"/>
    <x v="319"/>
    <n v="3"/>
    <n v="0"/>
    <n v="0"/>
    <n v="5.7779999999999987"/>
  </r>
  <r>
    <n v="5167"/>
    <s v="CA-2011-121006"/>
    <d v="2013-11-10T00:00:00"/>
    <d v="2013-11-16T00:00:00"/>
    <s v="Standard Class"/>
    <s v="SC-20020"/>
    <x v="21"/>
    <s v="Consumer"/>
    <s v="United States"/>
    <s v="Midland"/>
    <s v="Michigan"/>
    <n v="48640"/>
    <s v="Central"/>
    <s v="OFF-PA-10002479"/>
    <x v="0"/>
    <s v="Paper"/>
    <s v="Xerox 4200 Series MultiUse Premium Copy Paper (20Lb. and 84 Bright)"/>
    <x v="320"/>
    <n v="3"/>
    <n v="0"/>
    <n v="0"/>
    <n v="7.1280000000000001"/>
  </r>
  <r>
    <n v="5168"/>
    <s v="CA-2011-121006"/>
    <d v="2013-11-10T00:00:00"/>
    <d v="2013-11-16T00:00:00"/>
    <s v="Standard Class"/>
    <s v="SC-20020"/>
    <x v="21"/>
    <s v="Consumer"/>
    <s v="United States"/>
    <s v="Midland"/>
    <s v="Michigan"/>
    <n v="48640"/>
    <s v="Central"/>
    <s v="FUR-CH-10004997"/>
    <x v="1"/>
    <s v="Chairs"/>
    <s v="Hon Every-Day Series Multi-Task Chairs"/>
    <x v="321"/>
    <n v="3"/>
    <n v="0"/>
    <n v="0"/>
    <n v="112.78800000000001"/>
  </r>
  <r>
    <n v="5169"/>
    <s v="CA-2011-121006"/>
    <d v="2013-11-10T00:00:00"/>
    <d v="2013-11-16T00:00:00"/>
    <s v="Standard Class"/>
    <s v="SC-20020"/>
    <x v="21"/>
    <s v="Consumer"/>
    <s v="United States"/>
    <s v="Midland"/>
    <s v="Michigan"/>
    <n v="48640"/>
    <s v="Central"/>
    <s v="OFF-ST-10004950"/>
    <x v="0"/>
    <s v="Storage"/>
    <s v="Acco Perma 3000 Stacking Storage Drawers"/>
    <x v="322"/>
    <n v="3"/>
    <n v="0"/>
    <n v="0"/>
    <n v="11.958600000000001"/>
  </r>
  <r>
    <n v="5170"/>
    <s v="CA-2011-121006"/>
    <d v="2013-11-10T00:00:00"/>
    <d v="2013-11-16T00:00:00"/>
    <s v="Standard Class"/>
    <s v="SC-20020"/>
    <x v="21"/>
    <s v="Consumer"/>
    <s v="United States"/>
    <s v="Midland"/>
    <s v="Michigan"/>
    <n v="48640"/>
    <s v="Central"/>
    <s v="OFF-ST-10001490"/>
    <x v="0"/>
    <s v="Storage"/>
    <s v="Hot File 7-Pocket, Floor Stand"/>
    <x v="323"/>
    <n v="3"/>
    <n v="0"/>
    <n v="0"/>
    <n v="160.62299999999993"/>
  </r>
  <r>
    <n v="17"/>
    <s v="CA-2011-105893"/>
    <d v="2013-11-11T00:00:00"/>
    <d v="2013-11-18T00:00:00"/>
    <s v="Standard Class"/>
    <s v="PK-19075"/>
    <x v="141"/>
    <s v="Consumer"/>
    <s v="United States"/>
    <s v="Madison"/>
    <s v="Wisconsin"/>
    <n v="53711"/>
    <s v="Central"/>
    <s v="OFF-ST-10004186"/>
    <x v="0"/>
    <s v="Storage"/>
    <s v="Stur-D-Stor Shelving, Vertical 5-Shelf: 72&quot;H x 36&quot;W x 18 1/2&quot;D"/>
    <x v="324"/>
    <n v="6"/>
    <n v="0"/>
    <n v="0"/>
    <n v="13.317599999999999"/>
  </r>
  <r>
    <n v="3325"/>
    <s v="CA-2011-165309"/>
    <d v="2013-11-11T00:00:00"/>
    <d v="2013-11-15T00:00:00"/>
    <s v="Standard Class"/>
    <s v="KD-16270"/>
    <x v="142"/>
    <s v="Consumer"/>
    <s v="United States"/>
    <s v="Houston"/>
    <s v="Texas"/>
    <n v="77095"/>
    <s v="Central"/>
    <s v="OFF-BI-10001359"/>
    <x v="0"/>
    <s v="Binders"/>
    <s v="GBC DocuBind TL300 Electric Binding System"/>
    <x v="325"/>
    <n v="5"/>
    <n v="0.8"/>
    <n v="-717.59199999999987"/>
    <n v="-1480.0335000000009"/>
  </r>
  <r>
    <n v="3326"/>
    <s v="CA-2011-165309"/>
    <d v="2013-11-11T00:00:00"/>
    <d v="2013-11-15T00:00:00"/>
    <s v="Standard Class"/>
    <s v="KD-16270"/>
    <x v="142"/>
    <s v="Consumer"/>
    <s v="United States"/>
    <s v="Houston"/>
    <s v="Texas"/>
    <n v="77095"/>
    <s v="Central"/>
    <s v="OFF-BI-10001267"/>
    <x v="0"/>
    <s v="Binders"/>
    <s v="Universal Recycled Hanging Pressboard Report Binders, Letter Size"/>
    <x v="326"/>
    <n v="1"/>
    <n v="0.8"/>
    <n v="-0.98719999999999986"/>
    <n v="-1.9744000000000002"/>
  </r>
  <r>
    <n v="3327"/>
    <s v="CA-2011-165309"/>
    <d v="2013-11-11T00:00:00"/>
    <d v="2013-11-15T00:00:00"/>
    <s v="Standard Class"/>
    <s v="KD-16270"/>
    <x v="142"/>
    <s v="Consumer"/>
    <s v="United States"/>
    <s v="Houston"/>
    <s v="Texas"/>
    <n v="77095"/>
    <s v="Central"/>
    <s v="OFF-AR-10003582"/>
    <x v="0"/>
    <s v="Art"/>
    <s v="Boston Electric Pencil Sharpener, Model 1818, Charcoal Black"/>
    <x v="327"/>
    <n v="3"/>
    <n v="0.2"/>
    <n v="-13.512"/>
    <n v="6.7560000000000038"/>
  </r>
  <r>
    <n v="3328"/>
    <s v="CA-2011-165309"/>
    <d v="2013-11-11T00:00:00"/>
    <d v="2013-11-15T00:00:00"/>
    <s v="Standard Class"/>
    <s v="KD-16270"/>
    <x v="142"/>
    <s v="Consumer"/>
    <s v="United States"/>
    <s v="Houston"/>
    <s v="Texas"/>
    <n v="77095"/>
    <s v="Central"/>
    <s v="OFF-PA-10003724"/>
    <x v="0"/>
    <s v="Paper"/>
    <s v="Wirebound Message Book, 4 per Page"/>
    <x v="328"/>
    <n v="5"/>
    <n v="0.2"/>
    <n v="-4.3440000000000003"/>
    <n v="7.8734999999999991"/>
  </r>
  <r>
    <n v="3329"/>
    <s v="CA-2011-165309"/>
    <d v="2013-11-11T00:00:00"/>
    <d v="2013-11-15T00:00:00"/>
    <s v="Standard Class"/>
    <s v="KD-16270"/>
    <x v="142"/>
    <s v="Consumer"/>
    <s v="United States"/>
    <s v="Houston"/>
    <s v="Texas"/>
    <n v="77095"/>
    <s v="Central"/>
    <s v="OFF-PA-10001033"/>
    <x v="0"/>
    <s v="Paper"/>
    <s v="Xerox 1893"/>
    <x v="329"/>
    <n v="8"/>
    <n v="0.2"/>
    <n v="-52.467200000000005"/>
    <n v="95.096800000000002"/>
  </r>
  <r>
    <n v="3330"/>
    <s v="CA-2011-165309"/>
    <d v="2013-11-11T00:00:00"/>
    <d v="2013-11-15T00:00:00"/>
    <s v="Standard Class"/>
    <s v="KD-16270"/>
    <x v="142"/>
    <s v="Consumer"/>
    <s v="United States"/>
    <s v="Houston"/>
    <s v="Texas"/>
    <n v="77095"/>
    <s v="Central"/>
    <s v="TEC-PH-10003505"/>
    <x v="2"/>
    <s v="Phones"/>
    <s v="Geemarc AmpliPOWER60"/>
    <x v="330"/>
    <n v="2"/>
    <n v="0.2"/>
    <n v="-29.695999999999998"/>
    <n v="16.703999999999986"/>
  </r>
  <r>
    <n v="3331"/>
    <s v="CA-2011-165309"/>
    <d v="2013-11-11T00:00:00"/>
    <d v="2013-11-15T00:00:00"/>
    <s v="Standard Class"/>
    <s v="KD-16270"/>
    <x v="142"/>
    <s v="Consumer"/>
    <s v="United States"/>
    <s v="Houston"/>
    <s v="Texas"/>
    <n v="77095"/>
    <s v="Central"/>
    <s v="TEC-PH-10004959"/>
    <x v="2"/>
    <s v="Phones"/>
    <s v="Classic Ivory Antique Telephone ZL1810"/>
    <x v="331"/>
    <n v="3"/>
    <n v="0.2"/>
    <n v="-48.235199999999999"/>
    <n v="15.07350000000001"/>
  </r>
  <r>
    <n v="9748"/>
    <s v="US-2011-140914"/>
    <d v="2013-11-11T00:00:00"/>
    <d v="2013-11-15T00:00:00"/>
    <s v="Standard Class"/>
    <s v="BH-11710"/>
    <x v="143"/>
    <s v="Consumer"/>
    <s v="United States"/>
    <s v="Chicago"/>
    <s v="Illinois"/>
    <n v="60653"/>
    <s v="Central"/>
    <s v="FUR-FU-10000175"/>
    <x v="1"/>
    <s v="Furnishings"/>
    <s v="DAX Wood Document Frame."/>
    <x v="332"/>
    <n v="2"/>
    <n v="0.6"/>
    <n v="-6.5904000000000007"/>
    <n v="-7.9634"/>
  </r>
  <r>
    <n v="9749"/>
    <s v="US-2011-140914"/>
    <d v="2013-11-11T00:00:00"/>
    <d v="2013-11-15T00:00:00"/>
    <s v="Standard Class"/>
    <s v="BH-11710"/>
    <x v="143"/>
    <s v="Consumer"/>
    <s v="United States"/>
    <s v="Chicago"/>
    <s v="Illinois"/>
    <n v="60653"/>
    <s v="Central"/>
    <s v="FUR-CH-10003379"/>
    <x v="1"/>
    <s v="Chairs"/>
    <s v="Global Commerce Series High-Back Swivel/Tilt Chairs"/>
    <x v="144"/>
    <n v="4"/>
    <n v="0.3"/>
    <n v="-239.38319999999999"/>
    <n v="-56.995999999999981"/>
  </r>
  <r>
    <n v="1863"/>
    <s v="CA-2011-151078"/>
    <d v="2013-11-12T00:00:00"/>
    <d v="2013-11-12T00:00:00"/>
    <s v="Same Day"/>
    <s v="RF-19840"/>
    <x v="144"/>
    <s v="Consumer"/>
    <s v="United States"/>
    <s v="San Antonio"/>
    <s v="Texas"/>
    <n v="78207"/>
    <s v="Central"/>
    <s v="OFF-ST-10001328"/>
    <x v="0"/>
    <s v="Storage"/>
    <s v="Personal Filing Tote with Lid, Black/Gray"/>
    <x v="74"/>
    <n v="4"/>
    <n v="0.2"/>
    <n v="-9.926400000000001"/>
    <n v="4.9632000000000005"/>
  </r>
  <r>
    <n v="5551"/>
    <s v="US-2011-159618"/>
    <d v="2013-11-12T00:00:00"/>
    <d v="2013-11-16T00:00:00"/>
    <s v="Standard Class"/>
    <s v="DB-12970"/>
    <x v="145"/>
    <s v="Corporate"/>
    <s v="United States"/>
    <s v="Houston"/>
    <s v="Texas"/>
    <n v="77036"/>
    <s v="Central"/>
    <s v="OFF-AR-10003183"/>
    <x v="0"/>
    <s v="Art"/>
    <s v="Avery Fluorescent Highlighter Four-Color Set"/>
    <x v="333"/>
    <n v="1"/>
    <n v="0.2"/>
    <n v="-0.5344000000000001"/>
    <n v="0.33399999999999974"/>
  </r>
  <r>
    <n v="5552"/>
    <s v="US-2011-159618"/>
    <d v="2013-11-12T00:00:00"/>
    <d v="2013-11-16T00:00:00"/>
    <s v="Standard Class"/>
    <s v="DB-12970"/>
    <x v="145"/>
    <s v="Corporate"/>
    <s v="United States"/>
    <s v="Houston"/>
    <s v="Texas"/>
    <n v="77036"/>
    <s v="Central"/>
    <s v="OFF-SU-10000432"/>
    <x v="0"/>
    <s v="Supplies"/>
    <s v="Acco Side-Punched Conventional Columnar Pads"/>
    <x v="334"/>
    <n v="6"/>
    <n v="0.2"/>
    <n v="-3.3312000000000008"/>
    <n v="-3.123000000000002"/>
  </r>
  <r>
    <n v="5553"/>
    <s v="US-2011-159618"/>
    <d v="2013-11-12T00:00:00"/>
    <d v="2013-11-16T00:00:00"/>
    <s v="Standard Class"/>
    <s v="DB-12970"/>
    <x v="145"/>
    <s v="Corporate"/>
    <s v="United States"/>
    <s v="Houston"/>
    <s v="Texas"/>
    <n v="77036"/>
    <s v="Central"/>
    <s v="TEC-AC-10003832"/>
    <x v="2"/>
    <s v="Accessories"/>
    <s v="Imation 16GB Mini TravelDrive USB 2.0 Flash Drive"/>
    <x v="335"/>
    <n v="3"/>
    <n v="0.2"/>
    <n v="-15.902400000000004"/>
    <n v="20.8719"/>
  </r>
  <r>
    <n v="5554"/>
    <s v="US-2011-159618"/>
    <d v="2013-11-12T00:00:00"/>
    <d v="2013-11-16T00:00:00"/>
    <s v="Standard Class"/>
    <s v="DB-12970"/>
    <x v="145"/>
    <s v="Corporate"/>
    <s v="United States"/>
    <s v="Houston"/>
    <s v="Texas"/>
    <n v="77036"/>
    <s v="Central"/>
    <s v="OFF-PA-10004100"/>
    <x v="0"/>
    <s v="Paper"/>
    <s v="Xerox 216"/>
    <x v="336"/>
    <n v="7"/>
    <n v="0.2"/>
    <n v="-7.2576000000000027"/>
    <n v="12.700800000000001"/>
  </r>
  <r>
    <n v="5555"/>
    <s v="US-2011-159618"/>
    <d v="2013-11-12T00:00:00"/>
    <d v="2013-11-16T00:00:00"/>
    <s v="Standard Class"/>
    <s v="DB-12970"/>
    <x v="145"/>
    <s v="Corporate"/>
    <s v="United States"/>
    <s v="Houston"/>
    <s v="Texas"/>
    <n v="77036"/>
    <s v="Central"/>
    <s v="FUR-BO-10004467"/>
    <x v="1"/>
    <s v="Bookcases"/>
    <s v="Bestar Classic Bookcase"/>
    <x v="337"/>
    <n v="1"/>
    <n v="0.32"/>
    <n v="-21.757823999999996"/>
    <n v="-12.998700000000007"/>
  </r>
  <r>
    <n v="9904"/>
    <s v="CA-2011-122609"/>
    <d v="2013-11-12T00:00:00"/>
    <d v="2013-11-18T00:00:00"/>
    <s v="Standard Class"/>
    <s v="DP-13000"/>
    <x v="0"/>
    <s v="Consumer"/>
    <s v="United States"/>
    <s v="Carrollton"/>
    <s v="Texas"/>
    <n v="75007"/>
    <s v="Central"/>
    <s v="FUR-FU-10004587"/>
    <x v="1"/>
    <s v="Furnishings"/>
    <s v="GE General Use Halogen Bulbs, 100 Watts, 1 Bulb per Pack"/>
    <x v="338"/>
    <n v="3"/>
    <n v="0.6"/>
    <n v="-15.076800000000002"/>
    <n v="-6.9101999999999997"/>
  </r>
  <r>
    <n v="9905"/>
    <s v="CA-2011-122609"/>
    <d v="2013-11-12T00:00:00"/>
    <d v="2013-11-18T00:00:00"/>
    <s v="Standard Class"/>
    <s v="DP-13000"/>
    <x v="0"/>
    <s v="Consumer"/>
    <s v="United States"/>
    <s v="Carrollton"/>
    <s v="Texas"/>
    <n v="75007"/>
    <s v="Central"/>
    <s v="TEC-AC-10002567"/>
    <x v="2"/>
    <s v="Accessories"/>
    <s v="Logitech G602 Wireless Gaming Mouse"/>
    <x v="339"/>
    <n v="2"/>
    <n v="0.2"/>
    <n v="-25.596800000000002"/>
    <n v="25.596799999999998"/>
  </r>
  <r>
    <n v="2301"/>
    <s v="CA-2011-162362"/>
    <d v="2013-11-14T00:00:00"/>
    <d v="2013-11-18T00:00:00"/>
    <s v="Standard Class"/>
    <s v="JL-15505"/>
    <x v="146"/>
    <s v="Consumer"/>
    <s v="United States"/>
    <s v="Midland"/>
    <s v="Michigan"/>
    <n v="48640"/>
    <s v="Central"/>
    <s v="OFF-BI-10000756"/>
    <x v="0"/>
    <s v="Binders"/>
    <s v="Storex DuraTech Recycled Plastic Frosted Binders"/>
    <x v="340"/>
    <n v="3"/>
    <n v="0"/>
    <n v="0"/>
    <n v="6.36"/>
  </r>
  <r>
    <n v="2302"/>
    <s v="CA-2011-162362"/>
    <d v="2013-11-14T00:00:00"/>
    <d v="2013-11-18T00:00:00"/>
    <s v="Standard Class"/>
    <s v="JL-15505"/>
    <x v="146"/>
    <s v="Consumer"/>
    <s v="United States"/>
    <s v="Midland"/>
    <s v="Michigan"/>
    <n v="48640"/>
    <s v="Central"/>
    <s v="OFF-BI-10000546"/>
    <x v="0"/>
    <s v="Binders"/>
    <s v="Avery Durable Binders"/>
    <x v="341"/>
    <n v="4"/>
    <n v="0"/>
    <n v="0"/>
    <n v="5.6448"/>
  </r>
  <r>
    <n v="3261"/>
    <s v="CA-2011-151554"/>
    <d v="2013-11-14T00:00:00"/>
    <d v="2013-11-15T00:00:00"/>
    <s v="First Class"/>
    <s v="CM-11815"/>
    <x v="147"/>
    <s v="Corporate"/>
    <s v="United States"/>
    <s v="Pasadena"/>
    <s v="Texas"/>
    <n v="77506"/>
    <s v="Central"/>
    <s v="OFF-PA-10004609"/>
    <x v="0"/>
    <s v="Paper"/>
    <s v="Xerox 221"/>
    <x v="342"/>
    <n v="4"/>
    <n v="0.2"/>
    <n v="-4.1472000000000007"/>
    <n v="7.2576000000000001"/>
  </r>
  <r>
    <n v="2517"/>
    <s v="CA-2011-128888"/>
    <d v="2013-11-15T00:00:00"/>
    <d v="2013-11-22T00:00:00"/>
    <s v="Standard Class"/>
    <s v="PB-19105"/>
    <x v="148"/>
    <s v="Consumer"/>
    <s v="United States"/>
    <s v="Houston"/>
    <s v="Texas"/>
    <n v="77095"/>
    <s v="Central"/>
    <s v="OFF-EN-10003001"/>
    <x v="0"/>
    <s v="Envelopes"/>
    <s v="Ames Color-File Green Diamond Border X-ray Mailers"/>
    <x v="343"/>
    <n v="9"/>
    <n v="0.2"/>
    <n v="-120.93120000000002"/>
    <n v="204.07139999999995"/>
  </r>
  <r>
    <n v="3781"/>
    <s v="CA-2011-149643"/>
    <d v="2013-11-16T00:00:00"/>
    <d v="2013-11-20T00:00:00"/>
    <s v="Standard Class"/>
    <s v="RH-19510"/>
    <x v="149"/>
    <s v="Home Office"/>
    <s v="United States"/>
    <s v="Manhattan"/>
    <s v="Kansas"/>
    <n v="66502"/>
    <s v="Central"/>
    <s v="TEC-PH-10000038"/>
    <x v="2"/>
    <s v="Phones"/>
    <s v="Jawbone MINI JAMBOX Wireless Bluetooth Speaker"/>
    <x v="344"/>
    <n v="2"/>
    <n v="0"/>
    <n v="0"/>
    <n v="10.958399999999983"/>
  </r>
  <r>
    <n v="4445"/>
    <s v="US-2011-147704"/>
    <d v="2013-11-16T00:00:00"/>
    <d v="2013-11-21T00:00:00"/>
    <s v="Standard Class"/>
    <s v="SR-20740"/>
    <x v="150"/>
    <s v="Home Office"/>
    <s v="United States"/>
    <s v="Bloomington"/>
    <s v="Indiana"/>
    <n v="47401"/>
    <s v="Central"/>
    <s v="OFF-EN-10004483"/>
    <x v="0"/>
    <s v="Envelopes"/>
    <s v="#10 White Business Envelopes,4 1/8 x 9 1/2"/>
    <x v="345"/>
    <n v="5"/>
    <n v="0"/>
    <n v="0"/>
    <n v="36.824499999999993"/>
  </r>
  <r>
    <n v="4446"/>
    <s v="US-2011-147704"/>
    <d v="2013-11-16T00:00:00"/>
    <d v="2013-11-21T00:00:00"/>
    <s v="Standard Class"/>
    <s v="SR-20740"/>
    <x v="150"/>
    <s v="Home Office"/>
    <s v="United States"/>
    <s v="Bloomington"/>
    <s v="Indiana"/>
    <n v="47401"/>
    <s v="Central"/>
    <s v="OFF-PA-10003270"/>
    <x v="0"/>
    <s v="Paper"/>
    <s v="Xerox 1954"/>
    <x v="346"/>
    <n v="6"/>
    <n v="0"/>
    <n v="0"/>
    <n v="14.256"/>
  </r>
  <r>
    <n v="4447"/>
    <s v="US-2011-147704"/>
    <d v="2013-11-16T00:00:00"/>
    <d v="2013-11-21T00:00:00"/>
    <s v="Standard Class"/>
    <s v="SR-20740"/>
    <x v="150"/>
    <s v="Home Office"/>
    <s v="United States"/>
    <s v="Bloomington"/>
    <s v="Indiana"/>
    <n v="47401"/>
    <s v="Central"/>
    <s v="OFF-BI-10001634"/>
    <x v="0"/>
    <s v="Binders"/>
    <s v="Wilson Jones Active Use Binders"/>
    <x v="347"/>
    <n v="4"/>
    <n v="0"/>
    <n v="0"/>
    <n v="14.268800000000001"/>
  </r>
  <r>
    <n v="4448"/>
    <s v="US-2011-147704"/>
    <d v="2013-11-16T00:00:00"/>
    <d v="2013-11-21T00:00:00"/>
    <s v="Standard Class"/>
    <s v="SR-20740"/>
    <x v="150"/>
    <s v="Home Office"/>
    <s v="United States"/>
    <s v="Bloomington"/>
    <s v="Indiana"/>
    <n v="47401"/>
    <s v="Central"/>
    <s v="OFF-ST-10000675"/>
    <x v="0"/>
    <s v="Storage"/>
    <s v="File Shuttle II and Handi-File, Black"/>
    <x v="348"/>
    <n v="5"/>
    <n v="0"/>
    <n v="0"/>
    <n v="42.362499999999997"/>
  </r>
  <r>
    <n v="5304"/>
    <s v="US-2011-139500"/>
    <d v="2013-11-16T00:00:00"/>
    <d v="2013-11-20T00:00:00"/>
    <s v="Standard Class"/>
    <s v="AB-10165"/>
    <x v="151"/>
    <s v="Consumer"/>
    <s v="United States"/>
    <s v="Decatur"/>
    <s v="Illinois"/>
    <n v="62521"/>
    <s v="Central"/>
    <s v="FUR-CH-10002017"/>
    <x v="1"/>
    <s v="Chairs"/>
    <s v="SAFCO Optional Arm Kit for Workspace Cribbage Stacking Chair"/>
    <x v="349"/>
    <n v="2"/>
    <n v="0.3"/>
    <n v="-11.188799999999999"/>
    <n v="-1.0656000000000017"/>
  </r>
  <r>
    <n v="2093"/>
    <s v="CA-2011-145926"/>
    <d v="2013-11-17T00:00:00"/>
    <d v="2013-11-21T00:00:00"/>
    <s v="Standard Class"/>
    <s v="MP-17470"/>
    <x v="29"/>
    <s v="Home Office"/>
    <s v="United States"/>
    <s v="Moorhead"/>
    <s v="Minnesota"/>
    <n v="56560"/>
    <s v="Central"/>
    <s v="FUR-CH-10004289"/>
    <x v="1"/>
    <s v="Chairs"/>
    <s v="Global Super Steno Chair"/>
    <x v="350"/>
    <n v="5"/>
    <n v="0"/>
    <n v="0"/>
    <n v="81.58299999999997"/>
  </r>
  <r>
    <n v="6023"/>
    <s v="CA-2011-130869"/>
    <d v="2013-11-17T00:00:00"/>
    <d v="2013-11-21T00:00:00"/>
    <s v="Standard Class"/>
    <s v="CB-12025"/>
    <x v="152"/>
    <s v="Consumer"/>
    <s v="United States"/>
    <s v="Cedar Hill"/>
    <s v="Texas"/>
    <n v="75104"/>
    <s v="Central"/>
    <s v="OFF-EN-10002600"/>
    <x v="0"/>
    <s v="Envelopes"/>
    <s v="Redi-Strip #10 Envelopes, 4 1/8 x 9 1/2"/>
    <x v="351"/>
    <n v="3"/>
    <n v="0.2"/>
    <n v="-1.4160000000000004"/>
    <n v="2.4779999999999989"/>
  </r>
  <r>
    <n v="4131"/>
    <s v="CA-2011-115336"/>
    <d v="2013-11-18T00:00:00"/>
    <d v="2013-11-25T00:00:00"/>
    <s v="Standard Class"/>
    <s v="AB-10600"/>
    <x v="153"/>
    <s v="Corporate"/>
    <s v="United States"/>
    <s v="Chicago"/>
    <s v="Illinois"/>
    <n v="60623"/>
    <s v="Central"/>
    <s v="OFF-BI-10001107"/>
    <x v="0"/>
    <s v="Binders"/>
    <s v="GBC White Gloss Covers, Plain Front"/>
    <x v="352"/>
    <n v="5"/>
    <n v="0.8"/>
    <n v="-11.583999999999998"/>
    <n v="-23.89200000000001"/>
  </r>
  <r>
    <n v="7299"/>
    <s v="CA-2011-163468"/>
    <d v="2013-11-18T00:00:00"/>
    <d v="2013-11-21T00:00:00"/>
    <s v="First Class"/>
    <s v="JK-15730"/>
    <x v="154"/>
    <s v="Consumer"/>
    <s v="United States"/>
    <s v="Des Plaines"/>
    <s v="Illinois"/>
    <n v="60016"/>
    <s v="Central"/>
    <s v="FUR-TA-10002533"/>
    <x v="1"/>
    <s v="Tables"/>
    <s v="BPI Conference Tables"/>
    <x v="353"/>
    <n v="4"/>
    <n v="0.5"/>
    <n v="-146.05000000000001"/>
    <n v="-175.26000000000005"/>
  </r>
  <r>
    <n v="7300"/>
    <s v="CA-2011-163468"/>
    <d v="2013-11-18T00:00:00"/>
    <d v="2013-11-21T00:00:00"/>
    <s v="First Class"/>
    <s v="JK-15730"/>
    <x v="154"/>
    <s v="Consumer"/>
    <s v="United States"/>
    <s v="Des Plaines"/>
    <s v="Illinois"/>
    <n v="60016"/>
    <s v="Central"/>
    <s v="FUR-FU-10001546"/>
    <x v="1"/>
    <s v="Furnishings"/>
    <s v="Dana Swing-Arm Lamps"/>
    <x v="263"/>
    <n v="2"/>
    <n v="0.6"/>
    <n v="-5.1264000000000003"/>
    <n v="-7.4759999999999991"/>
  </r>
  <r>
    <n v="7301"/>
    <s v="CA-2011-163468"/>
    <d v="2013-11-18T00:00:00"/>
    <d v="2013-11-21T00:00:00"/>
    <s v="First Class"/>
    <s v="JK-15730"/>
    <x v="154"/>
    <s v="Consumer"/>
    <s v="United States"/>
    <s v="Des Plaines"/>
    <s v="Illinois"/>
    <n v="60016"/>
    <s v="Central"/>
    <s v="FUR-BO-10003546"/>
    <x v="1"/>
    <s v="Bookcases"/>
    <s v="Hon 4-Shelf Metal Bookcases"/>
    <x v="354"/>
    <n v="6"/>
    <n v="0.3"/>
    <n v="-127.23479999999999"/>
    <n v="-30.293999999999983"/>
  </r>
  <r>
    <n v="7302"/>
    <s v="CA-2011-163468"/>
    <d v="2013-11-18T00:00:00"/>
    <d v="2013-11-21T00:00:00"/>
    <s v="First Class"/>
    <s v="JK-15730"/>
    <x v="154"/>
    <s v="Consumer"/>
    <s v="United States"/>
    <s v="Des Plaines"/>
    <s v="Illinois"/>
    <n v="60016"/>
    <s v="Central"/>
    <s v="OFF-BI-10004728"/>
    <x v="0"/>
    <s v="Binders"/>
    <s v="Wilson Jones Turn Tabs Binder Tool for Ring Binders"/>
    <x v="355"/>
    <n v="3"/>
    <n v="0.8"/>
    <n v="-2.3135999999999997"/>
    <n v="-4.9164000000000012"/>
  </r>
  <r>
    <n v="7303"/>
    <s v="CA-2011-163468"/>
    <d v="2013-11-18T00:00:00"/>
    <d v="2013-11-21T00:00:00"/>
    <s v="First Class"/>
    <s v="JK-15730"/>
    <x v="154"/>
    <s v="Consumer"/>
    <s v="United States"/>
    <s v="Des Plaines"/>
    <s v="Illinois"/>
    <n v="60016"/>
    <s v="Central"/>
    <s v="OFF-ST-10000025"/>
    <x v="0"/>
    <s v="Storage"/>
    <s v="Fellowes Stor/Drawer Steel Plus Storage Drawers"/>
    <x v="356"/>
    <n v="5"/>
    <n v="0.2"/>
    <n v="-76.344000000000008"/>
    <n v="-66.801000000000045"/>
  </r>
  <r>
    <n v="8844"/>
    <s v="CA-2011-141173"/>
    <d v="2013-11-18T00:00:00"/>
    <d v="2013-11-20T00:00:00"/>
    <s v="Second Class"/>
    <s v="JC-16105"/>
    <x v="155"/>
    <s v="Corporate"/>
    <s v="United States"/>
    <s v="Minneapolis"/>
    <s v="Minnesota"/>
    <n v="55407"/>
    <s v="Central"/>
    <s v="OFF-ST-10000885"/>
    <x v="0"/>
    <s v="Storage"/>
    <s v="Fellowes Desktop Hanging File Manager"/>
    <x v="357"/>
    <n v="5"/>
    <n v="0"/>
    <n v="0"/>
    <n v="16.787500000000001"/>
  </r>
  <r>
    <n v="9285"/>
    <s v="CA-2011-161032"/>
    <d v="2013-11-18T00:00:00"/>
    <d v="2013-11-23T00:00:00"/>
    <s v="Standard Class"/>
    <s v="MK-17905"/>
    <x v="156"/>
    <s v="Corporate"/>
    <s v="United States"/>
    <s v="Franklin"/>
    <s v="Wisconsin"/>
    <n v="53132"/>
    <s v="Central"/>
    <s v="FUR-CH-10001482"/>
    <x v="1"/>
    <s v="Chairs"/>
    <s v="Office Star - Mesh Screen back chair with Vinyl seat"/>
    <x v="358"/>
    <n v="3"/>
    <n v="0"/>
    <n v="0"/>
    <n v="43.223399999999984"/>
  </r>
  <r>
    <n v="9648"/>
    <s v="CA-2011-150518"/>
    <d v="2013-11-19T00:00:00"/>
    <d v="2013-11-24T00:00:00"/>
    <s v="Standard Class"/>
    <s v="MW-18220"/>
    <x v="157"/>
    <s v="Consumer"/>
    <s v="United States"/>
    <s v="Coon Rapids"/>
    <s v="Minnesota"/>
    <n v="55433"/>
    <s v="Central"/>
    <s v="OFF-ST-10000877"/>
    <x v="0"/>
    <s v="Storage"/>
    <s v="Recycled Steel Personal File for Standard File Folders"/>
    <x v="359"/>
    <n v="4"/>
    <n v="0"/>
    <n v="0"/>
    <n v="57.501599999999996"/>
  </r>
  <r>
    <n v="9649"/>
    <s v="CA-2011-150518"/>
    <d v="2013-11-19T00:00:00"/>
    <d v="2013-11-24T00:00:00"/>
    <s v="Standard Class"/>
    <s v="MW-18220"/>
    <x v="157"/>
    <s v="Consumer"/>
    <s v="United States"/>
    <s v="Coon Rapids"/>
    <s v="Minnesota"/>
    <n v="55433"/>
    <s v="Central"/>
    <s v="TEC-PH-10002103"/>
    <x v="2"/>
    <s v="Phones"/>
    <s v="Jabra SPEAK 410"/>
    <x v="360"/>
    <n v="3"/>
    <n v="0"/>
    <n v="0"/>
    <n v="78.951599999999999"/>
  </r>
  <r>
    <n v="5343"/>
    <s v="US-2011-168501"/>
    <d v="2013-11-21T00:00:00"/>
    <d v="2013-11-27T00:00:00"/>
    <s v="Standard Class"/>
    <s v="JK-15325"/>
    <x v="158"/>
    <s v="Corporate"/>
    <s v="United States"/>
    <s v="Dallas"/>
    <s v="Texas"/>
    <n v="75220"/>
    <s v="Central"/>
    <s v="OFF-EN-10001509"/>
    <x v="0"/>
    <s v="Envelopes"/>
    <s v="Poly String Tie Envelopes"/>
    <x v="361"/>
    <n v="1"/>
    <n v="0.2"/>
    <n v="-0.32640000000000002"/>
    <n v="0.55079999999999985"/>
  </r>
  <r>
    <n v="5344"/>
    <s v="US-2011-168501"/>
    <d v="2013-11-21T00:00:00"/>
    <d v="2013-11-27T00:00:00"/>
    <s v="Standard Class"/>
    <s v="JK-15325"/>
    <x v="158"/>
    <s v="Corporate"/>
    <s v="United States"/>
    <s v="Dallas"/>
    <s v="Texas"/>
    <n v="75220"/>
    <s v="Central"/>
    <s v="TEC-PH-10004922"/>
    <x v="2"/>
    <s v="Phones"/>
    <s v="RCA Visys Integrated PBX 8-Line Router"/>
    <x v="362"/>
    <n v="5"/>
    <n v="0.2"/>
    <n v="-53.591999999999999"/>
    <n v="16.747500000000016"/>
  </r>
  <r>
    <n v="3394"/>
    <s v="CA-2011-105340"/>
    <d v="2013-11-22T00:00:00"/>
    <d v="2013-11-25T00:00:00"/>
    <s v="First Class"/>
    <s v="EH-14185"/>
    <x v="159"/>
    <s v="Consumer"/>
    <s v="United States"/>
    <s v="Pasadena"/>
    <s v="Texas"/>
    <n v="77506"/>
    <s v="Central"/>
    <s v="OFF-BI-10001765"/>
    <x v="0"/>
    <s v="Binders"/>
    <s v="Wilson Jones Heavy-Duty Casebound Ring Binders with Metal Hinges"/>
    <x v="363"/>
    <n v="1"/>
    <n v="0.8"/>
    <n v="-5.5423999999999989"/>
    <n v="-11.084800000000005"/>
  </r>
  <r>
    <n v="3895"/>
    <s v="US-2011-112200"/>
    <d v="2013-11-22T00:00:00"/>
    <d v="2013-11-28T00:00:00"/>
    <s v="Standard Class"/>
    <s v="TC-21475"/>
    <x v="160"/>
    <s v="Home Office"/>
    <s v="United States"/>
    <s v="Bolingbrook"/>
    <s v="Illinois"/>
    <n v="60440"/>
    <s v="Central"/>
    <s v="OFF-BI-10002571"/>
    <x v="0"/>
    <s v="Binders"/>
    <s v="Avery Framed View Binder, EZD Ring (Locking), Navy, 1 1/2&quot;"/>
    <x v="364"/>
    <n v="5"/>
    <n v="0.8"/>
    <n v="-7.9839999999999982"/>
    <n v="-16.467000000000002"/>
  </r>
  <r>
    <n v="2084"/>
    <s v="CA-2011-110352"/>
    <d v="2013-11-23T00:00:00"/>
    <d v="2013-11-29T00:00:00"/>
    <s v="Standard Class"/>
    <s v="ED-13885"/>
    <x v="161"/>
    <s v="Home Office"/>
    <s v="United States"/>
    <s v="Houston"/>
    <s v="Texas"/>
    <n v="77036"/>
    <s v="Central"/>
    <s v="OFF-LA-10003923"/>
    <x v="0"/>
    <s v="Labels"/>
    <s v="Alphabetical Labels for Top Tab Filing"/>
    <x v="365"/>
    <n v="2"/>
    <n v="0.2"/>
    <n v="-4.7360000000000007"/>
    <n v="8.879999999999999"/>
  </r>
  <r>
    <n v="3708"/>
    <s v="CA-2011-120544"/>
    <d v="2013-11-23T00:00:00"/>
    <d v="2013-11-27T00:00:00"/>
    <s v="Standard Class"/>
    <s v="SS-20140"/>
    <x v="162"/>
    <s v="Corporate"/>
    <s v="United States"/>
    <s v="Mesquite"/>
    <s v="Texas"/>
    <n v="75150"/>
    <s v="Central"/>
    <s v="FUR-FU-10001940"/>
    <x v="1"/>
    <s v="Furnishings"/>
    <s v="Staple-based wall hangings"/>
    <x v="366"/>
    <n v="2"/>
    <n v="0.6"/>
    <n v="-3.8208000000000002"/>
    <n v="-2.5471999999999984"/>
  </r>
  <r>
    <n v="3709"/>
    <s v="CA-2011-120544"/>
    <d v="2013-11-23T00:00:00"/>
    <d v="2013-11-27T00:00:00"/>
    <s v="Standard Class"/>
    <s v="SS-20140"/>
    <x v="162"/>
    <s v="Corporate"/>
    <s v="United States"/>
    <s v="Mesquite"/>
    <s v="Texas"/>
    <n v="75150"/>
    <s v="Central"/>
    <s v="OFF-AP-10004336"/>
    <x v="0"/>
    <s v="Appliances"/>
    <s v="Conquest 14 Commercial Heavy-Duty Upright Vacuum, Collection System, Accessory Kit"/>
    <x v="367"/>
    <n v="3"/>
    <n v="0.8"/>
    <n v="-27.340799999999998"/>
    <n v="-87.148800000000023"/>
  </r>
  <r>
    <n v="3710"/>
    <s v="CA-2011-120544"/>
    <d v="2013-11-23T00:00:00"/>
    <d v="2013-11-27T00:00:00"/>
    <s v="Standard Class"/>
    <s v="SS-20140"/>
    <x v="162"/>
    <s v="Corporate"/>
    <s v="United States"/>
    <s v="Mesquite"/>
    <s v="Texas"/>
    <n v="75150"/>
    <s v="Central"/>
    <s v="TEC-AC-10003709"/>
    <x v="2"/>
    <s v="Accessories"/>
    <s v="Maxell 4.7GB DVD-R 5/Pack"/>
    <x v="368"/>
    <n v="7"/>
    <n v="0.2"/>
    <n v="-1.1088000000000002"/>
    <n v="1.6632000000000007"/>
  </r>
  <r>
    <n v="7266"/>
    <s v="US-2011-143721"/>
    <d v="2013-11-23T00:00:00"/>
    <d v="2013-11-26T00:00:00"/>
    <s v="Second Class"/>
    <s v="DK-12835"/>
    <x v="163"/>
    <s v="Corporate"/>
    <s v="United States"/>
    <s v="Houston"/>
    <s v="Texas"/>
    <n v="77095"/>
    <s v="Central"/>
    <s v="FUR-CH-10001973"/>
    <x v="1"/>
    <s v="Chairs"/>
    <s v="Office Star Flex Back Scooter Chair with White Frame"/>
    <x v="369"/>
    <n v="2"/>
    <n v="0.3"/>
    <n v="-46.611599999999996"/>
    <n v="-35.513599999999997"/>
  </r>
  <r>
    <n v="9628"/>
    <s v="CA-2011-139283"/>
    <d v="2013-11-23T00:00:00"/>
    <d v="2013-11-27T00:00:00"/>
    <s v="Standard Class"/>
    <s v="BT-11440"/>
    <x v="164"/>
    <s v="Consumer"/>
    <s v="United States"/>
    <s v="Detroit"/>
    <s v="Michigan"/>
    <n v="48227"/>
    <s v="Central"/>
    <s v="OFF-BI-10002049"/>
    <x v="0"/>
    <s v="Binders"/>
    <s v="UniKeep View Case Binders"/>
    <x v="370"/>
    <n v="3"/>
    <n v="0"/>
    <n v="0"/>
    <n v="6.7481999999999989"/>
  </r>
  <r>
    <n v="2152"/>
    <s v="CA-2011-167360"/>
    <d v="2013-11-24T00:00:00"/>
    <d v="2013-11-29T00:00:00"/>
    <s v="Second Class"/>
    <s v="RB-19435"/>
    <x v="165"/>
    <s v="Consumer"/>
    <s v="United States"/>
    <s v="Saint Louis"/>
    <s v="Missouri"/>
    <n v="63116"/>
    <s v="Central"/>
    <s v="TEC-AC-10001772"/>
    <x v="2"/>
    <s v="Accessories"/>
    <s v="Memorex Mini Travel Drive 16 GB USB 2.0 Flash Drive"/>
    <x v="371"/>
    <n v="7"/>
    <n v="0"/>
    <n v="0"/>
    <n v="43.598100000000002"/>
  </r>
  <r>
    <n v="4058"/>
    <s v="CA-2011-163034"/>
    <d v="2013-11-24T00:00:00"/>
    <d v="2013-11-28T00:00:00"/>
    <s v="Standard Class"/>
    <s v="DK-12985"/>
    <x v="166"/>
    <s v="Consumer"/>
    <s v="United States"/>
    <s v="Chicago"/>
    <s v="Illinois"/>
    <n v="60610"/>
    <s v="Central"/>
    <s v="OFF-ST-10000046"/>
    <x v="0"/>
    <s v="Storage"/>
    <s v="Fellowes Super Stor/Drawer Files"/>
    <x v="372"/>
    <n v="5"/>
    <n v="0.2"/>
    <n v="-129.24"/>
    <n v="-8.0774999999999864"/>
  </r>
  <r>
    <n v="6315"/>
    <s v="CA-2011-100762"/>
    <d v="2013-11-24T00:00:00"/>
    <d v="2013-11-29T00:00:00"/>
    <s v="Standard Class"/>
    <s v="NG-18355"/>
    <x v="167"/>
    <s v="Corporate"/>
    <s v="United States"/>
    <s v="Jackson"/>
    <s v="Michigan"/>
    <n v="49201"/>
    <s v="Central"/>
    <s v="OFF-AR-10000380"/>
    <x v="0"/>
    <s v="Art"/>
    <s v="Hunt PowerHouse Electric Pencil Sharpener, Blue"/>
    <x v="373"/>
    <n v="4"/>
    <n v="0"/>
    <n v="0"/>
    <n v="45.575999999999979"/>
  </r>
  <r>
    <n v="6316"/>
    <s v="CA-2011-100762"/>
    <d v="2013-11-24T00:00:00"/>
    <d v="2013-11-29T00:00:00"/>
    <s v="Standard Class"/>
    <s v="NG-18355"/>
    <x v="167"/>
    <s v="Corporate"/>
    <s v="United States"/>
    <s v="Jackson"/>
    <s v="Michigan"/>
    <n v="49201"/>
    <s v="Central"/>
    <s v="OFF-LA-10003930"/>
    <x v="0"/>
    <s v="Labels"/>
    <s v="Dot Matrix Printer Tape Reel Labels, White, 5000/Box"/>
    <x v="374"/>
    <n v="2"/>
    <n v="0"/>
    <n v="0"/>
    <n v="96.343800000000002"/>
  </r>
  <r>
    <n v="6317"/>
    <s v="CA-2011-100762"/>
    <d v="2013-11-24T00:00:00"/>
    <d v="2013-11-29T00:00:00"/>
    <s v="Standard Class"/>
    <s v="NG-18355"/>
    <x v="167"/>
    <s v="Corporate"/>
    <s v="United States"/>
    <s v="Jackson"/>
    <s v="Michigan"/>
    <n v="49201"/>
    <s v="Central"/>
    <s v="OFF-PA-10001815"/>
    <x v="0"/>
    <s v="Paper"/>
    <s v="Xerox 1885"/>
    <x v="375"/>
    <n v="3"/>
    <n v="0"/>
    <n v="0"/>
    <n v="69.177599999999984"/>
  </r>
  <r>
    <n v="6318"/>
    <s v="CA-2011-100762"/>
    <d v="2013-11-24T00:00:00"/>
    <d v="2013-11-29T00:00:00"/>
    <s v="Standard Class"/>
    <s v="NG-18355"/>
    <x v="167"/>
    <s v="Corporate"/>
    <s v="United States"/>
    <s v="Jackson"/>
    <s v="Michigan"/>
    <n v="49201"/>
    <s v="Central"/>
    <s v="OFF-PA-10004082"/>
    <x v="0"/>
    <s v="Paper"/>
    <s v="Adams Telephone Message Book w/Frequently-Called Numbers Space, 400 Messages per Book"/>
    <x v="376"/>
    <n v="2"/>
    <n v="0"/>
    <n v="0"/>
    <n v="7.98"/>
  </r>
  <r>
    <n v="2608"/>
    <s v="CA-2011-127446"/>
    <d v="2013-11-25T00:00:00"/>
    <d v="2013-11-30T00:00:00"/>
    <s v="Standard Class"/>
    <s v="MC-17590"/>
    <x v="52"/>
    <s v="Corporate"/>
    <s v="United States"/>
    <s v="Arlington"/>
    <s v="Texas"/>
    <n v="76017"/>
    <s v="Central"/>
    <s v="TEC-AC-10001635"/>
    <x v="2"/>
    <s v="Accessories"/>
    <s v="KeyTronic KT400U2 - Keyboard - Black"/>
    <x v="377"/>
    <n v="3"/>
    <n v="0.2"/>
    <n v="-4.9344000000000001"/>
    <n v="0"/>
  </r>
  <r>
    <n v="2609"/>
    <s v="CA-2011-127446"/>
    <d v="2013-11-25T00:00:00"/>
    <d v="2013-11-30T00:00:00"/>
    <s v="Standard Class"/>
    <s v="MC-17590"/>
    <x v="52"/>
    <s v="Corporate"/>
    <s v="United States"/>
    <s v="Arlington"/>
    <s v="Texas"/>
    <n v="76017"/>
    <s v="Central"/>
    <s v="OFF-LA-10001317"/>
    <x v="0"/>
    <s v="Labels"/>
    <s v="Avery 520"/>
    <x v="378"/>
    <n v="1"/>
    <n v="0.2"/>
    <n v="-0.504"/>
    <n v="0.88200000000000001"/>
  </r>
  <r>
    <n v="2610"/>
    <s v="CA-2011-127446"/>
    <d v="2013-11-25T00:00:00"/>
    <d v="2013-11-30T00:00:00"/>
    <s v="Standard Class"/>
    <s v="MC-17590"/>
    <x v="52"/>
    <s v="Corporate"/>
    <s v="United States"/>
    <s v="Arlington"/>
    <s v="Texas"/>
    <n v="76017"/>
    <s v="Central"/>
    <s v="FUR-TA-10000577"/>
    <x v="1"/>
    <s v="Tables"/>
    <s v="Bretford CR4500 Series Slim Rectangular Table"/>
    <x v="379"/>
    <n v="5"/>
    <n v="0.3"/>
    <n v="-365.62049999999988"/>
    <n v="-121.87349999999992"/>
  </r>
  <r>
    <n v="2611"/>
    <s v="CA-2011-127446"/>
    <d v="2013-11-25T00:00:00"/>
    <d v="2013-11-30T00:00:00"/>
    <s v="Standard Class"/>
    <s v="MC-17590"/>
    <x v="52"/>
    <s v="Corporate"/>
    <s v="United States"/>
    <s v="Arlington"/>
    <s v="Texas"/>
    <n v="76017"/>
    <s v="Central"/>
    <s v="OFF-LA-10000248"/>
    <x v="0"/>
    <s v="Labels"/>
    <s v="Avery 52"/>
    <x v="380"/>
    <n v="2"/>
    <n v="0.2"/>
    <n v="-1.1808000000000001"/>
    <n v="1.9925999999999999"/>
  </r>
  <r>
    <n v="2612"/>
    <s v="CA-2011-127446"/>
    <d v="2013-11-25T00:00:00"/>
    <d v="2013-11-30T00:00:00"/>
    <s v="Standard Class"/>
    <s v="MC-17590"/>
    <x v="52"/>
    <s v="Corporate"/>
    <s v="United States"/>
    <s v="Arlington"/>
    <s v="Texas"/>
    <n v="76017"/>
    <s v="Central"/>
    <s v="OFF-PA-10000955"/>
    <x v="0"/>
    <s v="Paper"/>
    <s v="Southworth 25% Cotton Granite Paper &amp; Envelopes"/>
    <x v="306"/>
    <n v="3"/>
    <n v="0.2"/>
    <n v="-3.1392000000000007"/>
    <n v="5.1011999999999995"/>
  </r>
  <r>
    <n v="2613"/>
    <s v="CA-2011-127446"/>
    <d v="2013-11-25T00:00:00"/>
    <d v="2013-11-30T00:00:00"/>
    <s v="Standard Class"/>
    <s v="MC-17590"/>
    <x v="52"/>
    <s v="Corporate"/>
    <s v="United States"/>
    <s v="Arlington"/>
    <s v="Texas"/>
    <n v="76017"/>
    <s v="Central"/>
    <s v="FUR-FU-10000221"/>
    <x v="1"/>
    <s v="Furnishings"/>
    <s v="Master Caster Door Stop, Brown"/>
    <x v="381"/>
    <n v="3"/>
    <n v="0.6"/>
    <n v="-3.6576"/>
    <n v="-3.9624000000000006"/>
  </r>
  <r>
    <n v="79"/>
    <s v="US-2011-147606"/>
    <d v="2013-11-26T00:00:00"/>
    <d v="2013-12-01T00:00:00"/>
    <s v="Second Class"/>
    <s v="JE-15745"/>
    <x v="168"/>
    <s v="Consumer"/>
    <s v="United States"/>
    <s v="Houston"/>
    <s v="Texas"/>
    <n v="77070"/>
    <s v="Central"/>
    <s v="FUR-FU-10003194"/>
    <x v="1"/>
    <s v="Furnishings"/>
    <s v="Eldon Expressions Desk Accessory, Wood Pencil Holder, Oak"/>
    <x v="382"/>
    <n v="5"/>
    <n v="0.6"/>
    <n v="-11.58"/>
    <n v="-14.475000000000001"/>
  </r>
  <r>
    <n v="8573"/>
    <s v="CA-2011-121629"/>
    <d v="2013-11-28T00:00:00"/>
    <d v="2013-12-02T00:00:00"/>
    <s v="Standard Class"/>
    <s v="BT-11680"/>
    <x v="169"/>
    <s v="Consumer"/>
    <s v="United States"/>
    <s v="Houston"/>
    <s v="Texas"/>
    <n v="77041"/>
    <s v="Central"/>
    <s v="TEC-MA-10004679"/>
    <x v="2"/>
    <s v="Machines"/>
    <s v="StarTech.com 10/100 VDSL2 Ethernet Extender Kit"/>
    <x v="383"/>
    <n v="5"/>
    <n v="0.4"/>
    <n v="-399.53999999999996"/>
    <n v="-199.7700000000001"/>
  </r>
  <r>
    <n v="9677"/>
    <s v="US-2011-120145"/>
    <d v="2013-11-28T00:00:00"/>
    <d v="2013-12-03T00:00:00"/>
    <s v="Standard Class"/>
    <s v="MC-17635"/>
    <x v="170"/>
    <s v="Corporate"/>
    <s v="United States"/>
    <s v="Richmond"/>
    <s v="Indiana"/>
    <n v="47374"/>
    <s v="Central"/>
    <s v="OFF-EN-10003862"/>
    <x v="0"/>
    <s v="Envelopes"/>
    <s v="Laser &amp; Ink Jet Business Envelopes"/>
    <x v="384"/>
    <n v="6"/>
    <n v="0"/>
    <n v="0"/>
    <n v="29.449199999999998"/>
  </r>
  <r>
    <n v="1643"/>
    <s v="US-2011-134712"/>
    <d v="2013-11-29T00:00:00"/>
    <d v="2013-12-04T00:00:00"/>
    <s v="Standard Class"/>
    <s v="BS-11380"/>
    <x v="171"/>
    <s v="Corporate"/>
    <s v="United States"/>
    <s v="Skokie"/>
    <s v="Illinois"/>
    <n v="60076"/>
    <s v="Central"/>
    <s v="OFF-FA-10003112"/>
    <x v="0"/>
    <s v="Fasteners"/>
    <s v="Staples"/>
    <x v="34"/>
    <n v="2"/>
    <n v="0.2"/>
    <n v="-2.5248000000000004"/>
    <n v="3.944999999999999"/>
  </r>
  <r>
    <n v="1792"/>
    <s v="CA-2011-120474"/>
    <d v="2013-12-01T00:00:00"/>
    <d v="2013-12-03T00:00:00"/>
    <s v="First Class"/>
    <s v="RP-19390"/>
    <x v="172"/>
    <s v="Consumer"/>
    <s v="United States"/>
    <s v="Madison"/>
    <s v="Wisconsin"/>
    <n v="53711"/>
    <s v="Central"/>
    <s v="FUR-CH-10001854"/>
    <x v="1"/>
    <s v="Chairs"/>
    <s v="Office Star - Professional Matrix Back Chair with 2-to-1 Synchro Tilt and Mesh Fabric Seat"/>
    <x v="385"/>
    <n v="8"/>
    <n v="0"/>
    <n v="0"/>
    <n v="673.88160000000016"/>
  </r>
  <r>
    <n v="1793"/>
    <s v="CA-2011-120474"/>
    <d v="2013-12-01T00:00:00"/>
    <d v="2013-12-03T00:00:00"/>
    <s v="First Class"/>
    <s v="RP-19390"/>
    <x v="172"/>
    <s v="Consumer"/>
    <s v="United States"/>
    <s v="Madison"/>
    <s v="Wisconsin"/>
    <n v="53711"/>
    <s v="Central"/>
    <s v="OFF-AR-10000475"/>
    <x v="0"/>
    <s v="Art"/>
    <s v="Hunt BOSTON Vista Battery-Operated Pencil Sharpener, Black"/>
    <x v="386"/>
    <n v="4"/>
    <n v="0"/>
    <n v="0"/>
    <n v="12.592800000000004"/>
  </r>
  <r>
    <n v="4905"/>
    <s v="US-2011-161613"/>
    <d v="2013-12-01T00:00:00"/>
    <d v="2013-12-03T00:00:00"/>
    <s v="Second Class"/>
    <s v="MC-17605"/>
    <x v="173"/>
    <s v="Corporate"/>
    <s v="United States"/>
    <s v="Houston"/>
    <s v="Texas"/>
    <n v="77070"/>
    <s v="Central"/>
    <s v="FUR-CH-10003746"/>
    <x v="1"/>
    <s v="Chairs"/>
    <s v="Hon 4070 Series Pagoda Round Back Stacking Chairs"/>
    <x v="387"/>
    <n v="3"/>
    <n v="0.3"/>
    <n v="-202.2174"/>
    <n v="-19.258800000000008"/>
  </r>
  <r>
    <n v="2788"/>
    <s v="US-2011-117744"/>
    <d v="2013-12-02T00:00:00"/>
    <d v="2013-12-06T00:00:00"/>
    <s v="Standard Class"/>
    <s v="MD-17860"/>
    <x v="174"/>
    <s v="Corporate"/>
    <s v="United States"/>
    <s v="Corpus Christi"/>
    <s v="Texas"/>
    <n v="78415"/>
    <s v="Central"/>
    <s v="FUR-FU-10001588"/>
    <x v="1"/>
    <s v="Furnishings"/>
    <s v="Deflect-o SuperTray Unbreakable Stackable Tray, Letter, Black"/>
    <x v="388"/>
    <n v="5"/>
    <n v="0.6"/>
    <n v="-35.015999999999998"/>
    <n v="-24.802999999999997"/>
  </r>
  <r>
    <n v="2789"/>
    <s v="US-2011-117744"/>
    <d v="2013-12-02T00:00:00"/>
    <d v="2013-12-06T00:00:00"/>
    <s v="Standard Class"/>
    <s v="MD-17860"/>
    <x v="174"/>
    <s v="Corporate"/>
    <s v="United States"/>
    <s v="Corpus Christi"/>
    <s v="Texas"/>
    <n v="78415"/>
    <s v="Central"/>
    <s v="OFF-AR-10000940"/>
    <x v="0"/>
    <s v="Art"/>
    <s v="Newell 343"/>
    <x v="389"/>
    <n v="7"/>
    <n v="0.2"/>
    <n v="-3.2927999999999997"/>
    <n v="1.4406000000000008"/>
  </r>
  <r>
    <n v="2790"/>
    <s v="US-2011-117744"/>
    <d v="2013-12-02T00:00:00"/>
    <d v="2013-12-06T00:00:00"/>
    <s v="Standard Class"/>
    <s v="MD-17860"/>
    <x v="174"/>
    <s v="Corporate"/>
    <s v="United States"/>
    <s v="Corpus Christi"/>
    <s v="Texas"/>
    <n v="78415"/>
    <s v="Central"/>
    <s v="FUR-FU-10002759"/>
    <x v="1"/>
    <s v="Furnishings"/>
    <s v="12-1/2 Diameter Round Wall Clock"/>
    <x v="390"/>
    <n v="5"/>
    <n v="0.6"/>
    <n v="-23.976000000000003"/>
    <n v="-23.975999999999999"/>
  </r>
  <r>
    <n v="6252"/>
    <s v="CA-2011-101147"/>
    <d v="2013-12-02T00:00:00"/>
    <d v="2013-12-04T00:00:00"/>
    <s v="First Class"/>
    <s v="MC-17575"/>
    <x v="175"/>
    <s v="Consumer"/>
    <s v="United States"/>
    <s v="Chicago"/>
    <s v="Illinois"/>
    <n v="60623"/>
    <s v="Central"/>
    <s v="OFF-AP-10004249"/>
    <x v="0"/>
    <s v="Appliances"/>
    <s v="Staple holder"/>
    <x v="391"/>
    <n v="1"/>
    <n v="0.8"/>
    <n v="-1.9151999999999998"/>
    <n v="-6.344100000000001"/>
  </r>
  <r>
    <n v="1983"/>
    <s v="CA-2011-122749"/>
    <d v="2013-12-03T00:00:00"/>
    <d v="2013-12-09T00:00:00"/>
    <s v="Standard Class"/>
    <s v="NG-18430"/>
    <x v="176"/>
    <s v="Consumer"/>
    <s v="United States"/>
    <s v="Oklahoma City"/>
    <s v="Oklahoma"/>
    <n v="73120"/>
    <s v="Central"/>
    <s v="TEC-PH-10003811"/>
    <x v="2"/>
    <s v="Phones"/>
    <s v="Jabra Supreme Plus Driver Edition Headset"/>
    <x v="392"/>
    <n v="4"/>
    <n v="0"/>
    <n v="0"/>
    <n v="134.3888"/>
  </r>
  <r>
    <n v="2623"/>
    <s v="CA-2011-164861"/>
    <d v="2013-12-03T00:00:00"/>
    <d v="2013-12-06T00:00:00"/>
    <s v="Second Class"/>
    <s v="MC-17635"/>
    <x v="170"/>
    <s v="Corporate"/>
    <s v="United States"/>
    <s v="Saint Louis"/>
    <s v="Missouri"/>
    <n v="63116"/>
    <s v="Central"/>
    <s v="OFF-PA-10001972"/>
    <x v="0"/>
    <s v="Paper"/>
    <s v="Xerox 214"/>
    <x v="126"/>
    <n v="4"/>
    <n v="0"/>
    <n v="0"/>
    <n v="12.441600000000001"/>
  </r>
  <r>
    <n v="181"/>
    <s v="CA-2011-166191"/>
    <d v="2013-12-05T00:00:00"/>
    <d v="2013-12-09T00:00:00"/>
    <s v="Second Class"/>
    <s v="DK-13150"/>
    <x v="177"/>
    <s v="Corporate"/>
    <s v="United States"/>
    <s v="Decatur"/>
    <s v="Illinois"/>
    <n v="62521"/>
    <s v="Central"/>
    <s v="OFF-ST-10003455"/>
    <x v="0"/>
    <s v="Storage"/>
    <s v="Tenex File Box, Personal Filing Tote with Lid, Black"/>
    <x v="393"/>
    <n v="2"/>
    <n v="0.2"/>
    <n v="-4.9632000000000005"/>
    <n v="1.8612000000000002"/>
  </r>
  <r>
    <n v="182"/>
    <s v="CA-2011-166191"/>
    <d v="2013-12-05T00:00:00"/>
    <d v="2013-12-09T00:00:00"/>
    <s v="Second Class"/>
    <s v="DK-13150"/>
    <x v="177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x v="394"/>
    <n v="7"/>
    <n v="0.2"/>
    <n v="-81.748800000000003"/>
    <n v="76.639499999999984"/>
  </r>
  <r>
    <n v="2720"/>
    <s v="CA-2011-110030"/>
    <d v="2013-12-06T00:00:00"/>
    <d v="2013-12-08T00:00:00"/>
    <s v="Second Class"/>
    <s v="LF-17185"/>
    <x v="89"/>
    <s v="Consumer"/>
    <s v="United States"/>
    <s v="Houston"/>
    <s v="Texas"/>
    <n v="77095"/>
    <s v="Central"/>
    <s v="FUR-FU-10002759"/>
    <x v="1"/>
    <s v="Furnishings"/>
    <s v="12-1/2 Diameter Round Wall Clock"/>
    <x v="395"/>
    <n v="3"/>
    <n v="0.6"/>
    <n v="-14.385600000000002"/>
    <n v="-14.385599999999997"/>
  </r>
  <r>
    <n v="5094"/>
    <s v="US-2011-140452"/>
    <d v="2013-12-06T00:00:00"/>
    <d v="2013-12-10T00:00:00"/>
    <s v="Standard Class"/>
    <s v="BK-11260"/>
    <x v="178"/>
    <s v="Consumer"/>
    <s v="United States"/>
    <s v="Chicago"/>
    <s v="Illinois"/>
    <n v="60610"/>
    <s v="Central"/>
    <s v="OFF-AP-10004036"/>
    <x v="0"/>
    <s v="Appliances"/>
    <s v="Bionaire 99.97% HEPA Air Cleaner"/>
    <x v="396"/>
    <n v="4"/>
    <n v="0.8"/>
    <n v="-11.212799999999998"/>
    <n v="-31.536000000000001"/>
  </r>
  <r>
    <n v="5095"/>
    <s v="US-2011-140452"/>
    <d v="2013-12-06T00:00:00"/>
    <d v="2013-12-10T00:00:00"/>
    <s v="Standard Class"/>
    <s v="BK-11260"/>
    <x v="178"/>
    <s v="Consumer"/>
    <s v="United States"/>
    <s v="Chicago"/>
    <s v="Illinois"/>
    <n v="60610"/>
    <s v="Central"/>
    <s v="FUR-TA-10004086"/>
    <x v="1"/>
    <s v="Tables"/>
    <s v="KI Adjustable-Height Table"/>
    <x v="397"/>
    <n v="5"/>
    <n v="0.5"/>
    <n v="-107.47500000000001"/>
    <n v="-120.37200000000003"/>
  </r>
  <r>
    <n v="5096"/>
    <s v="US-2011-140452"/>
    <d v="2013-12-06T00:00:00"/>
    <d v="2013-12-10T00:00:00"/>
    <s v="Standard Class"/>
    <s v="BK-11260"/>
    <x v="178"/>
    <s v="Consumer"/>
    <s v="United States"/>
    <s v="Chicago"/>
    <s v="Illinois"/>
    <n v="60610"/>
    <s v="Central"/>
    <s v="TEC-PH-10000307"/>
    <x v="2"/>
    <s v="Phones"/>
    <s v="Shocksock Galaxy S4 Armband"/>
    <x v="398"/>
    <n v="4"/>
    <n v="0.2"/>
    <n v="-7.008"/>
    <n v="-7.0080000000000044"/>
  </r>
  <r>
    <n v="5097"/>
    <s v="US-2011-140452"/>
    <d v="2013-12-06T00:00:00"/>
    <d v="2013-12-10T00:00:00"/>
    <s v="Standard Class"/>
    <s v="BK-11260"/>
    <x v="178"/>
    <s v="Consumer"/>
    <s v="United States"/>
    <s v="Chicago"/>
    <s v="Illinois"/>
    <n v="60610"/>
    <s v="Central"/>
    <s v="FUR-FU-10002088"/>
    <x v="1"/>
    <s v="Furnishings"/>
    <s v="Nu-Dell Float Frame 11 x 14 1/2"/>
    <x v="399"/>
    <n v="3"/>
    <n v="0.6"/>
    <n v="-6.4656000000000011"/>
    <n v="-4.8491999999999997"/>
  </r>
  <r>
    <n v="5098"/>
    <s v="US-2011-140452"/>
    <d v="2013-12-06T00:00:00"/>
    <d v="2013-12-10T00:00:00"/>
    <s v="Standard Class"/>
    <s v="BK-11260"/>
    <x v="178"/>
    <s v="Consumer"/>
    <s v="United States"/>
    <s v="Chicago"/>
    <s v="Illinois"/>
    <n v="60610"/>
    <s v="Central"/>
    <s v="OFF-BI-10004965"/>
    <x v="0"/>
    <s v="Binders"/>
    <s v="Ibico Covers for Plastic or Wire Binding Elements"/>
    <x v="400"/>
    <n v="2"/>
    <n v="0.8"/>
    <n v="-3.6799999999999993"/>
    <n v="-8.0500000000000025"/>
  </r>
  <r>
    <n v="5099"/>
    <s v="US-2011-140452"/>
    <d v="2013-12-06T00:00:00"/>
    <d v="2013-12-10T00:00:00"/>
    <s v="Standard Class"/>
    <s v="BK-11260"/>
    <x v="178"/>
    <s v="Consumer"/>
    <s v="United States"/>
    <s v="Chicago"/>
    <s v="Illinois"/>
    <n v="60610"/>
    <s v="Central"/>
    <s v="OFF-ST-10002485"/>
    <x v="0"/>
    <s v="Storage"/>
    <s v="Rogers Deluxe File Chest"/>
    <x v="401"/>
    <n v="2"/>
    <n v="0.2"/>
    <n v="-7.0335999999999999"/>
    <n v="-8.3524000000000012"/>
  </r>
  <r>
    <n v="1794"/>
    <s v="CA-2011-104773"/>
    <d v="2013-12-08T00:00:00"/>
    <d v="2013-12-13T00:00:00"/>
    <s v="Standard Class"/>
    <s v="TB-21175"/>
    <x v="179"/>
    <s v="Corporate"/>
    <s v="United States"/>
    <s v="Houston"/>
    <s v="Texas"/>
    <n v="77041"/>
    <s v="Central"/>
    <s v="OFF-ST-10000777"/>
    <x v="0"/>
    <s v="Storage"/>
    <s v="Companion Letter/Legal File, Black"/>
    <x v="402"/>
    <n v="2"/>
    <n v="0.2"/>
    <n v="-12.0832"/>
    <n v="6.0416000000000025"/>
  </r>
  <r>
    <n v="7443"/>
    <s v="CA-2011-109932"/>
    <d v="2013-12-09T00:00:00"/>
    <d v="2013-12-11T00:00:00"/>
    <s v="First Class"/>
    <s v="VP-21760"/>
    <x v="125"/>
    <s v="Corporate"/>
    <s v="United States"/>
    <s v="Brownsville"/>
    <s v="Texas"/>
    <n v="78521"/>
    <s v="Central"/>
    <s v="OFF-PA-10001804"/>
    <x v="0"/>
    <s v="Paper"/>
    <s v="Xerox 195"/>
    <x v="403"/>
    <n v="2"/>
    <n v="0.2"/>
    <n v="-2.1376000000000004"/>
    <n v="3.7407999999999997"/>
  </r>
  <r>
    <n v="7444"/>
    <s v="CA-2011-109932"/>
    <d v="2013-12-09T00:00:00"/>
    <d v="2013-12-11T00:00:00"/>
    <s v="First Class"/>
    <s v="VP-21760"/>
    <x v="125"/>
    <s v="Corporate"/>
    <s v="United States"/>
    <s v="Brownsville"/>
    <s v="Texas"/>
    <n v="78521"/>
    <s v="Central"/>
    <s v="OFF-ST-10000036"/>
    <x v="0"/>
    <s v="Storage"/>
    <s v="Recycled Data-Pak for Archival Bound Computer Printouts, 12-1/2 x 12-1/2 x 16"/>
    <x v="404"/>
    <n v="3"/>
    <n v="0.2"/>
    <n v="-47.419200000000011"/>
    <n v="20.745899999999985"/>
  </r>
  <r>
    <n v="7852"/>
    <s v="CA-2011-169649"/>
    <d v="2013-12-09T00:00:00"/>
    <d v="2013-12-15T00:00:00"/>
    <s v="Standard Class"/>
    <s v="TS-21205"/>
    <x v="180"/>
    <s v="Corporate"/>
    <s v="United States"/>
    <s v="Chicago"/>
    <s v="Illinois"/>
    <n v="60653"/>
    <s v="Central"/>
    <s v="OFF-PA-10000143"/>
    <x v="0"/>
    <s v="Paper"/>
    <s v="Astroparche Fine Business Paper"/>
    <x v="51"/>
    <n v="2"/>
    <n v="0.2"/>
    <n v="-1.6896000000000002"/>
    <n v="2.9568000000000003"/>
  </r>
  <r>
    <n v="7853"/>
    <s v="CA-2011-169649"/>
    <d v="2013-12-09T00:00:00"/>
    <d v="2013-12-15T00:00:00"/>
    <s v="Standard Class"/>
    <s v="TS-21205"/>
    <x v="180"/>
    <s v="Corporate"/>
    <s v="United States"/>
    <s v="Chicago"/>
    <s v="Illinois"/>
    <n v="60653"/>
    <s v="Central"/>
    <s v="OFF-AP-10003287"/>
    <x v="0"/>
    <s v="Appliances"/>
    <s v="Tripp Lite TLP810NET Broadband Surge for Modem/Fax"/>
    <x v="405"/>
    <n v="2"/>
    <n v="0.8"/>
    <n v="-16.310399999999998"/>
    <n v="-53.008800000000008"/>
  </r>
  <r>
    <n v="3142"/>
    <s v="US-2011-122959"/>
    <d v="2013-12-12T00:00:00"/>
    <d v="2013-12-12T00:00:00"/>
    <s v="Same Day"/>
    <s v="CY-12745"/>
    <x v="181"/>
    <s v="Corporate"/>
    <s v="United States"/>
    <s v="San Antonio"/>
    <s v="Texas"/>
    <n v="78207"/>
    <s v="Central"/>
    <s v="OFF-BI-10003650"/>
    <x v="0"/>
    <s v="Binders"/>
    <s v="GBC DocuBind 300 Electric Binding Machine"/>
    <x v="406"/>
    <n v="2"/>
    <n v="0.8"/>
    <n v="-168.31359999999998"/>
    <n v="-336.62720000000013"/>
  </r>
  <r>
    <n v="3592"/>
    <s v="CA-2011-154186"/>
    <d v="2013-12-13T00:00:00"/>
    <d v="2013-12-15T00:00:00"/>
    <s v="Second Class"/>
    <s v="RA-19285"/>
    <x v="182"/>
    <s v="Consumer"/>
    <s v="United States"/>
    <s v="Houston"/>
    <s v="Texas"/>
    <n v="77070"/>
    <s v="Central"/>
    <s v="OFF-SU-10001574"/>
    <x v="0"/>
    <s v="Supplies"/>
    <s v="Acme Value Line Scissors"/>
    <x v="407"/>
    <n v="1"/>
    <n v="0.2"/>
    <n v="-0.58399999999999996"/>
    <n v="0.36499999999999977"/>
  </r>
  <r>
    <n v="4226"/>
    <s v="US-2011-102631"/>
    <d v="2013-12-13T00:00:00"/>
    <d v="2013-12-17T00:00:00"/>
    <s v="Standard Class"/>
    <s v="EB-13840"/>
    <x v="183"/>
    <s v="Corporate"/>
    <s v="United States"/>
    <s v="Chicago"/>
    <s v="Illinois"/>
    <n v="60623"/>
    <s v="Central"/>
    <s v="FUR-FU-10003930"/>
    <x v="1"/>
    <s v="Furnishings"/>
    <s v="Howard Miller 12-3/4 Diameter Accuwave DS  Wall Clock"/>
    <x v="408"/>
    <n v="3"/>
    <n v="0.6"/>
    <n v="-56.656799999999997"/>
    <n v="-42.492599999999982"/>
  </r>
  <r>
    <n v="1973"/>
    <s v="CA-2011-148950"/>
    <d v="2013-12-14T00:00:00"/>
    <d v="2013-12-19T00:00:00"/>
    <s v="Standard Class"/>
    <s v="JD-16015"/>
    <x v="184"/>
    <s v="Consumer"/>
    <s v="United States"/>
    <s v="Chicago"/>
    <s v="Illinois"/>
    <n v="60610"/>
    <s v="Central"/>
    <s v="OFF-BI-10001249"/>
    <x v="0"/>
    <s v="Binders"/>
    <s v="Avery Heavy-Duty EZD View Binder with Locking Rings"/>
    <x v="409"/>
    <n v="4"/>
    <n v="0.8"/>
    <n v="-4.0831999999999997"/>
    <n v="-8.6768000000000018"/>
  </r>
  <r>
    <n v="1974"/>
    <s v="CA-2011-148950"/>
    <d v="2013-12-14T00:00:00"/>
    <d v="2013-12-19T00:00:00"/>
    <s v="Standard Class"/>
    <s v="JD-16015"/>
    <x v="184"/>
    <s v="Consumer"/>
    <s v="United States"/>
    <s v="Chicago"/>
    <s v="Illinois"/>
    <n v="60610"/>
    <s v="Central"/>
    <s v="OFF-FA-10003059"/>
    <x v="0"/>
    <s v="Fasteners"/>
    <s v="Assorted Color Push Pins"/>
    <x v="410"/>
    <n v="2"/>
    <n v="0.2"/>
    <n v="-0.57920000000000005"/>
    <n v="0.4705999999999998"/>
  </r>
  <r>
    <n v="1975"/>
    <s v="CA-2011-148950"/>
    <d v="2013-12-14T00:00:00"/>
    <d v="2013-12-19T00:00:00"/>
    <s v="Standard Class"/>
    <s v="JD-16015"/>
    <x v="184"/>
    <s v="Consumer"/>
    <s v="United States"/>
    <s v="Chicago"/>
    <s v="Illinois"/>
    <n v="60610"/>
    <s v="Central"/>
    <s v="TEC-AC-10002718"/>
    <x v="2"/>
    <s v="Accessories"/>
    <s v="Belkin Standard 104 key USB Keyboard"/>
    <x v="411"/>
    <n v="3"/>
    <n v="0.2"/>
    <n v="-7.0032000000000014"/>
    <n v="-2.188500000000003"/>
  </r>
  <r>
    <n v="9512"/>
    <s v="CA-2011-130575"/>
    <d v="2013-12-14T00:00:00"/>
    <d v="2013-12-16T00:00:00"/>
    <s v="First Class"/>
    <s v="CS-11845"/>
    <x v="185"/>
    <s v="Corporate"/>
    <s v="United States"/>
    <s v="Chicago"/>
    <s v="Illinois"/>
    <n v="60623"/>
    <s v="Central"/>
    <s v="OFF-BI-10002353"/>
    <x v="0"/>
    <s v="Binders"/>
    <s v="GBC VeloBind Cover Sets"/>
    <x v="412"/>
    <n v="3"/>
    <n v="0.8"/>
    <n v="-7.4111999999999982"/>
    <n v="-13.895999999999997"/>
  </r>
  <r>
    <n v="1575"/>
    <s v="CA-2011-101602"/>
    <d v="2013-12-15T00:00:00"/>
    <d v="2013-12-18T00:00:00"/>
    <s v="First Class"/>
    <s v="MC-18100"/>
    <x v="186"/>
    <s v="Consumer"/>
    <s v="United States"/>
    <s v="El Paso"/>
    <s v="Texas"/>
    <n v="79907"/>
    <s v="Central"/>
    <s v="TEC-PH-10000169"/>
    <x v="2"/>
    <s v="Phones"/>
    <s v="ARKON Windshield Dashboard Air Vent Car Mount Holder"/>
    <x v="413"/>
    <n v="3"/>
    <n v="0.2"/>
    <n v="-8.136000000000001"/>
    <n v="-9.153000000000004"/>
  </r>
  <r>
    <n v="1576"/>
    <s v="CA-2011-101602"/>
    <d v="2013-12-15T00:00:00"/>
    <d v="2013-12-18T00:00:00"/>
    <s v="First Class"/>
    <s v="MC-18100"/>
    <x v="186"/>
    <s v="Consumer"/>
    <s v="United States"/>
    <s v="El Paso"/>
    <s v="Texas"/>
    <n v="79907"/>
    <s v="Central"/>
    <s v="FUR-CH-10004675"/>
    <x v="1"/>
    <s v="Chairs"/>
    <s v="Lifetime Advantage Folding Chairs, 4/Carton"/>
    <x v="414"/>
    <n v="5"/>
    <n v="0.3"/>
    <n v="-228.98399999999998"/>
    <n v="-21.807999999999993"/>
  </r>
  <r>
    <n v="7007"/>
    <s v="CA-2011-119466"/>
    <d v="2013-12-15T00:00:00"/>
    <d v="2013-12-21T00:00:00"/>
    <s v="Standard Class"/>
    <s v="SP-20860"/>
    <x v="187"/>
    <s v="Corporate"/>
    <s v="United States"/>
    <s v="Chicago"/>
    <s v="Illinois"/>
    <n v="60623"/>
    <s v="Central"/>
    <s v="FUR-FU-10001546"/>
    <x v="1"/>
    <s v="Furnishings"/>
    <s v="Dana Swing-Arm Lamps"/>
    <x v="263"/>
    <n v="2"/>
    <n v="0.6"/>
    <n v="-5.1264000000000003"/>
    <n v="-7.4759999999999991"/>
  </r>
  <r>
    <n v="4713"/>
    <s v="CA-2011-108273"/>
    <d v="2013-12-16T00:00:00"/>
    <d v="2013-12-21T00:00:00"/>
    <s v="Standard Class"/>
    <s v="EJ-13720"/>
    <x v="188"/>
    <s v="Consumer"/>
    <s v="United States"/>
    <s v="Huntsville"/>
    <s v="Texas"/>
    <n v="77340"/>
    <s v="Central"/>
    <s v="OFF-PA-10000029"/>
    <x v="0"/>
    <s v="Paper"/>
    <s v="Xerox 224"/>
    <x v="336"/>
    <n v="7"/>
    <n v="0.2"/>
    <n v="-7.2576000000000027"/>
    <n v="12.700800000000001"/>
  </r>
  <r>
    <n v="4714"/>
    <s v="CA-2011-108273"/>
    <d v="2013-12-16T00:00:00"/>
    <d v="2013-12-21T00:00:00"/>
    <s v="Standard Class"/>
    <s v="EJ-13720"/>
    <x v="188"/>
    <s v="Consumer"/>
    <s v="United States"/>
    <s v="Huntsville"/>
    <s v="Texas"/>
    <n v="77340"/>
    <s v="Central"/>
    <s v="FUR-FU-10002116"/>
    <x v="1"/>
    <s v="Furnishings"/>
    <s v="Tenex Carpeted, Granite-Look or Clear Contemporary Contour Shape Chair Mats"/>
    <x v="415"/>
    <n v="2"/>
    <n v="0.6"/>
    <n v="-33.940799999999996"/>
    <n v="-74.952600000000004"/>
  </r>
  <r>
    <n v="4886"/>
    <s v="CA-2011-151379"/>
    <d v="2013-12-16T00:00:00"/>
    <d v="2013-12-20T00:00:00"/>
    <s v="Standard Class"/>
    <s v="SC-20695"/>
    <x v="189"/>
    <s v="Corporate"/>
    <s v="United States"/>
    <s v="Detroit"/>
    <s v="Michigan"/>
    <n v="48227"/>
    <s v="Central"/>
    <s v="OFF-PA-10000595"/>
    <x v="0"/>
    <s v="Paper"/>
    <s v="Xerox 1929"/>
    <x v="416"/>
    <n v="5"/>
    <n v="0"/>
    <n v="0"/>
    <n v="52.531999999999996"/>
  </r>
  <r>
    <n v="9831"/>
    <s v="CA-2011-113257"/>
    <d v="2013-12-16T00:00:00"/>
    <d v="2013-12-18T00:00:00"/>
    <s v="Second Class"/>
    <s v="SC-20305"/>
    <x v="190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x v="297"/>
    <n v="4"/>
    <n v="0.2"/>
    <n v="-63.993600000000008"/>
    <n v="95.990400000000008"/>
  </r>
  <r>
    <n v="9832"/>
    <s v="CA-2011-113257"/>
    <d v="2013-12-16T00:00:00"/>
    <d v="2013-12-18T00:00:00"/>
    <s v="Second Class"/>
    <s v="SC-20305"/>
    <x v="190"/>
    <s v="Consumer"/>
    <s v="United States"/>
    <s v="Beaumont"/>
    <s v="Texas"/>
    <n v="77705"/>
    <s v="Central"/>
    <s v="FUR-FU-10001706"/>
    <x v="1"/>
    <s v="Furnishings"/>
    <s v="Longer-Life Soft White Bulbs"/>
    <x v="417"/>
    <n v="7"/>
    <n v="0.6"/>
    <n v="-5.1744000000000012"/>
    <n v="-2.5872000000000011"/>
  </r>
  <r>
    <n v="9522"/>
    <s v="CA-2011-169446"/>
    <d v="2013-12-19T00:00:00"/>
    <d v="2013-12-25T00:00:00"/>
    <s v="Standard Class"/>
    <s v="SG-20605"/>
    <x v="5"/>
    <s v="Consumer"/>
    <s v="United States"/>
    <s v="Chicago"/>
    <s v="Illinois"/>
    <n v="60623"/>
    <s v="Central"/>
    <s v="TEC-PH-10002817"/>
    <x v="2"/>
    <s v="Phones"/>
    <s v="RCA ViSYS 25425RE1 Corded phone"/>
    <x v="418"/>
    <n v="3"/>
    <n v="0.2"/>
    <n v="-64.795200000000008"/>
    <n v="36.44729999999997"/>
  </r>
  <r>
    <n v="9523"/>
    <s v="CA-2011-169446"/>
    <d v="2013-12-19T00:00:00"/>
    <d v="2013-12-25T00:00:00"/>
    <s v="Standard Class"/>
    <s v="SG-20605"/>
    <x v="5"/>
    <s v="Consumer"/>
    <s v="United States"/>
    <s v="Chicago"/>
    <s v="Illinois"/>
    <n v="60623"/>
    <s v="Central"/>
    <s v="OFF-PA-10000295"/>
    <x v="0"/>
    <s v="Paper"/>
    <s v="Xerox 229"/>
    <x v="59"/>
    <n v="3"/>
    <n v="0.2"/>
    <n v="-3.1104000000000007"/>
    <n v="5.4432"/>
  </r>
  <r>
    <n v="9524"/>
    <s v="CA-2011-169446"/>
    <d v="2013-12-19T00:00:00"/>
    <d v="2013-12-25T00:00:00"/>
    <s v="Standard Class"/>
    <s v="SG-20605"/>
    <x v="5"/>
    <s v="Consumer"/>
    <s v="United States"/>
    <s v="Chicago"/>
    <s v="Illinois"/>
    <n v="60623"/>
    <s v="Central"/>
    <s v="OFF-ST-10000419"/>
    <x v="0"/>
    <s v="Storage"/>
    <s v="Rogers Jumbo File, Granite"/>
    <x v="419"/>
    <n v="3"/>
    <n v="0.2"/>
    <n v="-6.5183999999999997"/>
    <n v="-7.7406000000000006"/>
  </r>
  <r>
    <n v="4283"/>
    <s v="CA-2011-103100"/>
    <d v="2013-12-20T00:00:00"/>
    <d v="2013-12-23T00:00:00"/>
    <s v="First Class"/>
    <s v="AB-10105"/>
    <x v="191"/>
    <s v="Consumer"/>
    <s v="United States"/>
    <s v="Indianapolis"/>
    <s v="Indiana"/>
    <n v="46203"/>
    <s v="Central"/>
    <s v="OFF-LA-10003720"/>
    <x v="0"/>
    <s v="Labels"/>
    <s v="Avery 487"/>
    <x v="420"/>
    <n v="1"/>
    <n v="0"/>
    <n v="0"/>
    <n v="1.7343"/>
  </r>
  <r>
    <n v="4284"/>
    <s v="CA-2011-103100"/>
    <d v="2013-12-20T00:00:00"/>
    <d v="2013-12-23T00:00:00"/>
    <s v="First Class"/>
    <s v="AB-10105"/>
    <x v="191"/>
    <s v="Consumer"/>
    <s v="United States"/>
    <s v="Indianapolis"/>
    <s v="Indiana"/>
    <n v="46203"/>
    <s v="Central"/>
    <s v="OFF-BI-10004600"/>
    <x v="0"/>
    <s v="Binders"/>
    <s v="Ibico Ibimaster 300 Manual Binding System"/>
    <x v="421"/>
    <n v="3"/>
    <n v="0"/>
    <n v="0"/>
    <n v="496.78649999999993"/>
  </r>
  <r>
    <n v="6107"/>
    <s v="CA-2011-120852"/>
    <d v="2013-12-20T00:00:00"/>
    <d v="2013-12-25T00:00:00"/>
    <s v="Standard Class"/>
    <s v="WB-21850"/>
    <x v="192"/>
    <s v="Consumer"/>
    <s v="United States"/>
    <s v="Grand Prairie"/>
    <s v="Texas"/>
    <n v="75051"/>
    <s v="Central"/>
    <s v="OFF-AP-10001563"/>
    <x v="0"/>
    <s v="Appliances"/>
    <s v="Belkin Premiere Surge Master II 8-outlet surge protector"/>
    <x v="422"/>
    <n v="2"/>
    <n v="0.8"/>
    <n v="-15.545599999999997"/>
    <n v="-49.551600000000022"/>
  </r>
  <r>
    <n v="6108"/>
    <s v="CA-2011-120852"/>
    <d v="2013-12-20T00:00:00"/>
    <d v="2013-12-25T00:00:00"/>
    <s v="Standard Class"/>
    <s v="WB-21850"/>
    <x v="192"/>
    <s v="Consumer"/>
    <s v="United States"/>
    <s v="Grand Prairie"/>
    <s v="Texas"/>
    <n v="75051"/>
    <s v="Central"/>
    <s v="TEC-AC-10004510"/>
    <x v="2"/>
    <s v="Accessories"/>
    <s v="Logitech Desktop MK120 Mouse and keyboard Combo"/>
    <x v="423"/>
    <n v="5"/>
    <n v="0.2"/>
    <n v="-13.088000000000001"/>
    <n v="-8.1800000000000033"/>
  </r>
  <r>
    <n v="6915"/>
    <s v="CA-2011-142510"/>
    <d v="2013-12-22T00:00:00"/>
    <d v="2013-12-29T00:00:00"/>
    <s v="Standard Class"/>
    <s v="NP-18700"/>
    <x v="193"/>
    <s v="Consumer"/>
    <s v="United States"/>
    <s v="Chicago"/>
    <s v="Illinois"/>
    <n v="60623"/>
    <s v="Central"/>
    <s v="OFF-ST-10000585"/>
    <x v="0"/>
    <s v="Storage"/>
    <s v="Economy Rollaway Files"/>
    <x v="424"/>
    <n v="1"/>
    <n v="0.2"/>
    <n v="-26.432000000000002"/>
    <n v="9.911999999999999"/>
  </r>
  <r>
    <n v="6916"/>
    <s v="CA-2011-142510"/>
    <d v="2013-12-22T00:00:00"/>
    <d v="2013-12-29T00:00:00"/>
    <s v="Standard Class"/>
    <s v="NP-18700"/>
    <x v="193"/>
    <s v="Consumer"/>
    <s v="United States"/>
    <s v="Chicago"/>
    <s v="Illinois"/>
    <n v="60623"/>
    <s v="Central"/>
    <s v="OFF-BI-10002824"/>
    <x v="0"/>
    <s v="Binders"/>
    <s v="Recycled Easel Ring Binders"/>
    <x v="425"/>
    <n v="6"/>
    <n v="0.8"/>
    <n v="-14.323199999999998"/>
    <n v="-31.332000000000008"/>
  </r>
  <r>
    <n v="6917"/>
    <s v="CA-2011-142510"/>
    <d v="2013-12-22T00:00:00"/>
    <d v="2013-12-29T00:00:00"/>
    <s v="Standard Class"/>
    <s v="NP-18700"/>
    <x v="193"/>
    <s v="Consumer"/>
    <s v="United States"/>
    <s v="Chicago"/>
    <s v="Illinois"/>
    <n v="60623"/>
    <s v="Central"/>
    <s v="OFF-PA-10001289"/>
    <x v="0"/>
    <s v="Paper"/>
    <s v="White Computer Printout Paper by Universal"/>
    <x v="426"/>
    <n v="4"/>
    <n v="0.2"/>
    <n v="-24.8064"/>
    <n v="44.961600000000004"/>
  </r>
  <r>
    <n v="3213"/>
    <s v="CA-2011-142314"/>
    <d v="2013-12-23T00:00:00"/>
    <d v="2013-12-28T00:00:00"/>
    <s v="Standard Class"/>
    <s v="SF-20200"/>
    <x v="194"/>
    <s v="Consumer"/>
    <s v="United States"/>
    <s v="Richmond"/>
    <s v="Indiana"/>
    <n v="47374"/>
    <s v="Central"/>
    <s v="OFF-AP-10002350"/>
    <x v="0"/>
    <s v="Appliances"/>
    <s v="Belkin F9H710-06 7 Outlet SurgeMaster Surge Protector"/>
    <x v="427"/>
    <n v="11"/>
    <n v="0"/>
    <n v="0"/>
    <n v="58.027200000000001"/>
  </r>
  <r>
    <n v="7005"/>
    <s v="CA-2011-126333"/>
    <d v="2013-12-23T00:00:00"/>
    <d v="2013-12-28T00:00:00"/>
    <s v="Standard Class"/>
    <s v="ME-18010"/>
    <x v="195"/>
    <s v="Corporate"/>
    <s v="United States"/>
    <s v="Port Arthur"/>
    <s v="Texas"/>
    <n v="77642"/>
    <s v="Central"/>
    <s v="OFF-PA-10000223"/>
    <x v="0"/>
    <s v="Paper"/>
    <s v="Xerox 2000"/>
    <x v="58"/>
    <n v="1"/>
    <n v="0.2"/>
    <n v="-1.0368000000000002"/>
    <n v="1.8144"/>
  </r>
  <r>
    <n v="125"/>
    <s v="US-2011-152030"/>
    <d v="2013-12-26T00:00:00"/>
    <d v="2013-12-28T00:00:00"/>
    <s v="Second Class"/>
    <s v="AD-10180"/>
    <x v="196"/>
    <s v="Home Office"/>
    <s v="United States"/>
    <s v="Houston"/>
    <s v="Texas"/>
    <n v="77041"/>
    <s v="Central"/>
    <s v="FUR-CH-10004063"/>
    <x v="1"/>
    <s v="Chairs"/>
    <s v="Global Deluxe High-Back Manager's Chair"/>
    <x v="428"/>
    <n v="3"/>
    <n v="0.3"/>
    <n v="-180.16739999999999"/>
    <n v="-8.5794000000000779"/>
  </r>
  <r>
    <n v="622"/>
    <s v="US-2011-111171"/>
    <d v="2013-12-26T00:00:00"/>
    <d v="2013-12-31T00:00:00"/>
    <s v="Standard Class"/>
    <s v="CA-12265"/>
    <x v="197"/>
    <s v="Consumer"/>
    <s v="United States"/>
    <s v="Chicago"/>
    <s v="Illinois"/>
    <n v="60610"/>
    <s v="Central"/>
    <s v="OFF-BI-10002103"/>
    <x v="0"/>
    <s v="Binders"/>
    <s v="Cardinal Slant-D Ring Binder, Heavy Gauge Vinyl"/>
    <x v="429"/>
    <n v="5"/>
    <n v="0.8"/>
    <n v="-6.9519999999999982"/>
    <n v="-14.773"/>
  </r>
  <r>
    <n v="2967"/>
    <s v="CA-2011-162866"/>
    <d v="2013-12-27T00:00:00"/>
    <d v="2013-12-31T00:00:00"/>
    <s v="Standard Class"/>
    <s v="Co-12640"/>
    <x v="74"/>
    <s v="Consumer"/>
    <s v="United States"/>
    <s v="Skokie"/>
    <s v="Illinois"/>
    <n v="60076"/>
    <s v="Central"/>
    <s v="FUR-FU-10001473"/>
    <x v="1"/>
    <s v="Furnishings"/>
    <s v="DAX Wood Document Frame"/>
    <x v="430"/>
    <n v="6"/>
    <n v="0.6"/>
    <n v="-19.771200000000004"/>
    <n v="-19.771199999999997"/>
  </r>
  <r>
    <n v="2968"/>
    <s v="CA-2011-162866"/>
    <d v="2013-12-27T00:00:00"/>
    <d v="2013-12-31T00:00:00"/>
    <s v="Standard Class"/>
    <s v="Co-12640"/>
    <x v="74"/>
    <s v="Consumer"/>
    <s v="United States"/>
    <s v="Skokie"/>
    <s v="Illinois"/>
    <n v="60076"/>
    <s v="Central"/>
    <s v="OFF-ST-10002562"/>
    <x v="0"/>
    <s v="Storage"/>
    <s v="Staple magnet"/>
    <x v="431"/>
    <n v="4"/>
    <n v="0.2"/>
    <n v="-6.0032000000000014"/>
    <n v="3.0015999999999998"/>
  </r>
  <r>
    <n v="8372"/>
    <s v="CA-2011-165393"/>
    <d v="2013-12-27T00:00:00"/>
    <d v="2013-12-30T00:00:00"/>
    <s v="First Class"/>
    <s v="NC-18415"/>
    <x v="198"/>
    <s v="Consumer"/>
    <s v="United States"/>
    <s v="Fort Worth"/>
    <s v="Texas"/>
    <n v="76106"/>
    <s v="Central"/>
    <s v="OFF-BI-10001658"/>
    <x v="0"/>
    <s v="Binders"/>
    <s v="GBC Standard Therm-A-Bind Covers"/>
    <x v="432"/>
    <n v="1"/>
    <n v="0.8"/>
    <n v="-3.9871999999999996"/>
    <n v="-8.472800000000003"/>
  </r>
  <r>
    <n v="757"/>
    <s v="CA-2011-106803"/>
    <d v="2013-12-29T00:00:00"/>
    <d v="2014-01-02T00:00:00"/>
    <s v="Standard Class"/>
    <s v="DC-13285"/>
    <x v="199"/>
    <s v="Consumer"/>
    <s v="United States"/>
    <s v="Cottage Grove"/>
    <s v="Minnesota"/>
    <n v="55016"/>
    <s v="Central"/>
    <s v="OFF-ST-10002444"/>
    <x v="0"/>
    <s v="Storage"/>
    <s v="Recycled Eldon Regeneration Jumbo File"/>
    <x v="433"/>
    <n v="2"/>
    <n v="0"/>
    <n v="0"/>
    <n v="6.8767999999999994"/>
  </r>
  <r>
    <n v="758"/>
    <s v="CA-2011-106803"/>
    <d v="2013-12-29T00:00:00"/>
    <d v="2014-01-02T00:00:00"/>
    <s v="Standard Class"/>
    <s v="DC-13285"/>
    <x v="199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x v="434"/>
    <n v="4"/>
    <n v="0"/>
    <n v="0"/>
    <n v="47.92"/>
  </r>
  <r>
    <n v="5678"/>
    <s v="CA-2011-126802"/>
    <d v="2013-12-29T00:00:00"/>
    <d v="2014-01-05T00:00:00"/>
    <s v="Standard Class"/>
    <s v="ZC-21910"/>
    <x v="200"/>
    <s v="Consumer"/>
    <s v="United States"/>
    <s v="Chicago"/>
    <s v="Illinois"/>
    <n v="60610"/>
    <s v="Central"/>
    <s v="FUR-FU-10000193"/>
    <x v="1"/>
    <s v="Furnishings"/>
    <s v="Tenex Chairmats For Use with Hard Floors"/>
    <x v="435"/>
    <n v="3"/>
    <n v="0.6"/>
    <n v="-23.3856"/>
    <n v="-50.66879999999999"/>
  </r>
  <r>
    <n v="7204"/>
    <s v="CA-2011-118276"/>
    <d v="2013-12-29T00:00:00"/>
    <d v="2014-01-02T00:00:00"/>
    <s v="Standard Class"/>
    <s v="MG-17890"/>
    <x v="201"/>
    <s v="Home Office"/>
    <s v="United States"/>
    <s v="Saint Charles"/>
    <s v="Illinois"/>
    <n v="60174"/>
    <s v="Central"/>
    <s v="FUR-FU-10002111"/>
    <x v="1"/>
    <s v="Furnishings"/>
    <s v="Master Caster Door Stop, Large Brown"/>
    <x v="436"/>
    <n v="3"/>
    <n v="0.6"/>
    <n v="-5.2416"/>
    <n v="-4.804800000000002"/>
  </r>
  <r>
    <n v="306"/>
    <s v="CA-2011-130960"/>
    <d v="2013-12-30T00:00:00"/>
    <d v="2014-01-04T00:00:00"/>
    <s v="Standard Class"/>
    <s v="KB-16600"/>
    <x v="202"/>
    <s v="Corporate"/>
    <s v="United States"/>
    <s v="Taylor"/>
    <s v="Michigan"/>
    <n v="48180"/>
    <s v="Central"/>
    <s v="OFF-AR-10003651"/>
    <x v="0"/>
    <s v="Art"/>
    <s v="Newell 350"/>
    <x v="437"/>
    <n v="3"/>
    <n v="0"/>
    <n v="0"/>
    <n v="2.8535999999999988"/>
  </r>
  <r>
    <n v="3305"/>
    <s v="CA-2011-104738"/>
    <d v="2013-12-30T00:00:00"/>
    <d v="2014-01-01T00:00:00"/>
    <s v="Second Class"/>
    <s v="SP-20620"/>
    <x v="203"/>
    <s v="Corporate"/>
    <s v="United States"/>
    <s v="Laredo"/>
    <s v="Texas"/>
    <n v="78041"/>
    <s v="Central"/>
    <s v="OFF-EN-10004955"/>
    <x v="0"/>
    <s v="Envelopes"/>
    <s v="Fashion Color Clasp Envelopes"/>
    <x v="438"/>
    <n v="3"/>
    <n v="0.2"/>
    <n v="-2.5968000000000004"/>
    <n v="4.7066999999999997"/>
  </r>
  <r>
    <n v="3306"/>
    <s v="CA-2011-104738"/>
    <d v="2013-12-30T00:00:00"/>
    <d v="2014-01-01T00:00:00"/>
    <s v="Second Class"/>
    <s v="SP-20620"/>
    <x v="203"/>
    <s v="Corporate"/>
    <s v="United States"/>
    <s v="Laredo"/>
    <s v="Texas"/>
    <n v="78041"/>
    <s v="Central"/>
    <s v="TEC-PH-10002468"/>
    <x v="2"/>
    <s v="Phones"/>
    <s v="Plantronics CS 50-USB - headset - Convertible, Monaural"/>
    <x v="439"/>
    <n v="2"/>
    <n v="0.2"/>
    <n v="-43.516800000000011"/>
    <n v="19.03860000000001"/>
  </r>
  <r>
    <n v="3307"/>
    <s v="CA-2011-104738"/>
    <d v="2013-12-30T00:00:00"/>
    <d v="2014-01-01T00:00:00"/>
    <s v="Second Class"/>
    <s v="SP-20620"/>
    <x v="203"/>
    <s v="Corporate"/>
    <s v="United States"/>
    <s v="Laredo"/>
    <s v="Texas"/>
    <n v="78041"/>
    <s v="Central"/>
    <s v="TEC-PH-10000576"/>
    <x v="2"/>
    <s v="Phones"/>
    <s v="AT&amp;T 1080 Corded phone"/>
    <x v="440"/>
    <n v="3"/>
    <n v="0.2"/>
    <n v="-65.755200000000016"/>
    <n v="28.767899999999997"/>
  </r>
  <r>
    <n v="3308"/>
    <s v="CA-2011-104738"/>
    <d v="2013-12-30T00:00:00"/>
    <d v="2014-01-01T00:00:00"/>
    <s v="Second Class"/>
    <s v="SP-20620"/>
    <x v="203"/>
    <s v="Corporate"/>
    <s v="United States"/>
    <s v="Laredo"/>
    <s v="Texas"/>
    <n v="78041"/>
    <s v="Central"/>
    <s v="OFF-BI-10002160"/>
    <x v="0"/>
    <s v="Binders"/>
    <s v="Acco Hanging Data Binders"/>
    <x v="441"/>
    <n v="3"/>
    <n v="0.8"/>
    <n v="-1.8287999999999998"/>
    <n v="-3.6576000000000004"/>
  </r>
  <r>
    <n v="3309"/>
    <s v="CA-2011-104738"/>
    <d v="2013-12-30T00:00:00"/>
    <d v="2014-01-01T00:00:00"/>
    <s v="Second Class"/>
    <s v="SP-20620"/>
    <x v="203"/>
    <s v="Corporate"/>
    <s v="United States"/>
    <s v="Laredo"/>
    <s v="Texas"/>
    <n v="78041"/>
    <s v="Central"/>
    <s v="TEC-AC-10003628"/>
    <x v="2"/>
    <s v="Accessories"/>
    <s v="Logitech 910-002974 M325 Wireless Mouse for Web Scrolling"/>
    <x v="442"/>
    <n v="2"/>
    <n v="0.2"/>
    <n v="-9.5968000000000018"/>
    <n v="14.395200000000004"/>
  </r>
  <r>
    <n v="2006"/>
    <s v="CA-2011-111150"/>
    <d v="2013-12-31T00:00:00"/>
    <d v="2014-01-04T00:00:00"/>
    <s v="Standard Class"/>
    <s v="RW-19630"/>
    <x v="76"/>
    <s v="Corporate"/>
    <s v="United States"/>
    <s v="Columbia"/>
    <s v="Missouri"/>
    <n v="65203"/>
    <s v="Central"/>
    <s v="OFF-AR-10000034"/>
    <x v="0"/>
    <s v="Art"/>
    <s v="BIC Brite Liner Grip Highlighters, Assorted, 5/Pack"/>
    <x v="443"/>
    <n v="7"/>
    <n v="0"/>
    <n v="0"/>
    <n v="11.575199999999999"/>
  </r>
  <r>
    <n v="2007"/>
    <s v="CA-2011-111150"/>
    <d v="2013-12-31T00:00:00"/>
    <d v="2014-01-04T00:00:00"/>
    <s v="Standard Class"/>
    <s v="RW-19630"/>
    <x v="76"/>
    <s v="Corporate"/>
    <s v="United States"/>
    <s v="Columbia"/>
    <s v="Missouri"/>
    <n v="65203"/>
    <s v="Central"/>
    <s v="TEC-AC-10000290"/>
    <x v="2"/>
    <s v="Accessories"/>
    <s v="Sabrent 4-Port USB 2.0 Hub"/>
    <x v="444"/>
    <n v="7"/>
    <n v="0"/>
    <n v="0"/>
    <n v="16.160200000000003"/>
  </r>
  <r>
    <n v="4559"/>
    <s v="CA-2011-127383"/>
    <d v="2013-12-31T00:00:00"/>
    <d v="2014-01-05T00:00:00"/>
    <s v="Standard Class"/>
    <s v="CM-11815"/>
    <x v="147"/>
    <s v="Corporate"/>
    <s v="United States"/>
    <s v="El Paso"/>
    <s v="Texas"/>
    <n v="79907"/>
    <s v="Central"/>
    <s v="OFF-EN-10004773"/>
    <x v="0"/>
    <s v="Envelopes"/>
    <s v="Staple envelope"/>
    <x v="445"/>
    <n v="2"/>
    <n v="0.2"/>
    <n v="-9.9136000000000024"/>
    <n v="17.968399999999995"/>
  </r>
  <r>
    <n v="3901"/>
    <s v="CA-2012-121097"/>
    <d v="2014-01-03T00:00:00"/>
    <d v="2014-01-08T00:00:00"/>
    <s v="Standard Class"/>
    <s v="SF-20965"/>
    <x v="204"/>
    <s v="Corporate"/>
    <s v="United States"/>
    <s v="Baytown"/>
    <s v="Texas"/>
    <n v="77520"/>
    <s v="Central"/>
    <s v="OFF-PA-10001937"/>
    <x v="0"/>
    <s v="Paper"/>
    <s v="Xerox 21"/>
    <x v="89"/>
    <n v="2"/>
    <n v="0.2"/>
    <n v="-2.0736000000000003"/>
    <n v="3.6288"/>
  </r>
  <r>
    <n v="5054"/>
    <s v="CA-2012-141243"/>
    <d v="2014-01-03T00:00:00"/>
    <d v="2014-01-08T00:00:00"/>
    <s v="Second Class"/>
    <s v="AH-10465"/>
    <x v="205"/>
    <s v="Consumer"/>
    <s v="United States"/>
    <s v="Dallas"/>
    <s v="Texas"/>
    <n v="75217"/>
    <s v="Central"/>
    <s v="TEC-AC-10003198"/>
    <x v="2"/>
    <s v="Accessories"/>
    <s v="Enermax Acrylux Wireless Keyboard"/>
    <x v="446"/>
    <n v="5"/>
    <n v="0.2"/>
    <n v="-79.680000000000007"/>
    <n v="84.659999999999982"/>
  </r>
  <r>
    <n v="5055"/>
    <s v="CA-2012-141243"/>
    <d v="2014-01-03T00:00:00"/>
    <d v="2014-01-08T00:00:00"/>
    <s v="Second Class"/>
    <s v="AH-10465"/>
    <x v="205"/>
    <s v="Consumer"/>
    <s v="United States"/>
    <s v="Dallas"/>
    <s v="Texas"/>
    <n v="75217"/>
    <s v="Central"/>
    <s v="OFF-AR-10001246"/>
    <x v="0"/>
    <s v="Art"/>
    <s v="Newell 317"/>
    <x v="447"/>
    <n v="3"/>
    <n v="0.2"/>
    <n v="-1.4112"/>
    <n v="0.79379999999999962"/>
  </r>
  <r>
    <n v="5056"/>
    <s v="CA-2012-141243"/>
    <d v="2014-01-03T00:00:00"/>
    <d v="2014-01-08T00:00:00"/>
    <s v="Second Class"/>
    <s v="AH-10465"/>
    <x v="205"/>
    <s v="Consumer"/>
    <s v="United States"/>
    <s v="Dallas"/>
    <s v="Texas"/>
    <n v="75217"/>
    <s v="Central"/>
    <s v="FUR-BO-10003272"/>
    <x v="1"/>
    <s v="Bookcases"/>
    <s v="O'Sullivan Living Dimensions 5-Shelf Bookcases"/>
    <x v="448"/>
    <n v="9"/>
    <n v="0.32"/>
    <n v="-432.76723199999992"/>
    <n v="-437.5404000000002"/>
  </r>
  <r>
    <n v="5349"/>
    <s v="CA-2012-149811"/>
    <d v="2014-01-04T00:00:00"/>
    <d v="2014-01-10T00:00:00"/>
    <s v="Standard Class"/>
    <s v="CS-12250"/>
    <x v="206"/>
    <s v="Corporate"/>
    <s v="United States"/>
    <s v="Woodbury"/>
    <s v="Minnesota"/>
    <n v="55125"/>
    <s v="Central"/>
    <s v="OFF-BI-10003676"/>
    <x v="0"/>
    <s v="Binders"/>
    <s v="GBC Standard Recycled Report Covers, Clear Plastic Sheets"/>
    <x v="449"/>
    <n v="3"/>
    <n v="0"/>
    <n v="0"/>
    <n v="15.523199999999999"/>
  </r>
  <r>
    <n v="5350"/>
    <s v="CA-2012-149811"/>
    <d v="2014-01-04T00:00:00"/>
    <d v="2014-01-10T00:00:00"/>
    <s v="Standard Class"/>
    <s v="CS-12250"/>
    <x v="206"/>
    <s v="Corporate"/>
    <s v="United States"/>
    <s v="Woodbury"/>
    <s v="Minnesota"/>
    <n v="55125"/>
    <s v="Central"/>
    <s v="OFF-PA-10004082"/>
    <x v="0"/>
    <s v="Paper"/>
    <s v="Adams Telephone Message Book w/Frequently-Called Numbers Space, 400 Messages per Book"/>
    <x v="450"/>
    <n v="5"/>
    <n v="0"/>
    <n v="0"/>
    <n v="19.950000000000003"/>
  </r>
  <r>
    <n v="468"/>
    <s v="US-2012-101399"/>
    <d v="2014-01-17T00:00:00"/>
    <d v="2014-01-24T00:00:00"/>
    <s v="Standard Class"/>
    <s v="JS-15940"/>
    <x v="40"/>
    <s v="Home Office"/>
    <s v="United States"/>
    <s v="Park Ridge"/>
    <s v="Illinois"/>
    <n v="60068"/>
    <s v="Central"/>
    <s v="FUR-FU-10002918"/>
    <x v="1"/>
    <s v="Furnishings"/>
    <s v="Eldon ClusterMat Chair Mat with Cordless Antistatic Protection"/>
    <x v="451"/>
    <n v="7"/>
    <n v="0.6"/>
    <n v="-152.84640000000002"/>
    <n v="-312.06139999999994"/>
  </r>
  <r>
    <n v="6625"/>
    <s v="CA-2012-141250"/>
    <d v="2014-01-19T00:00:00"/>
    <d v="2014-01-23T00:00:00"/>
    <s v="Standard Class"/>
    <s v="PM-18940"/>
    <x v="41"/>
    <s v="Consumer"/>
    <s v="United States"/>
    <s v="Texas City"/>
    <s v="Texas"/>
    <n v="77590"/>
    <s v="Central"/>
    <s v="FUR-TA-10002855"/>
    <x v="1"/>
    <s v="Tables"/>
    <s v="Bevis Round Conference Table Top &amp; Single Column Base"/>
    <x v="452"/>
    <n v="1"/>
    <n v="0.3"/>
    <n v="-30.731400000000001"/>
    <n v="-13.170600000000007"/>
  </r>
  <r>
    <n v="6626"/>
    <s v="CA-2012-141250"/>
    <d v="2014-01-19T00:00:00"/>
    <d v="2014-01-23T00:00:00"/>
    <s v="Standard Class"/>
    <s v="PM-18940"/>
    <x v="41"/>
    <s v="Consumer"/>
    <s v="United States"/>
    <s v="Texas City"/>
    <s v="Texas"/>
    <n v="77590"/>
    <s v="Central"/>
    <s v="FUR-CH-10004875"/>
    <x v="1"/>
    <s v="Chairs"/>
    <s v="Harbour Creations 67200 Series Stacking Chairs"/>
    <x v="453"/>
    <n v="4"/>
    <n v="0.3"/>
    <n v="-59.791199999999996"/>
    <n v="-8.5416000000000025"/>
  </r>
  <r>
    <n v="1713"/>
    <s v="CA-2012-145401"/>
    <d v="2014-01-30T00:00:00"/>
    <d v="2014-02-04T00:00:00"/>
    <s v="Standard Class"/>
    <s v="JP-15520"/>
    <x v="207"/>
    <s v="Consumer"/>
    <s v="United States"/>
    <s v="Houston"/>
    <s v="Texas"/>
    <n v="77070"/>
    <s v="Central"/>
    <s v="OFF-PA-10004405"/>
    <x v="0"/>
    <s v="Paper"/>
    <s v="Rediform Voice Mail Log Books"/>
    <x v="454"/>
    <n v="6"/>
    <n v="0.2"/>
    <n v="-2.8607999999999998"/>
    <n v="5.0064000000000002"/>
  </r>
  <r>
    <n v="93"/>
    <s v="CA-2012-149587"/>
    <d v="2014-01-31T00:00:00"/>
    <d v="2014-02-05T00:00:00"/>
    <s v="Second Class"/>
    <s v="KB-16315"/>
    <x v="208"/>
    <s v="Consumer"/>
    <s v="United States"/>
    <s v="Minneapolis"/>
    <s v="Minnesota"/>
    <n v="55407"/>
    <s v="Central"/>
    <s v="OFF-PA-10003177"/>
    <x v="0"/>
    <s v="Paper"/>
    <s v="Xerox 1999"/>
    <x v="215"/>
    <n v="2"/>
    <n v="0"/>
    <n v="0"/>
    <n v="6.2208000000000006"/>
  </r>
  <r>
    <n v="94"/>
    <s v="CA-2012-149587"/>
    <d v="2014-01-31T00:00:00"/>
    <d v="2014-02-05T00:00:00"/>
    <s v="Second Class"/>
    <s v="KB-16315"/>
    <x v="208"/>
    <s v="Consumer"/>
    <s v="United States"/>
    <s v="Minneapolis"/>
    <s v="Minnesota"/>
    <n v="55407"/>
    <s v="Central"/>
    <s v="FUR-FU-10003799"/>
    <x v="1"/>
    <s v="Furnishings"/>
    <s v="Seth Thomas 13 1/2&quot; Wall Clock"/>
    <x v="455"/>
    <n v="3"/>
    <n v="0"/>
    <n v="0"/>
    <n v="16.535399999999996"/>
  </r>
  <r>
    <n v="95"/>
    <s v="CA-2012-149587"/>
    <d v="2014-01-31T00:00:00"/>
    <d v="2014-02-05T00:00:00"/>
    <s v="Second Class"/>
    <s v="KB-16315"/>
    <x v="208"/>
    <s v="Consumer"/>
    <s v="United States"/>
    <s v="Minneapolis"/>
    <s v="Minnesota"/>
    <n v="55407"/>
    <s v="Central"/>
    <s v="OFF-BI-10002852"/>
    <x v="0"/>
    <s v="Binders"/>
    <s v="Ibico Standard Transparent Covers"/>
    <x v="456"/>
    <n v="2"/>
    <n v="0"/>
    <n v="0"/>
    <n v="16.150400000000001"/>
  </r>
  <r>
    <n v="808"/>
    <s v="CA-2012-140921"/>
    <d v="2014-02-03T00:00:00"/>
    <d v="2014-02-05T00:00:00"/>
    <s v="First Class"/>
    <s v="AA-10375"/>
    <x v="209"/>
    <s v="Consumer"/>
    <s v="United States"/>
    <s v="Omaha"/>
    <s v="Nebraska"/>
    <n v="68104"/>
    <s v="Central"/>
    <s v="FUR-FU-10003347"/>
    <x v="1"/>
    <s v="Furnishings"/>
    <s v="Coloredge Poster Frame"/>
    <x v="457"/>
    <n v="2"/>
    <n v="0"/>
    <n v="0"/>
    <n v="11.076000000000001"/>
  </r>
  <r>
    <n v="809"/>
    <s v="CA-2012-140921"/>
    <d v="2014-02-03T00:00:00"/>
    <d v="2014-02-05T00:00:00"/>
    <s v="First Class"/>
    <s v="AA-10375"/>
    <x v="209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x v="458"/>
    <n v="3"/>
    <n v="0"/>
    <n v="0"/>
    <n v="50.989800000000002"/>
  </r>
  <r>
    <n v="8126"/>
    <s v="CA-2012-137064"/>
    <d v="2014-02-06T00:00:00"/>
    <d v="2014-02-13T00:00:00"/>
    <s v="Standard Class"/>
    <s v="TS-21655"/>
    <x v="210"/>
    <s v="Consumer"/>
    <s v="United States"/>
    <s v="Houston"/>
    <s v="Texas"/>
    <n v="77070"/>
    <s v="Central"/>
    <s v="OFF-BI-10002049"/>
    <x v="0"/>
    <s v="Binders"/>
    <s v="UniKeep View Case Binders"/>
    <x v="459"/>
    <n v="3"/>
    <n v="0.8"/>
    <n v="-2.3471999999999995"/>
    <n v="-4.9878000000000018"/>
  </r>
  <r>
    <n v="8127"/>
    <s v="CA-2012-137064"/>
    <d v="2014-02-06T00:00:00"/>
    <d v="2014-02-13T00:00:00"/>
    <s v="Standard Class"/>
    <s v="TS-21655"/>
    <x v="210"/>
    <s v="Consumer"/>
    <s v="United States"/>
    <s v="Houston"/>
    <s v="Texas"/>
    <n v="77070"/>
    <s v="Central"/>
    <s v="TEC-AC-10003499"/>
    <x v="2"/>
    <s v="Accessories"/>
    <s v="Memorex Mini Travel Drive 8 GB USB 2.0 Flash Drive"/>
    <x v="460"/>
    <n v="2"/>
    <n v="0.2"/>
    <n v="-3.7056000000000004"/>
    <n v="4.4004000000000003"/>
  </r>
  <r>
    <n v="8128"/>
    <s v="CA-2012-137064"/>
    <d v="2014-02-06T00:00:00"/>
    <d v="2014-02-13T00:00:00"/>
    <s v="Standard Class"/>
    <s v="TS-21655"/>
    <x v="210"/>
    <s v="Consumer"/>
    <s v="United States"/>
    <s v="Houston"/>
    <s v="Texas"/>
    <n v="77070"/>
    <s v="Central"/>
    <s v="OFF-ST-10003470"/>
    <x v="0"/>
    <s v="Storage"/>
    <s v="Tennsco Snap-Together Open Shelving Units, Starter Sets and Add-On Units"/>
    <x v="461"/>
    <n v="3"/>
    <n v="0.2"/>
    <n v="-134.15040000000002"/>
    <n v="-125.76600000000005"/>
  </r>
  <r>
    <n v="7612"/>
    <s v="US-2012-130491"/>
    <d v="2014-02-08T00:00:00"/>
    <d v="2014-02-11T00:00:00"/>
    <s v="First Class"/>
    <s v="BH-11710"/>
    <x v="143"/>
    <s v="Consumer"/>
    <s v="United States"/>
    <s v="Garden City"/>
    <s v="Kansas"/>
    <n v="67846"/>
    <s v="Central"/>
    <s v="OFF-PA-10000791"/>
    <x v="0"/>
    <s v="Paper"/>
    <s v="Wirebound Message Books, Four 2 3/4 x 5 Forms per Page, 200 Sets per Book"/>
    <x v="462"/>
    <n v="2"/>
    <n v="0"/>
    <n v="0"/>
    <n v="4.2929999999999993"/>
  </r>
  <r>
    <n v="7613"/>
    <s v="US-2012-130491"/>
    <d v="2014-02-08T00:00:00"/>
    <d v="2014-02-11T00:00:00"/>
    <s v="First Class"/>
    <s v="BH-11710"/>
    <x v="143"/>
    <s v="Consumer"/>
    <s v="United States"/>
    <s v="Garden City"/>
    <s v="Kansas"/>
    <n v="67846"/>
    <s v="Central"/>
    <s v="OFF-FA-10000134"/>
    <x v="0"/>
    <s v="Fasteners"/>
    <s v="Advantus Push Pins, Aluminum Head"/>
    <x v="463"/>
    <n v="1"/>
    <n v="0"/>
    <n v="0"/>
    <n v="1.8010999999999999"/>
  </r>
  <r>
    <n v="7614"/>
    <s v="US-2012-130491"/>
    <d v="2014-02-08T00:00:00"/>
    <d v="2014-02-11T00:00:00"/>
    <s v="First Class"/>
    <s v="BH-11710"/>
    <x v="143"/>
    <s v="Consumer"/>
    <s v="United States"/>
    <s v="Garden City"/>
    <s v="Kansas"/>
    <n v="67846"/>
    <s v="Central"/>
    <s v="OFF-AR-10001149"/>
    <x v="0"/>
    <s v="Art"/>
    <s v="Sanford Colorific Colored Pencils, 12/Box"/>
    <x v="464"/>
    <n v="2"/>
    <n v="0"/>
    <n v="0"/>
    <n v="1.7279999999999998"/>
  </r>
  <r>
    <n v="212"/>
    <s v="CA-2012-101007"/>
    <d v="2014-02-09T00:00:00"/>
    <d v="2014-02-13T00:00:00"/>
    <s v="Second Class"/>
    <s v="MS-17980"/>
    <x v="78"/>
    <s v="Corporate"/>
    <s v="United States"/>
    <s v="Dallas"/>
    <s v="Texas"/>
    <n v="75220"/>
    <s v="Central"/>
    <s v="TEC-AC-10001266"/>
    <x v="2"/>
    <s v="Accessories"/>
    <s v="Memorex Micro Travel Drive 8 GB"/>
    <x v="465"/>
    <n v="2"/>
    <n v="0.2"/>
    <n v="-4.16"/>
    <n v="6.4999999999999991"/>
  </r>
  <r>
    <n v="1843"/>
    <s v="CA-2012-135391"/>
    <d v="2014-02-09T00:00:00"/>
    <d v="2014-02-11T00:00:00"/>
    <s v="Second Class"/>
    <s v="FA-14230"/>
    <x v="211"/>
    <s v="Corporate"/>
    <s v="United States"/>
    <s v="San Antonio"/>
    <s v="Texas"/>
    <n v="78207"/>
    <s v="Central"/>
    <s v="OFF-LA-10001074"/>
    <x v="0"/>
    <s v="Labels"/>
    <s v="Round Specialty Laser Printer Labels"/>
    <x v="466"/>
    <n v="4"/>
    <n v="0.2"/>
    <n v="-8.0192000000000014"/>
    <n v="13.532399999999996"/>
  </r>
  <r>
    <n v="1844"/>
    <s v="CA-2012-135391"/>
    <d v="2014-02-09T00:00:00"/>
    <d v="2014-02-11T00:00:00"/>
    <s v="Second Class"/>
    <s v="FA-14230"/>
    <x v="211"/>
    <s v="Corporate"/>
    <s v="United States"/>
    <s v="San Antonio"/>
    <s v="Texas"/>
    <n v="78207"/>
    <s v="Central"/>
    <s v="FUR-FU-10001986"/>
    <x v="1"/>
    <s v="Furnishings"/>
    <s v="Dana Fluorescent Magnifying Lamp, White, 36&quot;"/>
    <x v="467"/>
    <n v="2"/>
    <n v="0.6"/>
    <n v="-24.470399999999998"/>
    <n v="-30.588000000000001"/>
  </r>
  <r>
    <n v="7095"/>
    <s v="US-2012-153374"/>
    <d v="2014-02-09T00:00:00"/>
    <d v="2014-02-13T00:00:00"/>
    <s v="Second Class"/>
    <s v="JF-15565"/>
    <x v="212"/>
    <s v="Consumer"/>
    <s v="United States"/>
    <s v="Decatur"/>
    <s v="Illinois"/>
    <n v="62521"/>
    <s v="Central"/>
    <s v="TEC-AC-10001908"/>
    <x v="2"/>
    <s v="Accessories"/>
    <s v="Logitech Wireless Headset h800"/>
    <x v="468"/>
    <n v="6"/>
    <n v="0.2"/>
    <n v="-95.990400000000008"/>
    <n v="89.990999999999985"/>
  </r>
  <r>
    <n v="1788"/>
    <s v="CA-2012-154326"/>
    <d v="2014-02-15T00:00:00"/>
    <d v="2014-02-19T00:00:00"/>
    <s v="Standard Class"/>
    <s v="RP-19855"/>
    <x v="213"/>
    <s v="Corporate"/>
    <s v="United States"/>
    <s v="Kenosha"/>
    <s v="Wisconsin"/>
    <n v="53142"/>
    <s v="Central"/>
    <s v="TEC-PH-10001819"/>
    <x v="2"/>
    <s v="Phones"/>
    <s v="Innergie mMini Combo Duo USB Travel Charging Kit"/>
    <x v="469"/>
    <n v="3"/>
    <n v="0"/>
    <n v="0"/>
    <n v="64.785599999999988"/>
  </r>
  <r>
    <n v="1789"/>
    <s v="CA-2012-154326"/>
    <d v="2014-02-15T00:00:00"/>
    <d v="2014-02-19T00:00:00"/>
    <s v="Standard Class"/>
    <s v="RP-19855"/>
    <x v="213"/>
    <s v="Corporate"/>
    <s v="United States"/>
    <s v="Kenosha"/>
    <s v="Wisconsin"/>
    <n v="53142"/>
    <s v="Central"/>
    <s v="TEC-PH-10000560"/>
    <x v="2"/>
    <s v="Phones"/>
    <s v="Samsung Galaxy S III - 16GB - pebble blue (T-Mobile)"/>
    <x v="470"/>
    <n v="2"/>
    <n v="0"/>
    <n v="0"/>
    <n v="195.99440000000004"/>
  </r>
  <r>
    <n v="1790"/>
    <s v="CA-2012-154326"/>
    <d v="2014-02-15T00:00:00"/>
    <d v="2014-02-19T00:00:00"/>
    <s v="Standard Class"/>
    <s v="RP-19855"/>
    <x v="213"/>
    <s v="Corporate"/>
    <s v="United States"/>
    <s v="Kenosha"/>
    <s v="Wisconsin"/>
    <n v="53142"/>
    <s v="Central"/>
    <s v="TEC-AC-10004568"/>
    <x v="2"/>
    <s v="Accessories"/>
    <s v="Maxell LTO Ultrium - 800 GB"/>
    <x v="471"/>
    <n v="5"/>
    <n v="0"/>
    <n v="0"/>
    <n v="26.590499999999988"/>
  </r>
  <r>
    <n v="3972"/>
    <s v="CA-2012-132374"/>
    <d v="2014-02-22T00:00:00"/>
    <d v="2014-02-24T00:00:00"/>
    <s v="Second Class"/>
    <s v="PS-19045"/>
    <x v="214"/>
    <s v="Home Office"/>
    <s v="United States"/>
    <s v="Sterling Heights"/>
    <s v="Michigan"/>
    <n v="48310"/>
    <s v="Central"/>
    <s v="OFF-AR-10001615"/>
    <x v="0"/>
    <s v="Art"/>
    <s v="Newell 34"/>
    <x v="73"/>
    <n v="4"/>
    <n v="0"/>
    <n v="0"/>
    <n v="20.633600000000001"/>
  </r>
  <r>
    <n v="8781"/>
    <s v="CA-2012-133585"/>
    <d v="2014-03-01T00:00:00"/>
    <d v="2014-03-04T00:00:00"/>
    <s v="First Class"/>
    <s v="CM-12715"/>
    <x v="126"/>
    <s v="Corporate"/>
    <s v="United States"/>
    <s v="Houston"/>
    <s v="Texas"/>
    <n v="77070"/>
    <s v="Central"/>
    <s v="OFF-AR-10003696"/>
    <x v="0"/>
    <s v="Art"/>
    <s v="Panasonic KP-350BK Electric Pencil Sharpener with Auto Stop"/>
    <x v="472"/>
    <n v="2"/>
    <n v="0.2"/>
    <n v="-11.065600000000002"/>
    <n v="6.2243999999999957"/>
  </r>
  <r>
    <n v="8782"/>
    <s v="CA-2012-133585"/>
    <d v="2014-03-01T00:00:00"/>
    <d v="2014-03-04T00:00:00"/>
    <s v="First Class"/>
    <s v="CM-12715"/>
    <x v="126"/>
    <s v="Corporate"/>
    <s v="United States"/>
    <s v="Houston"/>
    <s v="Texas"/>
    <n v="77070"/>
    <s v="Central"/>
    <s v="FUR-BO-10001811"/>
    <x v="1"/>
    <s v="Bookcases"/>
    <s v="Atlantic Metals Mobile 5-Shelf Bookcases, Custom Colors"/>
    <x v="473"/>
    <n v="6"/>
    <n v="0.32"/>
    <n v="-392.95948799999996"/>
    <n v="-36.117600000000152"/>
  </r>
  <r>
    <n v="9445"/>
    <s v="CA-2012-104052"/>
    <d v="2014-03-01T00:00:00"/>
    <d v="2014-03-02T00:00:00"/>
    <s v="First Class"/>
    <s v="TP-21565"/>
    <x v="215"/>
    <s v="Corporate"/>
    <s v="United States"/>
    <s v="Coppell"/>
    <s v="Texas"/>
    <n v="75019"/>
    <s v="Central"/>
    <s v="TEC-PH-10003215"/>
    <x v="2"/>
    <s v="Phones"/>
    <s v="Jackery Bar Premium Fast-charging Portable Charger"/>
    <x v="474"/>
    <n v="4"/>
    <n v="0.2"/>
    <n v="-19.168000000000003"/>
    <n v="34.741999999999997"/>
  </r>
  <r>
    <n v="1128"/>
    <s v="CA-2012-105970"/>
    <d v="2014-03-02T00:00:00"/>
    <d v="2014-03-07T00:00:00"/>
    <s v="Standard Class"/>
    <s v="PA-19060"/>
    <x v="49"/>
    <s v="Home Office"/>
    <s v="United States"/>
    <s v="Richmond"/>
    <s v="Indiana"/>
    <n v="47374"/>
    <s v="Central"/>
    <s v="OFF-AR-10003156"/>
    <x v="0"/>
    <s v="Art"/>
    <s v="50 Colored Long Pencils"/>
    <x v="475"/>
    <n v="1"/>
    <n v="0"/>
    <n v="0"/>
    <n v="2.6416000000000004"/>
  </r>
  <r>
    <n v="1129"/>
    <s v="CA-2012-105970"/>
    <d v="2014-03-02T00:00:00"/>
    <d v="2014-03-07T00:00:00"/>
    <s v="Standard Class"/>
    <s v="PA-19060"/>
    <x v="49"/>
    <s v="Home Office"/>
    <s v="United States"/>
    <s v="Richmond"/>
    <s v="Indiana"/>
    <n v="47374"/>
    <s v="Central"/>
    <s v="OFF-EN-10001532"/>
    <x v="0"/>
    <s v="Envelopes"/>
    <s v="Brown Kraft Recycled Envelopes"/>
    <x v="476"/>
    <n v="6"/>
    <n v="0"/>
    <n v="0"/>
    <n v="50.94"/>
  </r>
  <r>
    <n v="2284"/>
    <s v="CA-2012-153108"/>
    <d v="2014-03-05T00:00:00"/>
    <d v="2014-03-09T00:00:00"/>
    <s v="Standard Class"/>
    <s v="SF-20200"/>
    <x v="194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x v="477"/>
    <n v="2"/>
    <n v="0"/>
    <n v="0"/>
    <n v="6.6976000000000013"/>
  </r>
  <r>
    <n v="2285"/>
    <s v="CA-2012-153108"/>
    <d v="2014-03-05T00:00:00"/>
    <d v="2014-03-09T00:00:00"/>
    <s v="Standard Class"/>
    <s v="SF-20200"/>
    <x v="194"/>
    <s v="Consumer"/>
    <s v="United States"/>
    <s v="New Castle"/>
    <s v="Indiana"/>
    <n v="47362"/>
    <s v="Central"/>
    <s v="OFF-AP-10002222"/>
    <x v="0"/>
    <s v="Appliances"/>
    <s v="Staple holder"/>
    <x v="478"/>
    <n v="7"/>
    <n v="0"/>
    <n v="0"/>
    <n v="16.386300000000002"/>
  </r>
  <r>
    <n v="5329"/>
    <s v="CA-2012-120320"/>
    <d v="2014-03-05T00:00:00"/>
    <d v="2014-03-09T00:00:00"/>
    <s v="Standard Class"/>
    <s v="MV-18190"/>
    <x v="7"/>
    <s v="Consumer"/>
    <s v="United States"/>
    <s v="Houston"/>
    <s v="Texas"/>
    <n v="77036"/>
    <s v="Central"/>
    <s v="TEC-PH-10000149"/>
    <x v="2"/>
    <s v="Phones"/>
    <s v="Cisco SPA525G2 IP Phone - Wireless"/>
    <x v="479"/>
    <n v="2"/>
    <n v="0.2"/>
    <n v="-6.3840000000000003"/>
    <n v="2.3939999999999984"/>
  </r>
  <r>
    <n v="6446"/>
    <s v="CA-2012-151785"/>
    <d v="2014-03-05T00:00:00"/>
    <d v="2014-03-10T00:00:00"/>
    <s v="Standard Class"/>
    <s v="JJ-15445"/>
    <x v="216"/>
    <s v="Consumer"/>
    <s v="United States"/>
    <s v="Chicago"/>
    <s v="Illinois"/>
    <n v="60623"/>
    <s v="Central"/>
    <s v="OFF-FA-10000611"/>
    <x v="0"/>
    <s v="Fasteners"/>
    <s v="Binder Clips by OIC"/>
    <x v="480"/>
    <n v="6"/>
    <n v="0.2"/>
    <n v="-1.4207999999999998"/>
    <n v="2.4863999999999997"/>
  </r>
  <r>
    <n v="8250"/>
    <s v="CA-2012-140221"/>
    <d v="2014-03-05T00:00:00"/>
    <d v="2014-03-09T00:00:00"/>
    <s v="Second Class"/>
    <s v="MS-17365"/>
    <x v="107"/>
    <s v="Consumer"/>
    <s v="United States"/>
    <s v="Chicago"/>
    <s v="Illinois"/>
    <n v="60653"/>
    <s v="Central"/>
    <s v="OFF-BI-10002854"/>
    <x v="0"/>
    <s v="Binders"/>
    <s v="Performers Binder/Pad Holder, Black"/>
    <x v="481"/>
    <n v="2"/>
    <n v="0.8"/>
    <n v="-8.969599999999998"/>
    <n v="-16.818000000000005"/>
  </r>
  <r>
    <n v="8251"/>
    <s v="CA-2012-140221"/>
    <d v="2014-03-05T00:00:00"/>
    <d v="2014-03-09T00:00:00"/>
    <s v="Second Class"/>
    <s v="MS-17365"/>
    <x v="107"/>
    <s v="Consumer"/>
    <s v="United States"/>
    <s v="Chicago"/>
    <s v="Illinois"/>
    <n v="60653"/>
    <s v="Central"/>
    <s v="FUR-FU-10000023"/>
    <x v="1"/>
    <s v="Furnishings"/>
    <s v="Eldon Wave Desk Accessories"/>
    <x v="482"/>
    <n v="2"/>
    <n v="0.6"/>
    <n v="-2.8271999999999999"/>
    <n v="-1.8847999999999994"/>
  </r>
  <r>
    <n v="8252"/>
    <s v="CA-2012-140221"/>
    <d v="2014-03-05T00:00:00"/>
    <d v="2014-03-09T00:00:00"/>
    <s v="Second Class"/>
    <s v="MS-17365"/>
    <x v="107"/>
    <s v="Consumer"/>
    <s v="United States"/>
    <s v="Chicago"/>
    <s v="Illinois"/>
    <n v="60653"/>
    <s v="Central"/>
    <s v="OFF-AP-10000828"/>
    <x v="0"/>
    <s v="Appliances"/>
    <s v="Avanti 4.4 Cu. Ft. Refrigerator"/>
    <x v="483"/>
    <n v="5"/>
    <n v="0.8"/>
    <n v="-144.78399999999996"/>
    <n v="-470.548"/>
  </r>
  <r>
    <n v="8253"/>
    <s v="CA-2012-140221"/>
    <d v="2014-03-05T00:00:00"/>
    <d v="2014-03-09T00:00:00"/>
    <s v="Second Class"/>
    <s v="MS-17365"/>
    <x v="107"/>
    <s v="Consumer"/>
    <s v="United States"/>
    <s v="Chicago"/>
    <s v="Illinois"/>
    <n v="60653"/>
    <s v="Central"/>
    <s v="OFF-ST-10000777"/>
    <x v="0"/>
    <s v="Storage"/>
    <s v="Companion Letter/Legal File, Black"/>
    <x v="402"/>
    <n v="2"/>
    <n v="0.2"/>
    <n v="-12.0832"/>
    <n v="6.0416000000000025"/>
  </r>
  <r>
    <n v="3995"/>
    <s v="CA-2012-105627"/>
    <d v="2014-03-08T00:00:00"/>
    <d v="2014-03-12T00:00:00"/>
    <s v="Standard Class"/>
    <s v="DK-12895"/>
    <x v="217"/>
    <s v="Consumer"/>
    <s v="United States"/>
    <s v="Kenosha"/>
    <s v="Wisconsin"/>
    <n v="53142"/>
    <s v="Central"/>
    <s v="FUR-BO-10002916"/>
    <x v="1"/>
    <s v="Bookcases"/>
    <s v="Rush Hierlooms Collection 1&quot; Thick Stackable Bookcases"/>
    <x v="484"/>
    <n v="3"/>
    <n v="0"/>
    <n v="0"/>
    <n v="97.45859999999999"/>
  </r>
  <r>
    <n v="3996"/>
    <s v="CA-2012-105627"/>
    <d v="2014-03-08T00:00:00"/>
    <d v="2014-03-12T00:00:00"/>
    <s v="Standard Class"/>
    <s v="DK-12895"/>
    <x v="217"/>
    <s v="Consumer"/>
    <s v="United States"/>
    <s v="Kenosha"/>
    <s v="Wisconsin"/>
    <n v="53142"/>
    <s v="Central"/>
    <s v="FUR-CH-10002084"/>
    <x v="1"/>
    <s v="Chairs"/>
    <s v="Hon Mobius Operator's Chair"/>
    <x v="485"/>
    <n v="7"/>
    <n v="0"/>
    <n v="0"/>
    <n v="189.40460000000002"/>
  </r>
  <r>
    <n v="3997"/>
    <s v="CA-2012-105627"/>
    <d v="2014-03-08T00:00:00"/>
    <d v="2014-03-12T00:00:00"/>
    <s v="Standard Class"/>
    <s v="DK-12895"/>
    <x v="217"/>
    <s v="Consumer"/>
    <s v="United States"/>
    <s v="Kenosha"/>
    <s v="Wisconsin"/>
    <n v="53142"/>
    <s v="Central"/>
    <s v="TEC-PH-10003012"/>
    <x v="2"/>
    <s v="Phones"/>
    <s v="Nortel Meridian M3904 Professional Digital phone"/>
    <x v="486"/>
    <n v="5"/>
    <n v="0"/>
    <n v="0"/>
    <n v="223.28549999999993"/>
  </r>
  <r>
    <n v="3998"/>
    <s v="CA-2012-105627"/>
    <d v="2014-03-08T00:00:00"/>
    <d v="2014-03-12T00:00:00"/>
    <s v="Standard Class"/>
    <s v="DK-12895"/>
    <x v="217"/>
    <s v="Consumer"/>
    <s v="United States"/>
    <s v="Kenosha"/>
    <s v="Wisconsin"/>
    <n v="53142"/>
    <s v="Central"/>
    <s v="OFF-AR-10002704"/>
    <x v="0"/>
    <s v="Art"/>
    <s v="Boston 1900 Electric Pencil Sharpener"/>
    <x v="487"/>
    <n v="1"/>
    <n v="0"/>
    <n v="0"/>
    <n v="4.4939999999999998"/>
  </r>
  <r>
    <n v="3999"/>
    <s v="CA-2012-105627"/>
    <d v="2014-03-08T00:00:00"/>
    <d v="2014-03-12T00:00:00"/>
    <s v="Standard Class"/>
    <s v="DK-12895"/>
    <x v="217"/>
    <s v="Consumer"/>
    <s v="United States"/>
    <s v="Kenosha"/>
    <s v="Wisconsin"/>
    <n v="53142"/>
    <s v="Central"/>
    <s v="FUR-FU-10000308"/>
    <x v="1"/>
    <s v="Furnishings"/>
    <s v="Deflect-o Glass Clear Studded Chair Mats"/>
    <x v="488"/>
    <n v="6"/>
    <n v="0"/>
    <n v="0"/>
    <n v="82.077600000000004"/>
  </r>
  <r>
    <n v="7782"/>
    <s v="CA-2012-132136"/>
    <d v="2014-03-08T00:00:00"/>
    <d v="2014-03-12T00:00:00"/>
    <s v="Standard Class"/>
    <s v="FO-14305"/>
    <x v="218"/>
    <s v="Consumer"/>
    <s v="United States"/>
    <s v="Chicago"/>
    <s v="Illinois"/>
    <n v="60623"/>
    <s v="Central"/>
    <s v="OFF-BI-10002706"/>
    <x v="0"/>
    <s v="Binders"/>
    <s v="Avery Premier Heavy-Duty Binder with Round Locking Rings"/>
    <x v="145"/>
    <n v="3"/>
    <n v="0.8"/>
    <n v="-6.8543999999999983"/>
    <n v="-14.5656"/>
  </r>
  <r>
    <n v="4767"/>
    <s v="CA-2012-123155"/>
    <d v="2014-03-09T00:00:00"/>
    <d v="2014-03-12T00:00:00"/>
    <s v="First Class"/>
    <s v="NS-18640"/>
    <x v="219"/>
    <s v="Corporate"/>
    <s v="United States"/>
    <s v="San Antonio"/>
    <s v="Texas"/>
    <n v="78207"/>
    <s v="Central"/>
    <s v="TEC-AC-10002473"/>
    <x v="2"/>
    <s v="Accessories"/>
    <s v="Maxell 4.7GB DVD-R"/>
    <x v="489"/>
    <n v="5"/>
    <n v="0.2"/>
    <n v="-22.704000000000004"/>
    <n v="29.798999999999999"/>
  </r>
  <r>
    <n v="4768"/>
    <s v="CA-2012-123155"/>
    <d v="2014-03-09T00:00:00"/>
    <d v="2014-03-12T00:00:00"/>
    <s v="First Class"/>
    <s v="NS-18640"/>
    <x v="219"/>
    <s v="Corporate"/>
    <s v="United States"/>
    <s v="San Antonio"/>
    <s v="Texas"/>
    <n v="78207"/>
    <s v="Central"/>
    <s v="TEC-PH-10001809"/>
    <x v="2"/>
    <s v="Phones"/>
    <s v="Panasonic KX T7736-B Digital phone"/>
    <x v="490"/>
    <n v="3"/>
    <n v="0.2"/>
    <n v="-71.975999999999999"/>
    <n v="22.492499999999993"/>
  </r>
  <r>
    <n v="988"/>
    <s v="CA-2012-146829"/>
    <d v="2014-03-10T00:00:00"/>
    <d v="2014-03-10T00:00:00"/>
    <s v="Same Day"/>
    <s v="TS-21340"/>
    <x v="220"/>
    <s v="Consumer"/>
    <s v="United States"/>
    <s v="Houston"/>
    <s v="Texas"/>
    <n v="77041"/>
    <s v="Central"/>
    <s v="OFF-BI-10004022"/>
    <x v="0"/>
    <s v="Binders"/>
    <s v="Acco Suede Grain Vinyl Round Ring Binder"/>
    <x v="491"/>
    <n v="2"/>
    <n v="0.8"/>
    <n v="-0.88959999999999972"/>
    <n v="-1.8904000000000001"/>
  </r>
  <r>
    <n v="9962"/>
    <s v="CA-2012-168088"/>
    <d v="2014-03-19T00:00:00"/>
    <d v="2014-03-22T00:00:00"/>
    <s v="First Class"/>
    <s v="CM-12655"/>
    <x v="221"/>
    <s v="Home Office"/>
    <s v="United States"/>
    <s v="Houston"/>
    <s v="Texas"/>
    <n v="77041"/>
    <s v="Central"/>
    <s v="OFF-PA-10000675"/>
    <x v="0"/>
    <s v="Paper"/>
    <s v="Xerox 1919"/>
    <x v="492"/>
    <n v="2"/>
    <n v="0.2"/>
    <n v="-13.116800000000001"/>
    <n v="23.7742"/>
  </r>
  <r>
    <n v="9963"/>
    <s v="CA-2012-168088"/>
    <d v="2014-03-19T00:00:00"/>
    <d v="2014-03-22T00:00:00"/>
    <s v="First Class"/>
    <s v="CM-12655"/>
    <x v="221"/>
    <s v="Home Office"/>
    <s v="United States"/>
    <s v="Houston"/>
    <s v="Texas"/>
    <n v="77041"/>
    <s v="Central"/>
    <s v="FUR-BO-10004218"/>
    <x v="1"/>
    <s v="Bookcases"/>
    <s v="Bush Heritage Pine Collection 5-Shelf Bookcase, Albany Pine Finish, *Special Order"/>
    <x v="493"/>
    <n v="4"/>
    <n v="0.32"/>
    <n v="-122.70899199999998"/>
    <n v="-67.670400000000001"/>
  </r>
  <r>
    <n v="816"/>
    <s v="CA-2012-106565"/>
    <d v="2014-03-20T00:00:00"/>
    <d v="2014-03-23T00:00:00"/>
    <s v="First Class"/>
    <s v="BW-11110"/>
    <x v="222"/>
    <s v="Corporate"/>
    <s v="United States"/>
    <s v="Milwaukee"/>
    <s v="Wisconsin"/>
    <n v="53209"/>
    <s v="Central"/>
    <s v="OFF-PA-10000061"/>
    <x v="0"/>
    <s v="Paper"/>
    <s v="Xerox 205"/>
    <x v="494"/>
    <n v="8"/>
    <n v="0"/>
    <n v="0"/>
    <n v="24.883200000000002"/>
  </r>
  <r>
    <n v="4958"/>
    <s v="CA-2012-127607"/>
    <d v="2014-03-20T00:00:00"/>
    <d v="2014-03-26T00:00:00"/>
    <s v="Standard Class"/>
    <s v="JK-15730"/>
    <x v="154"/>
    <s v="Consumer"/>
    <s v="United States"/>
    <s v="Carrollton"/>
    <s v="Texas"/>
    <n v="75007"/>
    <s v="Central"/>
    <s v="OFF-BI-10001308"/>
    <x v="0"/>
    <s v="Binders"/>
    <s v="GBC Standard Plastic Binding Systems' Combs"/>
    <x v="495"/>
    <n v="2"/>
    <n v="0.8"/>
    <n v="-2.0095999999999998"/>
    <n v="-4.3960000000000026"/>
  </r>
  <r>
    <n v="4959"/>
    <s v="CA-2012-127607"/>
    <d v="2014-03-20T00:00:00"/>
    <d v="2014-03-26T00:00:00"/>
    <s v="Standard Class"/>
    <s v="JK-15730"/>
    <x v="154"/>
    <s v="Consumer"/>
    <s v="United States"/>
    <s v="Carrollton"/>
    <s v="Texas"/>
    <n v="75007"/>
    <s v="Central"/>
    <s v="OFF-FA-10003485"/>
    <x v="0"/>
    <s v="Fasteners"/>
    <s v="Staples"/>
    <x v="496"/>
    <n v="9"/>
    <n v="0.2"/>
    <n v="-3.7728000000000002"/>
    <n v="6.1307999999999998"/>
  </r>
  <r>
    <n v="520"/>
    <s v="CA-2012-157812"/>
    <d v="2014-03-22T00:00:00"/>
    <d v="2014-03-26T00:00:00"/>
    <s v="Standard Class"/>
    <s v="DB-13210"/>
    <x v="223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x v="497"/>
    <n v="1"/>
    <n v="0.2"/>
    <n v="-3.6783999999999999"/>
    <n v="5.2877000000000001"/>
  </r>
  <r>
    <n v="521"/>
    <s v="CA-2012-157812"/>
    <d v="2014-03-22T00:00:00"/>
    <d v="2014-03-26T00:00:00"/>
    <s v="Standard Class"/>
    <s v="DB-13210"/>
    <x v="223"/>
    <s v="Consumer"/>
    <s v="United States"/>
    <s v="Houston"/>
    <s v="Texas"/>
    <n v="77041"/>
    <s v="Central"/>
    <s v="OFF-ST-10000736"/>
    <x v="0"/>
    <s v="Storage"/>
    <s v="Carina Double Wide Media Storage Towers in Natural &amp; Black"/>
    <x v="498"/>
    <n v="2"/>
    <n v="0.2"/>
    <n v="-25.913600000000002"/>
    <n v="-25.91360000000001"/>
  </r>
  <r>
    <n v="522"/>
    <s v="CA-2012-157812"/>
    <d v="2014-03-22T00:00:00"/>
    <d v="2014-03-26T00:00:00"/>
    <s v="Standard Class"/>
    <s v="DB-13210"/>
    <x v="223"/>
    <s v="Consumer"/>
    <s v="United States"/>
    <s v="Houston"/>
    <s v="Texas"/>
    <n v="77041"/>
    <s v="Central"/>
    <s v="OFF-BI-10000285"/>
    <x v="0"/>
    <s v="Binders"/>
    <s v="XtraLife ClearVue Slant-D Ring Binders by Cardinal"/>
    <x v="499"/>
    <n v="9"/>
    <n v="0.8"/>
    <n v="-11.289599999999998"/>
    <n v="-21.167999999999999"/>
  </r>
  <r>
    <n v="1061"/>
    <s v="US-2012-125374"/>
    <d v="2014-03-23T00:00:00"/>
    <d v="2014-03-29T00:00:00"/>
    <s v="Standard Class"/>
    <s v="JD-16060"/>
    <x v="224"/>
    <s v="Consumer"/>
    <s v="United States"/>
    <s v="Houston"/>
    <s v="Texas"/>
    <n v="77095"/>
    <s v="Central"/>
    <s v="FUR-CH-10003396"/>
    <x v="1"/>
    <s v="Chairs"/>
    <s v="Global Deluxe Steno Chair"/>
    <x v="111"/>
    <n v="2"/>
    <n v="0.3"/>
    <n v="-32.331600000000002"/>
    <n v="-29.252400000000009"/>
  </r>
  <r>
    <n v="1595"/>
    <s v="CA-2012-118423"/>
    <d v="2014-03-24T00:00:00"/>
    <d v="2014-03-27T00:00:00"/>
    <s v="First Class"/>
    <s v="DP-13390"/>
    <x v="225"/>
    <s v="Home Office"/>
    <s v="United States"/>
    <s v="Peoria"/>
    <s v="Illinois"/>
    <n v="61604"/>
    <s v="Central"/>
    <s v="FUR-BO-10000362"/>
    <x v="1"/>
    <s v="Bookcases"/>
    <s v="Sauder Inglewood Library Bookcases"/>
    <x v="500"/>
    <n v="3"/>
    <n v="0.3"/>
    <n v="-107.71739999999998"/>
    <n v="-35.905799999999999"/>
  </r>
  <r>
    <n v="6434"/>
    <s v="CA-2012-121405"/>
    <d v="2014-03-30T00:00:00"/>
    <d v="2014-04-04T00:00:00"/>
    <s v="Standard Class"/>
    <s v="FC-14335"/>
    <x v="226"/>
    <s v="Corporate"/>
    <s v="United States"/>
    <s v="Chicago"/>
    <s v="Illinois"/>
    <n v="60610"/>
    <s v="Central"/>
    <s v="OFF-PA-10001838"/>
    <x v="0"/>
    <s v="Paper"/>
    <s v="Adams Telephone Message Book W/Dividers/Space For Phone Numbers, 5 1/4&quot;X8 1/2&quot;, 300/Messages"/>
    <x v="501"/>
    <n v="5"/>
    <n v="0.2"/>
    <n v="-4.7039999999999997"/>
    <n v="8.5259999999999998"/>
  </r>
  <r>
    <n v="6435"/>
    <s v="CA-2012-121405"/>
    <d v="2014-03-30T00:00:00"/>
    <d v="2014-04-04T00:00:00"/>
    <s v="Standard Class"/>
    <s v="FC-14335"/>
    <x v="226"/>
    <s v="Corporate"/>
    <s v="United States"/>
    <s v="Chicago"/>
    <s v="Illinois"/>
    <n v="60610"/>
    <s v="Central"/>
    <s v="TEC-PH-10002890"/>
    <x v="2"/>
    <s v="Phones"/>
    <s v="AT&amp;T 17929 Lendline Telephone"/>
    <x v="502"/>
    <n v="5"/>
    <n v="0.2"/>
    <n v="-36.192"/>
    <n v="13.571999999999996"/>
  </r>
  <r>
    <n v="7002"/>
    <s v="CA-2012-104871"/>
    <d v="2014-03-30T00:00:00"/>
    <d v="2014-04-03T00:00:00"/>
    <s v="Standard Class"/>
    <s v="DR-12940"/>
    <x v="227"/>
    <s v="Home Office"/>
    <s v="United States"/>
    <s v="Normal"/>
    <s v="Illinois"/>
    <n v="61761"/>
    <s v="Central"/>
    <s v="FUR-CH-10003298"/>
    <x v="1"/>
    <s v="Chairs"/>
    <s v="Office Star - Contemporary Task Swivel chair with Loop Arms, Charcoal"/>
    <x v="503"/>
    <n v="4"/>
    <n v="0.3"/>
    <n v="-110.02319999999999"/>
    <n v="-110.02320000000003"/>
  </r>
  <r>
    <n v="6808"/>
    <s v="CA-2012-128125"/>
    <d v="2014-03-31T00:00:00"/>
    <d v="2014-04-05T00:00:00"/>
    <s v="Standard Class"/>
    <s v="EB-13705"/>
    <x v="228"/>
    <s v="Corporate"/>
    <s v="United States"/>
    <s v="Houston"/>
    <s v="Texas"/>
    <n v="77095"/>
    <s v="Central"/>
    <s v="OFF-PA-10000357"/>
    <x v="0"/>
    <s v="Paper"/>
    <s v="White Dual Perf Computer Printout Paper, 2700 Sheets, 1 Part, Heavyweight, 20 lbs., 14 7/8 x 11"/>
    <x v="504"/>
    <n v="3"/>
    <n v="0.2"/>
    <n v="-19.675200000000004"/>
    <n v="35.661300000000004"/>
  </r>
  <r>
    <n v="6809"/>
    <s v="CA-2012-128125"/>
    <d v="2014-03-31T00:00:00"/>
    <d v="2014-04-05T00:00:00"/>
    <s v="Standard Class"/>
    <s v="EB-13705"/>
    <x v="228"/>
    <s v="Corporate"/>
    <s v="United States"/>
    <s v="Houston"/>
    <s v="Texas"/>
    <n v="77095"/>
    <s v="Central"/>
    <s v="FUR-FU-10001085"/>
    <x v="1"/>
    <s v="Furnishings"/>
    <s v="3M Polarizing Light Filter Sleeves"/>
    <x v="49"/>
    <n v="3"/>
    <n v="0.6"/>
    <n v="-13.427999999999999"/>
    <n v="-7.8330000000000055"/>
  </r>
  <r>
    <n v="2769"/>
    <s v="US-2012-122140"/>
    <d v="2014-04-02T00:00:00"/>
    <d v="2014-04-07T00:00:00"/>
    <s v="Standard Class"/>
    <s v="MO-17950"/>
    <x v="229"/>
    <s v="Consumer"/>
    <s v="United States"/>
    <s v="Dallas"/>
    <s v="Texas"/>
    <n v="75220"/>
    <s v="Central"/>
    <s v="OFF-AP-10001242"/>
    <x v="0"/>
    <s v="Appliances"/>
    <s v="APC 7 Outlet Network SurgeArrest Surge Protector"/>
    <x v="505"/>
    <n v="2"/>
    <n v="0.8"/>
    <n v="-25.753599999999995"/>
    <n v="-80.48"/>
  </r>
  <r>
    <n v="2770"/>
    <s v="US-2012-122140"/>
    <d v="2014-04-02T00:00:00"/>
    <d v="2014-04-07T00:00:00"/>
    <s v="Standard Class"/>
    <s v="MO-17950"/>
    <x v="229"/>
    <s v="Consumer"/>
    <s v="United States"/>
    <s v="Dallas"/>
    <s v="Texas"/>
    <n v="75220"/>
    <s v="Central"/>
    <s v="TEC-AC-10003038"/>
    <x v="2"/>
    <s v="Accessories"/>
    <s v="Kingston Digital DataTraveler 16GB USB 2.0"/>
    <x v="506"/>
    <n v="7"/>
    <n v="0.2"/>
    <n v="-10.024000000000001"/>
    <n v="-0.62650000000000716"/>
  </r>
  <r>
    <n v="2771"/>
    <s v="US-2012-122140"/>
    <d v="2014-04-02T00:00:00"/>
    <d v="2014-04-07T00:00:00"/>
    <s v="Standard Class"/>
    <s v="MO-17950"/>
    <x v="229"/>
    <s v="Consumer"/>
    <s v="United States"/>
    <s v="Dallas"/>
    <s v="Texas"/>
    <n v="75220"/>
    <s v="Central"/>
    <s v="TEC-AC-10003289"/>
    <x v="2"/>
    <s v="Accessories"/>
    <s v="Anker Ultra-Slim Mini Bluetooth 3.0 Wireless Keyboard"/>
    <x v="507"/>
    <n v="3"/>
    <n v="0.2"/>
    <n v="-9.5952000000000002"/>
    <n v="1.7990999999999993"/>
  </r>
  <r>
    <n v="4046"/>
    <s v="CA-2012-136378"/>
    <d v="2014-04-02T00:00:00"/>
    <d v="2014-04-07T00:00:00"/>
    <s v="Standard Class"/>
    <s v="CS-11845"/>
    <x v="185"/>
    <s v="Corporate"/>
    <s v="United States"/>
    <s v="Houston"/>
    <s v="Texas"/>
    <n v="77070"/>
    <s v="Central"/>
    <s v="OFF-BI-10003707"/>
    <x v="0"/>
    <s v="Binders"/>
    <s v="Aluminum Screw Posts"/>
    <x v="508"/>
    <n v="3"/>
    <n v="0.8"/>
    <n v="-7.324799999999998"/>
    <n v="-13.734000000000002"/>
  </r>
  <r>
    <n v="1147"/>
    <s v="CA-2012-112452"/>
    <d v="2014-04-04T00:00:00"/>
    <d v="2014-04-04T00:00:00"/>
    <s v="Same Day"/>
    <s v="NC-18340"/>
    <x v="30"/>
    <s v="Consumer"/>
    <s v="United States"/>
    <s v="Lansing"/>
    <s v="Michigan"/>
    <n v="48911"/>
    <s v="Central"/>
    <s v="OFF-AP-10003849"/>
    <x v="0"/>
    <s v="Appliances"/>
    <s v="Hoover Shoulder Vac Commercial Portable Vacuum"/>
    <x v="509"/>
    <n v="2"/>
    <n v="0.1"/>
    <n v="-64.407600000000002"/>
    <n v="107.34599999999996"/>
  </r>
  <r>
    <n v="1148"/>
    <s v="CA-2012-112452"/>
    <d v="2014-04-04T00:00:00"/>
    <d v="2014-04-04T00:00:00"/>
    <s v="Same Day"/>
    <s v="NC-18340"/>
    <x v="30"/>
    <s v="Consumer"/>
    <s v="United States"/>
    <s v="Lansing"/>
    <s v="Michigan"/>
    <n v="48911"/>
    <s v="Central"/>
    <s v="OFF-FA-10000735"/>
    <x v="0"/>
    <s v="Fasteners"/>
    <s v="Staples"/>
    <x v="510"/>
    <n v="2"/>
    <n v="0"/>
    <n v="0"/>
    <n v="2.6279999999999997"/>
  </r>
  <r>
    <n v="1149"/>
    <s v="CA-2012-112452"/>
    <d v="2014-04-04T00:00:00"/>
    <d v="2014-04-04T00:00:00"/>
    <s v="Same Day"/>
    <s v="NC-18340"/>
    <x v="30"/>
    <s v="Consumer"/>
    <s v="United States"/>
    <s v="Lansing"/>
    <s v="Michigan"/>
    <n v="48911"/>
    <s v="Central"/>
    <s v="OFF-BI-10003350"/>
    <x v="0"/>
    <s v="Binders"/>
    <s v="Acco Expandable Hanging Binders"/>
    <x v="511"/>
    <n v="2"/>
    <n v="0"/>
    <n v="0"/>
    <n v="5.8695999999999993"/>
  </r>
  <r>
    <n v="1150"/>
    <s v="CA-2012-112452"/>
    <d v="2014-04-04T00:00:00"/>
    <d v="2014-04-04T00:00:00"/>
    <s v="Same Day"/>
    <s v="NC-18340"/>
    <x v="30"/>
    <s v="Consumer"/>
    <s v="United States"/>
    <s v="Lansing"/>
    <s v="Michigan"/>
    <n v="48911"/>
    <s v="Central"/>
    <s v="TEC-PH-10000307"/>
    <x v="2"/>
    <s v="Phones"/>
    <s v="Shocksock Galaxy S4 Armband"/>
    <x v="512"/>
    <n v="1"/>
    <n v="0"/>
    <n v="0"/>
    <n v="0.43799999999999883"/>
  </r>
  <r>
    <n v="1151"/>
    <s v="CA-2012-112452"/>
    <d v="2014-04-04T00:00:00"/>
    <d v="2014-04-04T00:00:00"/>
    <s v="Same Day"/>
    <s v="NC-18340"/>
    <x v="30"/>
    <s v="Consumer"/>
    <s v="United States"/>
    <s v="Lansing"/>
    <s v="Michigan"/>
    <n v="48911"/>
    <s v="Central"/>
    <s v="TEC-CO-10004202"/>
    <x v="2"/>
    <s v="Copiers"/>
    <s v="Brother DCP1000 Digital 3 in 1 Multifunction Machine"/>
    <x v="513"/>
    <n v="2"/>
    <n v="0"/>
    <n v="0"/>
    <n v="209.99299999999999"/>
  </r>
  <r>
    <n v="2525"/>
    <s v="CA-2012-124541"/>
    <d v="2014-04-06T00:00:00"/>
    <d v="2014-04-10T00:00:00"/>
    <s v="Standard Class"/>
    <s v="TT-21220"/>
    <x v="230"/>
    <s v="Consumer"/>
    <s v="United States"/>
    <s v="Houston"/>
    <s v="Texas"/>
    <n v="77041"/>
    <s v="Central"/>
    <s v="OFF-AR-10004078"/>
    <x v="0"/>
    <s v="Art"/>
    <s v="Newell 312"/>
    <x v="514"/>
    <n v="9"/>
    <n v="0.2"/>
    <n v="-8.4095999999999993"/>
    <n v="5.2559999999999985"/>
  </r>
  <r>
    <n v="2526"/>
    <s v="CA-2012-124541"/>
    <d v="2014-04-06T00:00:00"/>
    <d v="2014-04-10T00:00:00"/>
    <s v="Standard Class"/>
    <s v="TT-21220"/>
    <x v="230"/>
    <s v="Consumer"/>
    <s v="United States"/>
    <s v="Houston"/>
    <s v="Texas"/>
    <n v="77041"/>
    <s v="Central"/>
    <s v="TEC-AC-10002550"/>
    <x v="2"/>
    <s v="Accessories"/>
    <s v="Maxell 4.7GB DVD-RW 3/Pack"/>
    <x v="515"/>
    <n v="2"/>
    <n v="0.2"/>
    <n v="-5.0975999999999999"/>
    <n v="4.4603999999999999"/>
  </r>
  <r>
    <n v="2527"/>
    <s v="CA-2012-124541"/>
    <d v="2014-04-06T00:00:00"/>
    <d v="2014-04-10T00:00:00"/>
    <s v="Standard Class"/>
    <s v="TT-21220"/>
    <x v="230"/>
    <s v="Consumer"/>
    <s v="United States"/>
    <s v="Houston"/>
    <s v="Texas"/>
    <n v="77041"/>
    <s v="Central"/>
    <s v="OFF-BI-10004965"/>
    <x v="0"/>
    <s v="Binders"/>
    <s v="Ibico Covers for Plastic or Wire Binding Elements"/>
    <x v="516"/>
    <n v="3"/>
    <n v="0.8"/>
    <n v="-5.52"/>
    <n v="-12.075000000000003"/>
  </r>
  <r>
    <n v="2528"/>
    <s v="CA-2012-124541"/>
    <d v="2014-04-06T00:00:00"/>
    <d v="2014-04-10T00:00:00"/>
    <s v="Standard Class"/>
    <s v="TT-21220"/>
    <x v="230"/>
    <s v="Consumer"/>
    <s v="United States"/>
    <s v="Houston"/>
    <s v="Texas"/>
    <n v="77041"/>
    <s v="Central"/>
    <s v="OFF-BI-10004209"/>
    <x v="0"/>
    <s v="Binders"/>
    <s v="Fellowes Twister Kit, Gray/Clear, 3/pkg"/>
    <x v="517"/>
    <n v="6"/>
    <n v="0.8"/>
    <n v="-7.7183999999999973"/>
    <n v="-16.884"/>
  </r>
  <r>
    <n v="2529"/>
    <s v="CA-2012-124541"/>
    <d v="2014-04-06T00:00:00"/>
    <d v="2014-04-10T00:00:00"/>
    <s v="Standard Class"/>
    <s v="TT-21220"/>
    <x v="230"/>
    <s v="Consumer"/>
    <s v="United States"/>
    <s v="Houston"/>
    <s v="Texas"/>
    <n v="77041"/>
    <s v="Central"/>
    <s v="OFF-PA-10001526"/>
    <x v="0"/>
    <s v="Paper"/>
    <s v="Xerox 1949"/>
    <x v="518"/>
    <n v="2"/>
    <n v="0.2"/>
    <n v="-1.5936000000000003"/>
    <n v="2.8884000000000007"/>
  </r>
  <r>
    <n v="4821"/>
    <s v="CA-2012-140025"/>
    <d v="2014-04-07T00:00:00"/>
    <d v="2014-04-11T00:00:00"/>
    <s v="Standard Class"/>
    <s v="PF-19120"/>
    <x v="231"/>
    <s v="Consumer"/>
    <s v="United States"/>
    <s v="San Antonio"/>
    <s v="Texas"/>
    <n v="78207"/>
    <s v="Central"/>
    <s v="OFF-AP-10002651"/>
    <x v="0"/>
    <s v="Appliances"/>
    <s v="Hoover Upright Vacuum With Dirt Cup"/>
    <x v="519"/>
    <n v="8"/>
    <n v="0.8"/>
    <n v="-370.59839999999991"/>
    <n v="-1181.2824000000003"/>
  </r>
  <r>
    <n v="4822"/>
    <s v="CA-2012-140025"/>
    <d v="2014-04-07T00:00:00"/>
    <d v="2014-04-11T00:00:00"/>
    <s v="Standard Class"/>
    <s v="PF-19120"/>
    <x v="231"/>
    <s v="Consumer"/>
    <s v="United States"/>
    <s v="San Antonio"/>
    <s v="Texas"/>
    <n v="78207"/>
    <s v="Central"/>
    <s v="TEC-AC-10002402"/>
    <x v="2"/>
    <s v="Accessories"/>
    <s v="Razer Kraken PRO Over Ear PC and Music Headset"/>
    <x v="520"/>
    <n v="6"/>
    <n v="0.2"/>
    <n v="-76.790400000000005"/>
    <n v="47.993999999999971"/>
  </r>
  <r>
    <n v="5539"/>
    <s v="CA-2012-120551"/>
    <d v="2014-04-13T00:00:00"/>
    <d v="2014-04-20T00:00:00"/>
    <s v="Standard Class"/>
    <s v="SS-20590"/>
    <x v="232"/>
    <s v="Consumer"/>
    <s v="United States"/>
    <s v="Norfolk"/>
    <s v="Nebraska"/>
    <n v="68701"/>
    <s v="Central"/>
    <s v="OFF-BI-10002071"/>
    <x v="0"/>
    <s v="Binders"/>
    <s v="Fellowes Black Plastic Comb Bindings"/>
    <x v="521"/>
    <n v="3"/>
    <n v="0"/>
    <n v="0"/>
    <n v="8.0177999999999994"/>
  </r>
  <r>
    <n v="8929"/>
    <s v="US-2012-168704"/>
    <d v="2014-04-13T00:00:00"/>
    <d v="2014-04-17T00:00:00"/>
    <s v="Standard Class"/>
    <s v="FP-14320"/>
    <x v="233"/>
    <s v="Consumer"/>
    <s v="United States"/>
    <s v="Huntsville"/>
    <s v="Texas"/>
    <n v="77340"/>
    <s v="Central"/>
    <s v="FUR-TA-10000688"/>
    <x v="1"/>
    <s v="Tables"/>
    <s v="Chromcraft Bull-Nose Wood Round Conference Table Top, Wood Base"/>
    <x v="522"/>
    <n v="4"/>
    <n v="0.3"/>
    <n v="-182.99399999999997"/>
    <n v="-113.28200000000004"/>
  </r>
  <r>
    <n v="8930"/>
    <s v="US-2012-168704"/>
    <d v="2014-04-13T00:00:00"/>
    <d v="2014-04-17T00:00:00"/>
    <s v="Standard Class"/>
    <s v="FP-14320"/>
    <x v="233"/>
    <s v="Consumer"/>
    <s v="United States"/>
    <s v="Huntsville"/>
    <s v="Texas"/>
    <n v="77340"/>
    <s v="Central"/>
    <s v="FUR-TA-10002530"/>
    <x v="1"/>
    <s v="Tables"/>
    <s v="Iceberg OfficeWorks 42&quot; Round Tables"/>
    <x v="523"/>
    <n v="2"/>
    <n v="0.3"/>
    <n v="-63.411599999999993"/>
    <n v="-45.294000000000011"/>
  </r>
  <r>
    <n v="8931"/>
    <s v="US-2012-168704"/>
    <d v="2014-04-13T00:00:00"/>
    <d v="2014-04-17T00:00:00"/>
    <s v="Standard Class"/>
    <s v="FP-14320"/>
    <x v="233"/>
    <s v="Consumer"/>
    <s v="United States"/>
    <s v="Huntsville"/>
    <s v="Texas"/>
    <n v="77340"/>
    <s v="Central"/>
    <s v="TEC-PH-10001061"/>
    <x v="2"/>
    <s v="Phones"/>
    <s v="Apple iPhone 5C"/>
    <x v="209"/>
    <n v="3"/>
    <n v="0.2"/>
    <n v="-47.995200000000004"/>
    <n v="17.998199999999997"/>
  </r>
  <r>
    <n v="6201"/>
    <s v="CA-2012-146675"/>
    <d v="2014-04-16T00:00:00"/>
    <d v="2014-04-20T00:00:00"/>
    <s v="Standard Class"/>
    <s v="SB-20185"/>
    <x v="116"/>
    <s v="Consumer"/>
    <s v="United States"/>
    <s v="Evanston"/>
    <s v="Illinois"/>
    <n v="60201"/>
    <s v="Central"/>
    <s v="TEC-CO-10001766"/>
    <x v="2"/>
    <s v="Copiers"/>
    <s v="Canon PC940 Copier"/>
    <x v="524"/>
    <n v="4"/>
    <n v="0.2"/>
    <n v="-287.99360000000001"/>
    <n v="485.98919999999993"/>
  </r>
  <r>
    <n v="6202"/>
    <s v="CA-2012-146675"/>
    <d v="2014-04-16T00:00:00"/>
    <d v="2014-04-20T00:00:00"/>
    <s v="Standard Class"/>
    <s v="SB-20185"/>
    <x v="116"/>
    <s v="Consumer"/>
    <s v="United States"/>
    <s v="Evanston"/>
    <s v="Illinois"/>
    <n v="60201"/>
    <s v="Central"/>
    <s v="TEC-AC-10004396"/>
    <x v="2"/>
    <s v="Accessories"/>
    <s v="Logitech Keyboard K120"/>
    <x v="525"/>
    <n v="3"/>
    <n v="0.2"/>
    <n v="-8.7120000000000015"/>
    <n v="-4.9004999999999974"/>
  </r>
  <r>
    <n v="50"/>
    <s v="CA-2012-115742"/>
    <d v="2014-04-18T00:00:00"/>
    <d v="2014-04-22T00:00:00"/>
    <s v="Standard Class"/>
    <s v="DP-13000"/>
    <x v="0"/>
    <s v="Consumer"/>
    <s v="United States"/>
    <s v="New Albany"/>
    <s v="Indiana"/>
    <n v="47150"/>
    <s v="Central"/>
    <s v="OFF-BI-10004410"/>
    <x v="0"/>
    <s v="Binders"/>
    <s v="C-Line Peel &amp; Stick Add-On Filing Pockets, 8-3/4 x 5-1/8, 10/Pack"/>
    <x v="526"/>
    <n v="6"/>
    <n v="0"/>
    <n v="0"/>
    <n v="17.9634"/>
  </r>
  <r>
    <n v="51"/>
    <s v="CA-2012-115742"/>
    <d v="2014-04-18T00:00:00"/>
    <d v="2014-04-22T00:00:00"/>
    <s v="Standard Class"/>
    <s v="DP-13000"/>
    <x v="0"/>
    <s v="Consumer"/>
    <s v="United States"/>
    <s v="New Albany"/>
    <s v="Indiana"/>
    <n v="47150"/>
    <s v="Central"/>
    <s v="OFF-LA-10002762"/>
    <x v="0"/>
    <s v="Labels"/>
    <s v="Avery 485"/>
    <x v="527"/>
    <n v="6"/>
    <n v="0"/>
    <n v="0"/>
    <n v="35.334599999999995"/>
  </r>
  <r>
    <n v="52"/>
    <s v="CA-2012-115742"/>
    <d v="2014-04-18T00:00:00"/>
    <d v="2014-04-22T00:00:00"/>
    <s v="Standard Class"/>
    <s v="DP-13000"/>
    <x v="0"/>
    <s v="Consumer"/>
    <s v="United States"/>
    <s v="New Albany"/>
    <s v="Indiana"/>
    <n v="47150"/>
    <s v="Central"/>
    <s v="FUR-FU-10001706"/>
    <x v="1"/>
    <s v="Furnishings"/>
    <s v="Longer-Life Soft White Bulbs"/>
    <x v="528"/>
    <n v="2"/>
    <n v="0"/>
    <n v="0"/>
    <n v="2.9567999999999999"/>
  </r>
  <r>
    <n v="53"/>
    <s v="CA-2012-115742"/>
    <d v="2014-04-18T00:00:00"/>
    <d v="2014-04-22T00:00:00"/>
    <s v="Standard Class"/>
    <s v="DP-13000"/>
    <x v="0"/>
    <s v="Consumer"/>
    <s v="United States"/>
    <s v="New Albany"/>
    <s v="Indiana"/>
    <n v="47150"/>
    <s v="Central"/>
    <s v="FUR-CH-10003061"/>
    <x v="1"/>
    <s v="Chairs"/>
    <s v="Global Leather Task Chair, Black"/>
    <x v="529"/>
    <n v="1"/>
    <n v="0"/>
    <n v="0"/>
    <n v="17.098099999999988"/>
  </r>
  <r>
    <n v="9297"/>
    <s v="US-2012-163433"/>
    <d v="2014-04-18T00:00:00"/>
    <d v="2014-04-22T00:00:00"/>
    <s v="Second Class"/>
    <s v="MP-17965"/>
    <x v="234"/>
    <s v="Corporate"/>
    <s v="United States"/>
    <s v="Mcallen"/>
    <s v="Texas"/>
    <n v="78501"/>
    <s v="Central"/>
    <s v="TEC-AC-10003590"/>
    <x v="2"/>
    <s v="Accessories"/>
    <s v="TRENDnet 56K USB 2.0 Phone, Internet and Fax Modem"/>
    <x v="530"/>
    <n v="2"/>
    <n v="0.2"/>
    <n v="-8.2848000000000024"/>
    <n v="8.2847999999999971"/>
  </r>
  <r>
    <n v="9298"/>
    <s v="US-2012-163433"/>
    <d v="2014-04-18T00:00:00"/>
    <d v="2014-04-22T00:00:00"/>
    <s v="Second Class"/>
    <s v="MP-17965"/>
    <x v="234"/>
    <s v="Corporate"/>
    <s v="United States"/>
    <s v="Mcallen"/>
    <s v="Texas"/>
    <n v="78501"/>
    <s v="Central"/>
    <s v="TEC-PH-10003357"/>
    <x v="2"/>
    <s v="Phones"/>
    <s v="Grandstream GXP2100 Mainstream Business Phone"/>
    <x v="531"/>
    <n v="4"/>
    <n v="0.2"/>
    <n v="-48.953600000000002"/>
    <n v="24.476800000000004"/>
  </r>
  <r>
    <n v="9299"/>
    <s v="US-2012-163433"/>
    <d v="2014-04-18T00:00:00"/>
    <d v="2014-04-22T00:00:00"/>
    <s v="Second Class"/>
    <s v="MP-17965"/>
    <x v="234"/>
    <s v="Corporate"/>
    <s v="United States"/>
    <s v="Mcallen"/>
    <s v="Texas"/>
    <n v="78501"/>
    <s v="Central"/>
    <s v="OFF-AR-10003373"/>
    <x v="0"/>
    <s v="Art"/>
    <s v="Boston School Pro Electric Pencil Sharpener, 1670"/>
    <x v="310"/>
    <n v="3"/>
    <n v="0.2"/>
    <n v="-14.870400000000002"/>
    <n v="6.5057999999999971"/>
  </r>
  <r>
    <n v="9300"/>
    <s v="US-2012-163433"/>
    <d v="2014-04-18T00:00:00"/>
    <d v="2014-04-22T00:00:00"/>
    <s v="Second Class"/>
    <s v="MP-17965"/>
    <x v="234"/>
    <s v="Corporate"/>
    <s v="United States"/>
    <s v="Mcallen"/>
    <s v="Texas"/>
    <n v="78501"/>
    <s v="Central"/>
    <s v="OFF-BI-10003676"/>
    <x v="0"/>
    <s v="Binders"/>
    <s v="GBC Standard Recycled Report Covers, Clear Plastic Sheets"/>
    <x v="532"/>
    <n v="2"/>
    <n v="0.8"/>
    <n v="-3.4495999999999989"/>
    <n v="-6.8992000000000022"/>
  </r>
  <r>
    <n v="9301"/>
    <s v="US-2012-163433"/>
    <d v="2014-04-18T00:00:00"/>
    <d v="2014-04-22T00:00:00"/>
    <s v="Second Class"/>
    <s v="MP-17965"/>
    <x v="234"/>
    <s v="Corporate"/>
    <s v="United States"/>
    <s v="Mcallen"/>
    <s v="Texas"/>
    <n v="78501"/>
    <s v="Central"/>
    <s v="FUR-CH-10000225"/>
    <x v="1"/>
    <s v="Chairs"/>
    <s v="Global Geo Office Task Chair, Gray"/>
    <x v="533"/>
    <n v="1"/>
    <n v="0.3"/>
    <n v="-17.005800000000001"/>
    <n v="-20.245000000000008"/>
  </r>
  <r>
    <n v="9302"/>
    <s v="US-2012-163433"/>
    <d v="2014-04-18T00:00:00"/>
    <d v="2014-04-22T00:00:00"/>
    <s v="Second Class"/>
    <s v="MP-17965"/>
    <x v="234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x v="534"/>
    <n v="2"/>
    <n v="0.2"/>
    <n v="-19.593600000000002"/>
    <n v="6.122999999999994"/>
  </r>
  <r>
    <n v="9303"/>
    <s v="US-2012-163433"/>
    <d v="2014-04-18T00:00:00"/>
    <d v="2014-04-22T00:00:00"/>
    <s v="Second Class"/>
    <s v="MP-17965"/>
    <x v="234"/>
    <s v="Corporate"/>
    <s v="United States"/>
    <s v="Mcallen"/>
    <s v="Texas"/>
    <n v="78501"/>
    <s v="Central"/>
    <s v="OFF-AR-10003481"/>
    <x v="0"/>
    <s v="Art"/>
    <s v="Newell 348"/>
    <x v="535"/>
    <n v="3"/>
    <n v="0.2"/>
    <n v="-1.5744"/>
    <n v="0.88559999999999883"/>
  </r>
  <r>
    <n v="9304"/>
    <s v="US-2012-163433"/>
    <d v="2014-04-18T00:00:00"/>
    <d v="2014-04-22T00:00:00"/>
    <s v="Second Class"/>
    <s v="MP-17965"/>
    <x v="234"/>
    <s v="Corporate"/>
    <s v="United States"/>
    <s v="Mcallen"/>
    <s v="Texas"/>
    <n v="78501"/>
    <s v="Central"/>
    <s v="OFF-PA-10003936"/>
    <x v="0"/>
    <s v="Paper"/>
    <s v="Xerox 1994"/>
    <x v="59"/>
    <n v="3"/>
    <n v="0.2"/>
    <n v="-3.1104000000000007"/>
    <n v="5.4432"/>
  </r>
  <r>
    <n v="9305"/>
    <s v="US-2012-163433"/>
    <d v="2014-04-18T00:00:00"/>
    <d v="2014-04-22T00:00:00"/>
    <s v="Second Class"/>
    <s v="MP-17965"/>
    <x v="234"/>
    <s v="Corporate"/>
    <s v="United States"/>
    <s v="Mcallen"/>
    <s v="Texas"/>
    <n v="78501"/>
    <s v="Central"/>
    <s v="OFF-BI-10000320"/>
    <x v="0"/>
    <s v="Binders"/>
    <s v="GBC Plastic Binding Combs"/>
    <x v="536"/>
    <n v="1"/>
    <n v="0.8"/>
    <n v="-1.1807999999999998"/>
    <n v="-2.2877999999999998"/>
  </r>
  <r>
    <n v="6035"/>
    <s v="US-2012-155369"/>
    <d v="2014-04-19T00:00:00"/>
    <d v="2014-04-25T00:00:00"/>
    <s v="Standard Class"/>
    <s v="PG-18820"/>
    <x v="86"/>
    <s v="Consumer"/>
    <s v="United States"/>
    <s v="Carrollton"/>
    <s v="Texas"/>
    <n v="75007"/>
    <s v="Central"/>
    <s v="OFF-AP-10002578"/>
    <x v="0"/>
    <s v="Appliances"/>
    <s v="Fellowes Premier Superior Surge Suppressor, 10-Outlet, With Phone and Remote"/>
    <x v="537"/>
    <n v="2"/>
    <n v="0.8"/>
    <n v="-15.654399999999999"/>
    <n v="-52.833600000000004"/>
  </r>
  <r>
    <n v="6036"/>
    <s v="US-2012-155369"/>
    <d v="2014-04-19T00:00:00"/>
    <d v="2014-04-25T00:00:00"/>
    <s v="Standard Class"/>
    <s v="PG-18820"/>
    <x v="86"/>
    <s v="Consumer"/>
    <s v="United States"/>
    <s v="Carrollton"/>
    <s v="Texas"/>
    <n v="75007"/>
    <s v="Central"/>
    <s v="OFF-BI-10003925"/>
    <x v="0"/>
    <s v="Binders"/>
    <s v="Fellowes PB300 Plastic Comb Binding Machine"/>
    <x v="538"/>
    <n v="4"/>
    <n v="0.8"/>
    <n v="-248.31359999999995"/>
    <n v="-512.14680000000021"/>
  </r>
  <r>
    <n v="6168"/>
    <s v="CA-2012-142433"/>
    <d v="2014-04-20T00:00:00"/>
    <d v="2014-04-25T00:00:00"/>
    <s v="Standard Class"/>
    <s v="ES-14020"/>
    <x v="235"/>
    <s v="Consumer"/>
    <s v="United States"/>
    <s v="Houston"/>
    <s v="Texas"/>
    <n v="77036"/>
    <s v="Central"/>
    <s v="OFF-PA-10002377"/>
    <x v="0"/>
    <s v="Paper"/>
    <s v="Xerox 1916"/>
    <x v="539"/>
    <n v="3"/>
    <n v="0.2"/>
    <n v="-23.491200000000003"/>
    <n v="44.045999999999992"/>
  </r>
  <r>
    <n v="8301"/>
    <s v="CA-2012-109169"/>
    <d v="2014-04-20T00:00:00"/>
    <d v="2014-04-24T00:00:00"/>
    <s v="Standard Class"/>
    <s v="OT-18730"/>
    <x v="236"/>
    <s v="Consumer"/>
    <s v="United States"/>
    <s v="Detroit"/>
    <s v="Michigan"/>
    <n v="48234"/>
    <s v="Central"/>
    <s v="OFF-EN-10003296"/>
    <x v="0"/>
    <s v="Envelopes"/>
    <s v="Tyvek Side-Opening Peel &amp; Seel Expanding Envelopes"/>
    <x v="502"/>
    <n v="2"/>
    <n v="0"/>
    <n v="0"/>
    <n v="81.432000000000002"/>
  </r>
  <r>
    <n v="6051"/>
    <s v="CA-2012-153878"/>
    <d v="2014-04-25T00:00:00"/>
    <d v="2014-04-30T00:00:00"/>
    <s v="Standard Class"/>
    <s v="TS-21655"/>
    <x v="210"/>
    <s v="Consumer"/>
    <s v="United States"/>
    <s v="Milwaukee"/>
    <s v="Wisconsin"/>
    <n v="53209"/>
    <s v="Central"/>
    <s v="OFF-AR-10000658"/>
    <x v="0"/>
    <s v="Art"/>
    <s v="Newell 324"/>
    <x v="540"/>
    <n v="5"/>
    <n v="0"/>
    <n v="0"/>
    <n v="16.170000000000002"/>
  </r>
  <r>
    <n v="6052"/>
    <s v="CA-2012-153878"/>
    <d v="2014-04-25T00:00:00"/>
    <d v="2014-04-30T00:00:00"/>
    <s v="Standard Class"/>
    <s v="TS-21655"/>
    <x v="210"/>
    <s v="Consumer"/>
    <s v="United States"/>
    <s v="Milwaukee"/>
    <s v="Wisconsin"/>
    <n v="53209"/>
    <s v="Central"/>
    <s v="OFF-AP-10001205"/>
    <x v="0"/>
    <s v="Appliances"/>
    <s v="Belkin 5 Outlet SurgeMaster Power Centers"/>
    <x v="541"/>
    <n v="5"/>
    <n v="0"/>
    <n v="0"/>
    <n v="76.27200000000002"/>
  </r>
  <r>
    <n v="6948"/>
    <s v="CA-2012-130365"/>
    <d v="2014-04-25T00:00:00"/>
    <d v="2014-04-29T00:00:00"/>
    <s v="Standard Class"/>
    <s v="ZC-21910"/>
    <x v="200"/>
    <s v="Consumer"/>
    <s v="United States"/>
    <s v="Aurora"/>
    <s v="Illinois"/>
    <n v="60505"/>
    <s v="Central"/>
    <s v="OFF-ST-10002574"/>
    <x v="0"/>
    <s v="Storage"/>
    <s v="SAFCO Commercial Wire Shelving, Black"/>
    <x v="542"/>
    <n v="2"/>
    <n v="0.2"/>
    <n v="-44.204800000000006"/>
    <n v="-55.256"/>
  </r>
  <r>
    <n v="6949"/>
    <s v="CA-2012-130365"/>
    <d v="2014-04-25T00:00:00"/>
    <d v="2014-04-29T00:00:00"/>
    <s v="Standard Class"/>
    <s v="ZC-21910"/>
    <x v="200"/>
    <s v="Consumer"/>
    <s v="United States"/>
    <s v="Aurora"/>
    <s v="Illinois"/>
    <n v="60505"/>
    <s v="Central"/>
    <s v="FUR-CH-10003535"/>
    <x v="1"/>
    <s v="Chairs"/>
    <s v="Global Armless Task Chair, Royal Blue"/>
    <x v="543"/>
    <n v="3"/>
    <n v="0.3"/>
    <n v="-38.417399999999994"/>
    <n v="-23.782199999999996"/>
  </r>
  <r>
    <n v="2899"/>
    <s v="US-2012-114839"/>
    <d v="2014-04-26T00:00:00"/>
    <d v="2014-04-30T00:00:00"/>
    <s v="Standard Class"/>
    <s v="PW-19240"/>
    <x v="237"/>
    <s v="Consumer"/>
    <s v="United States"/>
    <s v="Houston"/>
    <s v="Texas"/>
    <n v="77036"/>
    <s v="Central"/>
    <s v="FUR-CH-10004086"/>
    <x v="1"/>
    <s v="Chairs"/>
    <s v="Hon 4070 Series Pagoda Armless Upholstered Stacking Chairs"/>
    <x v="544"/>
    <n v="2"/>
    <n v="0.3"/>
    <n v="-122.5266"/>
    <n v="-5.8346000000000231"/>
  </r>
  <r>
    <n v="379"/>
    <s v="CA-2012-130792"/>
    <d v="2014-04-28T00:00:00"/>
    <d v="2014-05-05T00:00:00"/>
    <s v="Standard Class"/>
    <s v="RA-19915"/>
    <x v="77"/>
    <s v="Consumer"/>
    <s v="United States"/>
    <s v="Houston"/>
    <s v="Texas"/>
    <n v="77095"/>
    <s v="Central"/>
    <s v="OFF-AP-10000696"/>
    <x v="0"/>
    <s v="Appliances"/>
    <s v="Holmes Odor Grabber"/>
    <x v="545"/>
    <n v="3"/>
    <n v="0.8"/>
    <n v="-6.921599999999998"/>
    <n v="-20.332200000000007"/>
  </r>
  <r>
    <n v="380"/>
    <s v="CA-2012-130792"/>
    <d v="2014-04-28T00:00:00"/>
    <d v="2014-05-05T00:00:00"/>
    <s v="Standard Class"/>
    <s v="RA-19915"/>
    <x v="77"/>
    <s v="Consumer"/>
    <s v="United States"/>
    <s v="Houston"/>
    <s v="Texas"/>
    <n v="77095"/>
    <s v="Central"/>
    <s v="OFF-ST-10003327"/>
    <x v="0"/>
    <s v="Storage"/>
    <s v="Akro-Mils 12-Gallon Tote"/>
    <x v="546"/>
    <n v="3"/>
    <n v="0.2"/>
    <n v="-4.7664"/>
    <n v="2.6810999999999954"/>
  </r>
  <r>
    <n v="381"/>
    <s v="CA-2012-130792"/>
    <d v="2014-04-28T00:00:00"/>
    <d v="2014-05-05T00:00:00"/>
    <s v="Standard Class"/>
    <s v="RA-19915"/>
    <x v="77"/>
    <s v="Consumer"/>
    <s v="United States"/>
    <s v="Houston"/>
    <s v="Texas"/>
    <n v="77095"/>
    <s v="Central"/>
    <s v="OFF-BI-10000309"/>
    <x v="0"/>
    <s v="Binders"/>
    <s v="GBC Twin Loop Wire Binding Elements, 9/16&quot; Spine, Black"/>
    <x v="547"/>
    <n v="4"/>
    <n v="0.8"/>
    <n v="-9.7408000000000001"/>
    <n v="-18.872800000000009"/>
  </r>
  <r>
    <n v="7683"/>
    <s v="CA-2012-120782"/>
    <d v="2014-04-28T00:00:00"/>
    <d v="2014-05-01T00:00:00"/>
    <s v="First Class"/>
    <s v="SD-20485"/>
    <x v="238"/>
    <s v="Home Office"/>
    <s v="United States"/>
    <s v="Midland"/>
    <s v="Michigan"/>
    <n v="48640"/>
    <s v="Central"/>
    <s v="OFF-AP-10003779"/>
    <x v="0"/>
    <s v="Appliances"/>
    <s v="Kensington 7 Outlet MasterPiece Power Center with Fax/Phone Line Protection"/>
    <x v="548"/>
    <n v="1"/>
    <n v="0.1"/>
    <n v="-18.673200000000001"/>
    <n v="41.495999999999967"/>
  </r>
  <r>
    <n v="7684"/>
    <s v="CA-2012-120782"/>
    <d v="2014-04-28T00:00:00"/>
    <d v="2014-05-01T00:00:00"/>
    <s v="First Class"/>
    <s v="SD-20485"/>
    <x v="238"/>
    <s v="Home Office"/>
    <s v="United States"/>
    <s v="Midland"/>
    <s v="Michigan"/>
    <n v="48640"/>
    <s v="Central"/>
    <s v="OFF-BI-10003527"/>
    <x v="0"/>
    <s v="Binders"/>
    <s v="Fellowes PB500 Electric Punch Plastic Comb Binding Machine with Manual Bind"/>
    <x v="549"/>
    <n v="3"/>
    <n v="0"/>
    <n v="0"/>
    <n v="1906.4850000000001"/>
  </r>
  <r>
    <n v="67"/>
    <s v="US-2012-164175"/>
    <d v="2014-04-30T00:00:00"/>
    <d v="2014-05-05T00:00:00"/>
    <s v="Standard Class"/>
    <s v="PS-18970"/>
    <x v="239"/>
    <s v="Home Office"/>
    <s v="United States"/>
    <s v="Chicago"/>
    <s v="Illinois"/>
    <n v="60610"/>
    <s v="Central"/>
    <s v="FUR-CH-10001146"/>
    <x v="1"/>
    <s v="Chairs"/>
    <s v="Global Value Mid-Back Manager's Chair, Gray"/>
    <x v="550"/>
    <n v="5"/>
    <n v="0.3"/>
    <n v="-63.934499999999993"/>
    <n v="-15.222500000000011"/>
  </r>
  <r>
    <n v="4114"/>
    <s v="CA-2012-116687"/>
    <d v="2014-05-02T00:00:00"/>
    <d v="2014-05-07T00:00:00"/>
    <s v="Standard Class"/>
    <s v="NC-18625"/>
    <x v="135"/>
    <s v="Corporate"/>
    <s v="United States"/>
    <s v="Houston"/>
    <s v="Texas"/>
    <n v="77095"/>
    <s v="Central"/>
    <s v="OFF-LA-10000443"/>
    <x v="0"/>
    <s v="Labels"/>
    <s v="Avery 501"/>
    <x v="551"/>
    <n v="3"/>
    <n v="0.2"/>
    <n v="-1.7712000000000001"/>
    <n v="2.9888999999999997"/>
  </r>
  <r>
    <n v="4115"/>
    <s v="CA-2012-116687"/>
    <d v="2014-05-02T00:00:00"/>
    <d v="2014-05-07T00:00:00"/>
    <s v="Standard Class"/>
    <s v="NC-18625"/>
    <x v="135"/>
    <s v="Corporate"/>
    <s v="United States"/>
    <s v="Houston"/>
    <s v="Texas"/>
    <n v="77095"/>
    <s v="Central"/>
    <s v="TEC-PH-10001750"/>
    <x v="2"/>
    <s v="Phones"/>
    <s v="Samsung Rugby III"/>
    <x v="552"/>
    <n v="3"/>
    <n v="0.2"/>
    <n v="-31.675200000000004"/>
    <n v="13.857900000000008"/>
  </r>
  <r>
    <n v="3403"/>
    <s v="CA-2012-129700"/>
    <d v="2014-05-04T00:00:00"/>
    <d v="2014-05-05T00:00:00"/>
    <s v="First Class"/>
    <s v="LA-16780"/>
    <x v="240"/>
    <s v="Corporate"/>
    <s v="United States"/>
    <s v="Tinley Park"/>
    <s v="Illinois"/>
    <n v="60477"/>
    <s v="Central"/>
    <s v="FUR-FU-10001940"/>
    <x v="1"/>
    <s v="Furnishings"/>
    <s v="Staple-based wall hangings"/>
    <x v="171"/>
    <n v="7"/>
    <n v="0.6"/>
    <n v="-13.3728"/>
    <n v="-8.9151999999999987"/>
  </r>
  <r>
    <n v="5727"/>
    <s v="CA-2012-110548"/>
    <d v="2014-05-04T00:00:00"/>
    <d v="2014-05-08T00:00:00"/>
    <s v="Standard Class"/>
    <s v="AH-10690"/>
    <x v="241"/>
    <s v="Corporate"/>
    <s v="United States"/>
    <s v="Houston"/>
    <s v="Texas"/>
    <n v="77095"/>
    <s v="Central"/>
    <s v="TEC-PH-10002922"/>
    <x v="2"/>
    <s v="Phones"/>
    <s v="ShoreTel ShorePhone IP 230 VoIP phone"/>
    <x v="553"/>
    <n v="7"/>
    <n v="0.2"/>
    <n v="-189.26880000000003"/>
    <n v="118.29299999999989"/>
  </r>
  <r>
    <n v="6595"/>
    <s v="CA-2012-146290"/>
    <d v="2014-05-04T00:00:00"/>
    <d v="2014-05-11T00:00:00"/>
    <s v="Standard Class"/>
    <s v="SV-20815"/>
    <x v="242"/>
    <s v="Corporate"/>
    <s v="United States"/>
    <s v="Indianapolis"/>
    <s v="Indiana"/>
    <n v="46203"/>
    <s v="Central"/>
    <s v="OFF-AR-10001897"/>
    <x v="0"/>
    <s v="Art"/>
    <s v="Model L Table or Wall-Mount Pencil Sharpener"/>
    <x v="554"/>
    <n v="7"/>
    <n v="0"/>
    <n v="0"/>
    <n v="35.260400000000004"/>
  </r>
  <r>
    <n v="2975"/>
    <s v="CA-2012-137512"/>
    <d v="2014-05-07T00:00:00"/>
    <d v="2014-05-12T00:00:00"/>
    <s v="Standard Class"/>
    <s v="AG-10675"/>
    <x v="243"/>
    <s v="Consumer"/>
    <s v="United States"/>
    <s v="Allen"/>
    <s v="Texas"/>
    <n v="75002"/>
    <s v="Central"/>
    <s v="FUR-TA-10001095"/>
    <x v="1"/>
    <s v="Tables"/>
    <s v="Chromcraft Round Conference Tables"/>
    <x v="555"/>
    <n v="2"/>
    <n v="0.3"/>
    <n v="-73.201799999999992"/>
    <n v="-31.372200000000007"/>
  </r>
  <r>
    <n v="2976"/>
    <s v="CA-2012-137512"/>
    <d v="2014-05-07T00:00:00"/>
    <d v="2014-05-12T00:00:00"/>
    <s v="Standard Class"/>
    <s v="AG-10675"/>
    <x v="243"/>
    <s v="Consumer"/>
    <s v="United States"/>
    <s v="Allen"/>
    <s v="Texas"/>
    <n v="75002"/>
    <s v="Central"/>
    <s v="OFF-PA-10000213"/>
    <x v="0"/>
    <s v="Paper"/>
    <s v="Xerox 198"/>
    <x v="130"/>
    <n v="4"/>
    <n v="0.2"/>
    <n v="-3.1872000000000007"/>
    <n v="5.378400000000001"/>
  </r>
  <r>
    <n v="5062"/>
    <s v="CA-2012-136798"/>
    <d v="2014-05-08T00:00:00"/>
    <d v="2014-05-12T00:00:00"/>
    <s v="Standard Class"/>
    <s v="DL-12925"/>
    <x v="244"/>
    <s v="Consumer"/>
    <s v="United States"/>
    <s v="Minneapolis"/>
    <s v="Minnesota"/>
    <n v="55407"/>
    <s v="Central"/>
    <s v="OFF-BI-10003684"/>
    <x v="0"/>
    <s v="Binders"/>
    <s v="Wilson Jones Legal Size Ring Binders"/>
    <x v="556"/>
    <n v="2"/>
    <n v="0"/>
    <n v="0"/>
    <n v="21.99"/>
  </r>
  <r>
    <n v="5063"/>
    <s v="CA-2012-136798"/>
    <d v="2014-05-08T00:00:00"/>
    <d v="2014-05-12T00:00:00"/>
    <s v="Standard Class"/>
    <s v="DL-12925"/>
    <x v="244"/>
    <s v="Consumer"/>
    <s v="United States"/>
    <s v="Minneapolis"/>
    <s v="Minnesota"/>
    <n v="55407"/>
    <s v="Central"/>
    <s v="TEC-PH-10000441"/>
    <x v="2"/>
    <s v="Phones"/>
    <s v="VTech DS6151"/>
    <x v="557"/>
    <n v="3"/>
    <n v="0"/>
    <n v="0"/>
    <n v="105.83160000000002"/>
  </r>
  <r>
    <n v="5064"/>
    <s v="CA-2012-136798"/>
    <d v="2014-05-08T00:00:00"/>
    <d v="2014-05-12T00:00:00"/>
    <s v="Standard Class"/>
    <s v="DL-12925"/>
    <x v="244"/>
    <s v="Consumer"/>
    <s v="United States"/>
    <s v="Minneapolis"/>
    <s v="Minnesota"/>
    <n v="55407"/>
    <s v="Central"/>
    <s v="FUR-FU-10000723"/>
    <x v="1"/>
    <s v="Furnishings"/>
    <s v="Deflect-o EconoMat Studded, No Bevel Mat for Low Pile Carpeting"/>
    <x v="558"/>
    <n v="3"/>
    <n v="0"/>
    <n v="0"/>
    <n v="11.156400000000005"/>
  </r>
  <r>
    <n v="8247"/>
    <s v="CA-2012-129217"/>
    <d v="2014-05-10T00:00:00"/>
    <d v="2014-05-10T00:00:00"/>
    <s v="Same Day"/>
    <s v="DP-13390"/>
    <x v="225"/>
    <s v="Home Office"/>
    <s v="United States"/>
    <s v="Aurora"/>
    <s v="Illinois"/>
    <n v="60505"/>
    <s v="Central"/>
    <s v="OFF-AP-10002439"/>
    <x v="0"/>
    <s v="Appliances"/>
    <s v="Tripp Lite Isotel 8 Ultra 8 Outlet Metal Surge"/>
    <x v="559"/>
    <n v="5"/>
    <n v="0.8"/>
    <n v="-56.775999999999989"/>
    <n v="-191.619"/>
  </r>
  <r>
    <n v="8248"/>
    <s v="CA-2012-129217"/>
    <d v="2014-05-10T00:00:00"/>
    <d v="2014-05-10T00:00:00"/>
    <s v="Same Day"/>
    <s v="DP-13390"/>
    <x v="225"/>
    <s v="Home Office"/>
    <s v="United States"/>
    <s v="Aurora"/>
    <s v="Illinois"/>
    <n v="60505"/>
    <s v="Central"/>
    <s v="OFF-AR-10004602"/>
    <x v="0"/>
    <s v="Art"/>
    <s v="Boston KS Multi-Size Manual Pencil Sharpener"/>
    <x v="560"/>
    <n v="2"/>
    <n v="0.2"/>
    <n v="-7.3567999999999998"/>
    <n v="3.6784000000000017"/>
  </r>
  <r>
    <n v="8662"/>
    <s v="CA-2012-131856"/>
    <d v="2014-05-12T00:00:00"/>
    <d v="2014-05-17T00:00:00"/>
    <s v="Standard Class"/>
    <s v="JG-15160"/>
    <x v="245"/>
    <s v="Consumer"/>
    <s v="United States"/>
    <s v="Houston"/>
    <s v="Texas"/>
    <n v="77041"/>
    <s v="Central"/>
    <s v="FUR-FU-10000175"/>
    <x v="1"/>
    <s v="Furnishings"/>
    <s v="DAX Wood Document Frame."/>
    <x v="561"/>
    <n v="4"/>
    <n v="0.6"/>
    <n v="-13.180800000000001"/>
    <n v="-15.9268"/>
  </r>
  <r>
    <n v="8663"/>
    <s v="CA-2012-131856"/>
    <d v="2014-05-12T00:00:00"/>
    <d v="2014-05-17T00:00:00"/>
    <s v="Standard Class"/>
    <s v="JG-15160"/>
    <x v="245"/>
    <s v="Consumer"/>
    <s v="United States"/>
    <s v="Houston"/>
    <s v="Texas"/>
    <n v="77041"/>
    <s v="Central"/>
    <s v="TEC-PH-10001336"/>
    <x v="2"/>
    <s v="Phones"/>
    <s v="Digium D40 VoIP phone"/>
    <x v="562"/>
    <n v="6"/>
    <n v="0.2"/>
    <n v="-123.83040000000001"/>
    <n v="69.654599999999988"/>
  </r>
  <r>
    <n v="8664"/>
    <s v="CA-2012-131856"/>
    <d v="2014-05-12T00:00:00"/>
    <d v="2014-05-17T00:00:00"/>
    <s v="Standard Class"/>
    <s v="JG-15160"/>
    <x v="245"/>
    <s v="Consumer"/>
    <s v="United States"/>
    <s v="Houston"/>
    <s v="Texas"/>
    <n v="77041"/>
    <s v="Central"/>
    <s v="OFF-PA-10001954"/>
    <x v="0"/>
    <s v="Paper"/>
    <s v="Xerox 1964"/>
    <x v="563"/>
    <n v="7"/>
    <n v="0.2"/>
    <n v="-25.580800000000004"/>
    <n v="41.568799999999996"/>
  </r>
  <r>
    <n v="7160"/>
    <s v="CA-2012-145835"/>
    <d v="2014-05-13T00:00:00"/>
    <d v="2014-05-18T00:00:00"/>
    <s v="Second Class"/>
    <s v="BF-11170"/>
    <x v="246"/>
    <s v="Home Office"/>
    <s v="United States"/>
    <s v="Chicago"/>
    <s v="Illinois"/>
    <n v="60623"/>
    <s v="Central"/>
    <s v="TEC-PH-10004447"/>
    <x v="2"/>
    <s v="Phones"/>
    <s v="Toshiba IPT2010-SD IP Telephone"/>
    <x v="564"/>
    <n v="2"/>
    <n v="0.2"/>
    <n v="-44.476800000000004"/>
    <n v="16.678799999999995"/>
  </r>
  <r>
    <n v="7161"/>
    <s v="CA-2012-145835"/>
    <d v="2014-05-13T00:00:00"/>
    <d v="2014-05-18T00:00:00"/>
    <s v="Second Class"/>
    <s v="BF-11170"/>
    <x v="246"/>
    <s v="Home Office"/>
    <s v="United States"/>
    <s v="Chicago"/>
    <s v="Illinois"/>
    <n v="60623"/>
    <s v="Central"/>
    <s v="OFF-FA-10002280"/>
    <x v="0"/>
    <s v="Fasteners"/>
    <s v="Advantus Plastic Paper Clips"/>
    <x v="565"/>
    <n v="4"/>
    <n v="0.2"/>
    <n v="-3.2"/>
    <n v="5.6"/>
  </r>
  <r>
    <n v="4289"/>
    <s v="US-2012-117184"/>
    <d v="2014-05-17T00:00:00"/>
    <d v="2014-05-21T00:00:00"/>
    <s v="Standard Class"/>
    <s v="ON-18715"/>
    <x v="247"/>
    <s v="Corporate"/>
    <s v="United States"/>
    <s v="Houston"/>
    <s v="Texas"/>
    <n v="77095"/>
    <s v="Central"/>
    <s v="OFF-BI-10002082"/>
    <x v="0"/>
    <s v="Binders"/>
    <s v="GBC Twin Loop Wire Binding Elements"/>
    <x v="566"/>
    <n v="5"/>
    <n v="0.8"/>
    <n v="-26.623999999999995"/>
    <n v="-49.92"/>
  </r>
  <r>
    <n v="4290"/>
    <s v="US-2012-117184"/>
    <d v="2014-05-17T00:00:00"/>
    <d v="2014-05-21T00:00:00"/>
    <s v="Standard Class"/>
    <s v="ON-18715"/>
    <x v="247"/>
    <s v="Corporate"/>
    <s v="United States"/>
    <s v="Houston"/>
    <s v="Texas"/>
    <n v="77095"/>
    <s v="Central"/>
    <s v="OFF-PA-10002250"/>
    <x v="0"/>
    <s v="Paper"/>
    <s v="Things To Do Today Pad"/>
    <x v="567"/>
    <n v="3"/>
    <n v="0.2"/>
    <n v="-2.8176000000000005"/>
    <n v="4.9307999999999996"/>
  </r>
  <r>
    <n v="5248"/>
    <s v="US-2012-168914"/>
    <d v="2014-05-21T00:00:00"/>
    <d v="2014-05-27T00:00:00"/>
    <s v="Standard Class"/>
    <s v="JE-15745"/>
    <x v="168"/>
    <s v="Consumer"/>
    <s v="United States"/>
    <s v="Frankfort"/>
    <s v="Illinois"/>
    <n v="60423"/>
    <s v="Central"/>
    <s v="OFF-AP-10000358"/>
    <x v="0"/>
    <s v="Appliances"/>
    <s v="Fellowes Basic Home/Office Series Surge Protectors"/>
    <x v="568"/>
    <n v="8"/>
    <n v="0.8"/>
    <n v="-16.6144"/>
    <n v="-52.958400000000012"/>
  </r>
  <r>
    <n v="7625"/>
    <s v="CA-2012-136805"/>
    <d v="2014-05-23T00:00:00"/>
    <d v="2014-05-27T00:00:00"/>
    <s v="Second Class"/>
    <s v="NM-18445"/>
    <x v="248"/>
    <s v="Home Office"/>
    <s v="United States"/>
    <s v="Detroit"/>
    <s v="Michigan"/>
    <n v="48234"/>
    <s v="Central"/>
    <s v="OFF-AP-10001394"/>
    <x v="0"/>
    <s v="Appliances"/>
    <s v="Harmony Air Purifier"/>
    <x v="569"/>
    <n v="5"/>
    <n v="0.1"/>
    <n v="-85.050000000000011"/>
    <n v="245.69999999999993"/>
  </r>
  <r>
    <n v="7626"/>
    <s v="CA-2012-136805"/>
    <d v="2014-05-23T00:00:00"/>
    <d v="2014-05-27T00:00:00"/>
    <s v="Second Class"/>
    <s v="NM-18445"/>
    <x v="248"/>
    <s v="Home Office"/>
    <s v="United States"/>
    <s v="Detroit"/>
    <s v="Michigan"/>
    <n v="48234"/>
    <s v="Central"/>
    <s v="FUR-FU-10003724"/>
    <x v="1"/>
    <s v="Furnishings"/>
    <s v="Westinghouse Clip-On Gooseneck Lamps"/>
    <x v="570"/>
    <n v="9"/>
    <n v="0"/>
    <n v="0"/>
    <n v="19.585799999999999"/>
  </r>
  <r>
    <n v="6899"/>
    <s v="US-2012-165512"/>
    <d v="2014-05-24T00:00:00"/>
    <d v="2014-05-26T00:00:00"/>
    <s v="Second Class"/>
    <s v="VS-21820"/>
    <x v="2"/>
    <s v="Consumer"/>
    <s v="United States"/>
    <s v="Naperville"/>
    <s v="Illinois"/>
    <n v="60540"/>
    <s v="Central"/>
    <s v="FUR-CH-10002880"/>
    <x v="1"/>
    <s v="Chairs"/>
    <s v="Global High-Back Leather Tilter, Burgundy"/>
    <x v="571"/>
    <n v="7"/>
    <n v="0.3"/>
    <n v="-180.79529999999997"/>
    <n v="-163.57670000000005"/>
  </r>
  <r>
    <n v="6900"/>
    <s v="US-2012-165512"/>
    <d v="2014-05-24T00:00:00"/>
    <d v="2014-05-26T00:00:00"/>
    <s v="Second Class"/>
    <s v="VS-21820"/>
    <x v="2"/>
    <s v="Consumer"/>
    <s v="United States"/>
    <s v="Naperville"/>
    <s v="Illinois"/>
    <n v="60540"/>
    <s v="Central"/>
    <s v="OFF-BI-10001249"/>
    <x v="0"/>
    <s v="Binders"/>
    <s v="Avery Heavy-Duty EZD View Binder with Locking Rings"/>
    <x v="572"/>
    <n v="6"/>
    <n v="0.8"/>
    <n v="-6.1247999999999996"/>
    <n v="-13.015200000000004"/>
  </r>
  <r>
    <n v="4571"/>
    <s v="US-2012-152128"/>
    <d v="2014-05-25T00:00:00"/>
    <d v="2014-05-27T00:00:00"/>
    <s v="Second Class"/>
    <s v="NM-18445"/>
    <x v="248"/>
    <s v="Home Office"/>
    <s v="United States"/>
    <s v="Wichita"/>
    <s v="Kansas"/>
    <n v="67212"/>
    <s v="Central"/>
    <s v="OFF-AR-10002445"/>
    <x v="0"/>
    <s v="Art"/>
    <s v="SANFORD Major Accent Highlighters"/>
    <x v="573"/>
    <n v="3"/>
    <n v="0"/>
    <n v="0"/>
    <n v="8.071200000000001"/>
  </r>
  <r>
    <n v="4572"/>
    <s v="US-2012-152128"/>
    <d v="2014-05-25T00:00:00"/>
    <d v="2014-05-27T00:00:00"/>
    <s v="Second Class"/>
    <s v="NM-18445"/>
    <x v="248"/>
    <s v="Home Office"/>
    <s v="United States"/>
    <s v="Wichita"/>
    <s v="Kansas"/>
    <n v="67212"/>
    <s v="Central"/>
    <s v="OFF-BI-10001718"/>
    <x v="0"/>
    <s v="Binders"/>
    <s v="GBC DocuBind P50 Personal Binding Machine"/>
    <x v="574"/>
    <n v="2"/>
    <n v="0"/>
    <n v="0"/>
    <n v="60.141199999999998"/>
  </r>
  <r>
    <n v="9108"/>
    <s v="CA-2012-132941"/>
    <d v="2014-05-25T00:00:00"/>
    <d v="2014-05-28T00:00:00"/>
    <s v="First Class"/>
    <s v="MM-18280"/>
    <x v="249"/>
    <s v="Corporate"/>
    <s v="United States"/>
    <s v="Haltom City"/>
    <s v="Texas"/>
    <n v="76117"/>
    <s v="Central"/>
    <s v="OFF-SU-10002557"/>
    <x v="0"/>
    <s v="Supplies"/>
    <s v="Fiskars Spring-Action Scissors"/>
    <x v="575"/>
    <n v="2"/>
    <n v="0.2"/>
    <n v="-4.4736000000000002"/>
    <n v="1.6776"/>
  </r>
  <r>
    <n v="9109"/>
    <s v="CA-2012-132941"/>
    <d v="2014-05-25T00:00:00"/>
    <d v="2014-05-28T00:00:00"/>
    <s v="First Class"/>
    <s v="MM-18280"/>
    <x v="249"/>
    <s v="Corporate"/>
    <s v="United States"/>
    <s v="Haltom City"/>
    <s v="Texas"/>
    <n v="76117"/>
    <s v="Central"/>
    <s v="OFF-PA-10002160"/>
    <x v="0"/>
    <s v="Paper"/>
    <s v="Xerox 1978"/>
    <x v="576"/>
    <n v="7"/>
    <n v="0.2"/>
    <n v="-6.4736000000000011"/>
    <n v="11.733400000000001"/>
  </r>
  <r>
    <n v="9110"/>
    <s v="CA-2012-132941"/>
    <d v="2014-05-25T00:00:00"/>
    <d v="2014-05-28T00:00:00"/>
    <s v="First Class"/>
    <s v="MM-18280"/>
    <x v="249"/>
    <s v="Corporate"/>
    <s v="United States"/>
    <s v="Haltom City"/>
    <s v="Texas"/>
    <n v="76117"/>
    <s v="Central"/>
    <s v="TEC-AC-10003095"/>
    <x v="2"/>
    <s v="Accessories"/>
    <s v="Logitech G35 7.1-Channel Surround Sound Headset"/>
    <x v="577"/>
    <n v="2"/>
    <n v="0.2"/>
    <n v="-41.596800000000009"/>
    <n v="36.397199999999998"/>
  </r>
  <r>
    <n v="9576"/>
    <s v="CA-2012-143147"/>
    <d v="2014-05-26T00:00:00"/>
    <d v="2014-05-28T00:00:00"/>
    <s v="Second Class"/>
    <s v="PS-18760"/>
    <x v="71"/>
    <s v="Consumer"/>
    <s v="United States"/>
    <s v="San Antonio"/>
    <s v="Texas"/>
    <n v="78207"/>
    <s v="Central"/>
    <s v="FUR-CH-10000863"/>
    <x v="1"/>
    <s v="Chairs"/>
    <s v="Novimex Swivel Fabric Task Chair"/>
    <x v="578"/>
    <n v="1"/>
    <n v="0.3"/>
    <n v="-31.705799999999996"/>
    <n v="-28.686199999999999"/>
  </r>
  <r>
    <n v="9577"/>
    <s v="CA-2012-143147"/>
    <d v="2014-05-26T00:00:00"/>
    <d v="2014-05-28T00:00:00"/>
    <s v="Second Class"/>
    <s v="PS-18760"/>
    <x v="71"/>
    <s v="Consumer"/>
    <s v="United States"/>
    <s v="San Antonio"/>
    <s v="Texas"/>
    <n v="78207"/>
    <s v="Central"/>
    <s v="TEC-MA-10004679"/>
    <x v="2"/>
    <s v="Machines"/>
    <s v="StarTech.com 10/100 VDSL2 Ethernet Extender Kit"/>
    <x v="579"/>
    <n v="2"/>
    <n v="0.4"/>
    <n v="-159.816"/>
    <n v="-79.908000000000015"/>
  </r>
  <r>
    <n v="9578"/>
    <s v="CA-2012-143147"/>
    <d v="2014-05-26T00:00:00"/>
    <d v="2014-05-28T00:00:00"/>
    <s v="Second Class"/>
    <s v="PS-18760"/>
    <x v="71"/>
    <s v="Consumer"/>
    <s v="United States"/>
    <s v="San Antonio"/>
    <s v="Texas"/>
    <n v="78207"/>
    <s v="Central"/>
    <s v="FUR-CH-10004754"/>
    <x v="1"/>
    <s v="Chairs"/>
    <s v="Global Stack Chair with Arms, Black"/>
    <x v="580"/>
    <n v="5"/>
    <n v="0.3"/>
    <n v="-31.478999999999999"/>
    <n v="-4.4969999999999999"/>
  </r>
  <r>
    <n v="9446"/>
    <s v="CA-2012-168277"/>
    <d v="2014-05-29T00:00:00"/>
    <d v="2014-06-03T00:00:00"/>
    <s v="Standard Class"/>
    <s v="KB-16315"/>
    <x v="208"/>
    <s v="Consumer"/>
    <s v="United States"/>
    <s v="Indianapolis"/>
    <s v="Indiana"/>
    <n v="46203"/>
    <s v="Central"/>
    <s v="OFF-LA-10004484"/>
    <x v="0"/>
    <s v="Labels"/>
    <s v="Avery 476"/>
    <x v="317"/>
    <n v="3"/>
    <n v="0"/>
    <n v="0"/>
    <n v="5.6993999999999998"/>
  </r>
  <r>
    <n v="6885"/>
    <s v="CA-2012-120677"/>
    <d v="2014-05-31T00:00:00"/>
    <d v="2014-06-04T00:00:00"/>
    <s v="Standard Class"/>
    <s v="BD-11320"/>
    <x v="250"/>
    <s v="Consumer"/>
    <s v="United States"/>
    <s v="Minneapolis"/>
    <s v="Minnesota"/>
    <n v="55407"/>
    <s v="Central"/>
    <s v="FUR-CH-10002320"/>
    <x v="1"/>
    <s v="Chairs"/>
    <s v="Hon Pagoda Stacking Chairs"/>
    <x v="581"/>
    <n v="8"/>
    <n v="0"/>
    <n v="0"/>
    <n v="770.35199999999986"/>
  </r>
  <r>
    <n v="9475"/>
    <s v="CA-2012-100818"/>
    <d v="2014-05-31T00:00:00"/>
    <d v="2014-06-05T00:00:00"/>
    <s v="Second Class"/>
    <s v="JM-15265"/>
    <x v="251"/>
    <s v="Corporate"/>
    <s v="United States"/>
    <s v="Chicago"/>
    <s v="Illinois"/>
    <n v="60653"/>
    <s v="Central"/>
    <s v="OFF-LA-10000443"/>
    <x v="0"/>
    <s v="Labels"/>
    <s v="Avery 501"/>
    <x v="380"/>
    <n v="2"/>
    <n v="0.2"/>
    <n v="-1.1808000000000001"/>
    <n v="1.9925999999999999"/>
  </r>
  <r>
    <n v="9476"/>
    <s v="CA-2012-100818"/>
    <d v="2014-05-31T00:00:00"/>
    <d v="2014-06-05T00:00:00"/>
    <s v="Second Class"/>
    <s v="JM-15265"/>
    <x v="251"/>
    <s v="Corporate"/>
    <s v="United States"/>
    <s v="Chicago"/>
    <s v="Illinois"/>
    <n v="60653"/>
    <s v="Central"/>
    <s v="OFF-PA-10001125"/>
    <x v="0"/>
    <s v="Paper"/>
    <s v="Xerox 1988"/>
    <x v="582"/>
    <n v="7"/>
    <n v="0.2"/>
    <n v="-34.697600000000008"/>
    <n v="54.214999999999982"/>
  </r>
  <r>
    <n v="9477"/>
    <s v="CA-2012-100818"/>
    <d v="2014-05-31T00:00:00"/>
    <d v="2014-06-05T00:00:00"/>
    <s v="Second Class"/>
    <s v="JM-15265"/>
    <x v="251"/>
    <s v="Corporate"/>
    <s v="United States"/>
    <s v="Chicago"/>
    <s v="Illinois"/>
    <n v="60653"/>
    <s v="Central"/>
    <s v="FUR-FU-10002703"/>
    <x v="1"/>
    <s v="Furnishings"/>
    <s v="Tenex Traditional Chairmats for Hard Floors, Average Lip, 36&quot; x 48&quot;"/>
    <x v="583"/>
    <n v="2"/>
    <n v="0.6"/>
    <n v="-30.936"/>
    <n v="-61.872"/>
  </r>
  <r>
    <n v="9478"/>
    <s v="CA-2012-100818"/>
    <d v="2014-05-31T00:00:00"/>
    <d v="2014-06-05T00:00:00"/>
    <s v="Second Class"/>
    <s v="JM-15265"/>
    <x v="251"/>
    <s v="Corporate"/>
    <s v="United States"/>
    <s v="Chicago"/>
    <s v="Illinois"/>
    <n v="60653"/>
    <s v="Central"/>
    <s v="OFF-BI-10004364"/>
    <x v="0"/>
    <s v="Binders"/>
    <s v="Storex Dura Pro Binders"/>
    <x v="584"/>
    <n v="3"/>
    <n v="0.8"/>
    <n v="-2.8511999999999995"/>
    <n v="-6.2370000000000019"/>
  </r>
  <r>
    <n v="3969"/>
    <s v="US-2012-163685"/>
    <d v="2014-06-01T00:00:00"/>
    <d v="2014-06-05T00:00:00"/>
    <s v="Standard Class"/>
    <s v="KE-16420"/>
    <x v="252"/>
    <s v="Corporate"/>
    <s v="United States"/>
    <s v="San Antonio"/>
    <s v="Texas"/>
    <n v="78207"/>
    <s v="Central"/>
    <s v="OFF-BI-10001890"/>
    <x v="0"/>
    <s v="Binders"/>
    <s v="Avery Poly Binder Pockets"/>
    <x v="585"/>
    <n v="8"/>
    <n v="0.8"/>
    <n v="-4.5823999999999989"/>
    <n v="-9.1648000000000032"/>
  </r>
  <r>
    <n v="3970"/>
    <s v="US-2012-163685"/>
    <d v="2014-06-01T00:00:00"/>
    <d v="2014-06-05T00:00:00"/>
    <s v="Standard Class"/>
    <s v="KE-16420"/>
    <x v="252"/>
    <s v="Corporate"/>
    <s v="United States"/>
    <s v="San Antonio"/>
    <s v="Texas"/>
    <n v="78207"/>
    <s v="Central"/>
    <s v="OFF-PA-10002606"/>
    <x v="0"/>
    <s v="Paper"/>
    <s v="Xerox 1928"/>
    <x v="586"/>
    <n v="10"/>
    <n v="0.2"/>
    <n v="-8.4480000000000004"/>
    <n v="13.199999999999998"/>
  </r>
  <r>
    <n v="9094"/>
    <s v="US-2012-132836"/>
    <d v="2014-06-01T00:00:00"/>
    <d v="2014-06-05T00:00:00"/>
    <s v="Standard Class"/>
    <s v="AJ-10945"/>
    <x v="253"/>
    <s v="Consumer"/>
    <s v="United States"/>
    <s v="Detroit"/>
    <s v="Michigan"/>
    <n v="48227"/>
    <s v="Central"/>
    <s v="TEC-PH-10001299"/>
    <x v="2"/>
    <s v="Phones"/>
    <s v="Polycom CX300 Desktop Phone USB VoIP phone"/>
    <x v="200"/>
    <n v="2"/>
    <n v="0"/>
    <n v="0"/>
    <n v="83.994400000000013"/>
  </r>
  <r>
    <n v="9095"/>
    <s v="US-2012-132836"/>
    <d v="2014-06-01T00:00:00"/>
    <d v="2014-06-05T00:00:00"/>
    <s v="Standard Class"/>
    <s v="AJ-10945"/>
    <x v="253"/>
    <s v="Consumer"/>
    <s v="United States"/>
    <s v="Detroit"/>
    <s v="Michigan"/>
    <n v="48227"/>
    <s v="Central"/>
    <s v="OFF-BI-10004224"/>
    <x v="0"/>
    <s v="Binders"/>
    <s v="Catalog Binders with Expanding Posts"/>
    <x v="587"/>
    <n v="6"/>
    <n v="0"/>
    <n v="0"/>
    <n v="181.65599999999998"/>
  </r>
  <r>
    <n v="9096"/>
    <s v="US-2012-132836"/>
    <d v="2014-06-01T00:00:00"/>
    <d v="2014-06-05T00:00:00"/>
    <s v="Standard Class"/>
    <s v="AJ-10945"/>
    <x v="253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x v="588"/>
    <n v="2"/>
    <n v="0"/>
    <n v="0"/>
    <n v="11.731999999999999"/>
  </r>
  <r>
    <n v="9097"/>
    <s v="US-2012-132836"/>
    <d v="2014-06-01T00:00:00"/>
    <d v="2014-06-05T00:00:00"/>
    <s v="Standard Class"/>
    <s v="AJ-10945"/>
    <x v="253"/>
    <s v="Consumer"/>
    <s v="United States"/>
    <s v="Detroit"/>
    <s v="Michigan"/>
    <n v="48227"/>
    <s v="Central"/>
    <s v="OFF-LA-10004178"/>
    <x v="0"/>
    <s v="Labels"/>
    <s v="Avery 491"/>
    <x v="589"/>
    <n v="7"/>
    <n v="0"/>
    <n v="0"/>
    <n v="13.2986"/>
  </r>
  <r>
    <n v="8829"/>
    <s v="CA-2012-115168"/>
    <d v="2014-06-05T00:00:00"/>
    <d v="2014-06-09T00:00:00"/>
    <s v="Standard Class"/>
    <s v="BB-11545"/>
    <x v="254"/>
    <s v="Corporate"/>
    <s v="United States"/>
    <s v="Saint Charles"/>
    <s v="Missouri"/>
    <n v="63301"/>
    <s v="Central"/>
    <s v="OFF-PA-10000528"/>
    <x v="0"/>
    <s v="Paper"/>
    <s v="Xerox 1981"/>
    <x v="19"/>
    <n v="2"/>
    <n v="0"/>
    <n v="0"/>
    <n v="4.7519999999999998"/>
  </r>
  <r>
    <n v="9164"/>
    <s v="CA-2012-164007"/>
    <d v="2014-06-08T00:00:00"/>
    <d v="2014-06-12T00:00:00"/>
    <s v="Standard Class"/>
    <s v="MG-17695"/>
    <x v="255"/>
    <s v="Consumer"/>
    <s v="United States"/>
    <s v="Chicago"/>
    <s v="Illinois"/>
    <n v="60610"/>
    <s v="Central"/>
    <s v="TEC-AC-10003433"/>
    <x v="2"/>
    <s v="Accessories"/>
    <s v="Maxell 4.7GB DVD+R 5/Pack"/>
    <x v="590"/>
    <n v="3"/>
    <n v="0.2"/>
    <n v="-0.47520000000000007"/>
    <n v="0.74249999999999994"/>
  </r>
  <r>
    <n v="9165"/>
    <s v="CA-2012-164007"/>
    <d v="2014-06-08T00:00:00"/>
    <d v="2014-06-12T00:00:00"/>
    <s v="Standard Class"/>
    <s v="MG-17695"/>
    <x v="255"/>
    <s v="Consumer"/>
    <s v="United States"/>
    <s v="Chicago"/>
    <s v="Illinois"/>
    <n v="60610"/>
    <s v="Central"/>
    <s v="OFF-AP-10003849"/>
    <x v="0"/>
    <s v="Appliances"/>
    <s v="Hoover Shoulder Vac Commercial Portable Vacuum"/>
    <x v="591"/>
    <n v="2"/>
    <n v="0.8"/>
    <n v="-114.50239999999997"/>
    <n v="-393.60200000000009"/>
  </r>
  <r>
    <n v="4952"/>
    <s v="CA-2012-144190"/>
    <d v="2014-06-09T00:00:00"/>
    <d v="2014-06-13T00:00:00"/>
    <s v="Standard Class"/>
    <s v="NC-18415"/>
    <x v="198"/>
    <s v="Consumer"/>
    <s v="United States"/>
    <s v="Royal Oak"/>
    <s v="Michigan"/>
    <n v="48073"/>
    <s v="Central"/>
    <s v="OFF-PA-10000304"/>
    <x v="0"/>
    <s v="Paper"/>
    <s v="Xerox 1995"/>
    <x v="215"/>
    <n v="2"/>
    <n v="0"/>
    <n v="0"/>
    <n v="6.2208000000000006"/>
  </r>
  <r>
    <n v="9072"/>
    <s v="CA-2012-136105"/>
    <d v="2014-06-12T00:00:00"/>
    <d v="2014-06-16T00:00:00"/>
    <s v="Standard Class"/>
    <s v="SZ-20035"/>
    <x v="103"/>
    <s v="Home Office"/>
    <s v="United States"/>
    <s v="Columbus"/>
    <s v="Indiana"/>
    <n v="47201"/>
    <s v="Central"/>
    <s v="OFF-ST-10002444"/>
    <x v="0"/>
    <s v="Storage"/>
    <s v="Recycled Eldon Regeneration Jumbo File"/>
    <x v="433"/>
    <n v="2"/>
    <n v="0"/>
    <n v="0"/>
    <n v="6.8767999999999994"/>
  </r>
  <r>
    <n v="3937"/>
    <s v="CA-2012-118955"/>
    <d v="2014-06-16T00:00:00"/>
    <d v="2014-06-20T00:00:00"/>
    <s v="Standard Class"/>
    <s v="LS-17230"/>
    <x v="256"/>
    <s v="Consumer"/>
    <s v="United States"/>
    <s v="Grand Prairie"/>
    <s v="Texas"/>
    <n v="75051"/>
    <s v="Central"/>
    <s v="OFF-EN-10001028"/>
    <x v="0"/>
    <s v="Envelopes"/>
    <s v="Staple envelope"/>
    <x v="592"/>
    <n v="3"/>
    <n v="0.2"/>
    <n v="-5.7504000000000008"/>
    <n v="9.3443999999999985"/>
  </r>
  <r>
    <n v="3938"/>
    <s v="CA-2012-118955"/>
    <d v="2014-06-16T00:00:00"/>
    <d v="2014-06-20T00:00:00"/>
    <s v="Standard Class"/>
    <s v="LS-17230"/>
    <x v="256"/>
    <s v="Consumer"/>
    <s v="United States"/>
    <s v="Grand Prairie"/>
    <s v="Texas"/>
    <n v="75051"/>
    <s v="Central"/>
    <s v="OFF-PA-10004156"/>
    <x v="0"/>
    <s v="Paper"/>
    <s v="Xerox 188"/>
    <x v="593"/>
    <n v="3"/>
    <n v="0.2"/>
    <n v="-5.4432000000000009"/>
    <n v="9.8657999999999983"/>
  </r>
  <r>
    <n v="3939"/>
    <s v="CA-2012-118955"/>
    <d v="2014-06-16T00:00:00"/>
    <d v="2014-06-20T00:00:00"/>
    <s v="Standard Class"/>
    <s v="LS-17230"/>
    <x v="256"/>
    <s v="Consumer"/>
    <s v="United States"/>
    <s v="Grand Prairie"/>
    <s v="Texas"/>
    <n v="75051"/>
    <s v="Central"/>
    <s v="FUR-CH-10001708"/>
    <x v="1"/>
    <s v="Chairs"/>
    <s v="Office Star - Contemporary Swivel Chair with Padded Adjustable Arms and Flex Back"/>
    <x v="594"/>
    <n v="2"/>
    <n v="0.3"/>
    <n v="-59.21159999999999"/>
    <n v="-25.376400000000018"/>
  </r>
  <r>
    <n v="5086"/>
    <s v="CA-2012-144302"/>
    <d v="2014-06-19T00:00:00"/>
    <d v="2014-06-23T00:00:00"/>
    <s v="Standard Class"/>
    <s v="ME-17320"/>
    <x v="257"/>
    <s v="Home Office"/>
    <s v="United States"/>
    <s v="Dallas"/>
    <s v="Texas"/>
    <n v="75081"/>
    <s v="Central"/>
    <s v="OFF-BI-10001107"/>
    <x v="0"/>
    <s v="Binders"/>
    <s v="GBC White Gloss Covers, Plain Front"/>
    <x v="595"/>
    <n v="2"/>
    <n v="0.8"/>
    <n v="-4.6335999999999995"/>
    <n v="-9.5568000000000026"/>
  </r>
  <r>
    <n v="9391"/>
    <s v="CA-2012-163734"/>
    <d v="2014-06-19T00:00:00"/>
    <d v="2014-06-24T00:00:00"/>
    <s v="Standard Class"/>
    <s v="KM-16375"/>
    <x v="84"/>
    <s v="Home Office"/>
    <s v="United States"/>
    <s v="Houston"/>
    <s v="Texas"/>
    <n v="77070"/>
    <s v="Central"/>
    <s v="OFF-ST-10003692"/>
    <x v="0"/>
    <s v="Storage"/>
    <s v="Recycled Steel Personal File for Hanging File Folders"/>
    <x v="596"/>
    <n v="5"/>
    <n v="0.2"/>
    <n v="-45.783999999999999"/>
    <n v="14.307499999999997"/>
  </r>
  <r>
    <n v="3520"/>
    <s v="CA-2012-124975"/>
    <d v="2014-06-22T00:00:00"/>
    <d v="2014-06-25T00:00:00"/>
    <s v="First Class"/>
    <s v="MG-17875"/>
    <x v="17"/>
    <s v="Home Office"/>
    <s v="United States"/>
    <s v="Aurora"/>
    <s v="Illinois"/>
    <n v="60505"/>
    <s v="Central"/>
    <s v="FUR-TA-10002645"/>
    <x v="1"/>
    <s v="Tables"/>
    <s v="Hon Rectangular Conference Tables"/>
    <x v="597"/>
    <n v="7"/>
    <n v="0.5"/>
    <n v="-398.21250000000003"/>
    <n v="-525.6405000000002"/>
  </r>
  <r>
    <n v="8033"/>
    <s v="CA-2012-119690"/>
    <d v="2014-06-25T00:00:00"/>
    <d v="2014-06-28T00:00:00"/>
    <s v="First Class"/>
    <s v="MV-17485"/>
    <x v="258"/>
    <s v="Consumer"/>
    <s v="United States"/>
    <s v="Houston"/>
    <s v="Texas"/>
    <n v="77041"/>
    <s v="Central"/>
    <s v="OFF-PA-10001019"/>
    <x v="0"/>
    <s v="Paper"/>
    <s v="Xerox 1884"/>
    <x v="598"/>
    <n v="3"/>
    <n v="0.2"/>
    <n v="-9.5904000000000007"/>
    <n v="16.183799999999998"/>
  </r>
  <r>
    <n v="8034"/>
    <s v="CA-2012-119690"/>
    <d v="2014-06-25T00:00:00"/>
    <d v="2014-06-28T00:00:00"/>
    <s v="First Class"/>
    <s v="MV-17485"/>
    <x v="258"/>
    <s v="Consumer"/>
    <s v="United States"/>
    <s v="Houston"/>
    <s v="Texas"/>
    <n v="77041"/>
    <s v="Central"/>
    <s v="OFF-BI-10000201"/>
    <x v="0"/>
    <s v="Binders"/>
    <s v="Avery Triangle Shaped Sheet Lifters, Black, 2/Pack"/>
    <x v="599"/>
    <n v="2"/>
    <n v="0.8"/>
    <n v="-0.7871999999999999"/>
    <n v="-1.476"/>
  </r>
  <r>
    <n v="8035"/>
    <s v="CA-2012-119690"/>
    <d v="2014-06-25T00:00:00"/>
    <d v="2014-06-28T00:00:00"/>
    <s v="First Class"/>
    <s v="MV-17485"/>
    <x v="258"/>
    <s v="Consumer"/>
    <s v="United States"/>
    <s v="Houston"/>
    <s v="Texas"/>
    <n v="77041"/>
    <s v="Central"/>
    <s v="FUR-FU-10004587"/>
    <x v="1"/>
    <s v="Furnishings"/>
    <s v="GE General Use Halogen Bulbs, 100 Watts, 1 Bulb per Pack"/>
    <x v="600"/>
    <n v="9"/>
    <n v="0.6"/>
    <n v="-45.23040000000001"/>
    <n v="-20.730599999999995"/>
  </r>
  <r>
    <n v="8036"/>
    <s v="CA-2012-119690"/>
    <d v="2014-06-25T00:00:00"/>
    <d v="2014-06-28T00:00:00"/>
    <s v="First Class"/>
    <s v="MV-17485"/>
    <x v="258"/>
    <s v="Consumer"/>
    <s v="United States"/>
    <s v="Houston"/>
    <s v="Texas"/>
    <n v="77041"/>
    <s v="Central"/>
    <s v="OFF-LA-10001613"/>
    <x v="0"/>
    <s v="Labels"/>
    <s v="Avery File Folder Labels"/>
    <x v="601"/>
    <n v="2"/>
    <n v="0.2"/>
    <n v="-0.92159999999999997"/>
    <n v="1.6704000000000001"/>
  </r>
  <r>
    <n v="384"/>
    <s v="CA-2012-125395"/>
    <d v="2014-06-26T00:00:00"/>
    <d v="2014-06-29T00:00:00"/>
    <s v="Second Class"/>
    <s v="LA-16780"/>
    <x v="240"/>
    <s v="Corporate"/>
    <s v="United States"/>
    <s v="Taylor"/>
    <s v="Michigan"/>
    <n v="48180"/>
    <s v="Central"/>
    <s v="TEC-AC-10004708"/>
    <x v="2"/>
    <s v="Accessories"/>
    <s v="Sony 32GB Class 10 Micro SDHC R40 Memory Card"/>
    <x v="588"/>
    <n v="2"/>
    <n v="0"/>
    <n v="0"/>
    <n v="8.7989999999999995"/>
  </r>
  <r>
    <n v="7150"/>
    <s v="CA-2012-166583"/>
    <d v="2014-06-26T00:00:00"/>
    <d v="2014-06-30T00:00:00"/>
    <s v="Standard Class"/>
    <s v="VD-21670"/>
    <x v="259"/>
    <s v="Consumer"/>
    <s v="United States"/>
    <s v="Houston"/>
    <s v="Texas"/>
    <n v="77070"/>
    <s v="Central"/>
    <s v="TEC-PH-10001578"/>
    <x v="2"/>
    <s v="Phones"/>
    <s v="Polycom SoundStation2 EX Conference phone"/>
    <x v="602"/>
    <n v="3"/>
    <n v="0.2"/>
    <n v="-194.37600000000003"/>
    <n v="109.33649999999994"/>
  </r>
  <r>
    <n v="9737"/>
    <s v="US-2012-100069"/>
    <d v="2014-06-29T00:00:00"/>
    <d v="2014-07-03T00:00:00"/>
    <s v="Standard Class"/>
    <s v="NF-18475"/>
    <x v="260"/>
    <s v="Home Office"/>
    <s v="United States"/>
    <s v="Omaha"/>
    <s v="Nebraska"/>
    <n v="68104"/>
    <s v="Central"/>
    <s v="TEC-PH-10004667"/>
    <x v="2"/>
    <s v="Phones"/>
    <s v="Cisco 8x8 Inc. 6753i IP Business Phone System"/>
    <x v="603"/>
    <n v="2"/>
    <n v="0"/>
    <n v="0"/>
    <n v="72.894599999999997"/>
  </r>
  <r>
    <n v="2508"/>
    <s v="CA-2012-120397"/>
    <d v="2014-07-02T00:00:00"/>
    <d v="2014-07-02T00:00:00"/>
    <s v="Same Day"/>
    <s v="RB-19435"/>
    <x v="165"/>
    <s v="Consumer"/>
    <s v="United States"/>
    <s v="Houston"/>
    <s v="Texas"/>
    <n v="77070"/>
    <s v="Central"/>
    <s v="OFF-AP-10001293"/>
    <x v="0"/>
    <s v="Appliances"/>
    <s v="Belkin 8 Outlet Surge Protector"/>
    <x v="604"/>
    <n v="4"/>
    <n v="0.8"/>
    <n v="-26.227199999999996"/>
    <n v="-85.238399999999999"/>
  </r>
  <r>
    <n v="3489"/>
    <s v="CA-2012-157322"/>
    <d v="2014-07-02T00:00:00"/>
    <d v="2014-07-06T00:00:00"/>
    <s v="Standard Class"/>
    <s v="RH-19600"/>
    <x v="261"/>
    <s v="Consumer"/>
    <s v="United States"/>
    <s v="Carol Stream"/>
    <s v="Illinois"/>
    <n v="60188"/>
    <s v="Central"/>
    <s v="FUR-CH-10004086"/>
    <x v="1"/>
    <s v="Chairs"/>
    <s v="Hon 4070 Series Pagoda Armless Upholstered Stacking Chairs"/>
    <x v="544"/>
    <n v="2"/>
    <n v="0.3"/>
    <n v="-122.5266"/>
    <n v="-5.8346000000000231"/>
  </r>
  <r>
    <n v="3490"/>
    <s v="CA-2012-157322"/>
    <d v="2014-07-02T00:00:00"/>
    <d v="2014-07-06T00:00:00"/>
    <s v="Standard Class"/>
    <s v="RH-19600"/>
    <x v="261"/>
    <s v="Consumer"/>
    <s v="United States"/>
    <s v="Carol Stream"/>
    <s v="Illinois"/>
    <n v="60188"/>
    <s v="Central"/>
    <s v="FUR-CH-10003774"/>
    <x v="1"/>
    <s v="Chairs"/>
    <s v="Global Wood Trimmed Manager's Task Chair, Khaki"/>
    <x v="605"/>
    <n v="6"/>
    <n v="0.3"/>
    <n v="-114.6348"/>
    <n v="-92.799600000000027"/>
  </r>
  <r>
    <n v="3491"/>
    <s v="CA-2012-157322"/>
    <d v="2014-07-02T00:00:00"/>
    <d v="2014-07-06T00:00:00"/>
    <s v="Standard Class"/>
    <s v="RH-19600"/>
    <x v="261"/>
    <s v="Consumer"/>
    <s v="United States"/>
    <s v="Carol Stream"/>
    <s v="Illinois"/>
    <n v="60188"/>
    <s v="Central"/>
    <s v="OFF-ST-10004507"/>
    <x v="0"/>
    <s v="Storage"/>
    <s v="Advantus Rolling Storage Box"/>
    <x v="606"/>
    <n v="5"/>
    <n v="0.2"/>
    <n v="-13.719999999999999"/>
    <n v="6.0024999999999977"/>
  </r>
  <r>
    <n v="3492"/>
    <s v="CA-2012-157322"/>
    <d v="2014-07-02T00:00:00"/>
    <d v="2014-07-06T00:00:00"/>
    <s v="Standard Class"/>
    <s v="RH-19600"/>
    <x v="261"/>
    <s v="Consumer"/>
    <s v="United States"/>
    <s v="Carol Stream"/>
    <s v="Illinois"/>
    <n v="60188"/>
    <s v="Central"/>
    <s v="OFF-ST-10003208"/>
    <x v="0"/>
    <s v="Storage"/>
    <s v="Adjustable Depth Letter/Legal Cart"/>
    <x v="607"/>
    <n v="3"/>
    <n v="0.2"/>
    <n v="-87.100800000000007"/>
    <n v="48.994199999999921"/>
  </r>
  <r>
    <n v="3493"/>
    <s v="CA-2012-157322"/>
    <d v="2014-07-02T00:00:00"/>
    <d v="2014-07-06T00:00:00"/>
    <s v="Standard Class"/>
    <s v="RH-19600"/>
    <x v="261"/>
    <s v="Consumer"/>
    <s v="United States"/>
    <s v="Carol Stream"/>
    <s v="Illinois"/>
    <n v="60188"/>
    <s v="Central"/>
    <s v="OFF-PA-10000659"/>
    <x v="0"/>
    <s v="Paper"/>
    <s v="Adams Phone Message Book, Professional, 400 Message Capacity, 5 3/6” x 11”"/>
    <x v="608"/>
    <n v="2"/>
    <n v="0.2"/>
    <n v="-2.2336000000000005"/>
    <n v="3.7692000000000001"/>
  </r>
  <r>
    <n v="1253"/>
    <s v="CA-2012-154956"/>
    <d v="2014-07-04T00:00:00"/>
    <d v="2014-07-09T00:00:00"/>
    <s v="Standard Class"/>
    <s v="IM-15070"/>
    <x v="262"/>
    <s v="Consumer"/>
    <s v="United States"/>
    <s v="Milwaukee"/>
    <s v="Wisconsin"/>
    <n v="53209"/>
    <s v="Central"/>
    <s v="TEC-PH-10004165"/>
    <x v="2"/>
    <s v="Phones"/>
    <s v="Mitel MiVoice 5330e IP Phone"/>
    <x v="609"/>
    <n v="4"/>
    <n v="0"/>
    <n v="0"/>
    <n v="285.9896"/>
  </r>
  <r>
    <n v="3003"/>
    <s v="CA-2012-130610"/>
    <d v="2014-07-05T00:00:00"/>
    <d v="2014-07-10T00:00:00"/>
    <s v="Standard Class"/>
    <s v="VP-21730"/>
    <x v="263"/>
    <s v="Home Office"/>
    <s v="United States"/>
    <s v="Sterling Heights"/>
    <s v="Michigan"/>
    <n v="48310"/>
    <s v="Central"/>
    <s v="OFF-BI-10003655"/>
    <x v="0"/>
    <s v="Binders"/>
    <s v="Durable Pressboard Binders"/>
    <x v="610"/>
    <n v="5"/>
    <n v="0"/>
    <n v="0"/>
    <n v="8.93"/>
  </r>
  <r>
    <n v="4192"/>
    <s v="CA-2012-129392"/>
    <d v="2014-07-08T00:00:00"/>
    <d v="2014-07-08T00:00:00"/>
    <s v="Same Day"/>
    <s v="DM-13015"/>
    <x v="264"/>
    <s v="Consumer"/>
    <s v="United States"/>
    <s v="Houston"/>
    <s v="Texas"/>
    <n v="77070"/>
    <s v="Central"/>
    <s v="OFF-PA-10004248"/>
    <x v="0"/>
    <s v="Paper"/>
    <s v="Xerox 1990"/>
    <x v="611"/>
    <n v="5"/>
    <n v="0.2"/>
    <n v="-4.2240000000000002"/>
    <n v="6.5999999999999988"/>
  </r>
  <r>
    <n v="4276"/>
    <s v="CA-2012-123456"/>
    <d v="2014-07-09T00:00:00"/>
    <d v="2014-07-13T00:00:00"/>
    <s v="Standard Class"/>
    <s v="KN-16450"/>
    <x v="265"/>
    <s v="Corporate"/>
    <s v="United States"/>
    <s v="Dallas"/>
    <s v="Texas"/>
    <n v="75220"/>
    <s v="Central"/>
    <s v="OFF-AP-10002684"/>
    <x v="0"/>
    <s v="Appliances"/>
    <s v="Acco 7-Outlet Masterpiece Power Center, Wihtout Fax/Phone Line Protection"/>
    <x v="612"/>
    <n v="2"/>
    <n v="0.8"/>
    <n v="-38.905599999999993"/>
    <n v="-121.58000000000004"/>
  </r>
  <r>
    <n v="4544"/>
    <s v="CA-2012-126557"/>
    <d v="2014-07-12T00:00:00"/>
    <d v="2014-07-17T00:00:00"/>
    <s v="Second Class"/>
    <s v="RL-19615"/>
    <x v="266"/>
    <s v="Consumer"/>
    <s v="United States"/>
    <s v="Chicago"/>
    <s v="Illinois"/>
    <n v="60610"/>
    <s v="Central"/>
    <s v="FUR-CH-10004477"/>
    <x v="1"/>
    <s v="Chairs"/>
    <s v="Global Push Button Manager's Chair, Indigo"/>
    <x v="613"/>
    <n v="9"/>
    <n v="0.3"/>
    <n v="-115.08209999999998"/>
    <n v="-5.4801000000000215"/>
  </r>
  <r>
    <n v="4545"/>
    <s v="CA-2012-126557"/>
    <d v="2014-07-12T00:00:00"/>
    <d v="2014-07-17T00:00:00"/>
    <s v="Second Class"/>
    <s v="RL-19615"/>
    <x v="266"/>
    <s v="Consumer"/>
    <s v="United States"/>
    <s v="Chicago"/>
    <s v="Illinois"/>
    <n v="60610"/>
    <s v="Central"/>
    <s v="TEC-PH-10003505"/>
    <x v="2"/>
    <s v="Phones"/>
    <s v="Geemarc AmpliPOWER60"/>
    <x v="330"/>
    <n v="2"/>
    <n v="0.2"/>
    <n v="-29.695999999999998"/>
    <n v="16.703999999999986"/>
  </r>
  <r>
    <n v="4546"/>
    <s v="CA-2012-126557"/>
    <d v="2014-07-12T00:00:00"/>
    <d v="2014-07-17T00:00:00"/>
    <s v="Second Class"/>
    <s v="RL-19615"/>
    <x v="266"/>
    <s v="Consumer"/>
    <s v="United States"/>
    <s v="Chicago"/>
    <s v="Illinois"/>
    <n v="60610"/>
    <s v="Central"/>
    <s v="TEC-PH-10000526"/>
    <x v="2"/>
    <s v="Phones"/>
    <s v="Vtech CS6719"/>
    <x v="614"/>
    <n v="7"/>
    <n v="0.2"/>
    <n v="-107.50880000000001"/>
    <n v="53.754400000000004"/>
  </r>
  <r>
    <n v="4547"/>
    <s v="CA-2012-126557"/>
    <d v="2014-07-12T00:00:00"/>
    <d v="2014-07-17T00:00:00"/>
    <s v="Second Class"/>
    <s v="RL-19615"/>
    <x v="266"/>
    <s v="Consumer"/>
    <s v="United States"/>
    <s v="Chicago"/>
    <s v="Illinois"/>
    <n v="60610"/>
    <s v="Central"/>
    <s v="OFF-BI-10003314"/>
    <x v="0"/>
    <s v="Binders"/>
    <s v="Tuff Stuff Recycled Round Ring Binders"/>
    <x v="615"/>
    <n v="2"/>
    <n v="0.8"/>
    <n v="-1.5423999999999998"/>
    <n v="-2.9884000000000004"/>
  </r>
  <r>
    <n v="4548"/>
    <s v="CA-2012-126557"/>
    <d v="2014-07-12T00:00:00"/>
    <d v="2014-07-17T00:00:00"/>
    <s v="Second Class"/>
    <s v="RL-19615"/>
    <x v="266"/>
    <s v="Consumer"/>
    <s v="United States"/>
    <s v="Chicago"/>
    <s v="Illinois"/>
    <n v="60610"/>
    <s v="Central"/>
    <s v="OFF-AR-10003190"/>
    <x v="0"/>
    <s v="Art"/>
    <s v="Newell 32"/>
    <x v="616"/>
    <n v="3"/>
    <n v="0.2"/>
    <n v="-1.3823999999999999"/>
    <n v="0.69120000000000026"/>
  </r>
  <r>
    <n v="4549"/>
    <s v="CA-2012-126557"/>
    <d v="2014-07-12T00:00:00"/>
    <d v="2014-07-17T00:00:00"/>
    <s v="Second Class"/>
    <s v="RL-19615"/>
    <x v="266"/>
    <s v="Consumer"/>
    <s v="United States"/>
    <s v="Chicago"/>
    <s v="Illinois"/>
    <n v="60610"/>
    <s v="Central"/>
    <s v="FUR-FU-10001861"/>
    <x v="1"/>
    <s v="Furnishings"/>
    <s v="Floodlight Indoor Halogen Bulbs, 1 Bulb per Pack, 60 Watts"/>
    <x v="617"/>
    <n v="1"/>
    <n v="0.6"/>
    <n v="-4.6559999999999997"/>
    <n v="-2.1340000000000003"/>
  </r>
  <r>
    <n v="4550"/>
    <s v="CA-2012-126557"/>
    <d v="2014-07-12T00:00:00"/>
    <d v="2014-07-17T00:00:00"/>
    <s v="Second Class"/>
    <s v="RL-19615"/>
    <x v="266"/>
    <s v="Consumer"/>
    <s v="United States"/>
    <s v="Chicago"/>
    <s v="Illinois"/>
    <n v="60610"/>
    <s v="Central"/>
    <s v="TEC-PH-10003963"/>
    <x v="2"/>
    <s v="Phones"/>
    <s v="GE 2-Jack Phone Line Splitter"/>
    <x v="618"/>
    <n v="4"/>
    <n v="0.2"/>
    <n v="-131.83360000000002"/>
    <n v="49.437599999999975"/>
  </r>
  <r>
    <n v="7796"/>
    <s v="CA-2012-112711"/>
    <d v="2014-07-12T00:00:00"/>
    <d v="2014-07-18T00:00:00"/>
    <s v="Standard Class"/>
    <s v="FM-14380"/>
    <x v="267"/>
    <s v="Consumer"/>
    <s v="United States"/>
    <s v="Amarillo"/>
    <s v="Texas"/>
    <n v="79109"/>
    <s v="Central"/>
    <s v="TEC-PH-10000526"/>
    <x v="2"/>
    <s v="Phones"/>
    <s v="Vtech CS6719"/>
    <x v="619"/>
    <n v="4"/>
    <n v="0.2"/>
    <n v="-61.433600000000006"/>
    <n v="30.716800000000006"/>
  </r>
  <r>
    <n v="1758"/>
    <s v="US-2012-107349"/>
    <d v="2014-07-13T00:00:00"/>
    <d v="2014-07-15T00:00:00"/>
    <s v="First Class"/>
    <s v="SL-20155"/>
    <x v="268"/>
    <s v="Home Office"/>
    <s v="United States"/>
    <s v="Houston"/>
    <s v="Texas"/>
    <n v="77095"/>
    <s v="Central"/>
    <s v="OFF-BI-10001765"/>
    <x v="0"/>
    <s v="Binders"/>
    <s v="Wilson Jones Heavy-Duty Casebound Ring Binders with Metal Hinges"/>
    <x v="620"/>
    <n v="6"/>
    <n v="0.8"/>
    <n v="-33.254399999999997"/>
    <n v="-66.508800000000036"/>
  </r>
  <r>
    <n v="8551"/>
    <s v="CA-2012-121132"/>
    <d v="2014-07-17T00:00:00"/>
    <d v="2014-07-24T00:00:00"/>
    <s v="Standard Class"/>
    <s v="VB-21745"/>
    <x v="269"/>
    <s v="Corporate"/>
    <s v="United States"/>
    <s v="Houston"/>
    <s v="Texas"/>
    <n v="77041"/>
    <s v="Central"/>
    <s v="OFF-LA-10002368"/>
    <x v="0"/>
    <s v="Labels"/>
    <s v="Avery 479"/>
    <x v="621"/>
    <n v="3"/>
    <n v="0.2"/>
    <n v="-1.2528000000000001"/>
    <n v="2.0358000000000001"/>
  </r>
  <r>
    <n v="8552"/>
    <s v="CA-2012-121132"/>
    <d v="2014-07-17T00:00:00"/>
    <d v="2014-07-24T00:00:00"/>
    <s v="Standard Class"/>
    <s v="VB-21745"/>
    <x v="269"/>
    <s v="Corporate"/>
    <s v="United States"/>
    <s v="Houston"/>
    <s v="Texas"/>
    <n v="77041"/>
    <s v="Central"/>
    <s v="OFF-FA-10004248"/>
    <x v="0"/>
    <s v="Fasteners"/>
    <s v="Advantus T-Pin Paper Clips"/>
    <x v="622"/>
    <n v="4"/>
    <n v="0.2"/>
    <n v="-2.8864000000000001"/>
    <n v="3.4276000000000004"/>
  </r>
  <r>
    <n v="1850"/>
    <s v="CA-2012-160472"/>
    <d v="2014-07-20T00:00:00"/>
    <d v="2014-07-25T00:00:00"/>
    <s v="Second Class"/>
    <s v="RK-19300"/>
    <x v="270"/>
    <s v="Consumer"/>
    <s v="United States"/>
    <s v="South Bend"/>
    <s v="Indiana"/>
    <n v="46614"/>
    <s v="Central"/>
    <s v="OFF-ST-10000464"/>
    <x v="0"/>
    <s v="Storage"/>
    <s v="Multi-Use Personal File Cart and Caster Set, Three Stacking Bins"/>
    <x v="623"/>
    <n v="1"/>
    <n v="0"/>
    <n v="0"/>
    <n v="9.732800000000001"/>
  </r>
  <r>
    <n v="1851"/>
    <s v="CA-2012-160472"/>
    <d v="2014-07-20T00:00:00"/>
    <d v="2014-07-25T00:00:00"/>
    <s v="Second Class"/>
    <s v="RK-19300"/>
    <x v="270"/>
    <s v="Consumer"/>
    <s v="United States"/>
    <s v="South Bend"/>
    <s v="Indiana"/>
    <n v="46614"/>
    <s v="Central"/>
    <s v="TEC-AC-10002253"/>
    <x v="2"/>
    <s v="Accessories"/>
    <s v="Imation Bio 8GB USB Flash Drive Imation Corp"/>
    <x v="624"/>
    <n v="5"/>
    <n v="0"/>
    <n v="0"/>
    <n v="124.68000000000004"/>
  </r>
  <r>
    <n v="1852"/>
    <s v="CA-2012-160472"/>
    <d v="2014-07-20T00:00:00"/>
    <d v="2014-07-25T00:00:00"/>
    <s v="Second Class"/>
    <s v="RK-19300"/>
    <x v="270"/>
    <s v="Consumer"/>
    <s v="United States"/>
    <s v="South Bend"/>
    <s v="Indiana"/>
    <n v="46614"/>
    <s v="Central"/>
    <s v="OFF-PA-10000528"/>
    <x v="0"/>
    <s v="Paper"/>
    <s v="Xerox 1981"/>
    <x v="625"/>
    <n v="5"/>
    <n v="0"/>
    <n v="0"/>
    <n v="11.879999999999999"/>
  </r>
  <r>
    <n v="1853"/>
    <s v="CA-2012-160472"/>
    <d v="2014-07-20T00:00:00"/>
    <d v="2014-07-25T00:00:00"/>
    <s v="Second Class"/>
    <s v="RK-19300"/>
    <x v="270"/>
    <s v="Consumer"/>
    <s v="United States"/>
    <s v="South Bend"/>
    <s v="Indiana"/>
    <n v="46614"/>
    <s v="Central"/>
    <s v="OFF-EN-10000483"/>
    <x v="0"/>
    <s v="Envelopes"/>
    <s v="White Envelopes, White Envelopes with Clear Poly Window"/>
    <x v="626"/>
    <n v="7"/>
    <n v="0"/>
    <n v="0"/>
    <n v="49.10499999999999"/>
  </r>
  <r>
    <n v="1854"/>
    <s v="CA-2012-160472"/>
    <d v="2014-07-20T00:00:00"/>
    <d v="2014-07-25T00:00:00"/>
    <s v="Second Class"/>
    <s v="RK-19300"/>
    <x v="270"/>
    <s v="Consumer"/>
    <s v="United States"/>
    <s v="South Bend"/>
    <s v="Indiana"/>
    <n v="46614"/>
    <s v="Central"/>
    <s v="OFF-PA-10003129"/>
    <x v="0"/>
    <s v="Paper"/>
    <s v="Tops White Computer Printout Paper"/>
    <x v="627"/>
    <n v="2"/>
    <n v="0"/>
    <n v="0"/>
    <n v="45.975399999999993"/>
  </r>
  <r>
    <n v="1855"/>
    <s v="CA-2012-160472"/>
    <d v="2014-07-20T00:00:00"/>
    <d v="2014-07-25T00:00:00"/>
    <s v="Second Class"/>
    <s v="RK-19300"/>
    <x v="270"/>
    <s v="Consumer"/>
    <s v="United States"/>
    <s v="South Bend"/>
    <s v="Indiana"/>
    <n v="46614"/>
    <s v="Central"/>
    <s v="OFF-ST-10003442"/>
    <x v="0"/>
    <s v="Storage"/>
    <s v="Eldon Portable Mobile Manager"/>
    <x v="628"/>
    <n v="5"/>
    <n v="0"/>
    <n v="0"/>
    <n v="38.177999999999997"/>
  </r>
  <r>
    <n v="4383"/>
    <s v="US-2012-122784"/>
    <d v="2014-07-20T00:00:00"/>
    <d v="2014-07-27T00:00:00"/>
    <s v="Standard Class"/>
    <s v="RA-19915"/>
    <x v="77"/>
    <s v="Consumer"/>
    <s v="United States"/>
    <s v="Highland Park"/>
    <s v="Illinois"/>
    <n v="60035"/>
    <s v="Central"/>
    <s v="OFF-BI-10000546"/>
    <x v="0"/>
    <s v="Binders"/>
    <s v="Avery Durable Binders"/>
    <x v="629"/>
    <n v="5"/>
    <n v="0.8"/>
    <n v="-2.3039999999999994"/>
    <n v="-4.4639999999999995"/>
  </r>
  <r>
    <n v="4384"/>
    <s v="US-2012-122784"/>
    <d v="2014-07-20T00:00:00"/>
    <d v="2014-07-27T00:00:00"/>
    <s v="Standard Class"/>
    <s v="RA-19915"/>
    <x v="77"/>
    <s v="Consumer"/>
    <s v="United States"/>
    <s v="Highland Park"/>
    <s v="Illinois"/>
    <n v="60035"/>
    <s v="Central"/>
    <s v="FUR-BO-10004690"/>
    <x v="1"/>
    <s v="Bookcases"/>
    <s v="O'Sullivan Cherrywood Estates Traditional Barrister Bookcase"/>
    <x v="630"/>
    <n v="4"/>
    <n v="0.3"/>
    <n v="-115.48319999999998"/>
    <n v="-126.48159999999999"/>
  </r>
  <r>
    <n v="4385"/>
    <s v="US-2012-122784"/>
    <d v="2014-07-20T00:00:00"/>
    <d v="2014-07-27T00:00:00"/>
    <s v="Standard Class"/>
    <s v="RA-19915"/>
    <x v="77"/>
    <s v="Consumer"/>
    <s v="United States"/>
    <s v="Highland Park"/>
    <s v="Illinois"/>
    <n v="60035"/>
    <s v="Central"/>
    <s v="TEC-PH-10001557"/>
    <x v="2"/>
    <s v="Phones"/>
    <s v="Pyle PMP37LED"/>
    <x v="631"/>
    <n v="2"/>
    <n v="0.2"/>
    <n v="-30.716800000000003"/>
    <n v="13.438599999999994"/>
  </r>
  <r>
    <n v="4386"/>
    <s v="US-2012-122784"/>
    <d v="2014-07-20T00:00:00"/>
    <d v="2014-07-27T00:00:00"/>
    <s v="Standard Class"/>
    <s v="RA-19915"/>
    <x v="77"/>
    <s v="Consumer"/>
    <s v="United States"/>
    <s v="Highland Park"/>
    <s v="Illinois"/>
    <n v="60035"/>
    <s v="Central"/>
    <s v="FUR-BO-10002545"/>
    <x v="1"/>
    <s v="Bookcases"/>
    <s v="Atlantic Metals Mobile 3-Shelf Bookcases, Custom Colors"/>
    <x v="632"/>
    <n v="5"/>
    <n v="0.3"/>
    <n v="-274.029"/>
    <n v="-52.195999999999913"/>
  </r>
  <r>
    <n v="2175"/>
    <s v="CA-2012-132507"/>
    <d v="2014-07-30T00:00:00"/>
    <d v="2014-08-03T00:00:00"/>
    <s v="Second Class"/>
    <s v="CC-12610"/>
    <x v="271"/>
    <s v="Corporate"/>
    <s v="United States"/>
    <s v="Houston"/>
    <s v="Texas"/>
    <n v="77041"/>
    <s v="Central"/>
    <s v="OFF-ST-10000943"/>
    <x v="0"/>
    <s v="Storage"/>
    <s v="Eldon ProFile File 'N Store Portable File Tub Letter/Legal Size Black"/>
    <x v="633"/>
    <n v="4"/>
    <n v="0.2"/>
    <n v="-12.358400000000001"/>
    <n v="6.1792000000000016"/>
  </r>
  <r>
    <n v="6550"/>
    <s v="US-2012-164966"/>
    <d v="2014-07-30T00:00:00"/>
    <d v="2014-08-01T00:00:00"/>
    <s v="First Class"/>
    <s v="GH-14410"/>
    <x v="272"/>
    <s v="Home Office"/>
    <s v="United States"/>
    <s v="Lakeville"/>
    <s v="Minnesota"/>
    <n v="55044"/>
    <s v="Central"/>
    <s v="FUR-CH-10002304"/>
    <x v="1"/>
    <s v="Chairs"/>
    <s v="Global Stack Chair without Arms, Black"/>
    <x v="634"/>
    <n v="6"/>
    <n v="0"/>
    <n v="0"/>
    <n v="38.970000000000006"/>
  </r>
  <r>
    <n v="8732"/>
    <s v="CA-2012-111017"/>
    <d v="2014-07-31T00:00:00"/>
    <d v="2014-08-06T00:00:00"/>
    <s v="Standard Class"/>
    <s v="SC-20695"/>
    <x v="189"/>
    <s v="Corporate"/>
    <s v="United States"/>
    <s v="Saint Louis"/>
    <s v="Missouri"/>
    <n v="63116"/>
    <s v="Central"/>
    <s v="OFF-SU-10002573"/>
    <x v="0"/>
    <s v="Supplies"/>
    <s v="Acme 10&quot; Easy Grip Assistive Scissors"/>
    <x v="635"/>
    <n v="3"/>
    <n v="0"/>
    <n v="0"/>
    <n v="15.776999999999996"/>
  </r>
  <r>
    <n v="5855"/>
    <s v="CA-2012-112214"/>
    <d v="2014-08-05T00:00:00"/>
    <d v="2014-08-11T00:00:00"/>
    <s v="Standard Class"/>
    <s v="AH-10690"/>
    <x v="241"/>
    <s v="Corporate"/>
    <s v="United States"/>
    <s v="Dallas"/>
    <s v="Texas"/>
    <n v="75220"/>
    <s v="Central"/>
    <s v="OFF-ST-10001505"/>
    <x v="0"/>
    <s v="Storage"/>
    <s v="Perma STOR-ALL Hanging File Box, 13 1/8&quot;W x 12 1/4&quot;D x 10 1/2&quot;H"/>
    <x v="71"/>
    <n v="7"/>
    <n v="0.2"/>
    <n v="-6.6976000000000013"/>
    <n v="-1.2558000000000051"/>
  </r>
  <r>
    <n v="5856"/>
    <s v="CA-2012-112214"/>
    <d v="2014-08-05T00:00:00"/>
    <d v="2014-08-11T00:00:00"/>
    <s v="Standard Class"/>
    <s v="AH-10690"/>
    <x v="241"/>
    <s v="Corporate"/>
    <s v="United States"/>
    <s v="Dallas"/>
    <s v="Texas"/>
    <n v="75220"/>
    <s v="Central"/>
    <s v="OFF-SU-10003567"/>
    <x v="0"/>
    <s v="Supplies"/>
    <s v="Stiletto Hand Letter Openers"/>
    <x v="636"/>
    <n v="3"/>
    <n v="0.2"/>
    <n v="-4.6079999999999997"/>
    <n v="-4.895999999999999"/>
  </r>
  <r>
    <n v="5857"/>
    <s v="CA-2012-112214"/>
    <d v="2014-08-05T00:00:00"/>
    <d v="2014-08-11T00:00:00"/>
    <s v="Standard Class"/>
    <s v="AH-10690"/>
    <x v="241"/>
    <s v="Corporate"/>
    <s v="United States"/>
    <s v="Dallas"/>
    <s v="Texas"/>
    <n v="75220"/>
    <s v="Central"/>
    <s v="OFF-BI-10002982"/>
    <x v="0"/>
    <s v="Binders"/>
    <s v="Avery Self-Adhesive Photo Pockets for Polaroid Photos"/>
    <x v="637"/>
    <n v="1"/>
    <n v="0.8"/>
    <n v="-1.0895999999999997"/>
    <n v="-2.1792000000000007"/>
  </r>
  <r>
    <n v="5858"/>
    <s v="CA-2012-112214"/>
    <d v="2014-08-05T00:00:00"/>
    <d v="2014-08-11T00:00:00"/>
    <s v="Standard Class"/>
    <s v="AH-10690"/>
    <x v="241"/>
    <s v="Corporate"/>
    <s v="United States"/>
    <s v="Dallas"/>
    <s v="Texas"/>
    <n v="75220"/>
    <s v="Central"/>
    <s v="FUR-FU-10002364"/>
    <x v="1"/>
    <s v="Furnishings"/>
    <s v="Eldon Expressions Wood Desk Accessories, Oak"/>
    <x v="638"/>
    <n v="5"/>
    <n v="0.6"/>
    <n v="-8.8559999999999999"/>
    <n v="-11.439000000000004"/>
  </r>
  <r>
    <n v="2307"/>
    <s v="CA-2012-160794"/>
    <d v="2014-08-06T00:00:00"/>
    <d v="2014-08-08T00:00:00"/>
    <s v="First Class"/>
    <s v="MS-17980"/>
    <x v="78"/>
    <s v="Corporate"/>
    <s v="United States"/>
    <s v="Houston"/>
    <s v="Texas"/>
    <n v="77041"/>
    <s v="Central"/>
    <s v="OFF-PA-10004156"/>
    <x v="0"/>
    <s v="Paper"/>
    <s v="Xerox 188"/>
    <x v="593"/>
    <n v="3"/>
    <n v="0.2"/>
    <n v="-5.4432000000000009"/>
    <n v="9.8657999999999983"/>
  </r>
  <r>
    <n v="9542"/>
    <s v="CA-2012-135251"/>
    <d v="2014-08-06T00:00:00"/>
    <d v="2014-08-10T00:00:00"/>
    <s v="Standard Class"/>
    <s v="RP-19270"/>
    <x v="273"/>
    <s v="Corporate"/>
    <s v="United States"/>
    <s v="Houston"/>
    <s v="Texas"/>
    <n v="77095"/>
    <s v="Central"/>
    <s v="OFF-LA-10004544"/>
    <x v="0"/>
    <s v="Labels"/>
    <s v="Avery 505"/>
    <x v="639"/>
    <n v="3"/>
    <n v="0.2"/>
    <n v="-7.104000000000001"/>
    <n v="13.320000000000002"/>
  </r>
  <r>
    <n v="9543"/>
    <s v="CA-2012-135251"/>
    <d v="2014-08-06T00:00:00"/>
    <d v="2014-08-10T00:00:00"/>
    <s v="Standard Class"/>
    <s v="RP-19270"/>
    <x v="273"/>
    <s v="Corporate"/>
    <s v="United States"/>
    <s v="Houston"/>
    <s v="Texas"/>
    <n v="77095"/>
    <s v="Central"/>
    <s v="OFF-BI-10001097"/>
    <x v="0"/>
    <s v="Binders"/>
    <s v="Avery Hole Reinforcements"/>
    <x v="640"/>
    <n v="5"/>
    <n v="0.8"/>
    <n v="-4.9839999999999991"/>
    <n v="-9.6565000000000047"/>
  </r>
  <r>
    <n v="9544"/>
    <s v="CA-2012-135251"/>
    <d v="2014-08-06T00:00:00"/>
    <d v="2014-08-10T00:00:00"/>
    <s v="Standard Class"/>
    <s v="RP-19270"/>
    <x v="273"/>
    <s v="Corporate"/>
    <s v="United States"/>
    <s v="Houston"/>
    <s v="Texas"/>
    <n v="77095"/>
    <s v="Central"/>
    <s v="OFF-PA-10003302"/>
    <x v="0"/>
    <s v="Paper"/>
    <s v="Xerox 1906"/>
    <x v="641"/>
    <n v="2"/>
    <n v="0.2"/>
    <n v="-11.340800000000002"/>
    <n v="19.137599999999992"/>
  </r>
  <r>
    <n v="9545"/>
    <s v="CA-2012-135251"/>
    <d v="2014-08-06T00:00:00"/>
    <d v="2014-08-10T00:00:00"/>
    <s v="Standard Class"/>
    <s v="RP-19270"/>
    <x v="273"/>
    <s v="Corporate"/>
    <s v="United States"/>
    <s v="Houston"/>
    <s v="Texas"/>
    <n v="77095"/>
    <s v="Central"/>
    <s v="FUR-BO-10003965"/>
    <x v="1"/>
    <s v="Bookcases"/>
    <s v="O'Sullivan Manor Hill 2-Door Library in Brianna Oak"/>
    <x v="642"/>
    <n v="3"/>
    <n v="0.32"/>
    <n v="-118.14374399999998"/>
    <n v="-114.01739999999995"/>
  </r>
  <r>
    <n v="5155"/>
    <s v="US-2012-124219"/>
    <d v="2014-08-07T00:00:00"/>
    <d v="2014-08-08T00:00:00"/>
    <s v="First Class"/>
    <s v="KW-16570"/>
    <x v="274"/>
    <s v="Consumer"/>
    <s v="United States"/>
    <s v="Kirkwood"/>
    <s v="Missouri"/>
    <n v="63122"/>
    <s v="Central"/>
    <s v="OFF-BI-10002215"/>
    <x v="0"/>
    <s v="Binders"/>
    <s v="Wilson Jones Hanging View Binder, White, 1&quot;"/>
    <x v="457"/>
    <n v="4"/>
    <n v="0"/>
    <n v="0"/>
    <n v="13.063999999999998"/>
  </r>
  <r>
    <n v="5156"/>
    <s v="US-2012-124219"/>
    <d v="2014-08-07T00:00:00"/>
    <d v="2014-08-08T00:00:00"/>
    <s v="First Class"/>
    <s v="KW-16570"/>
    <x v="274"/>
    <s v="Consumer"/>
    <s v="United States"/>
    <s v="Kirkwood"/>
    <s v="Missouri"/>
    <n v="63122"/>
    <s v="Central"/>
    <s v="FUR-FU-10000305"/>
    <x v="1"/>
    <s v="Furnishings"/>
    <s v="Tenex V2T-RE Standard Weight Series Chair Mat, 45&quot; x 53&quot;, Lip 25&quot; x 12&quot;"/>
    <x v="142"/>
    <n v="3"/>
    <n v="0"/>
    <n v="0"/>
    <n v="34.070399999999999"/>
  </r>
  <r>
    <n v="226"/>
    <s v="CA-2012-163055"/>
    <d v="2014-08-09T00:00:00"/>
    <d v="2014-08-16T00:00:00"/>
    <s v="Standard Class"/>
    <s v="DS-13180"/>
    <x v="275"/>
    <s v="Corporate"/>
    <s v="United States"/>
    <s v="Detroit"/>
    <s v="Michigan"/>
    <n v="48227"/>
    <s v="Central"/>
    <s v="OFF-AR-10001026"/>
    <x v="0"/>
    <s v="Art"/>
    <s v="Sanford Uni-Blazer View Highlighters, Chisel Tip, Yellow"/>
    <x v="643"/>
    <n v="1"/>
    <n v="0"/>
    <n v="0"/>
    <n v="0.96800000000000019"/>
  </r>
  <r>
    <n v="227"/>
    <s v="CA-2012-163055"/>
    <d v="2014-08-09T00:00:00"/>
    <d v="2014-08-16T00:00:00"/>
    <s v="Standard Class"/>
    <s v="DS-13180"/>
    <x v="275"/>
    <s v="Corporate"/>
    <s v="United States"/>
    <s v="Detroit"/>
    <s v="Michigan"/>
    <n v="48227"/>
    <s v="Central"/>
    <s v="FUR-TA-10003748"/>
    <x v="1"/>
    <s v="Tables"/>
    <s v="Bevis 36 x 72 Conference Tables"/>
    <x v="644"/>
    <n v="5"/>
    <n v="0"/>
    <n v="0"/>
    <n v="136.93899999999999"/>
  </r>
  <r>
    <n v="228"/>
    <s v="CA-2012-163055"/>
    <d v="2014-08-09T00:00:00"/>
    <d v="2014-08-16T00:00:00"/>
    <s v="Standard Class"/>
    <s v="DS-13180"/>
    <x v="275"/>
    <s v="Corporate"/>
    <s v="United States"/>
    <s v="Detroit"/>
    <s v="Michigan"/>
    <n v="48227"/>
    <s v="Central"/>
    <s v="OFF-ST-10002485"/>
    <x v="0"/>
    <s v="Storage"/>
    <s v="Rogers Deluxe File Chest"/>
    <x v="645"/>
    <n v="1"/>
    <n v="0"/>
    <n v="0"/>
    <n v="0.21979999999999933"/>
  </r>
  <r>
    <n v="5035"/>
    <s v="CA-2012-103954"/>
    <d v="2014-08-09T00:00:00"/>
    <d v="2014-08-13T00:00:00"/>
    <s v="Second Class"/>
    <s v="HR-14770"/>
    <x v="276"/>
    <s v="Home Office"/>
    <s v="United States"/>
    <s v="Milwaukee"/>
    <s v="Wisconsin"/>
    <n v="53209"/>
    <s v="Central"/>
    <s v="FUR-BO-10004690"/>
    <x v="1"/>
    <s v="Bookcases"/>
    <s v="O'Sullivan Cherrywood Estates Traditional Barrister Bookcase"/>
    <x v="646"/>
    <n v="5"/>
    <n v="0"/>
    <n v="0"/>
    <n v="48.117999999999981"/>
  </r>
  <r>
    <n v="1616"/>
    <s v="CA-2012-130022"/>
    <d v="2014-08-10T00:00:00"/>
    <d v="2014-08-16T00:00:00"/>
    <s v="Standard Class"/>
    <s v="JK-16120"/>
    <x v="277"/>
    <s v="Home Office"/>
    <s v="United States"/>
    <s v="Eagan"/>
    <s v="Minnesota"/>
    <n v="55122"/>
    <s v="Central"/>
    <s v="OFF-LA-10002787"/>
    <x v="0"/>
    <s v="Labels"/>
    <s v="Avery 480"/>
    <x v="647"/>
    <n v="1"/>
    <n v="0"/>
    <n v="0"/>
    <n v="1.7999999999999998"/>
  </r>
  <r>
    <n v="1617"/>
    <s v="CA-2012-130022"/>
    <d v="2014-08-10T00:00:00"/>
    <d v="2014-08-16T00:00:00"/>
    <s v="Standard Class"/>
    <s v="JK-16120"/>
    <x v="277"/>
    <s v="Home Office"/>
    <s v="United States"/>
    <s v="Eagan"/>
    <s v="Minnesota"/>
    <n v="55122"/>
    <s v="Central"/>
    <s v="OFF-LA-10002043"/>
    <x v="0"/>
    <s v="Labels"/>
    <s v="Avery 489"/>
    <x v="648"/>
    <n v="4"/>
    <n v="0"/>
    <n v="0"/>
    <n v="19.872"/>
  </r>
  <r>
    <n v="1618"/>
    <s v="CA-2012-130022"/>
    <d v="2014-08-10T00:00:00"/>
    <d v="2014-08-16T00:00:00"/>
    <s v="Standard Class"/>
    <s v="JK-16120"/>
    <x v="277"/>
    <s v="Home Office"/>
    <s v="United States"/>
    <s v="Eagan"/>
    <s v="Minnesota"/>
    <n v="55122"/>
    <s v="Central"/>
    <s v="OFF-AR-10001915"/>
    <x v="0"/>
    <s v="Art"/>
    <s v="Peel-Off China Markers"/>
    <x v="649"/>
    <n v="3"/>
    <n v="0"/>
    <n v="0"/>
    <n v="12.511800000000001"/>
  </r>
  <r>
    <n v="7311"/>
    <s v="CA-2012-121699"/>
    <d v="2014-08-10T00:00:00"/>
    <d v="2014-08-14T00:00:00"/>
    <s v="Standard Class"/>
    <s v="BD-11320"/>
    <x v="250"/>
    <s v="Consumer"/>
    <s v="United States"/>
    <s v="Detroit"/>
    <s v="Michigan"/>
    <n v="48227"/>
    <s v="Central"/>
    <s v="OFF-BI-10004632"/>
    <x v="0"/>
    <s v="Binders"/>
    <s v="GBC Binding covers"/>
    <x v="650"/>
    <n v="5"/>
    <n v="0"/>
    <n v="0"/>
    <n v="29.137499999999996"/>
  </r>
  <r>
    <n v="6260"/>
    <s v="CA-2012-150441"/>
    <d v="2014-08-13T00:00:00"/>
    <d v="2014-08-17T00:00:00"/>
    <s v="Second Class"/>
    <s v="RA-19285"/>
    <x v="182"/>
    <s v="Consumer"/>
    <s v="United States"/>
    <s v="Richmond"/>
    <s v="Indiana"/>
    <n v="47374"/>
    <s v="Central"/>
    <s v="OFF-BI-10003529"/>
    <x v="0"/>
    <s v="Binders"/>
    <s v="Avery Round Ring Poly Binders"/>
    <x v="651"/>
    <n v="4"/>
    <n v="0"/>
    <n v="0"/>
    <n v="5.5663999999999998"/>
  </r>
  <r>
    <n v="3094"/>
    <s v="CA-2012-114468"/>
    <d v="2014-08-23T00:00:00"/>
    <d v="2014-08-23T00:00:00"/>
    <s v="Same Day"/>
    <s v="TD-20995"/>
    <x v="278"/>
    <s v="Consumer"/>
    <s v="United States"/>
    <s v="Bolingbrook"/>
    <s v="Illinois"/>
    <n v="60440"/>
    <s v="Central"/>
    <s v="OFF-SU-10004231"/>
    <x v="0"/>
    <s v="Supplies"/>
    <s v="Acme Tagit Stainless Steel Antibacterial Scissors"/>
    <x v="652"/>
    <n v="4"/>
    <n v="0.2"/>
    <n v="-6.3360000000000012"/>
    <n v="2.7719999999999994"/>
  </r>
  <r>
    <n v="3095"/>
    <s v="CA-2012-114468"/>
    <d v="2014-08-23T00:00:00"/>
    <d v="2014-08-23T00:00:00"/>
    <s v="Same Day"/>
    <s v="TD-20995"/>
    <x v="278"/>
    <s v="Consumer"/>
    <s v="United States"/>
    <s v="Bolingbrook"/>
    <s v="Illinois"/>
    <n v="60440"/>
    <s v="Central"/>
    <s v="OFF-PA-10000809"/>
    <x v="0"/>
    <s v="Paper"/>
    <s v="Xerox 206"/>
    <x v="89"/>
    <n v="2"/>
    <n v="0.2"/>
    <n v="-2.0736000000000003"/>
    <n v="3.6288"/>
  </r>
  <r>
    <n v="3096"/>
    <s v="CA-2012-114468"/>
    <d v="2014-08-23T00:00:00"/>
    <d v="2014-08-23T00:00:00"/>
    <s v="Same Day"/>
    <s v="TD-20995"/>
    <x v="278"/>
    <s v="Consumer"/>
    <s v="United States"/>
    <s v="Bolingbrook"/>
    <s v="Illinois"/>
    <n v="60440"/>
    <s v="Central"/>
    <s v="OFF-FA-10003021"/>
    <x v="0"/>
    <s v="Fasteners"/>
    <s v="Staples"/>
    <x v="653"/>
    <n v="8"/>
    <n v="0.2"/>
    <n v="-2.4064000000000001"/>
    <n v="2.2559999999999993"/>
  </r>
  <r>
    <n v="3097"/>
    <s v="CA-2012-114468"/>
    <d v="2014-08-23T00:00:00"/>
    <d v="2014-08-23T00:00:00"/>
    <s v="Same Day"/>
    <s v="TD-20995"/>
    <x v="278"/>
    <s v="Consumer"/>
    <s v="United States"/>
    <s v="Bolingbrook"/>
    <s v="Illinois"/>
    <n v="60440"/>
    <s v="Central"/>
    <s v="OFF-AP-10000696"/>
    <x v="0"/>
    <s v="Appliances"/>
    <s v="Holmes Odor Grabber"/>
    <x v="654"/>
    <n v="2"/>
    <n v="0.8"/>
    <n v="-4.6143999999999989"/>
    <n v="-13.554800000000004"/>
  </r>
  <r>
    <n v="660"/>
    <s v="CA-2012-146563"/>
    <d v="2014-08-24T00:00:00"/>
    <d v="2014-08-28T00:00:00"/>
    <s v="Standard Class"/>
    <s v="CB-12025"/>
    <x v="152"/>
    <s v="Consumer"/>
    <s v="United States"/>
    <s v="Arlington"/>
    <s v="Texas"/>
    <n v="76017"/>
    <s v="Central"/>
    <s v="OFF-ST-10001490"/>
    <x v="0"/>
    <s v="Storage"/>
    <s v="Hot File 7-Pocket, Floor Stand"/>
    <x v="655"/>
    <n v="7"/>
    <n v="0.2"/>
    <n v="-199.88640000000001"/>
    <n v="124.92899999999986"/>
  </r>
  <r>
    <n v="661"/>
    <s v="CA-2012-146563"/>
    <d v="2014-08-24T00:00:00"/>
    <d v="2014-08-28T00:00:00"/>
    <s v="Standard Class"/>
    <s v="CB-12025"/>
    <x v="152"/>
    <s v="Consumer"/>
    <s v="United States"/>
    <s v="Arlington"/>
    <s v="Texas"/>
    <n v="76017"/>
    <s v="Central"/>
    <s v="OFF-ST-10001511"/>
    <x v="0"/>
    <s v="Storage"/>
    <s v="Space Solutions Commercial Steel Shelving"/>
    <x v="656"/>
    <n v="14"/>
    <n v="0.2"/>
    <n v="-144.816"/>
    <n v="-135.7650000000001"/>
  </r>
  <r>
    <n v="662"/>
    <s v="CA-2012-146563"/>
    <d v="2014-08-24T00:00:00"/>
    <d v="2014-08-28T00:00:00"/>
    <s v="Standard Class"/>
    <s v="CB-12025"/>
    <x v="152"/>
    <s v="Consumer"/>
    <s v="United States"/>
    <s v="Arlington"/>
    <s v="Texas"/>
    <n v="76017"/>
    <s v="Central"/>
    <s v="FUR-TA-10001768"/>
    <x v="1"/>
    <s v="Tables"/>
    <s v="Hon Racetrack Conference Tables"/>
    <x v="657"/>
    <n v="5"/>
    <n v="0.3"/>
    <n v="-275.63549999999992"/>
    <n v="-118.12950000000006"/>
  </r>
  <r>
    <n v="663"/>
    <s v="CA-2012-146563"/>
    <d v="2014-08-24T00:00:00"/>
    <d v="2014-08-28T00:00:00"/>
    <s v="Standard Class"/>
    <s v="CB-12025"/>
    <x v="152"/>
    <s v="Consumer"/>
    <s v="United States"/>
    <s v="Arlington"/>
    <s v="Texas"/>
    <n v="76017"/>
    <s v="Central"/>
    <s v="OFF-BI-10003981"/>
    <x v="0"/>
    <s v="Binders"/>
    <s v="Avery Durable Plastic 1&quot; Binders"/>
    <x v="270"/>
    <n v="3"/>
    <n v="0.8"/>
    <n v="-2.1791999999999994"/>
    <n v="-4.2222000000000008"/>
  </r>
  <r>
    <n v="6797"/>
    <s v="CA-2012-168809"/>
    <d v="2014-08-25T00:00:00"/>
    <d v="2014-08-25T00:00:00"/>
    <s v="Same Day"/>
    <s v="MC-18100"/>
    <x v="186"/>
    <s v="Consumer"/>
    <s v="United States"/>
    <s v="Houston"/>
    <s v="Texas"/>
    <n v="77041"/>
    <s v="Central"/>
    <s v="FUR-FU-10001473"/>
    <x v="1"/>
    <s v="Furnishings"/>
    <s v="Eldon Executive Woodline II Desk Accessories, Mahogany"/>
    <x v="658"/>
    <n v="2"/>
    <n v="0.6"/>
    <n v="-12.062399999999998"/>
    <n v="-16.585799999999999"/>
  </r>
  <r>
    <n v="6798"/>
    <s v="CA-2012-168809"/>
    <d v="2014-08-25T00:00:00"/>
    <d v="2014-08-25T00:00:00"/>
    <s v="Same Day"/>
    <s v="MC-18100"/>
    <x v="186"/>
    <s v="Consumer"/>
    <s v="United States"/>
    <s v="Houston"/>
    <s v="Texas"/>
    <n v="77041"/>
    <s v="Central"/>
    <s v="OFF-BI-10000315"/>
    <x v="0"/>
    <s v="Binders"/>
    <s v="Poly Designer Cover &amp; Back"/>
    <x v="659"/>
    <n v="1"/>
    <n v="0.8"/>
    <n v="-3.0383999999999993"/>
    <n v="-6.0768000000000004"/>
  </r>
  <r>
    <n v="6799"/>
    <s v="CA-2012-168809"/>
    <d v="2014-08-25T00:00:00"/>
    <d v="2014-08-25T00:00:00"/>
    <s v="Same Day"/>
    <s v="MC-18100"/>
    <x v="186"/>
    <s v="Consumer"/>
    <s v="United States"/>
    <s v="Houston"/>
    <s v="Texas"/>
    <n v="77041"/>
    <s v="Central"/>
    <s v="FUR-FU-10002240"/>
    <x v="1"/>
    <s v="Furnishings"/>
    <s v="Nu-Dell EZ-Mount Plastic Wall Frames"/>
    <x v="660"/>
    <n v="5"/>
    <n v="0.6"/>
    <n v="-4.7280000000000006"/>
    <n v="-3.9399999999999995"/>
  </r>
  <r>
    <n v="3056"/>
    <s v="US-2012-100377"/>
    <d v="2014-08-28T00:00:00"/>
    <d v="2014-09-01T00:00:00"/>
    <s v="Standard Class"/>
    <s v="TS-21370"/>
    <x v="279"/>
    <s v="Corporate"/>
    <s v="United States"/>
    <s v="Chicago"/>
    <s v="Illinois"/>
    <n v="60623"/>
    <s v="Central"/>
    <s v="TEC-CO-10001046"/>
    <x v="2"/>
    <s v="Copiers"/>
    <s v="Canon Imageclass D680 Copier / Fax"/>
    <x v="661"/>
    <n v="5"/>
    <n v="0.2"/>
    <n v="-559.99200000000008"/>
    <n v="874.98749999999984"/>
  </r>
  <r>
    <n v="9430"/>
    <s v="CA-2012-166219"/>
    <d v="2014-08-28T00:00:00"/>
    <d v="2014-09-01T00:00:00"/>
    <s v="Standard Class"/>
    <s v="BP-11185"/>
    <x v="280"/>
    <s v="Corporate"/>
    <s v="United States"/>
    <s v="Dallas"/>
    <s v="Texas"/>
    <n v="75081"/>
    <s v="Central"/>
    <s v="TEC-PH-10004165"/>
    <x v="2"/>
    <s v="Phones"/>
    <s v="Mitel MiVoice 5330e IP Phone"/>
    <x v="609"/>
    <n v="5"/>
    <n v="0.2"/>
    <n v="-219.99200000000002"/>
    <n v="82.496999999999957"/>
  </r>
  <r>
    <n v="9431"/>
    <s v="CA-2012-166219"/>
    <d v="2014-08-28T00:00:00"/>
    <d v="2014-09-01T00:00:00"/>
    <s v="Standard Class"/>
    <s v="BP-11185"/>
    <x v="280"/>
    <s v="Corporate"/>
    <s v="United States"/>
    <s v="Dallas"/>
    <s v="Texas"/>
    <n v="75081"/>
    <s v="Central"/>
    <s v="FUR-TA-10004607"/>
    <x v="1"/>
    <s v="Tables"/>
    <s v="Hon 2111 Invitation Series Straight Table"/>
    <x v="662"/>
    <n v="1"/>
    <n v="0.3"/>
    <n v="-31.0443"/>
    <n v="-16.261300000000006"/>
  </r>
  <r>
    <n v="6471"/>
    <s v="CA-2012-108532"/>
    <d v="2014-08-29T00:00:00"/>
    <d v="2014-09-02T00:00:00"/>
    <s v="Standard Class"/>
    <s v="CC-12100"/>
    <x v="281"/>
    <s v="Home Office"/>
    <s v="United States"/>
    <s v="Detroit"/>
    <s v="Michigan"/>
    <n v="48234"/>
    <s v="Central"/>
    <s v="TEC-PH-10001750"/>
    <x v="2"/>
    <s v="Phones"/>
    <s v="Samsung Rugby III"/>
    <x v="663"/>
    <n v="2"/>
    <n v="0"/>
    <n v="0"/>
    <n v="35.634600000000006"/>
  </r>
  <r>
    <n v="6472"/>
    <s v="CA-2012-108532"/>
    <d v="2014-08-29T00:00:00"/>
    <d v="2014-09-02T00:00:00"/>
    <s v="Standard Class"/>
    <s v="CC-12100"/>
    <x v="281"/>
    <s v="Home Office"/>
    <s v="United States"/>
    <s v="Detroit"/>
    <s v="Michigan"/>
    <n v="48234"/>
    <s v="Central"/>
    <s v="TEC-AC-10004510"/>
    <x v="2"/>
    <s v="Accessories"/>
    <s v="Logitech Desktop MK120 Mouse and keyboard Combo"/>
    <x v="664"/>
    <n v="7"/>
    <n v="0"/>
    <n v="0"/>
    <n v="11.451999999999995"/>
  </r>
  <r>
    <n v="6124"/>
    <s v="CA-2012-142139"/>
    <d v="2014-08-31T00:00:00"/>
    <d v="2014-09-05T00:00:00"/>
    <s v="Standard Class"/>
    <s v="SD-20485"/>
    <x v="238"/>
    <s v="Home Office"/>
    <s v="United States"/>
    <s v="Bedford"/>
    <s v="Texas"/>
    <n v="76021"/>
    <s v="Central"/>
    <s v="OFF-PA-10003883"/>
    <x v="0"/>
    <s v="Paper"/>
    <s v="Message Book, Phone, Wirebound Standard Line Memo, 2 3/4&quot; X 5&quot;"/>
    <x v="665"/>
    <n v="4"/>
    <n v="0.2"/>
    <n v="-4.1920000000000002"/>
    <n v="6.8119999999999994"/>
  </r>
  <r>
    <n v="8463"/>
    <s v="CA-2012-169537"/>
    <d v="2014-09-03T00:00:00"/>
    <d v="2014-09-07T00:00:00"/>
    <s v="Second Class"/>
    <s v="JH-15820"/>
    <x v="51"/>
    <s v="Consumer"/>
    <s v="United States"/>
    <s v="Holland"/>
    <s v="Michigan"/>
    <n v="49423"/>
    <s v="Central"/>
    <s v="OFF-LA-10001982"/>
    <x v="0"/>
    <s v="Labels"/>
    <s v="Smead Alpha-Z Color-Coded Name Labels First Letter Starter Set"/>
    <x v="666"/>
    <n v="2"/>
    <n v="0"/>
    <n v="0"/>
    <n v="3.5999999999999996"/>
  </r>
  <r>
    <n v="4617"/>
    <s v="CA-2012-159863"/>
    <d v="2014-09-04T00:00:00"/>
    <d v="2014-09-07T00:00:00"/>
    <s v="Second Class"/>
    <s v="DS-13180"/>
    <x v="275"/>
    <s v="Corporate"/>
    <s v="United States"/>
    <s v="Houston"/>
    <s v="Texas"/>
    <n v="77095"/>
    <s v="Central"/>
    <s v="TEC-AC-10000109"/>
    <x v="2"/>
    <s v="Accessories"/>
    <s v="Sony Micro Vault Click 16 GB USB 2.0 Flash Drive"/>
    <x v="667"/>
    <n v="3"/>
    <n v="0.2"/>
    <n v="-26.875200000000003"/>
    <n v="6.7188000000000088"/>
  </r>
  <r>
    <n v="4488"/>
    <s v="CA-2012-162621"/>
    <d v="2014-09-05T00:00:00"/>
    <d v="2014-09-11T00:00:00"/>
    <s v="Standard Class"/>
    <s v="CA-12055"/>
    <x v="282"/>
    <s v="Home Office"/>
    <s v="United States"/>
    <s v="Houston"/>
    <s v="Texas"/>
    <n v="77036"/>
    <s v="Central"/>
    <s v="OFF-BI-10000962"/>
    <x v="0"/>
    <s v="Binders"/>
    <s v="Acco Flexible ACCOHIDE Square Ring Data Binder, Dark Blue, 11 1/2&quot; X 14&quot; 7/8&quot;"/>
    <x v="668"/>
    <n v="5"/>
    <n v="0.8"/>
    <n v="-13.015999999999998"/>
    <n v="-25.218500000000006"/>
  </r>
  <r>
    <n v="4489"/>
    <s v="CA-2012-162621"/>
    <d v="2014-09-05T00:00:00"/>
    <d v="2014-09-11T00:00:00"/>
    <s v="Standard Class"/>
    <s v="CA-12055"/>
    <x v="282"/>
    <s v="Home Office"/>
    <s v="United States"/>
    <s v="Houston"/>
    <s v="Texas"/>
    <n v="77036"/>
    <s v="Central"/>
    <s v="OFF-SU-10003567"/>
    <x v="0"/>
    <s v="Supplies"/>
    <s v="Stiletto Hand Letter Openers"/>
    <x v="669"/>
    <n v="9"/>
    <n v="0.2"/>
    <n v="-13.824000000000002"/>
    <n v="-14.687999999999999"/>
  </r>
  <r>
    <n v="4490"/>
    <s v="CA-2012-162621"/>
    <d v="2014-09-05T00:00:00"/>
    <d v="2014-09-11T00:00:00"/>
    <s v="Standard Class"/>
    <s v="CA-12055"/>
    <x v="282"/>
    <s v="Home Office"/>
    <s v="United States"/>
    <s v="Houston"/>
    <s v="Texas"/>
    <n v="77036"/>
    <s v="Central"/>
    <s v="OFF-BI-10003708"/>
    <x v="0"/>
    <s v="Binders"/>
    <s v="Acco Four Pocket Poly Ring Binder with Label Holder, Smoke, 1&quot;"/>
    <x v="670"/>
    <n v="3"/>
    <n v="0.8"/>
    <n v="-3.5759999999999992"/>
    <n v="-7.8225000000000016"/>
  </r>
  <r>
    <n v="5282"/>
    <s v="CA-2012-105158"/>
    <d v="2014-09-05T00:00:00"/>
    <d v="2014-09-10T00:00:00"/>
    <s v="Standard Class"/>
    <s v="SP-20860"/>
    <x v="187"/>
    <s v="Corporate"/>
    <s v="United States"/>
    <s v="Rochester"/>
    <s v="Minnesota"/>
    <n v="55901"/>
    <s v="Central"/>
    <s v="FUR-FU-10001706"/>
    <x v="1"/>
    <s v="Furnishings"/>
    <s v="Longer-Life Soft White Bulbs"/>
    <x v="528"/>
    <n v="2"/>
    <n v="0"/>
    <n v="0"/>
    <n v="2.9567999999999999"/>
  </r>
  <r>
    <n v="5283"/>
    <s v="CA-2012-105158"/>
    <d v="2014-09-05T00:00:00"/>
    <d v="2014-09-10T00:00:00"/>
    <s v="Standard Class"/>
    <s v="SP-20860"/>
    <x v="187"/>
    <s v="Corporate"/>
    <s v="United States"/>
    <s v="Rochester"/>
    <s v="Minnesota"/>
    <n v="55901"/>
    <s v="Central"/>
    <s v="OFF-PA-10001970"/>
    <x v="0"/>
    <s v="Paper"/>
    <s v="Xerox 1881"/>
    <x v="671"/>
    <n v="3"/>
    <n v="0"/>
    <n v="0"/>
    <n v="17.314799999999998"/>
  </r>
  <r>
    <n v="2806"/>
    <s v="CA-2012-122623"/>
    <d v="2014-09-07T00:00:00"/>
    <d v="2014-09-11T00:00:00"/>
    <s v="Standard Class"/>
    <s v="CC-12145"/>
    <x v="283"/>
    <s v="Consumer"/>
    <s v="United States"/>
    <s v="El Paso"/>
    <s v="Texas"/>
    <n v="79907"/>
    <s v="Central"/>
    <s v="FUR-CH-10000553"/>
    <x v="1"/>
    <s v="Chairs"/>
    <s v="Metal Folding Chairs, Beige, 4/Carton"/>
    <x v="672"/>
    <n v="2"/>
    <n v="0.3"/>
    <n v="-14.254799999999998"/>
    <n v="-2.0364000000000004"/>
  </r>
  <r>
    <n v="2631"/>
    <s v="CA-2012-168186"/>
    <d v="2014-09-10T00:00:00"/>
    <d v="2014-09-15T00:00:00"/>
    <s v="Standard Class"/>
    <s v="AB-10150"/>
    <x v="284"/>
    <s v="Consumer"/>
    <s v="United States"/>
    <s v="Tulsa"/>
    <s v="Oklahoma"/>
    <n v="74133"/>
    <s v="Central"/>
    <s v="OFF-PA-10000477"/>
    <x v="0"/>
    <s v="Paper"/>
    <s v="Xerox 1952"/>
    <x v="24"/>
    <n v="3"/>
    <n v="0"/>
    <n v="0"/>
    <n v="7.0218000000000007"/>
  </r>
  <r>
    <n v="7724"/>
    <s v="CA-2012-139374"/>
    <d v="2014-09-10T00:00:00"/>
    <d v="2014-09-14T00:00:00"/>
    <s v="Standard Class"/>
    <s v="AR-10345"/>
    <x v="285"/>
    <s v="Corporate"/>
    <s v="United States"/>
    <s v="Austin"/>
    <s v="Texas"/>
    <n v="78745"/>
    <s v="Central"/>
    <s v="FUR-CH-10003981"/>
    <x v="1"/>
    <s v="Chairs"/>
    <s v="Global Commerce Series Low-Back Swivel/Tilt Chairs"/>
    <x v="673"/>
    <n v="1"/>
    <n v="0.3"/>
    <n v="-53.965799999999994"/>
    <n v="-2.5698000000000292"/>
  </r>
  <r>
    <n v="5188"/>
    <s v="CA-2012-115567"/>
    <d v="2014-09-13T00:00:00"/>
    <d v="2014-09-18T00:00:00"/>
    <s v="Standard Class"/>
    <s v="ZC-21910"/>
    <x v="200"/>
    <s v="Consumer"/>
    <s v="United States"/>
    <s v="Columbus"/>
    <s v="Indiana"/>
    <n v="47201"/>
    <s v="Central"/>
    <s v="TEC-AC-10001314"/>
    <x v="2"/>
    <s v="Accessories"/>
    <s v="Case Logic 2.4GHz Wireless Keyboard"/>
    <x v="674"/>
    <n v="4"/>
    <n v="0"/>
    <n v="0"/>
    <n v="15.996799999999979"/>
  </r>
  <r>
    <n v="5189"/>
    <s v="CA-2012-115567"/>
    <d v="2014-09-13T00:00:00"/>
    <d v="2014-09-18T00:00:00"/>
    <s v="Standard Class"/>
    <s v="ZC-21910"/>
    <x v="200"/>
    <s v="Consumer"/>
    <s v="United States"/>
    <s v="Columbus"/>
    <s v="Indiana"/>
    <n v="47201"/>
    <s v="Central"/>
    <s v="FUR-CH-10000015"/>
    <x v="1"/>
    <s v="Chairs"/>
    <s v="Hon Multipurpose Stacking Arm Chairs"/>
    <x v="675"/>
    <n v="7"/>
    <n v="0"/>
    <n v="0"/>
    <n v="394.21199999999999"/>
  </r>
  <r>
    <n v="8186"/>
    <s v="CA-2012-136728"/>
    <d v="2014-09-13T00:00:00"/>
    <d v="2014-09-17T00:00:00"/>
    <s v="Second Class"/>
    <s v="AG-10900"/>
    <x v="286"/>
    <s v="Consumer"/>
    <s v="United States"/>
    <s v="Chicago"/>
    <s v="Illinois"/>
    <n v="60623"/>
    <s v="Central"/>
    <s v="OFF-EN-10002621"/>
    <x v="0"/>
    <s v="Envelopes"/>
    <s v="Staple envelope"/>
    <x v="676"/>
    <n v="1"/>
    <n v="0.2"/>
    <n v="-1.5648"/>
    <n v="2.9339999999999997"/>
  </r>
  <r>
    <n v="8187"/>
    <s v="CA-2012-136728"/>
    <d v="2014-09-13T00:00:00"/>
    <d v="2014-09-17T00:00:00"/>
    <s v="Second Class"/>
    <s v="AG-10900"/>
    <x v="286"/>
    <s v="Consumer"/>
    <s v="United States"/>
    <s v="Chicago"/>
    <s v="Illinois"/>
    <n v="60623"/>
    <s v="Central"/>
    <s v="FUR-CH-10003817"/>
    <x v="1"/>
    <s v="Chairs"/>
    <s v="Global Value Steno Chair, Gray"/>
    <x v="677"/>
    <n v="4"/>
    <n v="0.3"/>
    <n v="-51.021599999999999"/>
    <n v="-12.147999999999996"/>
  </r>
  <r>
    <n v="5948"/>
    <s v="CA-2012-115924"/>
    <d v="2014-09-14T00:00:00"/>
    <d v="2014-09-18T00:00:00"/>
    <s v="Second Class"/>
    <s v="BE-11455"/>
    <x v="287"/>
    <s v="Home Office"/>
    <s v="United States"/>
    <s v="Des Moines"/>
    <s v="Iowa"/>
    <n v="50315"/>
    <s v="Central"/>
    <s v="OFF-BI-10004040"/>
    <x v="0"/>
    <s v="Binders"/>
    <s v="Wilson Jones Impact Binders"/>
    <x v="678"/>
    <n v="5"/>
    <n v="0"/>
    <n v="0"/>
    <n v="12.690999999999999"/>
  </r>
  <r>
    <n v="2236"/>
    <s v="CA-2012-145849"/>
    <d v="2014-09-15T00:00:00"/>
    <d v="2014-09-17T00:00:00"/>
    <s v="Second Class"/>
    <s v="CT-11995"/>
    <x v="288"/>
    <s v="Consumer"/>
    <s v="United States"/>
    <s v="Indianapolis"/>
    <s v="Indiana"/>
    <n v="46203"/>
    <s v="Central"/>
    <s v="OFF-ST-10000025"/>
    <x v="0"/>
    <s v="Storage"/>
    <s v="Fellowes Stor/Drawer Steel Plus Storage Drawers"/>
    <x v="679"/>
    <n v="2"/>
    <n v="0"/>
    <n v="0"/>
    <n v="11.451599999999985"/>
  </r>
  <r>
    <n v="2237"/>
    <s v="CA-2012-145849"/>
    <d v="2014-09-15T00:00:00"/>
    <d v="2014-09-17T00:00:00"/>
    <s v="Second Class"/>
    <s v="CT-11995"/>
    <x v="288"/>
    <s v="Consumer"/>
    <s v="United States"/>
    <s v="Indianapolis"/>
    <s v="Indiana"/>
    <n v="46203"/>
    <s v="Central"/>
    <s v="OFF-AR-10000817"/>
    <x v="0"/>
    <s v="Art"/>
    <s v="Manco Dry-Lighter Erasable Highlighter"/>
    <x v="680"/>
    <n v="8"/>
    <n v="0"/>
    <n v="0"/>
    <n v="8.2687999999999988"/>
  </r>
  <r>
    <n v="1675"/>
    <s v="CA-2012-143077"/>
    <d v="2014-09-17T00:00:00"/>
    <d v="2014-09-21T00:00:00"/>
    <s v="Standard Class"/>
    <s v="SF-20965"/>
    <x v="204"/>
    <s v="Corporate"/>
    <s v="United States"/>
    <s v="Houston"/>
    <s v="Texas"/>
    <n v="77041"/>
    <s v="Central"/>
    <s v="FUR-FU-10003535"/>
    <x v="1"/>
    <s v="Furnishings"/>
    <s v="Howard Miller Distant Time Traveler Alarm Clock"/>
    <x v="681"/>
    <n v="2"/>
    <n v="0.6"/>
    <n v="-13.161600000000002"/>
    <n v="-10.419600000000003"/>
  </r>
  <r>
    <n v="1676"/>
    <s v="CA-2012-143077"/>
    <d v="2014-09-17T00:00:00"/>
    <d v="2014-09-21T00:00:00"/>
    <s v="Standard Class"/>
    <s v="SF-20965"/>
    <x v="204"/>
    <s v="Corporate"/>
    <s v="United States"/>
    <s v="Houston"/>
    <s v="Texas"/>
    <n v="77041"/>
    <s v="Central"/>
    <s v="OFF-BI-10000088"/>
    <x v="0"/>
    <s v="Binders"/>
    <s v="GBC Imprintable Covers"/>
    <x v="682"/>
    <n v="3"/>
    <n v="0.8"/>
    <n v="-5.2703999999999995"/>
    <n v="-10.211400000000005"/>
  </r>
  <r>
    <n v="9146"/>
    <s v="CA-2012-126970"/>
    <d v="2014-09-20T00:00:00"/>
    <d v="2014-09-24T00:00:00"/>
    <s v="Standard Class"/>
    <s v="TP-21130"/>
    <x v="289"/>
    <s v="Consumer"/>
    <s v="United States"/>
    <s v="Naperville"/>
    <s v="Illinois"/>
    <n v="60540"/>
    <s v="Central"/>
    <s v="OFF-BI-10000138"/>
    <x v="0"/>
    <s v="Binders"/>
    <s v="Acco Translucent Poly Ring Binders"/>
    <x v="683"/>
    <n v="3"/>
    <n v="0.8"/>
    <n v="-2.2463999999999991"/>
    <n v="-4.492799999999999"/>
  </r>
  <r>
    <n v="1417"/>
    <s v="CA-2012-126697"/>
    <d v="2014-09-21T00:00:00"/>
    <d v="2014-09-24T00:00:00"/>
    <s v="First Class"/>
    <s v="SV-20815"/>
    <x v="242"/>
    <s v="Corporate"/>
    <s v="United States"/>
    <s v="Houston"/>
    <s v="Texas"/>
    <n v="77041"/>
    <s v="Central"/>
    <s v="TEC-PH-10002922"/>
    <x v="2"/>
    <s v="Phones"/>
    <s v="ShoreTel ShorePhone IP 230 VoIP phone"/>
    <x v="553"/>
    <n v="7"/>
    <n v="0.2"/>
    <n v="-189.26880000000003"/>
    <n v="118.29299999999989"/>
  </r>
  <r>
    <n v="1418"/>
    <s v="CA-2012-126697"/>
    <d v="2014-09-21T00:00:00"/>
    <d v="2014-09-24T00:00:00"/>
    <s v="First Class"/>
    <s v="SV-20815"/>
    <x v="242"/>
    <s v="Corporate"/>
    <s v="United States"/>
    <s v="Houston"/>
    <s v="Texas"/>
    <n v="77041"/>
    <s v="Central"/>
    <s v="TEC-AC-10004353"/>
    <x v="2"/>
    <s v="Accessories"/>
    <s v="Hypercom P1300 Pinpad"/>
    <x v="684"/>
    <n v="3"/>
    <n v="0.2"/>
    <n v="-30.240000000000006"/>
    <n v="32.130000000000003"/>
  </r>
  <r>
    <n v="1419"/>
    <s v="CA-2012-126697"/>
    <d v="2014-09-21T00:00:00"/>
    <d v="2014-09-24T00:00:00"/>
    <s v="First Class"/>
    <s v="SV-20815"/>
    <x v="242"/>
    <s v="Corporate"/>
    <s v="United States"/>
    <s v="Houston"/>
    <s v="Texas"/>
    <n v="77041"/>
    <s v="Central"/>
    <s v="FUR-FU-10001706"/>
    <x v="1"/>
    <s v="Furnishings"/>
    <s v="Longer-Life Soft White Bulbs"/>
    <x v="277"/>
    <n v="4"/>
    <n v="0.6"/>
    <n v="-2.9568000000000003"/>
    <n v="-1.4783999999999997"/>
  </r>
  <r>
    <n v="3031"/>
    <s v="CA-2012-168480"/>
    <d v="2014-09-21T00:00:00"/>
    <d v="2014-09-27T00:00:00"/>
    <s v="Standard Class"/>
    <s v="DM-12955"/>
    <x v="290"/>
    <s v="Corporate"/>
    <s v="United States"/>
    <s v="Lincoln Park"/>
    <s v="Michigan"/>
    <n v="48146"/>
    <s v="Central"/>
    <s v="FUR-BO-10000468"/>
    <x v="1"/>
    <s v="Bookcases"/>
    <s v="O'Sullivan 2-Shelf Heavy-Duty Bookcases"/>
    <x v="685"/>
    <n v="4"/>
    <n v="0"/>
    <n v="0"/>
    <n v="31.091200000000015"/>
  </r>
  <r>
    <n v="3032"/>
    <s v="CA-2012-168480"/>
    <d v="2014-09-21T00:00:00"/>
    <d v="2014-09-27T00:00:00"/>
    <s v="Standard Class"/>
    <s v="DM-12955"/>
    <x v="290"/>
    <s v="Corporate"/>
    <s v="United States"/>
    <s v="Lincoln Park"/>
    <s v="Michigan"/>
    <n v="48146"/>
    <s v="Central"/>
    <s v="OFF-AR-10001044"/>
    <x v="0"/>
    <s v="Art"/>
    <s v="BOSTON Ranger #55 Pencil Sharpener, Black"/>
    <x v="686"/>
    <n v="1"/>
    <n v="0"/>
    <n v="0"/>
    <n v="7.5370999999999988"/>
  </r>
  <r>
    <n v="3426"/>
    <s v="CA-2012-153381"/>
    <d v="2014-09-24T00:00:00"/>
    <d v="2014-09-28T00:00:00"/>
    <s v="Standard Class"/>
    <s v="DE-13255"/>
    <x v="291"/>
    <s v="Home Office"/>
    <s v="United States"/>
    <s v="Dubuque"/>
    <s v="Iowa"/>
    <n v="52001"/>
    <s v="Central"/>
    <s v="OFF-BI-10001525"/>
    <x v="0"/>
    <s v="Binders"/>
    <s v="Acco Pressboard Covers with Storage Hooks, 14 7/8&quot; x 11&quot;, Executive Red"/>
    <x v="687"/>
    <n v="4"/>
    <n v="0"/>
    <n v="0"/>
    <n v="6.8579999999999988"/>
  </r>
  <r>
    <n v="3427"/>
    <s v="CA-2012-153381"/>
    <d v="2014-09-24T00:00:00"/>
    <d v="2014-09-28T00:00:00"/>
    <s v="Standard Class"/>
    <s v="DE-13255"/>
    <x v="291"/>
    <s v="Home Office"/>
    <s v="United States"/>
    <s v="Dubuque"/>
    <s v="Iowa"/>
    <n v="52001"/>
    <s v="Central"/>
    <s v="FUR-CH-10000988"/>
    <x v="1"/>
    <s v="Chairs"/>
    <s v="Hon Olson Stacker Stools"/>
    <x v="688"/>
    <n v="10"/>
    <n v="0"/>
    <n v="0"/>
    <n v="394.26800000000003"/>
  </r>
  <r>
    <n v="4074"/>
    <s v="US-2012-164308"/>
    <d v="2014-09-24T00:00:00"/>
    <d v="2014-09-27T00:00:00"/>
    <s v="First Class"/>
    <s v="SC-20680"/>
    <x v="292"/>
    <s v="Home Office"/>
    <s v="United States"/>
    <s v="Broken Arrow"/>
    <s v="Oklahoma"/>
    <n v="74012"/>
    <s v="Central"/>
    <s v="TEC-PH-10004120"/>
    <x v="2"/>
    <s v="Phones"/>
    <s v="AT&amp;T 1080 Phone"/>
    <x v="689"/>
    <n v="6"/>
    <n v="0"/>
    <n v="0"/>
    <n v="213.70440000000002"/>
  </r>
  <r>
    <n v="7590"/>
    <s v="CA-2012-139738"/>
    <d v="2014-09-25T00:00:00"/>
    <d v="2014-09-29T00:00:00"/>
    <s v="Standard Class"/>
    <s v="DK-12895"/>
    <x v="217"/>
    <s v="Consumer"/>
    <s v="United States"/>
    <s v="Rockford"/>
    <s v="Illinois"/>
    <n v="61107"/>
    <s v="Central"/>
    <s v="OFF-AR-10004602"/>
    <x v="0"/>
    <s v="Art"/>
    <s v="Boston KS Multi-Size Manual Pencil Sharpener"/>
    <x v="690"/>
    <n v="7"/>
    <n v="0.2"/>
    <n v="-25.748800000000003"/>
    <n v="12.874400000000001"/>
  </r>
  <r>
    <n v="281"/>
    <s v="US-2012-161991"/>
    <d v="2014-09-26T00:00:00"/>
    <d v="2014-09-28T00:00:00"/>
    <s v="Second Class"/>
    <s v="SC-20725"/>
    <x v="140"/>
    <s v="Consumer"/>
    <s v="United States"/>
    <s v="Houston"/>
    <s v="Texas"/>
    <n v="77070"/>
    <s v="Central"/>
    <s v="OFF-BI-10004967"/>
    <x v="0"/>
    <s v="Binders"/>
    <s v="Round Ring Binders"/>
    <x v="691"/>
    <n v="5"/>
    <n v="0.8"/>
    <n v="-1.6639999999999997"/>
    <n v="-3.4320000000000004"/>
  </r>
  <r>
    <n v="282"/>
    <s v="US-2012-161991"/>
    <d v="2014-09-26T00:00:00"/>
    <d v="2014-09-28T00:00:00"/>
    <s v="Second Class"/>
    <s v="SC-20725"/>
    <x v="140"/>
    <s v="Consumer"/>
    <s v="United States"/>
    <s v="Houston"/>
    <s v="Texas"/>
    <n v="77070"/>
    <s v="Central"/>
    <s v="TEC-PH-10001760"/>
    <x v="2"/>
    <s v="Phones"/>
    <s v="Bose SoundLink Bluetooth Speaker"/>
    <x v="692"/>
    <n v="7"/>
    <n v="0.2"/>
    <n v="-222.88000000000002"/>
    <n v="376.11"/>
  </r>
  <r>
    <n v="3436"/>
    <s v="US-2012-100531"/>
    <d v="2014-09-27T00:00:00"/>
    <d v="2014-09-29T00:00:00"/>
    <s v="First Class"/>
    <s v="NM-18520"/>
    <x v="293"/>
    <s v="Consumer"/>
    <s v="United States"/>
    <s v="Chicago"/>
    <s v="Illinois"/>
    <n v="60610"/>
    <s v="Central"/>
    <s v="OFF-BI-10001670"/>
    <x v="0"/>
    <s v="Binders"/>
    <s v="Vinyl Sectional Post Binders"/>
    <x v="693"/>
    <n v="2"/>
    <n v="0.8"/>
    <n v="-12.064"/>
    <n v="-22.620000000000005"/>
  </r>
  <r>
    <n v="3437"/>
    <s v="US-2012-100531"/>
    <d v="2014-09-27T00:00:00"/>
    <d v="2014-09-29T00:00:00"/>
    <s v="First Class"/>
    <s v="NM-18520"/>
    <x v="293"/>
    <s v="Consumer"/>
    <s v="United States"/>
    <s v="Chicago"/>
    <s v="Illinois"/>
    <n v="60610"/>
    <s v="Central"/>
    <s v="FUR-FU-10003849"/>
    <x v="1"/>
    <s v="Furnishings"/>
    <s v="DAX Metal Frame, Desktop, Stepped-Edge"/>
    <x v="694"/>
    <n v="3"/>
    <n v="0.6"/>
    <n v="-14.572799999999999"/>
    <n v="-12.751199999999997"/>
  </r>
  <r>
    <n v="7215"/>
    <s v="CA-2012-103072"/>
    <d v="2014-09-27T00:00:00"/>
    <d v="2014-09-30T00:00:00"/>
    <s v="Second Class"/>
    <s v="HW-14935"/>
    <x v="294"/>
    <s v="Corporate"/>
    <s v="United States"/>
    <s v="Detroit"/>
    <s v="Michigan"/>
    <n v="48205"/>
    <s v="Central"/>
    <s v="OFF-AR-10000127"/>
    <x v="0"/>
    <s v="Art"/>
    <s v="Newell 321"/>
    <x v="695"/>
    <n v="5"/>
    <n v="0"/>
    <n v="0"/>
    <n v="4.7559999999999985"/>
  </r>
  <r>
    <n v="7216"/>
    <s v="CA-2012-103072"/>
    <d v="2014-09-27T00:00:00"/>
    <d v="2014-09-30T00:00:00"/>
    <s v="Second Class"/>
    <s v="HW-14935"/>
    <x v="294"/>
    <s v="Corporate"/>
    <s v="United States"/>
    <s v="Detroit"/>
    <s v="Michigan"/>
    <n v="48205"/>
    <s v="Central"/>
    <s v="OFF-PA-10003172"/>
    <x v="0"/>
    <s v="Paper"/>
    <s v="Xerox 1996"/>
    <x v="126"/>
    <n v="4"/>
    <n v="0"/>
    <n v="0"/>
    <n v="12.441600000000001"/>
  </r>
  <r>
    <n v="9035"/>
    <s v="CA-2012-148873"/>
    <d v="2014-10-01T00:00:00"/>
    <d v="2014-10-05T00:00:00"/>
    <s v="Standard Class"/>
    <s v="EM-13960"/>
    <x v="295"/>
    <s v="Consumer"/>
    <s v="United States"/>
    <s v="Quincy"/>
    <s v="Illinois"/>
    <n v="62301"/>
    <s v="Central"/>
    <s v="OFF-BI-10003196"/>
    <x v="0"/>
    <s v="Binders"/>
    <s v="Accohide Poly Flexible Ring Binders"/>
    <x v="696"/>
    <n v="4"/>
    <n v="0.8"/>
    <n v="-2.3935999999999997"/>
    <n v="-4.4880000000000013"/>
  </r>
  <r>
    <n v="9036"/>
    <s v="CA-2012-148873"/>
    <d v="2014-10-01T00:00:00"/>
    <d v="2014-10-05T00:00:00"/>
    <s v="Standard Class"/>
    <s v="EM-13960"/>
    <x v="295"/>
    <s v="Consumer"/>
    <s v="United States"/>
    <s v="Quincy"/>
    <s v="Illinois"/>
    <n v="62301"/>
    <s v="Central"/>
    <s v="TEC-AC-10003657"/>
    <x v="2"/>
    <s v="Accessories"/>
    <s v="Lenovo 17-Key USB Numeric Keypad"/>
    <x v="697"/>
    <n v="4"/>
    <n v="0.2"/>
    <n v="-21.753600000000006"/>
    <n v="2.7191999999999901"/>
  </r>
  <r>
    <n v="6454"/>
    <s v="CA-2012-125710"/>
    <d v="2014-10-08T00:00:00"/>
    <d v="2014-10-13T00:00:00"/>
    <s v="Standard Class"/>
    <s v="BT-11680"/>
    <x v="169"/>
    <s v="Consumer"/>
    <s v="United States"/>
    <s v="Houston"/>
    <s v="Texas"/>
    <n v="77036"/>
    <s v="Central"/>
    <s v="OFF-AR-10000657"/>
    <x v="0"/>
    <s v="Art"/>
    <s v="Binney &amp; Smith inkTank Desk Highlighter, Chisel Tip, Yellow, 12/Box"/>
    <x v="698"/>
    <n v="2"/>
    <n v="0.2"/>
    <n v="-0.68800000000000006"/>
    <n v="0.55899999999999961"/>
  </r>
  <r>
    <n v="8134"/>
    <s v="CA-2012-131352"/>
    <d v="2014-10-08T00:00:00"/>
    <d v="2014-10-13T00:00:00"/>
    <s v="Standard Class"/>
    <s v="GH-14485"/>
    <x v="296"/>
    <s v="Corporate"/>
    <s v="United States"/>
    <s v="Dallas"/>
    <s v="Texas"/>
    <n v="75081"/>
    <s v="Central"/>
    <s v="FUR-FU-10003708"/>
    <x v="1"/>
    <s v="Furnishings"/>
    <s v="Tenex Traditional Chairmats for Medium Pile Carpet, Standard Lip, 36&quot; x 48&quot;"/>
    <x v="699"/>
    <n v="3"/>
    <n v="0.6"/>
    <n v="-43.667999999999999"/>
    <n v="-70.960499999999996"/>
  </r>
  <r>
    <n v="5716"/>
    <s v="CA-2012-124107"/>
    <d v="2014-10-09T00:00:00"/>
    <d v="2014-10-12T00:00:00"/>
    <s v="Second Class"/>
    <s v="BM-11650"/>
    <x v="80"/>
    <s v="Corporate"/>
    <s v="United States"/>
    <s v="Ann Arbor"/>
    <s v="Michigan"/>
    <n v="48104"/>
    <s v="Central"/>
    <s v="TEC-AC-10002049"/>
    <x v="2"/>
    <s v="Accessories"/>
    <s v="Logitech G19 Programmable Gaming Keyboard"/>
    <x v="700"/>
    <n v="5"/>
    <n v="0"/>
    <n v="0"/>
    <n v="111.59099999999995"/>
  </r>
  <r>
    <n v="5717"/>
    <s v="CA-2012-124107"/>
    <d v="2014-10-09T00:00:00"/>
    <d v="2014-10-12T00:00:00"/>
    <s v="Second Class"/>
    <s v="BM-11650"/>
    <x v="80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x v="701"/>
    <n v="3"/>
    <n v="0"/>
    <n v="0"/>
    <n v="8.4563999999999986"/>
  </r>
  <r>
    <n v="5718"/>
    <s v="CA-2012-124107"/>
    <d v="2014-10-09T00:00:00"/>
    <d v="2014-10-12T00:00:00"/>
    <s v="Second Class"/>
    <s v="BM-11650"/>
    <x v="80"/>
    <s v="Corporate"/>
    <s v="United States"/>
    <s v="Ann Arbor"/>
    <s v="Michigan"/>
    <n v="48104"/>
    <s v="Central"/>
    <s v="OFF-EN-10003286"/>
    <x v="0"/>
    <s v="Envelopes"/>
    <s v="Staple envelope"/>
    <x v="702"/>
    <n v="7"/>
    <n v="0"/>
    <n v="0"/>
    <n v="27.241199999999996"/>
  </r>
  <r>
    <n v="5719"/>
    <s v="CA-2012-124107"/>
    <d v="2014-10-09T00:00:00"/>
    <d v="2014-10-12T00:00:00"/>
    <s v="Second Class"/>
    <s v="BM-11650"/>
    <x v="80"/>
    <s v="Corporate"/>
    <s v="United States"/>
    <s v="Ann Arbor"/>
    <s v="Michigan"/>
    <n v="48104"/>
    <s v="Central"/>
    <s v="OFF-AP-10003971"/>
    <x v="0"/>
    <s v="Appliances"/>
    <s v="Belkin 6 Outlet Metallic Surge Strip"/>
    <x v="703"/>
    <n v="3"/>
    <n v="0.1"/>
    <n v="-2.9403000000000001"/>
    <n v="5.2272000000000007"/>
  </r>
  <r>
    <n v="9263"/>
    <s v="CA-2012-124499"/>
    <d v="2014-10-09T00:00:00"/>
    <d v="2014-10-13T00:00:00"/>
    <s v="Standard Class"/>
    <s v="FM-14380"/>
    <x v="267"/>
    <s v="Consumer"/>
    <s v="United States"/>
    <s v="Detroit"/>
    <s v="Michigan"/>
    <n v="48227"/>
    <s v="Central"/>
    <s v="FUR-CH-10000513"/>
    <x v="1"/>
    <s v="Chairs"/>
    <s v="High-Back Leather Manager's Chair"/>
    <x v="704"/>
    <n v="3"/>
    <n v="0"/>
    <n v="0"/>
    <n v="35.097300000000004"/>
  </r>
  <r>
    <n v="9264"/>
    <s v="CA-2012-124499"/>
    <d v="2014-10-09T00:00:00"/>
    <d v="2014-10-13T00:00:00"/>
    <s v="Standard Class"/>
    <s v="FM-14380"/>
    <x v="267"/>
    <s v="Consumer"/>
    <s v="United States"/>
    <s v="Detroit"/>
    <s v="Michigan"/>
    <n v="48227"/>
    <s v="Central"/>
    <s v="OFF-AP-10002191"/>
    <x v="0"/>
    <s v="Appliances"/>
    <s v="Belkin 8 Outlet SurgeMaster II Gold Surge Protector"/>
    <x v="705"/>
    <n v="5"/>
    <n v="0.1"/>
    <n v="-26.991"/>
    <n v="53.982000000000006"/>
  </r>
  <r>
    <n v="6833"/>
    <s v="CA-2012-112522"/>
    <d v="2014-10-10T00:00:00"/>
    <d v="2014-10-17T00:00:00"/>
    <s v="Standard Class"/>
    <s v="DP-13165"/>
    <x v="297"/>
    <s v="Consumer"/>
    <s v="United States"/>
    <s v="Chicago"/>
    <s v="Illinois"/>
    <n v="60610"/>
    <s v="Central"/>
    <s v="OFF-AR-10003183"/>
    <x v="0"/>
    <s v="Art"/>
    <s v="Avery Fluorescent Highlighter Four-Color Set"/>
    <x v="706"/>
    <n v="3"/>
    <n v="0.2"/>
    <n v="-1.6032000000000002"/>
    <n v="1.0019999999999993"/>
  </r>
  <r>
    <n v="2915"/>
    <s v="CA-2012-134747"/>
    <d v="2014-10-12T00:00:00"/>
    <d v="2014-10-17T00:00:00"/>
    <s v="Second Class"/>
    <s v="DL-12925"/>
    <x v="244"/>
    <s v="Consumer"/>
    <s v="United States"/>
    <s v="Noblesville"/>
    <s v="Indiana"/>
    <n v="46060"/>
    <s v="Central"/>
    <s v="TEC-PH-10002890"/>
    <x v="2"/>
    <s v="Phones"/>
    <s v="AT&amp;T 17929 Lendline Telephone"/>
    <x v="707"/>
    <n v="3"/>
    <n v="0"/>
    <n v="0"/>
    <n v="35.287199999999999"/>
  </r>
  <r>
    <n v="2916"/>
    <s v="CA-2012-134747"/>
    <d v="2014-10-12T00:00:00"/>
    <d v="2014-10-17T00:00:00"/>
    <s v="Second Class"/>
    <s v="DL-12925"/>
    <x v="244"/>
    <s v="Consumer"/>
    <s v="United States"/>
    <s v="Noblesville"/>
    <s v="Indiana"/>
    <n v="46060"/>
    <s v="Central"/>
    <s v="OFF-BI-10001308"/>
    <x v="0"/>
    <s v="Binders"/>
    <s v="GBC Standard Plastic Binding Systems' Combs"/>
    <x v="708"/>
    <n v="2"/>
    <n v="0"/>
    <n v="0"/>
    <n v="5.6519999999999992"/>
  </r>
  <r>
    <n v="2917"/>
    <s v="CA-2012-134747"/>
    <d v="2014-10-12T00:00:00"/>
    <d v="2014-10-17T00:00:00"/>
    <s v="Second Class"/>
    <s v="DL-12925"/>
    <x v="244"/>
    <s v="Consumer"/>
    <s v="United States"/>
    <s v="Noblesville"/>
    <s v="Indiana"/>
    <n v="46060"/>
    <s v="Central"/>
    <s v="TEC-PH-10001750"/>
    <x v="2"/>
    <s v="Phones"/>
    <s v="Samsung Rugby III"/>
    <x v="709"/>
    <n v="4"/>
    <n v="0"/>
    <n v="0"/>
    <n v="71.269200000000012"/>
  </r>
  <r>
    <n v="110"/>
    <s v="CA-2012-129476"/>
    <d v="2014-10-15T00:00:00"/>
    <d v="2014-10-20T00:00:00"/>
    <s v="Standard Class"/>
    <s v="PA-19060"/>
    <x v="49"/>
    <s v="Home Office"/>
    <s v="United States"/>
    <s v="Orland Park"/>
    <s v="Illinois"/>
    <n v="60462"/>
    <s v="Central"/>
    <s v="TEC-AC-10000844"/>
    <x v="2"/>
    <s v="Accessories"/>
    <s v="Logitech Gaming G510s - Keyboard"/>
    <x v="710"/>
    <n v="5"/>
    <n v="0.2"/>
    <n v="-67.992000000000004"/>
    <n v="67.991999999999962"/>
  </r>
  <r>
    <n v="1438"/>
    <s v="CA-2012-139731"/>
    <d v="2014-10-15T00:00:00"/>
    <d v="2014-10-15T00:00:00"/>
    <s v="Same Day"/>
    <s v="JE-15745"/>
    <x v="168"/>
    <s v="Consumer"/>
    <s v="United States"/>
    <s v="Amarillo"/>
    <s v="Texas"/>
    <n v="79109"/>
    <s v="Central"/>
    <s v="TEC-AC-10004975"/>
    <x v="2"/>
    <s v="Accessories"/>
    <s v="Plantronics Audio 995 Wireless Stereo Headset"/>
    <x v="711"/>
    <n v="3"/>
    <n v="0.2"/>
    <n v="-52.776000000000003"/>
    <n v="42.880500000000012"/>
  </r>
  <r>
    <n v="1439"/>
    <s v="CA-2012-139731"/>
    <d v="2014-10-15T00:00:00"/>
    <d v="2014-10-15T00:00:00"/>
    <s v="Same Day"/>
    <s v="JE-15745"/>
    <x v="168"/>
    <s v="Consumer"/>
    <s v="United States"/>
    <s v="Amarillo"/>
    <s v="Texas"/>
    <n v="79109"/>
    <s v="Central"/>
    <s v="FUR-CH-10002024"/>
    <x v="1"/>
    <s v="Chairs"/>
    <s v="HON 5400 Series Task Chairs for Big and Tall"/>
    <x v="712"/>
    <n v="5"/>
    <n v="0.3"/>
    <n v="-736.02899999999988"/>
    <n v="-350.4899999999999"/>
  </r>
  <r>
    <n v="4631"/>
    <s v="US-2012-126235"/>
    <d v="2014-10-15T00:00:00"/>
    <d v="2014-10-15T00:00:00"/>
    <s v="Same Day"/>
    <s v="GA-14725"/>
    <x v="10"/>
    <s v="Consumer"/>
    <s v="United States"/>
    <s v="Mount Pleasant"/>
    <s v="Michigan"/>
    <n v="48858"/>
    <s v="Central"/>
    <s v="FUR-FU-10000719"/>
    <x v="1"/>
    <s v="Furnishings"/>
    <s v="DAX Cubicle Frames, 8-1/2 x 11"/>
    <x v="713"/>
    <n v="2"/>
    <n v="0"/>
    <n v="0"/>
    <n v="6.1704000000000008"/>
  </r>
  <r>
    <n v="6878"/>
    <s v="US-2012-123918"/>
    <d v="2014-10-15T00:00:00"/>
    <d v="2014-10-15T00:00:00"/>
    <s v="Same Day"/>
    <s v="CG-12520"/>
    <x v="298"/>
    <s v="Consumer"/>
    <s v="United States"/>
    <s v="Dallas"/>
    <s v="Texas"/>
    <n v="75217"/>
    <s v="Central"/>
    <s v="FUR-FU-10004952"/>
    <x v="1"/>
    <s v="Furnishings"/>
    <s v="C-Line Cubicle Keepers Polyproplyene Holder w/Velcro Back, 8-1/2x11, 25/Bx"/>
    <x v="714"/>
    <n v="6"/>
    <n v="0.6"/>
    <n v="-78.825599999999994"/>
    <n v="-95.24760000000002"/>
  </r>
  <r>
    <n v="6879"/>
    <s v="US-2012-123918"/>
    <d v="2014-10-15T00:00:00"/>
    <d v="2014-10-15T00:00:00"/>
    <s v="Same Day"/>
    <s v="CG-12520"/>
    <x v="298"/>
    <s v="Consumer"/>
    <s v="United States"/>
    <s v="Dallas"/>
    <s v="Texas"/>
    <n v="75217"/>
    <s v="Central"/>
    <s v="OFF-PA-10003001"/>
    <x v="0"/>
    <s v="Paper"/>
    <s v="Xerox 1986"/>
    <x v="715"/>
    <n v="1"/>
    <n v="0.2"/>
    <n v="-1.0688000000000002"/>
    <n v="1.8703999999999998"/>
  </r>
  <r>
    <n v="7906"/>
    <s v="US-2012-118766"/>
    <d v="2014-10-15T00:00:00"/>
    <d v="2014-10-22T00:00:00"/>
    <s v="Standard Class"/>
    <s v="LS-16975"/>
    <x v="132"/>
    <s v="Home Office"/>
    <s v="United States"/>
    <s v="Dallas"/>
    <s v="Texas"/>
    <n v="75217"/>
    <s v="Central"/>
    <s v="OFF-EN-10001415"/>
    <x v="0"/>
    <s v="Envelopes"/>
    <s v="Staple envelope"/>
    <x v="716"/>
    <n v="1"/>
    <n v="0.2"/>
    <n v="-0.89280000000000015"/>
    <n v="1.6739999999999999"/>
  </r>
  <r>
    <n v="7907"/>
    <s v="US-2012-118766"/>
    <d v="2014-10-15T00:00:00"/>
    <d v="2014-10-22T00:00:00"/>
    <s v="Standard Class"/>
    <s v="LS-16975"/>
    <x v="132"/>
    <s v="Home Office"/>
    <s v="United States"/>
    <s v="Dallas"/>
    <s v="Texas"/>
    <n v="75217"/>
    <s v="Central"/>
    <s v="OFF-BI-10002813"/>
    <x v="0"/>
    <s v="Binders"/>
    <s v="Avery Reinforcements for Hole-Punch Pages"/>
    <x v="717"/>
    <n v="10"/>
    <n v="0.8"/>
    <n v="-3.1679999999999993"/>
    <n v="-6.93"/>
  </r>
  <r>
    <n v="6136"/>
    <s v="CA-2012-105613"/>
    <d v="2014-10-18T00:00:00"/>
    <d v="2014-10-22T00:00:00"/>
    <s v="Standard Class"/>
    <s v="KN-16705"/>
    <x v="299"/>
    <s v="Home Office"/>
    <s v="United States"/>
    <s v="Mcallen"/>
    <s v="Texas"/>
    <n v="78501"/>
    <s v="Central"/>
    <s v="TEC-AC-10000521"/>
    <x v="2"/>
    <s v="Accessories"/>
    <s v="Verbatim Slim CD and DVD Storage Cases, 50/Pack"/>
    <x v="718"/>
    <n v="3"/>
    <n v="0.2"/>
    <n v="-5.5392000000000001"/>
    <n v="3.4619999999999997"/>
  </r>
  <r>
    <n v="6137"/>
    <s v="CA-2012-105613"/>
    <d v="2014-10-18T00:00:00"/>
    <d v="2014-10-22T00:00:00"/>
    <s v="Standard Class"/>
    <s v="KN-16705"/>
    <x v="299"/>
    <s v="Home Office"/>
    <s v="United States"/>
    <s v="Mcallen"/>
    <s v="Texas"/>
    <n v="78501"/>
    <s v="Central"/>
    <s v="OFF-AP-10000026"/>
    <x v="0"/>
    <s v="Appliances"/>
    <s v="Tripp Lite Isotel 6 Outlet Surge Protector with Fax/Modem Protection"/>
    <x v="719"/>
    <n v="6"/>
    <n v="0.8"/>
    <n v="-58.531199999999991"/>
    <n v="-186.56820000000005"/>
  </r>
  <r>
    <n v="3961"/>
    <s v="CA-2012-113901"/>
    <d v="2014-10-19T00:00:00"/>
    <d v="2014-10-24T00:00:00"/>
    <s v="Standard Class"/>
    <s v="NH-18610"/>
    <x v="300"/>
    <s v="Corporate"/>
    <s v="United States"/>
    <s v="Detroit"/>
    <s v="Michigan"/>
    <n v="48227"/>
    <s v="Central"/>
    <s v="OFF-BI-10001249"/>
    <x v="0"/>
    <s v="Binders"/>
    <s v="Avery Heavy-Duty EZD View Binder with Locking Rings"/>
    <x v="720"/>
    <n v="6"/>
    <n v="0"/>
    <n v="0"/>
    <n v="17.608799999999999"/>
  </r>
  <r>
    <n v="3962"/>
    <s v="CA-2012-113901"/>
    <d v="2014-10-19T00:00:00"/>
    <d v="2014-10-24T00:00:00"/>
    <s v="Standard Class"/>
    <s v="NH-18610"/>
    <x v="300"/>
    <s v="Corporate"/>
    <s v="United States"/>
    <s v="Detroit"/>
    <s v="Michigan"/>
    <n v="48227"/>
    <s v="Central"/>
    <s v="TEC-PH-10002564"/>
    <x v="2"/>
    <s v="Phones"/>
    <s v="OtterBox Defender Series Case - Samsung Galaxy S4"/>
    <x v="721"/>
    <n v="5"/>
    <n v="0"/>
    <n v="0"/>
    <n v="44.984999999999985"/>
  </r>
  <r>
    <n v="8980"/>
    <s v="CA-2012-150413"/>
    <d v="2014-10-19T00:00:00"/>
    <d v="2014-10-24T00:00:00"/>
    <s v="Second Class"/>
    <s v="CS-11860"/>
    <x v="301"/>
    <s v="Consumer"/>
    <s v="United States"/>
    <s v="Dallas"/>
    <s v="Texas"/>
    <n v="75220"/>
    <s v="Central"/>
    <s v="OFF-BI-10000404"/>
    <x v="0"/>
    <s v="Binders"/>
    <s v="Avery Printable Repositionable Plastic Tabs"/>
    <x v="722"/>
    <n v="1"/>
    <n v="0.8"/>
    <n v="-1.3759999999999997"/>
    <n v="-2.8380000000000001"/>
  </r>
  <r>
    <n v="1174"/>
    <s v="US-2012-104430"/>
    <d v="2014-10-22T00:00:00"/>
    <d v="2014-10-26T00:00:00"/>
    <s v="Standard Class"/>
    <s v="LT-17110"/>
    <x v="302"/>
    <s v="Consumer"/>
    <s v="United States"/>
    <s v="Bloomington"/>
    <s v="Illinois"/>
    <n v="61701"/>
    <s v="Central"/>
    <s v="OFF-BI-10000301"/>
    <x v="0"/>
    <s v="Binders"/>
    <s v="GBC Instant Report Kit"/>
    <x v="723"/>
    <n v="4"/>
    <n v="0.8"/>
    <n v="-4.1407999999999987"/>
    <n v="-7.7640000000000011"/>
  </r>
  <r>
    <n v="5419"/>
    <s v="CA-2012-110877"/>
    <d v="2014-10-23T00:00:00"/>
    <d v="2014-10-26T00:00:00"/>
    <s v="First Class"/>
    <s v="JE-15715"/>
    <x v="97"/>
    <s v="Consumer"/>
    <s v="United States"/>
    <s v="Houston"/>
    <s v="Texas"/>
    <n v="77041"/>
    <s v="Central"/>
    <s v="OFF-PA-10004621"/>
    <x v="0"/>
    <s v="Paper"/>
    <s v="Xerox 212"/>
    <x v="336"/>
    <n v="7"/>
    <n v="0.2"/>
    <n v="-7.2576000000000027"/>
    <n v="12.700800000000001"/>
  </r>
  <r>
    <n v="5420"/>
    <s v="CA-2012-110877"/>
    <d v="2014-10-23T00:00:00"/>
    <d v="2014-10-26T00:00:00"/>
    <s v="First Class"/>
    <s v="JE-15715"/>
    <x v="97"/>
    <s v="Consumer"/>
    <s v="United States"/>
    <s v="Houston"/>
    <s v="Texas"/>
    <n v="77041"/>
    <s v="Central"/>
    <s v="TEC-PH-10002103"/>
    <x v="2"/>
    <s v="Phones"/>
    <s v="Jabra SPEAK 410"/>
    <x v="724"/>
    <n v="2"/>
    <n v="0.2"/>
    <n v="-30.076799999999999"/>
    <n v="15.038400000000003"/>
  </r>
  <r>
    <n v="8493"/>
    <s v="CA-2012-109190"/>
    <d v="2014-10-23T00:00:00"/>
    <d v="2014-10-28T00:00:00"/>
    <s v="Standard Class"/>
    <s v="CC-12685"/>
    <x v="303"/>
    <s v="Consumer"/>
    <s v="United States"/>
    <s v="Lubbock"/>
    <s v="Texas"/>
    <n v="79424"/>
    <s v="Central"/>
    <s v="OFF-PA-10000069"/>
    <x v="0"/>
    <s v="Paper"/>
    <s v="TOPS 4 x 6 Fluorescent Color Memo Sheets, 500 Sheets per Pack"/>
    <x v="725"/>
    <n v="8"/>
    <n v="0.2"/>
    <n v="-12.147200000000002"/>
    <n v="20.4984"/>
  </r>
  <r>
    <n v="8494"/>
    <s v="CA-2012-109190"/>
    <d v="2014-10-23T00:00:00"/>
    <d v="2014-10-28T00:00:00"/>
    <s v="Standard Class"/>
    <s v="CC-12685"/>
    <x v="303"/>
    <s v="Consumer"/>
    <s v="United States"/>
    <s v="Lubbock"/>
    <s v="Texas"/>
    <n v="79424"/>
    <s v="Central"/>
    <s v="TEC-CO-10001943"/>
    <x v="2"/>
    <s v="Copiers"/>
    <s v="Canon PC-428 Personal Copier"/>
    <x v="726"/>
    <n v="3"/>
    <n v="0.2"/>
    <n v="-95.995200000000011"/>
    <n v="161.99189999999999"/>
  </r>
  <r>
    <n v="8495"/>
    <s v="CA-2012-109190"/>
    <d v="2014-10-23T00:00:00"/>
    <d v="2014-10-28T00:00:00"/>
    <s v="Standard Class"/>
    <s v="CC-12685"/>
    <x v="303"/>
    <s v="Consumer"/>
    <s v="United States"/>
    <s v="Lubbock"/>
    <s v="Texas"/>
    <n v="79424"/>
    <s v="Central"/>
    <s v="OFF-BI-10000977"/>
    <x v="0"/>
    <s v="Binders"/>
    <s v="Ibico Plastic Spiral Binding Combs"/>
    <x v="727"/>
    <n v="1"/>
    <n v="0.8"/>
    <n v="-4.863999999999999"/>
    <n v="-10.336000000000002"/>
  </r>
  <r>
    <n v="5373"/>
    <s v="CA-2012-118738"/>
    <d v="2014-10-24T00:00:00"/>
    <d v="2014-10-30T00:00:00"/>
    <s v="Standard Class"/>
    <s v="AG-10495"/>
    <x v="304"/>
    <s v="Corporate"/>
    <s v="United States"/>
    <s v="Houston"/>
    <s v="Texas"/>
    <n v="77041"/>
    <s v="Central"/>
    <s v="OFF-PA-10003177"/>
    <x v="0"/>
    <s v="Paper"/>
    <s v="Xerox 1999"/>
    <x v="59"/>
    <n v="3"/>
    <n v="0.2"/>
    <n v="-3.1104000000000007"/>
    <n v="5.4432"/>
  </r>
  <r>
    <n v="5374"/>
    <s v="CA-2012-118738"/>
    <d v="2014-10-24T00:00:00"/>
    <d v="2014-10-30T00:00:00"/>
    <s v="Standard Class"/>
    <s v="AG-10495"/>
    <x v="304"/>
    <s v="Corporate"/>
    <s v="United States"/>
    <s v="Houston"/>
    <s v="Texas"/>
    <n v="77041"/>
    <s v="Central"/>
    <s v="FUR-TA-10002607"/>
    <x v="1"/>
    <s v="Tables"/>
    <s v="KI Conference Tables"/>
    <x v="728"/>
    <n v="7"/>
    <n v="0.3"/>
    <n v="-104.20829999999999"/>
    <n v="-69.472199999999958"/>
  </r>
  <r>
    <n v="5375"/>
    <s v="CA-2012-118738"/>
    <d v="2014-10-24T00:00:00"/>
    <d v="2014-10-30T00:00:00"/>
    <s v="Standard Class"/>
    <s v="AG-10495"/>
    <x v="304"/>
    <s v="Corporate"/>
    <s v="United States"/>
    <s v="Houston"/>
    <s v="Texas"/>
    <n v="77041"/>
    <s v="Central"/>
    <s v="OFF-PA-10001166"/>
    <x v="0"/>
    <s v="Paper"/>
    <s v="Xerox 2"/>
    <x v="89"/>
    <n v="2"/>
    <n v="0.2"/>
    <n v="-2.0736000000000003"/>
    <n v="3.6288"/>
  </r>
  <r>
    <n v="5487"/>
    <s v="CA-2012-156608"/>
    <d v="2014-10-24T00:00:00"/>
    <d v="2014-10-29T00:00:00"/>
    <s v="Standard Class"/>
    <s v="MT-18070"/>
    <x v="119"/>
    <s v="Home Office"/>
    <s v="United States"/>
    <s v="San Antonio"/>
    <s v="Texas"/>
    <n v="78207"/>
    <s v="Central"/>
    <s v="OFF-BI-10004140"/>
    <x v="0"/>
    <s v="Binders"/>
    <s v="Avery Non-Stick Binders"/>
    <x v="729"/>
    <n v="4"/>
    <n v="0.8"/>
    <n v="-2.8735999999999997"/>
    <n v="-6.2860000000000031"/>
  </r>
  <r>
    <n v="1919"/>
    <s v="CA-2012-123673"/>
    <d v="2014-10-30T00:00:00"/>
    <d v="2014-11-01T00:00:00"/>
    <s v="Second Class"/>
    <s v="CH-12070"/>
    <x v="305"/>
    <s v="Home Office"/>
    <s v="United States"/>
    <s v="Detroit"/>
    <s v="Michigan"/>
    <n v="48227"/>
    <s v="Central"/>
    <s v="TEC-PH-10001809"/>
    <x v="2"/>
    <s v="Phones"/>
    <s v="Panasonic KX T7736-B Digital phone"/>
    <x v="730"/>
    <n v="2"/>
    <n v="0"/>
    <n v="0"/>
    <n v="74.974999999999994"/>
  </r>
  <r>
    <n v="398"/>
    <s v="CA-2012-122259"/>
    <d v="2014-10-31T00:00:00"/>
    <d v="2014-11-04T00:00:00"/>
    <s v="Standard Class"/>
    <s v="HP-14815"/>
    <x v="306"/>
    <s v="Home Office"/>
    <s v="United States"/>
    <s v="Jackson"/>
    <s v="Michigan"/>
    <n v="49201"/>
    <s v="Central"/>
    <s v="OFF-SU-10002573"/>
    <x v="0"/>
    <s v="Supplies"/>
    <s v="Acme 10&quot; Easy Grip Assistive Scissors"/>
    <x v="731"/>
    <n v="4"/>
    <n v="0"/>
    <n v="0"/>
    <n v="21.035999999999994"/>
  </r>
  <r>
    <n v="9193"/>
    <s v="CA-2012-141810"/>
    <d v="2014-11-02T00:00:00"/>
    <d v="2014-11-07T00:00:00"/>
    <s v="Standard Class"/>
    <s v="BB-10990"/>
    <x v="307"/>
    <s v="Corporate"/>
    <s v="United States"/>
    <s v="San Antonio"/>
    <s v="Texas"/>
    <n v="78207"/>
    <s v="Central"/>
    <s v="OFF-BI-10001524"/>
    <x v="0"/>
    <s v="Binders"/>
    <s v="GBC Premium Transparent Covers with Diagonal Lined Pattern"/>
    <x v="732"/>
    <n v="7"/>
    <n v="0.8"/>
    <n v="-23.497599999999995"/>
    <n v="-46.995200000000025"/>
  </r>
  <r>
    <n v="9194"/>
    <s v="CA-2012-141810"/>
    <d v="2014-11-02T00:00:00"/>
    <d v="2014-11-07T00:00:00"/>
    <s v="Standard Class"/>
    <s v="BB-10990"/>
    <x v="307"/>
    <s v="Corporate"/>
    <s v="United States"/>
    <s v="San Antonio"/>
    <s v="Texas"/>
    <n v="78207"/>
    <s v="Central"/>
    <s v="TEC-PH-10002200"/>
    <x v="2"/>
    <s v="Phones"/>
    <s v="Aastra 6757i CT Wireless VoIP phone"/>
    <x v="733"/>
    <n v="2"/>
    <n v="0.2"/>
    <n v="-68.94080000000001"/>
    <n v="38.779199999999989"/>
  </r>
  <r>
    <n v="2586"/>
    <s v="CA-2012-121041"/>
    <d v="2014-11-03T00:00:00"/>
    <d v="2014-11-10T00:00:00"/>
    <s v="Standard Class"/>
    <s v="CS-12250"/>
    <x v="206"/>
    <s v="Corporate"/>
    <s v="United States"/>
    <s v="Haltom City"/>
    <s v="Texas"/>
    <n v="76117"/>
    <s v="Central"/>
    <s v="OFF-EN-10001137"/>
    <x v="0"/>
    <s v="Envelopes"/>
    <s v="#10 Gummed Flap White Envelopes, 100/Box"/>
    <x v="734"/>
    <n v="2"/>
    <n v="0.2"/>
    <n v="-1.3216000000000001"/>
    <n v="2.1475999999999997"/>
  </r>
  <r>
    <n v="3814"/>
    <s v="CA-2012-103961"/>
    <d v="2014-11-05T00:00:00"/>
    <d v="2014-11-09T00:00:00"/>
    <s v="Standard Class"/>
    <s v="NG-18430"/>
    <x v="176"/>
    <s v="Consumer"/>
    <s v="United States"/>
    <s v="Quincy"/>
    <s v="Illinois"/>
    <n v="62301"/>
    <s v="Central"/>
    <s v="OFF-LA-10004484"/>
    <x v="0"/>
    <s v="Labels"/>
    <s v="Avery 476"/>
    <x v="735"/>
    <n v="6"/>
    <n v="0.2"/>
    <n v="-3.9648000000000003"/>
    <n v="6.4427999999999992"/>
  </r>
  <r>
    <n v="7905"/>
    <s v="CA-2012-126669"/>
    <d v="2014-11-07T00:00:00"/>
    <d v="2014-11-13T00:00:00"/>
    <s v="Standard Class"/>
    <s v="DO-13645"/>
    <x v="308"/>
    <s v="Consumer"/>
    <s v="United States"/>
    <s v="Houston"/>
    <s v="Texas"/>
    <n v="77036"/>
    <s v="Central"/>
    <s v="OFF-PA-10001357"/>
    <x v="0"/>
    <s v="Paper"/>
    <s v="Xerox 1886"/>
    <x v="736"/>
    <n v="2"/>
    <n v="0.2"/>
    <n v="-15.328000000000001"/>
    <n v="26.823999999999995"/>
  </r>
  <r>
    <n v="9102"/>
    <s v="CA-2012-163181"/>
    <d v="2014-11-07T00:00:00"/>
    <d v="2014-11-12T00:00:00"/>
    <s v="Standard Class"/>
    <s v="AB-10105"/>
    <x v="191"/>
    <s v="Consumer"/>
    <s v="United States"/>
    <s v="Houston"/>
    <s v="Texas"/>
    <n v="77041"/>
    <s v="Central"/>
    <s v="OFF-AR-10001683"/>
    <x v="0"/>
    <s v="Art"/>
    <s v="Lumber Crayons"/>
    <x v="737"/>
    <n v="3"/>
    <n v="0.2"/>
    <n v="-4.7280000000000006"/>
    <n v="5.3190000000000008"/>
  </r>
  <r>
    <n v="9103"/>
    <s v="CA-2012-163181"/>
    <d v="2014-11-07T00:00:00"/>
    <d v="2014-11-12T00:00:00"/>
    <s v="Standard Class"/>
    <s v="AB-10105"/>
    <x v="191"/>
    <s v="Consumer"/>
    <s v="United States"/>
    <s v="Houston"/>
    <s v="Texas"/>
    <n v="77041"/>
    <s v="Central"/>
    <s v="OFF-ST-10001713"/>
    <x v="0"/>
    <s v="Storage"/>
    <s v="Gould Plastics 9-Pocket Panel Bin, 18-3/8w x 5-1/4d x 20-1/2h, Black"/>
    <x v="738"/>
    <n v="2"/>
    <n v="0.2"/>
    <n v="-16.956800000000001"/>
    <n v="-16.956800000000005"/>
  </r>
  <r>
    <n v="9104"/>
    <s v="CA-2012-163181"/>
    <d v="2014-11-07T00:00:00"/>
    <d v="2014-11-12T00:00:00"/>
    <s v="Standard Class"/>
    <s v="AB-10105"/>
    <x v="191"/>
    <s v="Consumer"/>
    <s v="United States"/>
    <s v="Houston"/>
    <s v="Texas"/>
    <n v="77041"/>
    <s v="Central"/>
    <s v="FUR-FU-10000193"/>
    <x v="1"/>
    <s v="Furnishings"/>
    <s v="Tenex Chairmats For Use with Hard Floors"/>
    <x v="28"/>
    <n v="5"/>
    <n v="0.6"/>
    <n v="-38.975999999999992"/>
    <n v="-84.447999999999993"/>
  </r>
  <r>
    <n v="9105"/>
    <s v="CA-2012-163181"/>
    <d v="2014-11-07T00:00:00"/>
    <d v="2014-11-12T00:00:00"/>
    <s v="Standard Class"/>
    <s v="AB-10105"/>
    <x v="191"/>
    <s v="Consumer"/>
    <s v="United States"/>
    <s v="Houston"/>
    <s v="Texas"/>
    <n v="77041"/>
    <s v="Central"/>
    <s v="OFF-BI-10000474"/>
    <x v="0"/>
    <s v="Binders"/>
    <s v="Avery Recycled Flexi-View Covers for Binding Systems"/>
    <x v="739"/>
    <n v="10"/>
    <n v="0.8"/>
    <n v="-25.647999999999996"/>
    <n v="-51.296000000000006"/>
  </r>
  <r>
    <n v="9106"/>
    <s v="CA-2012-163181"/>
    <d v="2014-11-07T00:00:00"/>
    <d v="2014-11-12T00:00:00"/>
    <s v="Standard Class"/>
    <s v="AB-10105"/>
    <x v="191"/>
    <s v="Consumer"/>
    <s v="United States"/>
    <s v="Houston"/>
    <s v="Texas"/>
    <n v="77041"/>
    <s v="Central"/>
    <s v="OFF-ST-10000129"/>
    <x v="0"/>
    <s v="Storage"/>
    <s v="Fellowes Recycled Storage Drawers"/>
    <x v="740"/>
    <n v="2"/>
    <n v="0.2"/>
    <n v="-35.529600000000009"/>
    <n v="-28.867800000000017"/>
  </r>
  <r>
    <n v="9107"/>
    <s v="CA-2012-163181"/>
    <d v="2014-11-07T00:00:00"/>
    <d v="2014-11-12T00:00:00"/>
    <s v="Standard Class"/>
    <s v="AB-10105"/>
    <x v="191"/>
    <s v="Consumer"/>
    <s v="United States"/>
    <s v="Houston"/>
    <s v="Texas"/>
    <n v="77041"/>
    <s v="Central"/>
    <s v="TEC-MA-10001016"/>
    <x v="2"/>
    <s v="Machines"/>
    <s v="Canon PC170 Desktop Personal Copier"/>
    <x v="741"/>
    <n v="3"/>
    <n v="0.4"/>
    <n v="-115.16399999999999"/>
    <n v="33.589499999999987"/>
  </r>
  <r>
    <n v="4569"/>
    <s v="CA-2012-111990"/>
    <d v="2014-11-08T00:00:00"/>
    <d v="2014-11-13T00:00:00"/>
    <s v="Standard Class"/>
    <s v="DB-13660"/>
    <x v="309"/>
    <s v="Consumer"/>
    <s v="United States"/>
    <s v="Houston"/>
    <s v="Texas"/>
    <n v="77095"/>
    <s v="Central"/>
    <s v="OFF-BI-10003291"/>
    <x v="0"/>
    <s v="Binders"/>
    <s v="Wilson Jones Leather-Like Binders with DublLock Round Rings"/>
    <x v="742"/>
    <n v="6"/>
    <n v="0.8"/>
    <n v="-8.3807999999999989"/>
    <n v="-17.285400000000006"/>
  </r>
  <r>
    <n v="8001"/>
    <s v="US-2012-151407"/>
    <d v="2014-11-08T00:00:00"/>
    <d v="2014-11-12T00:00:00"/>
    <s v="Standard Class"/>
    <s v="RD-19585"/>
    <x v="310"/>
    <s v="Consumer"/>
    <s v="United States"/>
    <s v="Dubuque"/>
    <s v="Iowa"/>
    <n v="52001"/>
    <s v="Central"/>
    <s v="TEC-PH-10003885"/>
    <x v="2"/>
    <s v="Phones"/>
    <s v="Cisco SPA508G"/>
    <x v="709"/>
    <n v="4"/>
    <n v="0"/>
    <n v="0"/>
    <n v="76.548399999999987"/>
  </r>
  <r>
    <n v="1988"/>
    <s v="CA-2012-127509"/>
    <d v="2014-11-09T00:00:00"/>
    <d v="2014-11-13T00:00:00"/>
    <s v="Standard Class"/>
    <s v="AS-10090"/>
    <x v="311"/>
    <s v="Consumer"/>
    <s v="United States"/>
    <s v="Springfield"/>
    <s v="Missouri"/>
    <n v="65807"/>
    <s v="Central"/>
    <s v="OFF-BI-10002393"/>
    <x v="0"/>
    <s v="Binders"/>
    <s v="Binder Posts"/>
    <x v="743"/>
    <n v="3"/>
    <n v="0"/>
    <n v="0"/>
    <n v="7.9212000000000007"/>
  </r>
  <r>
    <n v="1989"/>
    <s v="CA-2012-127509"/>
    <d v="2014-11-09T00:00:00"/>
    <d v="2014-11-13T00:00:00"/>
    <s v="Standard Class"/>
    <s v="AS-10090"/>
    <x v="311"/>
    <s v="Consumer"/>
    <s v="United States"/>
    <s v="Springfield"/>
    <s v="Missouri"/>
    <n v="65807"/>
    <s v="Central"/>
    <s v="FUR-TA-10002855"/>
    <x v="1"/>
    <s v="Tables"/>
    <s v="Bevis Round Conference Table Top &amp; Single Column Base"/>
    <x v="744"/>
    <n v="7"/>
    <n v="0"/>
    <n v="0"/>
    <n v="215.11979999999994"/>
  </r>
  <r>
    <n v="1990"/>
    <s v="CA-2012-127509"/>
    <d v="2014-11-09T00:00:00"/>
    <d v="2014-11-13T00:00:00"/>
    <s v="Standard Class"/>
    <s v="AS-10090"/>
    <x v="311"/>
    <s v="Consumer"/>
    <s v="United States"/>
    <s v="Springfield"/>
    <s v="Missouri"/>
    <n v="65807"/>
    <s v="Central"/>
    <s v="OFF-EN-10000781"/>
    <x v="0"/>
    <s v="Envelopes"/>
    <s v="#10- 4 1/8&quot; x 9 1/2&quot; Recycled Envelopes"/>
    <x v="745"/>
    <n v="3"/>
    <n v="0"/>
    <n v="0"/>
    <n v="12.323399999999999"/>
  </r>
  <r>
    <n v="1991"/>
    <s v="CA-2012-127509"/>
    <d v="2014-11-09T00:00:00"/>
    <d v="2014-11-13T00:00:00"/>
    <s v="Standard Class"/>
    <s v="AS-10090"/>
    <x v="311"/>
    <s v="Consumer"/>
    <s v="United States"/>
    <s v="Springfield"/>
    <s v="Missouri"/>
    <n v="65807"/>
    <s v="Central"/>
    <s v="OFF-PA-10002160"/>
    <x v="0"/>
    <s v="Paper"/>
    <s v="Xerox 1978"/>
    <x v="746"/>
    <n v="3"/>
    <n v="0"/>
    <n v="0"/>
    <n v="8.4966000000000008"/>
  </r>
  <r>
    <n v="8742"/>
    <s v="CA-2012-113222"/>
    <d v="2014-11-09T00:00:00"/>
    <d v="2014-11-09T00:00:00"/>
    <s v="Same Day"/>
    <s v="AG-10765"/>
    <x v="312"/>
    <s v="Home Office"/>
    <s v="United States"/>
    <s v="Lawrence"/>
    <s v="Indiana"/>
    <n v="46226"/>
    <s v="Central"/>
    <s v="OFF-BI-10001890"/>
    <x v="0"/>
    <s v="Binders"/>
    <s v="Avery Poly Binder Pockets"/>
    <x v="747"/>
    <n v="3"/>
    <n v="0"/>
    <n v="0"/>
    <n v="5.1551999999999998"/>
  </r>
  <r>
    <n v="5006"/>
    <s v="CA-2012-158659"/>
    <d v="2014-11-10T00:00:00"/>
    <d v="2014-11-14T00:00:00"/>
    <s v="Second Class"/>
    <s v="SC-20695"/>
    <x v="189"/>
    <s v="Corporate"/>
    <s v="United States"/>
    <s v="Richmond"/>
    <s v="Indiana"/>
    <n v="47374"/>
    <s v="Central"/>
    <s v="OFF-ST-10003306"/>
    <x v="0"/>
    <s v="Storage"/>
    <s v="Letter Size Cart"/>
    <x v="748"/>
    <n v="5"/>
    <n v="0"/>
    <n v="0"/>
    <n v="207.14699999999993"/>
  </r>
  <r>
    <n v="5849"/>
    <s v="CA-2012-121783"/>
    <d v="2014-11-10T00:00:00"/>
    <d v="2014-11-14T00:00:00"/>
    <s v="Standard Class"/>
    <s v="PO-19180"/>
    <x v="313"/>
    <s v="Home Office"/>
    <s v="United States"/>
    <s v="Roseville"/>
    <s v="Minnesota"/>
    <n v="55113"/>
    <s v="Central"/>
    <s v="OFF-AP-10003849"/>
    <x v="0"/>
    <s v="Appliances"/>
    <s v="Hoover Shoulder Vac Commercial Portable Vacuum"/>
    <x v="749"/>
    <n v="2"/>
    <n v="0"/>
    <n v="0"/>
    <n v="178.90999999999997"/>
  </r>
  <r>
    <n v="5850"/>
    <s v="CA-2012-121783"/>
    <d v="2014-11-10T00:00:00"/>
    <d v="2014-11-14T00:00:00"/>
    <s v="Standard Class"/>
    <s v="PO-19180"/>
    <x v="313"/>
    <s v="Home Office"/>
    <s v="United States"/>
    <s v="Roseville"/>
    <s v="Minnesota"/>
    <n v="55113"/>
    <s v="Central"/>
    <s v="OFF-ST-10000078"/>
    <x v="0"/>
    <s v="Storage"/>
    <s v="Tennsco 6- and 18-Compartment Lockers"/>
    <x v="750"/>
    <n v="3"/>
    <n v="0"/>
    <n v="0"/>
    <n v="143.19179999999994"/>
  </r>
  <r>
    <n v="5851"/>
    <s v="CA-2012-121783"/>
    <d v="2014-11-10T00:00:00"/>
    <d v="2014-11-14T00:00:00"/>
    <s v="Standard Class"/>
    <s v="PO-19180"/>
    <x v="313"/>
    <s v="Home Office"/>
    <s v="United States"/>
    <s v="Roseville"/>
    <s v="Minnesota"/>
    <n v="55113"/>
    <s v="Central"/>
    <s v="TEC-CO-10001571"/>
    <x v="2"/>
    <s v="Copiers"/>
    <s v="Sharp 1540cs Digital Laser Copier"/>
    <x v="196"/>
    <n v="1"/>
    <n v="0"/>
    <n v="0"/>
    <n v="274.995"/>
  </r>
  <r>
    <n v="5852"/>
    <s v="CA-2012-121783"/>
    <d v="2014-11-10T00:00:00"/>
    <d v="2014-11-14T00:00:00"/>
    <s v="Standard Class"/>
    <s v="PO-19180"/>
    <x v="313"/>
    <s v="Home Office"/>
    <s v="United States"/>
    <s v="Roseville"/>
    <s v="Minnesota"/>
    <n v="55113"/>
    <s v="Central"/>
    <s v="OFF-BI-10001658"/>
    <x v="0"/>
    <s v="Binders"/>
    <s v="GBC Standard Therm-A-Bind Covers"/>
    <x v="751"/>
    <n v="3"/>
    <n v="0"/>
    <n v="0"/>
    <n v="34.389600000000002"/>
  </r>
  <r>
    <n v="5853"/>
    <s v="CA-2012-121783"/>
    <d v="2014-11-10T00:00:00"/>
    <d v="2014-11-14T00:00:00"/>
    <s v="Standard Class"/>
    <s v="PO-19180"/>
    <x v="313"/>
    <s v="Home Office"/>
    <s v="United States"/>
    <s v="Roseville"/>
    <s v="Minnesota"/>
    <n v="55113"/>
    <s v="Central"/>
    <s v="FUR-FU-10004351"/>
    <x v="1"/>
    <s v="Furnishings"/>
    <s v="Staple-based wall hangings"/>
    <x v="752"/>
    <n v="3"/>
    <n v="0"/>
    <n v="0"/>
    <n v="12.856800000000002"/>
  </r>
  <r>
    <n v="9314"/>
    <s v="CA-2012-111948"/>
    <d v="2014-11-11T00:00:00"/>
    <d v="2014-11-11T00:00:00"/>
    <s v="Same Day"/>
    <s v="AG-10495"/>
    <x v="304"/>
    <s v="Corporate"/>
    <s v="United States"/>
    <s v="Detroit"/>
    <s v="Michigan"/>
    <n v="48234"/>
    <s v="Central"/>
    <s v="OFF-ST-10003282"/>
    <x v="0"/>
    <s v="Storage"/>
    <s v="Advantus 10-Drawer Portable Organizer, Chrome Metal Frame, Smoke Drawers"/>
    <x v="753"/>
    <n v="7"/>
    <n v="0"/>
    <n v="0"/>
    <n v="117.12960000000004"/>
  </r>
  <r>
    <n v="9315"/>
    <s v="CA-2012-111948"/>
    <d v="2014-11-11T00:00:00"/>
    <d v="2014-11-11T00:00:00"/>
    <s v="Same Day"/>
    <s v="AG-10495"/>
    <x v="304"/>
    <s v="Corporate"/>
    <s v="United States"/>
    <s v="Detroit"/>
    <s v="Michigan"/>
    <n v="48234"/>
    <s v="Central"/>
    <s v="OFF-AP-10002311"/>
    <x v="0"/>
    <s v="Appliances"/>
    <s v="Holmes Replacement Filter for HEPA Air Cleaner, Very Large Room, HEPA Filter"/>
    <x v="754"/>
    <n v="2"/>
    <n v="0.1"/>
    <n v="-12.385800000000001"/>
    <n v="46.790800000000004"/>
  </r>
  <r>
    <n v="8378"/>
    <s v="CA-2012-162964"/>
    <d v="2014-11-12T00:00:00"/>
    <d v="2014-11-18T00:00:00"/>
    <s v="Standard Class"/>
    <s v="MF-18250"/>
    <x v="314"/>
    <s v="Corporate"/>
    <s v="United States"/>
    <s v="Houston"/>
    <s v="Texas"/>
    <n v="77095"/>
    <s v="Central"/>
    <s v="OFF-ST-10002344"/>
    <x v="0"/>
    <s v="Storage"/>
    <s v="Carina 42&quot;Hx23 3/4&quot;W Media Storage Unit"/>
    <x v="755"/>
    <n v="1"/>
    <n v="0.2"/>
    <n v="-12.956800000000001"/>
    <n v="-14.576399999999996"/>
  </r>
  <r>
    <n v="8379"/>
    <s v="CA-2012-162964"/>
    <d v="2014-11-12T00:00:00"/>
    <d v="2014-11-18T00:00:00"/>
    <s v="Standard Class"/>
    <s v="MF-18250"/>
    <x v="314"/>
    <s v="Corporate"/>
    <s v="United States"/>
    <s v="Houston"/>
    <s v="Texas"/>
    <n v="77095"/>
    <s v="Central"/>
    <s v="OFF-PA-10003349"/>
    <x v="0"/>
    <s v="Paper"/>
    <s v="Xerox 1957"/>
    <x v="59"/>
    <n v="3"/>
    <n v="0.2"/>
    <n v="-3.1104000000000007"/>
    <n v="5.6375999999999999"/>
  </r>
  <r>
    <n v="8380"/>
    <s v="CA-2012-162964"/>
    <d v="2014-11-12T00:00:00"/>
    <d v="2014-11-18T00:00:00"/>
    <s v="Standard Class"/>
    <s v="MF-18250"/>
    <x v="314"/>
    <s v="Corporate"/>
    <s v="United States"/>
    <s v="Houston"/>
    <s v="Texas"/>
    <n v="77095"/>
    <s v="Central"/>
    <s v="OFF-EN-10003055"/>
    <x v="0"/>
    <s v="Envelopes"/>
    <s v="Blue String-Tie &amp; Button Interoffice Envelopes, 10 x 13"/>
    <x v="756"/>
    <n v="7"/>
    <n v="0.2"/>
    <n v="-44.7776"/>
    <n v="69.964999999999975"/>
  </r>
  <r>
    <n v="5113"/>
    <s v="CA-2012-153073"/>
    <d v="2014-11-13T00:00:00"/>
    <d v="2014-11-13T00:00:00"/>
    <s v="Same Day"/>
    <s v="HA-14905"/>
    <x v="315"/>
    <s v="Consumer"/>
    <s v="United States"/>
    <s v="Chicago"/>
    <s v="Illinois"/>
    <n v="60610"/>
    <s v="Central"/>
    <s v="FUR-FU-10001025"/>
    <x v="1"/>
    <s v="Furnishings"/>
    <s v="Eldon Imàge Series Desk Accessories, Clear"/>
    <x v="188"/>
    <n v="9"/>
    <n v="0.6"/>
    <n v="-10.4976"/>
    <n v="-7.4357999999999969"/>
  </r>
  <r>
    <n v="6198"/>
    <s v="CA-2012-149909"/>
    <d v="2014-11-13T00:00:00"/>
    <d v="2014-11-17T00:00:00"/>
    <s v="Standard Class"/>
    <s v="RA-19915"/>
    <x v="77"/>
    <s v="Consumer"/>
    <s v="United States"/>
    <s v="Columbus"/>
    <s v="Indiana"/>
    <n v="47201"/>
    <s v="Central"/>
    <s v="OFF-PA-10000726"/>
    <x v="0"/>
    <s v="Paper"/>
    <s v="Black Print Carbonless Snap-Off Rapid Letter, 8 1/2&quot; x 7&quot;"/>
    <x v="757"/>
    <n v="7"/>
    <n v="0"/>
    <n v="0"/>
    <n v="28.696499999999993"/>
  </r>
  <r>
    <n v="6199"/>
    <s v="CA-2012-149909"/>
    <d v="2014-11-13T00:00:00"/>
    <d v="2014-11-17T00:00:00"/>
    <s v="Standard Class"/>
    <s v="RA-19915"/>
    <x v="77"/>
    <s v="Consumer"/>
    <s v="United States"/>
    <s v="Columbus"/>
    <s v="Indiana"/>
    <n v="47201"/>
    <s v="Central"/>
    <s v="TEC-PH-10001536"/>
    <x v="2"/>
    <s v="Phones"/>
    <s v="Spigen Samsung Galaxy S5 Case Wallet"/>
    <x v="758"/>
    <n v="3"/>
    <n v="0"/>
    <n v="0"/>
    <n v="13.252199999999997"/>
  </r>
  <r>
    <n v="6200"/>
    <s v="CA-2012-149909"/>
    <d v="2014-11-13T00:00:00"/>
    <d v="2014-11-17T00:00:00"/>
    <s v="Standard Class"/>
    <s v="RA-19915"/>
    <x v="77"/>
    <s v="Consumer"/>
    <s v="United States"/>
    <s v="Columbus"/>
    <s v="Indiana"/>
    <n v="47201"/>
    <s v="Central"/>
    <s v="OFF-PA-10001790"/>
    <x v="0"/>
    <s v="Paper"/>
    <s v="Xerox 1910"/>
    <x v="759"/>
    <n v="2"/>
    <n v="0"/>
    <n v="0"/>
    <n v="46.118399999999994"/>
  </r>
  <r>
    <n v="9692"/>
    <s v="CA-2012-130183"/>
    <d v="2014-11-13T00:00:00"/>
    <d v="2014-11-17T00:00:00"/>
    <s v="Standard Class"/>
    <s v="PO-18850"/>
    <x v="137"/>
    <s v="Consumer"/>
    <s v="United States"/>
    <s v="Houston"/>
    <s v="Texas"/>
    <n v="77041"/>
    <s v="Central"/>
    <s v="FUR-BO-10001811"/>
    <x v="1"/>
    <s v="Bookcases"/>
    <s v="Atlantic Metals Mobile 5-Shelf Bookcases, Custom Colors"/>
    <x v="760"/>
    <n v="3"/>
    <n v="0.32"/>
    <n v="-196.47974399999998"/>
    <n v="-18.058800000000076"/>
  </r>
  <r>
    <n v="549"/>
    <s v="CA-2012-113173"/>
    <d v="2014-11-15T00:00:00"/>
    <d v="2014-11-17T00:00:00"/>
    <s v="Second Class"/>
    <s v="DK-13225"/>
    <x v="316"/>
    <s v="Corporate"/>
    <s v="United States"/>
    <s v="Chicago"/>
    <s v="Illinois"/>
    <n v="60653"/>
    <s v="Central"/>
    <s v="OFF-ST-10000604"/>
    <x v="0"/>
    <s v="Storage"/>
    <s v="Home/Office Personal File Carts"/>
    <x v="761"/>
    <n v="9"/>
    <n v="0.2"/>
    <n v="-50.054400000000001"/>
    <n v="15.641999999999982"/>
  </r>
  <r>
    <n v="550"/>
    <s v="CA-2012-113173"/>
    <d v="2014-11-15T00:00:00"/>
    <d v="2014-11-17T00:00:00"/>
    <s v="Second Class"/>
    <s v="DK-13225"/>
    <x v="316"/>
    <s v="Corporate"/>
    <s v="United States"/>
    <s v="Chicago"/>
    <s v="Illinois"/>
    <n v="60653"/>
    <s v="Central"/>
    <s v="OFF-BI-10004738"/>
    <x v="0"/>
    <s v="Binders"/>
    <s v="Flexible Leather- Look Classic Collection Ring Binder"/>
    <x v="762"/>
    <n v="3"/>
    <n v="0.8"/>
    <n v="-9.0911999999999988"/>
    <n v="-17.045999999999999"/>
  </r>
  <r>
    <n v="551"/>
    <s v="CA-2012-113173"/>
    <d v="2014-11-15T00:00:00"/>
    <d v="2014-11-17T00:00:00"/>
    <s v="Second Class"/>
    <s v="DK-13225"/>
    <x v="316"/>
    <s v="Corporate"/>
    <s v="United States"/>
    <s v="Chicago"/>
    <s v="Illinois"/>
    <n v="60653"/>
    <s v="Central"/>
    <s v="OFF-SU-10001935"/>
    <x v="0"/>
    <s v="Supplies"/>
    <s v="Staple remover"/>
    <x v="763"/>
    <n v="5"/>
    <n v="0.2"/>
    <n v="-1.7440000000000002"/>
    <n v="-1.7440000000000015"/>
  </r>
  <r>
    <n v="2811"/>
    <s v="CA-2012-135685"/>
    <d v="2014-11-16T00:00:00"/>
    <d v="2014-11-18T00:00:00"/>
    <s v="Second Class"/>
    <s v="MP-18175"/>
    <x v="317"/>
    <s v="Home Office"/>
    <s v="United States"/>
    <s v="Milwaukee"/>
    <s v="Wisconsin"/>
    <n v="53209"/>
    <s v="Central"/>
    <s v="OFF-PA-10000157"/>
    <x v="0"/>
    <s v="Paper"/>
    <s v="Xerox 191"/>
    <x v="764"/>
    <n v="9"/>
    <n v="0"/>
    <n v="0"/>
    <n v="84.5154"/>
  </r>
  <r>
    <n v="2812"/>
    <s v="CA-2012-135685"/>
    <d v="2014-11-16T00:00:00"/>
    <d v="2014-11-18T00:00:00"/>
    <s v="Second Class"/>
    <s v="MP-18175"/>
    <x v="317"/>
    <s v="Home Office"/>
    <s v="United States"/>
    <s v="Milwaukee"/>
    <s v="Wisconsin"/>
    <n v="53209"/>
    <s v="Central"/>
    <s v="FUR-FU-10001185"/>
    <x v="1"/>
    <s v="Furnishings"/>
    <s v="Advantus Employee of the Month Certificate Frame, 11 x 13-1/2"/>
    <x v="765"/>
    <n v="6"/>
    <n v="0"/>
    <n v="0"/>
    <n v="76.087800000000001"/>
  </r>
  <r>
    <n v="2813"/>
    <s v="CA-2012-135685"/>
    <d v="2014-11-16T00:00:00"/>
    <d v="2014-11-18T00:00:00"/>
    <s v="Second Class"/>
    <s v="MP-18175"/>
    <x v="317"/>
    <s v="Home Office"/>
    <s v="United States"/>
    <s v="Milwaukee"/>
    <s v="Wisconsin"/>
    <n v="53209"/>
    <s v="Central"/>
    <s v="FUR-TA-10001520"/>
    <x v="1"/>
    <s v="Tables"/>
    <s v="Lesro Sheffield Collection Coffee Table, End Table, Center Table, Corner Table"/>
    <x v="766"/>
    <n v="3"/>
    <n v="0"/>
    <n v="0"/>
    <n v="36.398699999999977"/>
  </r>
  <r>
    <n v="2814"/>
    <s v="CA-2012-135685"/>
    <d v="2014-11-16T00:00:00"/>
    <d v="2014-11-18T00:00:00"/>
    <s v="Second Class"/>
    <s v="MP-18175"/>
    <x v="317"/>
    <s v="Home Office"/>
    <s v="United States"/>
    <s v="Milwaukee"/>
    <s v="Wisconsin"/>
    <n v="53209"/>
    <s v="Central"/>
    <s v="TEC-AC-10004145"/>
    <x v="2"/>
    <s v="Accessories"/>
    <s v="Logitech diNovo Edge Keyboard"/>
    <x v="767"/>
    <n v="4"/>
    <n v="0"/>
    <n v="0"/>
    <n v="229.99080000000004"/>
  </r>
  <r>
    <n v="2815"/>
    <s v="CA-2012-135685"/>
    <d v="2014-11-16T00:00:00"/>
    <d v="2014-11-18T00:00:00"/>
    <s v="Second Class"/>
    <s v="MP-18175"/>
    <x v="317"/>
    <s v="Home Office"/>
    <s v="United States"/>
    <s v="Milwaukee"/>
    <s v="Wisconsin"/>
    <n v="53209"/>
    <s v="Central"/>
    <s v="FUR-TA-10000688"/>
    <x v="1"/>
    <s v="Tables"/>
    <s v="Chromcraft Bull-Nose Wood Round Conference Table Top, Wood Base"/>
    <x v="768"/>
    <n v="3"/>
    <n v="0"/>
    <n v="0"/>
    <n v="111.10349999999994"/>
  </r>
  <r>
    <n v="6794"/>
    <s v="CA-2012-145394"/>
    <d v="2014-11-16T00:00:00"/>
    <d v="2014-11-20T00:00:00"/>
    <s v="Standard Class"/>
    <s v="MC-17605"/>
    <x v="173"/>
    <s v="Corporate"/>
    <s v="United States"/>
    <s v="Chicago"/>
    <s v="Illinois"/>
    <n v="60610"/>
    <s v="Central"/>
    <s v="OFF-ST-10000344"/>
    <x v="0"/>
    <s v="Storage"/>
    <s v="Neat Ideas Personal Hanging Folder Files, Black"/>
    <x v="769"/>
    <n v="2"/>
    <n v="0.2"/>
    <n v="-4.2976000000000001"/>
    <n v="1.6115999999999993"/>
  </r>
  <r>
    <n v="6795"/>
    <s v="CA-2012-145394"/>
    <d v="2014-11-16T00:00:00"/>
    <d v="2014-11-20T00:00:00"/>
    <s v="Standard Class"/>
    <s v="MC-17605"/>
    <x v="173"/>
    <s v="Corporate"/>
    <s v="United States"/>
    <s v="Chicago"/>
    <s v="Illinois"/>
    <n v="60610"/>
    <s v="Central"/>
    <s v="TEC-PH-10001051"/>
    <x v="2"/>
    <s v="Phones"/>
    <s v="HTC One"/>
    <x v="209"/>
    <n v="3"/>
    <n v="0.2"/>
    <n v="-47.995200000000004"/>
    <n v="26.997299999999967"/>
  </r>
  <r>
    <n v="6796"/>
    <s v="CA-2012-145394"/>
    <d v="2014-11-16T00:00:00"/>
    <d v="2014-11-20T00:00:00"/>
    <s v="Standard Class"/>
    <s v="MC-17605"/>
    <x v="173"/>
    <s v="Corporate"/>
    <s v="United States"/>
    <s v="Chicago"/>
    <s v="Illinois"/>
    <n v="60610"/>
    <s v="Central"/>
    <s v="FUR-FU-10001215"/>
    <x v="1"/>
    <s v="Furnishings"/>
    <s v="Howard Miller 11-1/2&quot; Diameter Brentwood Wall Clock"/>
    <x v="770"/>
    <n v="2"/>
    <n v="0.6"/>
    <n v="-20.702400000000001"/>
    <n v="-15.526799999999994"/>
  </r>
  <r>
    <n v="4421"/>
    <s v="CA-2012-163090"/>
    <d v="2014-11-17T00:00:00"/>
    <d v="2014-11-21T00:00:00"/>
    <s v="Second Class"/>
    <s v="GH-14665"/>
    <x v="318"/>
    <s v="Consumer"/>
    <s v="United States"/>
    <s v="Chicago"/>
    <s v="Illinois"/>
    <n v="60610"/>
    <s v="Central"/>
    <s v="OFF-SU-10002537"/>
    <x v="0"/>
    <s v="Supplies"/>
    <s v="Acme Box Cutter Scissors"/>
    <x v="771"/>
    <n v="5"/>
    <n v="0.2"/>
    <n v="-8.1840000000000011"/>
    <n v="3.0690000000000026"/>
  </r>
  <r>
    <n v="8008"/>
    <s v="CA-2012-110863"/>
    <d v="2014-11-17T00:00:00"/>
    <d v="2014-11-24T00:00:00"/>
    <s v="Standard Class"/>
    <s v="AA-10645"/>
    <x v="319"/>
    <s v="Consumer"/>
    <s v="United States"/>
    <s v="Oklahoma City"/>
    <s v="Oklahoma"/>
    <n v="73120"/>
    <s v="Central"/>
    <s v="OFF-ST-10002756"/>
    <x v="0"/>
    <s v="Storage"/>
    <s v="Tennsco Stur-D-Stor Boltless Shelving, 5 Shelves, 24&quot; Deep, Sand"/>
    <x v="772"/>
    <n v="4"/>
    <n v="0"/>
    <n v="0"/>
    <n v="5.4124000000000478"/>
  </r>
  <r>
    <n v="8009"/>
    <s v="CA-2012-110863"/>
    <d v="2014-11-17T00:00:00"/>
    <d v="2014-11-24T00:00:00"/>
    <s v="Standard Class"/>
    <s v="AA-10645"/>
    <x v="319"/>
    <s v="Consumer"/>
    <s v="United States"/>
    <s v="Oklahoma City"/>
    <s v="Oklahoma"/>
    <n v="73120"/>
    <s v="Central"/>
    <s v="OFF-PA-10000474"/>
    <x v="0"/>
    <s v="Paper"/>
    <s v="Easy-staple paper"/>
    <x v="773"/>
    <n v="3"/>
    <n v="0"/>
    <n v="0"/>
    <n v="49.970399999999991"/>
  </r>
  <r>
    <n v="8010"/>
    <s v="CA-2012-110863"/>
    <d v="2014-11-17T00:00:00"/>
    <d v="2014-11-24T00:00:00"/>
    <s v="Standard Class"/>
    <s v="AA-10645"/>
    <x v="319"/>
    <s v="Consumer"/>
    <s v="United States"/>
    <s v="Oklahoma City"/>
    <s v="Oklahoma"/>
    <n v="73120"/>
    <s v="Central"/>
    <s v="FUR-CH-10002073"/>
    <x v="1"/>
    <s v="Chairs"/>
    <s v="Hon Olson Stacker Chairs"/>
    <x v="774"/>
    <n v="5"/>
    <n v="0"/>
    <n v="0"/>
    <n v="383.93099999999993"/>
  </r>
  <r>
    <n v="6952"/>
    <s v="CA-2012-161767"/>
    <d v="2014-11-20T00:00:00"/>
    <d v="2014-11-24T00:00:00"/>
    <s v="Standard Class"/>
    <s v="GK-14620"/>
    <x v="320"/>
    <s v="Corporate"/>
    <s v="United States"/>
    <s v="Dallas"/>
    <s v="Texas"/>
    <n v="75217"/>
    <s v="Central"/>
    <s v="TEC-MA-10002790"/>
    <x v="2"/>
    <s v="Machines"/>
    <s v="NeatDesk Desktop Scanner &amp; Digital Filing System"/>
    <x v="775"/>
    <n v="2"/>
    <n v="0.4"/>
    <n v="-191.99520000000001"/>
    <n v="55.998599999999954"/>
  </r>
  <r>
    <n v="4285"/>
    <s v="CA-2012-105690"/>
    <d v="2014-11-21T00:00:00"/>
    <d v="2014-11-26T00:00:00"/>
    <s v="Second Class"/>
    <s v="CA-11965"/>
    <x v="6"/>
    <s v="Corporate"/>
    <s v="United States"/>
    <s v="Port Arthur"/>
    <s v="Texas"/>
    <n v="77642"/>
    <s v="Central"/>
    <s v="FUR-BO-10003965"/>
    <x v="1"/>
    <s v="Bookcases"/>
    <s v="O'Sullivan Manor Hill 2-Door Library in Brianna Oak"/>
    <x v="776"/>
    <n v="2"/>
    <n v="0.32"/>
    <n v="-78.762495999999999"/>
    <n v="-76.011599999999973"/>
  </r>
  <r>
    <n v="4286"/>
    <s v="CA-2012-105690"/>
    <d v="2014-11-21T00:00:00"/>
    <d v="2014-11-26T00:00:00"/>
    <s v="Second Class"/>
    <s v="CA-11965"/>
    <x v="6"/>
    <s v="Corporate"/>
    <s v="United States"/>
    <s v="Port Arthur"/>
    <s v="Texas"/>
    <n v="77642"/>
    <s v="Central"/>
    <s v="OFF-LA-10000240"/>
    <x v="0"/>
    <s v="Labels"/>
    <s v="Self-Adhesive Address Labels for Typewriters by Universal"/>
    <x v="777"/>
    <n v="2"/>
    <n v="0.2"/>
    <n v="-2.3391999999999999"/>
    <n v="3.9473999999999996"/>
  </r>
  <r>
    <n v="4287"/>
    <s v="CA-2012-105690"/>
    <d v="2014-11-21T00:00:00"/>
    <d v="2014-11-26T00:00:00"/>
    <s v="Second Class"/>
    <s v="CA-11965"/>
    <x v="6"/>
    <s v="Corporate"/>
    <s v="United States"/>
    <s v="Port Arthur"/>
    <s v="Texas"/>
    <n v="77642"/>
    <s v="Central"/>
    <s v="TEC-CO-10001571"/>
    <x v="2"/>
    <s v="Copiers"/>
    <s v="Sharp 1540cs Digital Laser Copier"/>
    <x v="778"/>
    <n v="1"/>
    <n v="0.2"/>
    <n v="-87.998400000000004"/>
    <n v="164.99700000000001"/>
  </r>
  <r>
    <n v="6675"/>
    <s v="CA-2012-109337"/>
    <d v="2014-11-21T00:00:00"/>
    <d v="2014-11-23T00:00:00"/>
    <s v="Second Class"/>
    <s v="DL-13330"/>
    <x v="321"/>
    <s v="Consumer"/>
    <s v="United States"/>
    <s v="Lawrence"/>
    <s v="Indiana"/>
    <n v="46226"/>
    <s v="Central"/>
    <s v="OFF-AR-10003759"/>
    <x v="0"/>
    <s v="Art"/>
    <s v="Crayola Anti Dust Chalk, 12/Pack"/>
    <x v="779"/>
    <n v="6"/>
    <n v="0"/>
    <n v="0"/>
    <n v="4.9139999999999997"/>
  </r>
  <r>
    <n v="6676"/>
    <s v="CA-2012-109337"/>
    <d v="2014-11-21T00:00:00"/>
    <d v="2014-11-23T00:00:00"/>
    <s v="Second Class"/>
    <s v="DL-13330"/>
    <x v="321"/>
    <s v="Consumer"/>
    <s v="United States"/>
    <s v="Lawrence"/>
    <s v="Indiana"/>
    <n v="46226"/>
    <s v="Central"/>
    <s v="TEC-MA-10002930"/>
    <x v="2"/>
    <s v="Machines"/>
    <s v="Ricoh - Ink Collector Unit for GX3000 Series Printers"/>
    <x v="780"/>
    <n v="2"/>
    <n v="0"/>
    <n v="0"/>
    <n v="22.653000000000006"/>
  </r>
  <r>
    <n v="6677"/>
    <s v="CA-2012-109337"/>
    <d v="2014-11-21T00:00:00"/>
    <d v="2014-11-23T00:00:00"/>
    <s v="Second Class"/>
    <s v="DL-13330"/>
    <x v="321"/>
    <s v="Consumer"/>
    <s v="United States"/>
    <s v="Lawrence"/>
    <s v="Indiana"/>
    <n v="46226"/>
    <s v="Central"/>
    <s v="OFF-AP-10004052"/>
    <x v="0"/>
    <s v="Appliances"/>
    <s v="Hoover Replacement Belts For Soft Guard &amp; Commercial Ltweight Upright Vacs, 2/Pk"/>
    <x v="781"/>
    <n v="5"/>
    <n v="0"/>
    <n v="0"/>
    <n v="5.1350000000000007"/>
  </r>
  <r>
    <n v="6678"/>
    <s v="CA-2012-109337"/>
    <d v="2014-11-21T00:00:00"/>
    <d v="2014-11-23T00:00:00"/>
    <s v="Second Class"/>
    <s v="DL-13330"/>
    <x v="321"/>
    <s v="Consumer"/>
    <s v="United States"/>
    <s v="Lawrence"/>
    <s v="Indiana"/>
    <n v="46226"/>
    <s v="Central"/>
    <s v="TEC-AC-10000990"/>
    <x v="2"/>
    <s v="Accessories"/>
    <s v="Imation Bio 2GB USB Flash Drive Imation Corp"/>
    <x v="782"/>
    <n v="3"/>
    <n v="0"/>
    <n v="0"/>
    <n v="165.28680000000003"/>
  </r>
  <r>
    <n v="8765"/>
    <s v="CA-2012-107083"/>
    <d v="2014-11-21T00:00:00"/>
    <d v="2014-11-27T00:00:00"/>
    <s v="Standard Class"/>
    <s v="BB-11545"/>
    <x v="254"/>
    <s v="Corporate"/>
    <s v="United States"/>
    <s v="Fort Worth"/>
    <s v="Texas"/>
    <n v="76106"/>
    <s v="Central"/>
    <s v="OFF-AR-10002257"/>
    <x v="0"/>
    <s v="Art"/>
    <s v="Eldon Spacemaker Box, Quick-Snap Lid, Clear"/>
    <x v="715"/>
    <n v="2"/>
    <n v="0.2"/>
    <n v="-1.0688000000000002"/>
    <n v="0.73479999999999923"/>
  </r>
  <r>
    <n v="8766"/>
    <s v="CA-2012-107083"/>
    <d v="2014-11-21T00:00:00"/>
    <d v="2014-11-27T00:00:00"/>
    <s v="Standard Class"/>
    <s v="BB-11545"/>
    <x v="254"/>
    <s v="Corporate"/>
    <s v="United States"/>
    <s v="Fort Worth"/>
    <s v="Texas"/>
    <n v="76106"/>
    <s v="Central"/>
    <s v="OFF-BI-10000756"/>
    <x v="0"/>
    <s v="Binders"/>
    <s v="Storex DuraTech Recycled Plastic Frosted Binders"/>
    <x v="783"/>
    <n v="2"/>
    <n v="0.8"/>
    <n v="-1.3567999999999998"/>
    <n v="-2.5440000000000005"/>
  </r>
  <r>
    <n v="8767"/>
    <s v="CA-2012-107083"/>
    <d v="2014-11-21T00:00:00"/>
    <d v="2014-11-27T00:00:00"/>
    <s v="Standard Class"/>
    <s v="BB-11545"/>
    <x v="254"/>
    <s v="Corporate"/>
    <s v="United States"/>
    <s v="Fort Worth"/>
    <s v="Texas"/>
    <n v="76106"/>
    <s v="Central"/>
    <s v="OFF-AP-10004136"/>
    <x v="0"/>
    <s v="Appliances"/>
    <s v="Kensington 6 Outlet SmartSocket Surge Protector"/>
    <x v="133"/>
    <n v="3"/>
    <n v="0.8"/>
    <n v="-19.670399999999997"/>
    <n v="-67.617000000000019"/>
  </r>
  <r>
    <n v="8768"/>
    <s v="CA-2012-107083"/>
    <d v="2014-11-21T00:00:00"/>
    <d v="2014-11-27T00:00:00"/>
    <s v="Standard Class"/>
    <s v="BB-11545"/>
    <x v="254"/>
    <s v="Corporate"/>
    <s v="United States"/>
    <s v="Fort Worth"/>
    <s v="Texas"/>
    <n v="76106"/>
    <s v="Central"/>
    <s v="OFF-BI-10002194"/>
    <x v="0"/>
    <s v="Binders"/>
    <s v="Cardinal Hold-It CD Pocket"/>
    <x v="784"/>
    <n v="5"/>
    <n v="0.8"/>
    <n v="-6.3839999999999995"/>
    <n v="-13.167000000000002"/>
  </r>
  <r>
    <n v="15"/>
    <s v="US-2012-118983"/>
    <d v="2014-11-22T00:00:00"/>
    <d v="2014-11-26T00:00:00"/>
    <s v="Standard Class"/>
    <s v="HP-14815"/>
    <x v="306"/>
    <s v="Home Office"/>
    <s v="United States"/>
    <s v="Fort Worth"/>
    <s v="Texas"/>
    <n v="76106"/>
    <s v="Central"/>
    <s v="OFF-AP-10002311"/>
    <x v="0"/>
    <s v="Appliances"/>
    <s v="Holmes Replacement Filter for HEPA Air Cleaner, Very Large Room, HEPA Filter"/>
    <x v="785"/>
    <n v="5"/>
    <n v="0.8"/>
    <n v="-55.047999999999995"/>
    <n v="-123.858"/>
  </r>
  <r>
    <n v="16"/>
    <s v="US-2012-118983"/>
    <d v="2014-11-22T00:00:00"/>
    <d v="2014-11-26T00:00:00"/>
    <s v="Standard Class"/>
    <s v="HP-14815"/>
    <x v="306"/>
    <s v="Home Office"/>
    <s v="United States"/>
    <s v="Fort Worth"/>
    <s v="Texas"/>
    <n v="76106"/>
    <s v="Central"/>
    <s v="OFF-BI-10000756"/>
    <x v="0"/>
    <s v="Binders"/>
    <s v="Storex DuraTech Recycled Plastic Frosted Binders"/>
    <x v="786"/>
    <n v="3"/>
    <n v="0.8"/>
    <n v="-2.0351999999999997"/>
    <n v="-3.8160000000000016"/>
  </r>
  <r>
    <n v="1751"/>
    <s v="CA-2012-139094"/>
    <d v="2014-11-22T00:00:00"/>
    <d v="2014-11-27T00:00:00"/>
    <s v="Standard Class"/>
    <s v="MO-17800"/>
    <x v="322"/>
    <s v="Home Office"/>
    <s v="United States"/>
    <s v="San Antonio"/>
    <s v="Texas"/>
    <n v="78207"/>
    <s v="Central"/>
    <s v="FUR-TA-10004607"/>
    <x v="1"/>
    <s v="Tables"/>
    <s v="Hon 2111 Invitation Series Straight Table"/>
    <x v="787"/>
    <n v="2"/>
    <n v="0.3"/>
    <n v="-62.0886"/>
    <n v="-32.522600000000011"/>
  </r>
  <r>
    <n v="2748"/>
    <s v="US-2012-165449"/>
    <d v="2014-11-22T00:00:00"/>
    <d v="2014-11-26T00:00:00"/>
    <s v="Standard Class"/>
    <s v="AP-10720"/>
    <x v="323"/>
    <s v="Home Office"/>
    <s v="United States"/>
    <s v="Frisco"/>
    <s v="Texas"/>
    <n v="75034"/>
    <s v="Central"/>
    <s v="TEC-AC-10004127"/>
    <x v="2"/>
    <s v="Accessories"/>
    <s v="SanDisk Cruzer 8 GB USB Flash Drive"/>
    <x v="788"/>
    <n v="4"/>
    <n v="0.2"/>
    <n v="-5.4336000000000011"/>
    <n v="-1.3583999999999987"/>
  </r>
  <r>
    <n v="1547"/>
    <s v="CA-2012-111395"/>
    <d v="2014-11-23T00:00:00"/>
    <d v="2014-11-27T00:00:00"/>
    <s v="Standard Class"/>
    <s v="VB-21745"/>
    <x v="269"/>
    <s v="Corporate"/>
    <s v="United States"/>
    <s v="San Antonio"/>
    <s v="Texas"/>
    <n v="78207"/>
    <s v="Central"/>
    <s v="OFF-PA-10000994"/>
    <x v="0"/>
    <s v="Paper"/>
    <s v="Xerox 1915"/>
    <x v="789"/>
    <n v="4"/>
    <n v="0.2"/>
    <n v="-67.103999999999999"/>
    <n v="117.43199999999999"/>
  </r>
  <r>
    <n v="1548"/>
    <s v="CA-2012-111395"/>
    <d v="2014-11-23T00:00:00"/>
    <d v="2014-11-27T00:00:00"/>
    <s v="Standard Class"/>
    <s v="VB-21745"/>
    <x v="269"/>
    <s v="Corporate"/>
    <s v="United States"/>
    <s v="San Antonio"/>
    <s v="Texas"/>
    <n v="78207"/>
    <s v="Central"/>
    <s v="OFF-BI-10002867"/>
    <x v="0"/>
    <s v="Binders"/>
    <s v="GBC Recycled Regency Composition Covers"/>
    <x v="790"/>
    <n v="2"/>
    <n v="0.8"/>
    <n v="-19.129599999999996"/>
    <n v="-40.650400000000019"/>
  </r>
  <r>
    <n v="1549"/>
    <s v="CA-2012-111395"/>
    <d v="2014-11-23T00:00:00"/>
    <d v="2014-11-27T00:00:00"/>
    <s v="Standard Class"/>
    <s v="VB-21745"/>
    <x v="269"/>
    <s v="Corporate"/>
    <s v="United States"/>
    <s v="San Antonio"/>
    <s v="Texas"/>
    <n v="78207"/>
    <s v="Central"/>
    <s v="OFF-ST-10001291"/>
    <x v="0"/>
    <s v="Storage"/>
    <s v="Tenex Personal Self-Stacking Standard File Box, Black/Gray"/>
    <x v="791"/>
    <n v="2"/>
    <n v="0.2"/>
    <n v="-5.4112000000000009"/>
    <n v="2.3673999999999991"/>
  </r>
  <r>
    <n v="5773"/>
    <s v="CA-2012-158939"/>
    <d v="2014-11-26T00:00:00"/>
    <d v="2014-12-01T00:00:00"/>
    <s v="Standard Class"/>
    <s v="EA-14035"/>
    <x v="324"/>
    <s v="Corporate"/>
    <s v="United States"/>
    <s v="Springfield"/>
    <s v="Missouri"/>
    <n v="65807"/>
    <s v="Central"/>
    <s v="TEC-CO-10002313"/>
    <x v="2"/>
    <s v="Copiers"/>
    <s v="Canon PC1080F Personal Copier"/>
    <x v="792"/>
    <n v="1"/>
    <n v="0"/>
    <n v="0"/>
    <n v="233.99610000000001"/>
  </r>
  <r>
    <n v="255"/>
    <s v="US-2012-159982"/>
    <d v="2014-11-28T00:00:00"/>
    <d v="2014-12-04T00:00:00"/>
    <s v="Standard Class"/>
    <s v="DR-12880"/>
    <x v="325"/>
    <s v="Corporate"/>
    <s v="United States"/>
    <s v="Chicago"/>
    <s v="Illinois"/>
    <n v="60623"/>
    <s v="Central"/>
    <s v="FUR-FU-10002505"/>
    <x v="1"/>
    <s v="Furnishings"/>
    <s v="Eldon 100 Class Desk Accessories"/>
    <x v="793"/>
    <n v="9"/>
    <n v="0.6"/>
    <n v="-7.2792000000000003"/>
    <n v="-8.4923999999999982"/>
  </r>
  <r>
    <n v="256"/>
    <s v="US-2012-159982"/>
    <d v="2014-11-28T00:00:00"/>
    <d v="2014-12-04T00:00:00"/>
    <s v="Standard Class"/>
    <s v="DR-12880"/>
    <x v="325"/>
    <s v="Corporate"/>
    <s v="United States"/>
    <s v="Chicago"/>
    <s v="Illinois"/>
    <n v="60623"/>
    <s v="Central"/>
    <s v="OFF-ST-10004804"/>
    <x v="0"/>
    <s v="Storage"/>
    <s v="Belkin 19&quot; Vented Equipment Shelf, Black"/>
    <x v="794"/>
    <n v="2"/>
    <n v="0.2"/>
    <n v="-16.473600000000001"/>
    <n v="-19.562399999999997"/>
  </r>
  <r>
    <n v="257"/>
    <s v="US-2012-159982"/>
    <d v="2014-11-28T00:00:00"/>
    <d v="2014-12-04T00:00:00"/>
    <s v="Standard Class"/>
    <s v="DR-12880"/>
    <x v="325"/>
    <s v="Corporate"/>
    <s v="United States"/>
    <s v="Chicago"/>
    <s v="Illinois"/>
    <n v="60623"/>
    <s v="Central"/>
    <s v="OFF-ST-10001590"/>
    <x v="0"/>
    <s v="Storage"/>
    <s v="Tenex Personal Project File with Scoop Front Design, Black"/>
    <x v="795"/>
    <n v="5"/>
    <n v="0.2"/>
    <n v="-10.784000000000001"/>
    <n v="4.0439999999999969"/>
  </r>
  <r>
    <n v="258"/>
    <s v="US-2012-159982"/>
    <d v="2014-11-28T00:00:00"/>
    <d v="2014-12-04T00:00:00"/>
    <s v="Standard Class"/>
    <s v="DR-12880"/>
    <x v="325"/>
    <s v="Corporate"/>
    <s v="United States"/>
    <s v="Chicago"/>
    <s v="Illinois"/>
    <n v="60623"/>
    <s v="Central"/>
    <s v="TEC-PH-10001580"/>
    <x v="2"/>
    <s v="Phones"/>
    <s v="Logitech Mobile Speakerphone P710e - speaker phone"/>
    <x v="796"/>
    <n v="6"/>
    <n v="0.2"/>
    <n v="-129.58080000000001"/>
    <n v="56.691599999999966"/>
  </r>
  <r>
    <n v="3865"/>
    <s v="CA-2012-157133"/>
    <d v="2014-11-28T00:00:00"/>
    <d v="2014-12-03T00:00:00"/>
    <s v="Standard Class"/>
    <s v="LC-16885"/>
    <x v="326"/>
    <s v="Consumer"/>
    <s v="United States"/>
    <s v="Champaign"/>
    <s v="Illinois"/>
    <n v="61821"/>
    <s v="Central"/>
    <s v="FUR-FU-10004904"/>
    <x v="1"/>
    <s v="Furnishings"/>
    <s v="Eldon &quot;L&quot; Workstation Diamond Chairmat"/>
    <x v="797"/>
    <n v="5"/>
    <n v="0.6"/>
    <n v="-91.176000000000002"/>
    <n v="-182.35200000000003"/>
  </r>
  <r>
    <n v="8820"/>
    <s v="CA-2012-142930"/>
    <d v="2014-11-28T00:00:00"/>
    <d v="2014-12-02T00:00:00"/>
    <s v="Standard Class"/>
    <s v="EB-14170"/>
    <x v="130"/>
    <s v="Consumer"/>
    <s v="United States"/>
    <s v="Austin"/>
    <s v="Texas"/>
    <n v="78745"/>
    <s v="Central"/>
    <s v="OFF-PA-10003395"/>
    <x v="0"/>
    <s v="Paper"/>
    <s v="Xerox 1941"/>
    <x v="789"/>
    <n v="4"/>
    <n v="0.2"/>
    <n v="-67.103999999999999"/>
    <n v="117.43199999999999"/>
  </r>
  <r>
    <n v="623"/>
    <s v="CA-2012-138009"/>
    <d v="2014-11-29T00:00:00"/>
    <d v="2014-12-03T00:00:00"/>
    <s v="Standard Class"/>
    <s v="SF-20965"/>
    <x v="204"/>
    <s v="Corporate"/>
    <s v="United States"/>
    <s v="Dearborn"/>
    <s v="Michigan"/>
    <n v="48126"/>
    <s v="Central"/>
    <s v="FUR-CH-10004853"/>
    <x v="1"/>
    <s v="Chairs"/>
    <s v="Global Manager's Adjustable Task Chair, Storm"/>
    <x v="798"/>
    <n v="2"/>
    <n v="0"/>
    <n v="0"/>
    <n v="87.568399999999968"/>
  </r>
  <r>
    <n v="624"/>
    <s v="CA-2012-138009"/>
    <d v="2014-11-29T00:00:00"/>
    <d v="2014-12-03T00:00:00"/>
    <s v="Standard Class"/>
    <s v="SF-20965"/>
    <x v="204"/>
    <s v="Corporate"/>
    <s v="United States"/>
    <s v="Dearborn"/>
    <s v="Michigan"/>
    <n v="48126"/>
    <s v="Central"/>
    <s v="OFF-AP-10000179"/>
    <x v="0"/>
    <s v="Appliances"/>
    <s v="Honeywell Enviracaire Portable HEPA Air Cleaner for up to 10 x 16 Room"/>
    <x v="799"/>
    <n v="5"/>
    <n v="0.1"/>
    <n v="-55.521000000000008"/>
    <n v="178.90100000000001"/>
  </r>
  <r>
    <n v="625"/>
    <s v="CA-2012-138009"/>
    <d v="2014-11-29T00:00:00"/>
    <d v="2014-12-03T00:00:00"/>
    <s v="Standard Class"/>
    <s v="SF-20965"/>
    <x v="204"/>
    <s v="Corporate"/>
    <s v="United States"/>
    <s v="Dearborn"/>
    <s v="Michigan"/>
    <n v="48126"/>
    <s v="Central"/>
    <s v="OFF-ST-10001272"/>
    <x v="0"/>
    <s v="Storage"/>
    <s v="Mini 13-1/2 Capacity Data Binder Rack, Pearl"/>
    <x v="800"/>
    <n v="4"/>
    <n v="0"/>
    <n v="0"/>
    <n v="130.87"/>
  </r>
  <r>
    <n v="626"/>
    <s v="CA-2012-138009"/>
    <d v="2014-11-29T00:00:00"/>
    <d v="2014-12-03T00:00:00"/>
    <s v="Standard Class"/>
    <s v="SF-20965"/>
    <x v="204"/>
    <s v="Corporate"/>
    <s v="United States"/>
    <s v="Dearborn"/>
    <s v="Michigan"/>
    <n v="48126"/>
    <s v="Central"/>
    <s v="OFF-AR-10004042"/>
    <x v="0"/>
    <s v="Art"/>
    <s v="BOSTON Model 1800 Electric Pencil Sharpeners, Putty/Woodgrain"/>
    <x v="801"/>
    <n v="9"/>
    <n v="0"/>
    <n v="0"/>
    <n v="46.927799999999984"/>
  </r>
  <r>
    <n v="1081"/>
    <s v="CA-2012-110016"/>
    <d v="2014-11-29T00:00:00"/>
    <d v="2014-12-04T00:00:00"/>
    <s v="Standard Class"/>
    <s v="BT-11395"/>
    <x v="133"/>
    <s v="Corporate"/>
    <s v="United States"/>
    <s v="Detroit"/>
    <s v="Michigan"/>
    <n v="48227"/>
    <s v="Central"/>
    <s v="OFF-PA-10000349"/>
    <x v="0"/>
    <s v="Paper"/>
    <s v="Easy-staple paper"/>
    <x v="802"/>
    <n v="4"/>
    <n v="0"/>
    <n v="0"/>
    <n v="9.3624000000000009"/>
  </r>
  <r>
    <n v="1082"/>
    <s v="CA-2012-110016"/>
    <d v="2014-11-29T00:00:00"/>
    <d v="2014-12-04T00:00:00"/>
    <s v="Standard Class"/>
    <s v="BT-11395"/>
    <x v="133"/>
    <s v="Corporate"/>
    <s v="United States"/>
    <s v="Detroit"/>
    <s v="Michigan"/>
    <n v="48227"/>
    <s v="Central"/>
    <s v="FUR-CH-10002880"/>
    <x v="1"/>
    <s v="Chairs"/>
    <s v="Global High-Back Leather Tilter, Burgundy"/>
    <x v="803"/>
    <n v="9"/>
    <n v="0"/>
    <n v="0"/>
    <n v="121.76009999999994"/>
  </r>
  <r>
    <n v="1567"/>
    <s v="CA-2012-129112"/>
    <d v="2014-11-29T00:00:00"/>
    <d v="2014-11-30T00:00:00"/>
    <s v="First Class"/>
    <s v="AW-10840"/>
    <x v="327"/>
    <s v="Consumer"/>
    <s v="United States"/>
    <s v="Allen"/>
    <s v="Texas"/>
    <n v="75002"/>
    <s v="Central"/>
    <s v="TEC-AC-10003038"/>
    <x v="2"/>
    <s v="Accessories"/>
    <s v="Kingston Digital DataTraveler 16GB USB 2.0"/>
    <x v="804"/>
    <n v="3"/>
    <n v="0.2"/>
    <n v="-4.2960000000000003"/>
    <n v="-0.26850000000000307"/>
  </r>
  <r>
    <n v="1568"/>
    <s v="CA-2012-129112"/>
    <d v="2014-11-29T00:00:00"/>
    <d v="2014-11-30T00:00:00"/>
    <s v="First Class"/>
    <s v="AW-10840"/>
    <x v="327"/>
    <s v="Consumer"/>
    <s v="United States"/>
    <s v="Allen"/>
    <s v="Texas"/>
    <n v="75002"/>
    <s v="Central"/>
    <s v="OFF-BI-10000088"/>
    <x v="0"/>
    <s v="Binders"/>
    <s v="GBC Imprintable Covers"/>
    <x v="805"/>
    <n v="4"/>
    <n v="0.8"/>
    <n v="-7.0271999999999997"/>
    <n v="-13.615200000000002"/>
  </r>
  <r>
    <n v="2923"/>
    <s v="US-2012-141453"/>
    <d v="2014-11-30T00:00:00"/>
    <d v="2014-12-03T00:00:00"/>
    <s v="Second Class"/>
    <s v="DB-13270"/>
    <x v="328"/>
    <s v="Home Office"/>
    <s v="United States"/>
    <s v="Austin"/>
    <s v="Texas"/>
    <n v="78745"/>
    <s v="Central"/>
    <s v="OFF-BI-10000301"/>
    <x v="0"/>
    <s v="Binders"/>
    <s v="GBC Instant Report Kit"/>
    <x v="806"/>
    <n v="3"/>
    <n v="0.8"/>
    <n v="-3.105599999999999"/>
    <n v="-5.8230000000000004"/>
  </r>
  <r>
    <n v="1474"/>
    <s v="US-2012-105676"/>
    <d v="2014-12-01T00:00:00"/>
    <d v="2014-12-02T00:00:00"/>
    <s v="Same Day"/>
    <s v="NM-18520"/>
    <x v="293"/>
    <s v="Consumer"/>
    <s v="United States"/>
    <s v="Houston"/>
    <s v="Texas"/>
    <n v="77036"/>
    <s v="Central"/>
    <s v="FUR-FU-10004270"/>
    <x v="1"/>
    <s v="Furnishings"/>
    <s v="Eldon Image Series Desk Accessories, Burgundy"/>
    <x v="807"/>
    <n v="4"/>
    <n v="0.6"/>
    <n v="-4.0127999999999995"/>
    <n v="-4.0127999999999986"/>
  </r>
  <r>
    <n v="9355"/>
    <s v="CA-2012-110324"/>
    <d v="2014-12-01T00:00:00"/>
    <d v="2014-12-05T00:00:00"/>
    <s v="Standard Class"/>
    <s v="MA-17560"/>
    <x v="92"/>
    <s v="Home Office"/>
    <s v="United States"/>
    <s v="Jackson"/>
    <s v="Michigan"/>
    <n v="49201"/>
    <s v="Central"/>
    <s v="OFF-PA-10001826"/>
    <x v="0"/>
    <s v="Paper"/>
    <s v="Xerox 207"/>
    <x v="204"/>
    <n v="3"/>
    <n v="0"/>
    <n v="0"/>
    <n v="9.3312000000000008"/>
  </r>
  <r>
    <n v="9356"/>
    <s v="CA-2012-110324"/>
    <d v="2014-12-01T00:00:00"/>
    <d v="2014-12-05T00:00:00"/>
    <s v="Standard Class"/>
    <s v="MA-17560"/>
    <x v="92"/>
    <s v="Home Office"/>
    <s v="United States"/>
    <s v="Jackson"/>
    <s v="Michigan"/>
    <n v="49201"/>
    <s v="Central"/>
    <s v="OFF-AR-10000823"/>
    <x v="0"/>
    <s v="Art"/>
    <s v="Newell 307"/>
    <x v="808"/>
    <n v="2"/>
    <n v="0"/>
    <n v="0"/>
    <n v="1.0192000000000001"/>
  </r>
  <r>
    <n v="9357"/>
    <s v="CA-2012-110324"/>
    <d v="2014-12-01T00:00:00"/>
    <d v="2014-12-05T00:00:00"/>
    <s v="Standard Class"/>
    <s v="MA-17560"/>
    <x v="92"/>
    <s v="Home Office"/>
    <s v="United States"/>
    <s v="Jackson"/>
    <s v="Michigan"/>
    <n v="49201"/>
    <s v="Central"/>
    <s v="OFF-PA-10001776"/>
    <x v="0"/>
    <s v="Paper"/>
    <s v="Wirebound Message Books, Four 2 3/4&quot; x 5&quot; Forms per Page, 600 Sets per Book"/>
    <x v="809"/>
    <n v="2"/>
    <n v="0"/>
    <n v="0"/>
    <n v="8.7137999999999991"/>
  </r>
  <r>
    <n v="3851"/>
    <s v="CA-2012-142377"/>
    <d v="2014-12-04T00:00:00"/>
    <d v="2014-12-09T00:00:00"/>
    <s v="Standard Class"/>
    <s v="MS-17980"/>
    <x v="78"/>
    <s v="Corporate"/>
    <s v="United States"/>
    <s v="Springfield"/>
    <s v="Missouri"/>
    <n v="65807"/>
    <s v="Central"/>
    <s v="OFF-PA-10001970"/>
    <x v="0"/>
    <s v="Paper"/>
    <s v="Xerox 1881"/>
    <x v="810"/>
    <n v="7"/>
    <n v="0"/>
    <n v="0"/>
    <n v="40.401199999999996"/>
  </r>
  <r>
    <n v="5635"/>
    <s v="CA-2012-134943"/>
    <d v="2014-12-05T00:00:00"/>
    <d v="2014-12-06T00:00:00"/>
    <s v="First Class"/>
    <s v="SU-20665"/>
    <x v="329"/>
    <s v="Home Office"/>
    <s v="United States"/>
    <s v="Ann Arbor"/>
    <s v="Michigan"/>
    <n v="48104"/>
    <s v="Central"/>
    <s v="OFF-BI-10000666"/>
    <x v="0"/>
    <s v="Binders"/>
    <s v="Surelock Post Binders"/>
    <x v="811"/>
    <n v="5"/>
    <n v="0"/>
    <n v="0"/>
    <n v="76.399999999999991"/>
  </r>
  <r>
    <n v="8321"/>
    <s v="CA-2012-142937"/>
    <d v="2014-12-05T00:00:00"/>
    <d v="2014-12-06T00:00:00"/>
    <s v="First Class"/>
    <s v="SF-20065"/>
    <x v="330"/>
    <s v="Consumer"/>
    <s v="United States"/>
    <s v="Dallas"/>
    <s v="Texas"/>
    <n v="75220"/>
    <s v="Central"/>
    <s v="OFF-AR-10003582"/>
    <x v="0"/>
    <s v="Art"/>
    <s v="Boston Electric Pencil Sharpener, Model 1818, Charcoal Black"/>
    <x v="812"/>
    <n v="2"/>
    <n v="0.2"/>
    <n v="-9.0080000000000009"/>
    <n v="4.5040000000000031"/>
  </r>
  <r>
    <n v="9725"/>
    <s v="CA-2012-117898"/>
    <d v="2014-12-05T00:00:00"/>
    <d v="2014-12-11T00:00:00"/>
    <s v="Standard Class"/>
    <s v="TB-21250"/>
    <x v="331"/>
    <s v="Consumer"/>
    <s v="United States"/>
    <s v="Bloomington"/>
    <s v="Illinois"/>
    <n v="61701"/>
    <s v="Central"/>
    <s v="OFF-EN-10004459"/>
    <x v="0"/>
    <s v="Envelopes"/>
    <s v="Security-Tint Envelopes"/>
    <x v="813"/>
    <n v="2"/>
    <n v="0.2"/>
    <n v="-2.4448000000000003"/>
    <n v="4.4311999999999996"/>
  </r>
  <r>
    <n v="1285"/>
    <s v="US-2012-149692"/>
    <d v="2014-12-06T00:00:00"/>
    <d v="2014-12-12T00:00:00"/>
    <s v="Standard Class"/>
    <s v="KW-16435"/>
    <x v="332"/>
    <s v="Consumer"/>
    <s v="United States"/>
    <s v="Austin"/>
    <s v="Texas"/>
    <n v="78745"/>
    <s v="Central"/>
    <s v="OFF-BI-10002813"/>
    <x v="0"/>
    <s v="Binders"/>
    <s v="Avery Reinforcements for Hole-Punch Pages"/>
    <x v="814"/>
    <n v="7"/>
    <n v="0.8"/>
    <n v="-2.2175999999999996"/>
    <n v="-4.8510000000000009"/>
  </r>
  <r>
    <n v="4073"/>
    <s v="CA-2012-156104"/>
    <d v="2014-12-06T00:00:00"/>
    <d v="2014-12-08T00:00:00"/>
    <s v="Second Class"/>
    <s v="NP-18685"/>
    <x v="333"/>
    <s v="Home Office"/>
    <s v="United States"/>
    <s v="Indianapolis"/>
    <s v="Indiana"/>
    <n v="46203"/>
    <s v="Central"/>
    <s v="TEC-CO-10002095"/>
    <x v="2"/>
    <s v="Copiers"/>
    <s v="Hewlett Packard 610 Color Digital Copier / Printer"/>
    <x v="815"/>
    <n v="2"/>
    <n v="0"/>
    <n v="0"/>
    <n v="449.99099999999999"/>
  </r>
  <r>
    <n v="1756"/>
    <s v="CA-2012-135622"/>
    <d v="2014-12-08T00:00:00"/>
    <d v="2014-12-11T00:00:00"/>
    <s v="Second Class"/>
    <s v="TT-21460"/>
    <x v="334"/>
    <s v="Home Office"/>
    <s v="United States"/>
    <s v="Fort Worth"/>
    <s v="Texas"/>
    <n v="76106"/>
    <s v="Central"/>
    <s v="OFF-PA-10000100"/>
    <x v="0"/>
    <s v="Paper"/>
    <s v="Xerox 1945"/>
    <x v="816"/>
    <n v="11"/>
    <n v="0.2"/>
    <n v="-72.142399999999995"/>
    <n v="130.75810000000001"/>
  </r>
  <r>
    <n v="1757"/>
    <s v="CA-2012-135622"/>
    <d v="2014-12-08T00:00:00"/>
    <d v="2014-12-11T00:00:00"/>
    <s v="Second Class"/>
    <s v="TT-21460"/>
    <x v="334"/>
    <s v="Home Office"/>
    <s v="United States"/>
    <s v="Fort Worth"/>
    <s v="Texas"/>
    <n v="76106"/>
    <s v="Central"/>
    <s v="TEC-PH-10001817"/>
    <x v="2"/>
    <s v="Phones"/>
    <s v="Wilson Electronics DB Pro Signal Booster"/>
    <x v="817"/>
    <n v="6"/>
    <n v="0.2"/>
    <n v="-343.68000000000006"/>
    <n v="150.36000000000013"/>
  </r>
  <r>
    <n v="3768"/>
    <s v="CA-2012-103205"/>
    <d v="2014-12-08T00:00:00"/>
    <d v="2014-12-10T00:00:00"/>
    <s v="Second Class"/>
    <s v="JJ-15760"/>
    <x v="335"/>
    <s v="Home Office"/>
    <s v="United States"/>
    <s v="Houston"/>
    <s v="Texas"/>
    <n v="77036"/>
    <s v="Central"/>
    <s v="TEC-PH-10004896"/>
    <x v="2"/>
    <s v="Phones"/>
    <s v="Nokia Lumia 521 (T-Mobile)"/>
    <x v="818"/>
    <n v="5"/>
    <n v="0.2"/>
    <n v="-23.992000000000004"/>
    <n v="11.996000000000002"/>
  </r>
  <r>
    <n v="980"/>
    <s v="CA-2012-157035"/>
    <d v="2014-12-09T00:00:00"/>
    <d v="2014-12-12T00:00:00"/>
    <s v="First Class"/>
    <s v="KB-16600"/>
    <x v="202"/>
    <s v="Corporate"/>
    <s v="United States"/>
    <s v="Columbus"/>
    <s v="Indiana"/>
    <n v="47201"/>
    <s v="Central"/>
    <s v="OFF-PA-10004156"/>
    <x v="0"/>
    <s v="Paper"/>
    <s v="Xerox 188"/>
    <x v="819"/>
    <n v="3"/>
    <n v="0"/>
    <n v="0"/>
    <n v="16.669799999999999"/>
  </r>
  <r>
    <n v="3583"/>
    <s v="CA-2012-121650"/>
    <d v="2014-12-10T00:00:00"/>
    <d v="2014-12-16T00:00:00"/>
    <s v="Standard Class"/>
    <s v="KD-16495"/>
    <x v="336"/>
    <s v="Corporate"/>
    <s v="United States"/>
    <s v="Jackson"/>
    <s v="Michigan"/>
    <n v="49201"/>
    <s v="Central"/>
    <s v="OFF-AR-10001149"/>
    <x v="0"/>
    <s v="Art"/>
    <s v="Avery Hi-Liter Comfort Grip Fluorescent Highlighter, Yellow Ink"/>
    <x v="318"/>
    <n v="2"/>
    <n v="0"/>
    <n v="0"/>
    <n v="1.5209999999999999"/>
  </r>
  <r>
    <n v="3584"/>
    <s v="CA-2012-121650"/>
    <d v="2014-12-10T00:00:00"/>
    <d v="2014-12-16T00:00:00"/>
    <s v="Standard Class"/>
    <s v="KD-16495"/>
    <x v="336"/>
    <s v="Corporate"/>
    <s v="United States"/>
    <s v="Jackson"/>
    <s v="Michigan"/>
    <n v="49201"/>
    <s v="Central"/>
    <s v="FUR-TA-10003569"/>
    <x v="1"/>
    <s v="Tables"/>
    <s v="Bretford CR8500 Series Meeting Room Furniture"/>
    <x v="820"/>
    <n v="2"/>
    <n v="0"/>
    <n v="0"/>
    <n v="200.49"/>
  </r>
  <r>
    <n v="3585"/>
    <s v="CA-2012-121650"/>
    <d v="2014-12-10T00:00:00"/>
    <d v="2014-12-16T00:00:00"/>
    <s v="Standard Class"/>
    <s v="KD-16495"/>
    <x v="336"/>
    <s v="Corporate"/>
    <s v="United States"/>
    <s v="Jackson"/>
    <s v="Michigan"/>
    <n v="49201"/>
    <s v="Central"/>
    <s v="FUR-CH-10004289"/>
    <x v="1"/>
    <s v="Chairs"/>
    <s v="Global Super Steno Chair"/>
    <x v="821"/>
    <n v="2"/>
    <n v="0"/>
    <n v="0"/>
    <n v="32.633199999999988"/>
  </r>
  <r>
    <n v="3586"/>
    <s v="CA-2012-121650"/>
    <d v="2014-12-10T00:00:00"/>
    <d v="2014-12-16T00:00:00"/>
    <s v="Standard Class"/>
    <s v="KD-16495"/>
    <x v="336"/>
    <s v="Corporate"/>
    <s v="United States"/>
    <s v="Jackson"/>
    <s v="Michigan"/>
    <n v="49201"/>
    <s v="Central"/>
    <s v="OFF-LA-10001045"/>
    <x v="0"/>
    <s v="Labels"/>
    <s v="Permanent Self-Adhesive File Folder Labels for Typewriters by Universal"/>
    <x v="822"/>
    <n v="1"/>
    <n v="0"/>
    <n v="0"/>
    <n v="1.2005999999999999"/>
  </r>
  <r>
    <n v="7154"/>
    <s v="CA-2012-106208"/>
    <d v="2014-12-10T00:00:00"/>
    <d v="2014-12-15T00:00:00"/>
    <s v="Standard Class"/>
    <s v="JW-16075"/>
    <x v="337"/>
    <s v="Consumer"/>
    <s v="United States"/>
    <s v="Chicago"/>
    <s v="Illinois"/>
    <n v="60610"/>
    <s v="Central"/>
    <s v="OFF-AP-10004980"/>
    <x v="0"/>
    <s v="Appliances"/>
    <s v="3M Replacement Filter for Office Air Cleaner for 20' x 33' Room"/>
    <x v="823"/>
    <n v="7"/>
    <n v="0.8"/>
    <n v="-42.470399999999998"/>
    <n v="-108.8304"/>
  </r>
  <r>
    <n v="2012"/>
    <s v="CA-2012-155761"/>
    <d v="2014-12-11T00:00:00"/>
    <d v="2014-12-11T00:00:00"/>
    <s v="Same Day"/>
    <s v="SC-20800"/>
    <x v="338"/>
    <s v="Consumer"/>
    <s v="United States"/>
    <s v="Houston"/>
    <s v="Texas"/>
    <n v="77041"/>
    <s v="Central"/>
    <s v="TEC-AC-10001606"/>
    <x v="2"/>
    <s v="Accessories"/>
    <s v="Logitech Wireless Performance Mouse MX for PC and Mac"/>
    <x v="824"/>
    <n v="2"/>
    <n v="0.2"/>
    <n v="-31.996800000000004"/>
    <n v="35.996400000000001"/>
  </r>
  <r>
    <n v="2013"/>
    <s v="CA-2012-155761"/>
    <d v="2014-12-11T00:00:00"/>
    <d v="2014-12-11T00:00:00"/>
    <s v="Same Day"/>
    <s v="SC-20800"/>
    <x v="338"/>
    <s v="Consumer"/>
    <s v="United States"/>
    <s v="Houston"/>
    <s v="Texas"/>
    <n v="77041"/>
    <s v="Central"/>
    <s v="OFF-ST-10000943"/>
    <x v="0"/>
    <s v="Storage"/>
    <s v="Eldon ProFile File 'N Store Portable File Tub Letter/Legal Size Black"/>
    <x v="825"/>
    <n v="3"/>
    <n v="0.2"/>
    <n v="-9.2688000000000006"/>
    <n v="4.6344000000000012"/>
  </r>
  <r>
    <n v="8509"/>
    <s v="CA-2012-135853"/>
    <d v="2014-12-11T00:00:00"/>
    <d v="2014-12-14T00:00:00"/>
    <s v="First Class"/>
    <s v="CA-12775"/>
    <x v="339"/>
    <s v="Consumer"/>
    <s v="United States"/>
    <s v="Detroit"/>
    <s v="Michigan"/>
    <n v="48205"/>
    <s v="Central"/>
    <s v="TEC-AC-10004761"/>
    <x v="2"/>
    <s v="Accessories"/>
    <s v="Maxell 4.7GB DVD+RW 3/Pack"/>
    <x v="826"/>
    <n v="11"/>
    <n v="0"/>
    <n v="0"/>
    <n v="61.330500000000001"/>
  </r>
  <r>
    <n v="8510"/>
    <s v="CA-2012-135853"/>
    <d v="2014-12-11T00:00:00"/>
    <d v="2014-12-14T00:00:00"/>
    <s v="First Class"/>
    <s v="CA-12775"/>
    <x v="339"/>
    <s v="Consumer"/>
    <s v="United States"/>
    <s v="Detroit"/>
    <s v="Michigan"/>
    <n v="48205"/>
    <s v="Central"/>
    <s v="TEC-PH-10003691"/>
    <x v="2"/>
    <s v="Phones"/>
    <s v="BlackBerry Q10"/>
    <x v="827"/>
    <n v="1"/>
    <n v="0"/>
    <n v="0"/>
    <n v="31.497500000000002"/>
  </r>
  <r>
    <n v="8511"/>
    <s v="CA-2012-135853"/>
    <d v="2014-12-11T00:00:00"/>
    <d v="2014-12-14T00:00:00"/>
    <s v="First Class"/>
    <s v="CA-12775"/>
    <x v="339"/>
    <s v="Consumer"/>
    <s v="United States"/>
    <s v="Detroit"/>
    <s v="Michigan"/>
    <n v="48205"/>
    <s v="Central"/>
    <s v="OFF-BI-10004965"/>
    <x v="0"/>
    <s v="Binders"/>
    <s v="Ibico Covers for Plastic or Wire Binding Elements"/>
    <x v="828"/>
    <n v="2"/>
    <n v="0"/>
    <n v="0"/>
    <n v="10.35"/>
  </r>
  <r>
    <n v="4754"/>
    <s v="US-2012-167220"/>
    <d v="2014-12-12T00:00:00"/>
    <d v="2014-12-16T00:00:00"/>
    <s v="Standard Class"/>
    <s v="JB-15925"/>
    <x v="340"/>
    <s v="Consumer"/>
    <s v="United States"/>
    <s v="Austin"/>
    <s v="Texas"/>
    <n v="78745"/>
    <s v="Central"/>
    <s v="TEC-AC-10002018"/>
    <x v="2"/>
    <s v="Accessories"/>
    <s v="AmazonBasics 3-Button USB Wired Mouse"/>
    <x v="575"/>
    <n v="4"/>
    <n v="0.2"/>
    <n v="-4.4736000000000002"/>
    <n v="6.4308000000000014"/>
  </r>
  <r>
    <n v="4695"/>
    <s v="US-2012-138121"/>
    <d v="2014-12-17T00:00:00"/>
    <d v="2014-12-17T00:00:00"/>
    <s v="Same Day"/>
    <s v="JL-15835"/>
    <x v="341"/>
    <s v="Consumer"/>
    <s v="United States"/>
    <s v="Detroit"/>
    <s v="Michigan"/>
    <n v="48205"/>
    <s v="Central"/>
    <s v="OFF-BI-10000320"/>
    <x v="0"/>
    <s v="Binders"/>
    <s v="GBC Plastic Binding Combs"/>
    <x v="829"/>
    <n v="4"/>
    <n v="0"/>
    <n v="0"/>
    <n v="14.4648"/>
  </r>
  <r>
    <n v="4696"/>
    <s v="US-2012-138121"/>
    <d v="2014-12-17T00:00:00"/>
    <d v="2014-12-17T00:00:00"/>
    <s v="Same Day"/>
    <s v="JL-15835"/>
    <x v="341"/>
    <s v="Consumer"/>
    <s v="United States"/>
    <s v="Detroit"/>
    <s v="Michigan"/>
    <n v="48205"/>
    <s v="Central"/>
    <s v="FUR-CH-10003846"/>
    <x v="1"/>
    <s v="Chairs"/>
    <s v="Hon Valutask Swivel Chairs"/>
    <x v="830"/>
    <n v="3"/>
    <n v="0"/>
    <n v="0"/>
    <n v="48.470400000000012"/>
  </r>
  <r>
    <n v="4697"/>
    <s v="US-2012-138121"/>
    <d v="2014-12-17T00:00:00"/>
    <d v="2014-12-17T00:00:00"/>
    <s v="Same Day"/>
    <s v="JL-15835"/>
    <x v="341"/>
    <s v="Consumer"/>
    <s v="United States"/>
    <s v="Detroit"/>
    <s v="Michigan"/>
    <n v="48205"/>
    <s v="Central"/>
    <s v="FUR-CH-10004875"/>
    <x v="1"/>
    <s v="Chairs"/>
    <s v="Harbour Creations 67200 Series Stacking Chairs"/>
    <x v="831"/>
    <n v="2"/>
    <n v="0"/>
    <n v="0"/>
    <n v="38.437200000000004"/>
  </r>
  <r>
    <n v="4698"/>
    <s v="US-2012-138121"/>
    <d v="2014-12-17T00:00:00"/>
    <d v="2014-12-17T00:00:00"/>
    <s v="Same Day"/>
    <s v="JL-15835"/>
    <x v="341"/>
    <s v="Consumer"/>
    <s v="United States"/>
    <s v="Detroit"/>
    <s v="Michigan"/>
    <n v="48205"/>
    <s v="Central"/>
    <s v="FUR-CH-10003817"/>
    <x v="1"/>
    <s v="Chairs"/>
    <s v="Global Value Steno Chair, Gray"/>
    <x v="832"/>
    <n v="9"/>
    <n v="0"/>
    <n v="0"/>
    <n v="136.66500000000002"/>
  </r>
  <r>
    <n v="4699"/>
    <s v="US-2012-138121"/>
    <d v="2014-12-17T00:00:00"/>
    <d v="2014-12-17T00:00:00"/>
    <s v="Same Day"/>
    <s v="JL-15835"/>
    <x v="341"/>
    <s v="Consumer"/>
    <s v="United States"/>
    <s v="Detroit"/>
    <s v="Michigan"/>
    <n v="48205"/>
    <s v="Central"/>
    <s v="FUR-FU-10002116"/>
    <x v="1"/>
    <s v="Furnishings"/>
    <s v="Tenex Carpeted, Granite-Look or Clear Contemporary Contour Shape Chair Mats"/>
    <x v="833"/>
    <n v="3"/>
    <n v="0"/>
    <n v="0"/>
    <n v="14.849099999999979"/>
  </r>
  <r>
    <n v="6685"/>
    <s v="US-2012-129637"/>
    <d v="2014-12-17T00:00:00"/>
    <d v="2014-12-22T00:00:00"/>
    <s v="Standard Class"/>
    <s v="MC-18100"/>
    <x v="186"/>
    <s v="Consumer"/>
    <s v="United States"/>
    <s v="Bloomington"/>
    <s v="Illinois"/>
    <n v="61701"/>
    <s v="Central"/>
    <s v="OFF-ST-10003716"/>
    <x v="0"/>
    <s v="Storage"/>
    <s v="Tennsco Double-Tier Lockers"/>
    <x v="834"/>
    <n v="1"/>
    <n v="0.2"/>
    <n v="-36.003200000000007"/>
    <n v="-15.751400000000004"/>
  </r>
  <r>
    <n v="6686"/>
    <s v="US-2012-129637"/>
    <d v="2014-12-17T00:00:00"/>
    <d v="2014-12-22T00:00:00"/>
    <s v="Standard Class"/>
    <s v="MC-18100"/>
    <x v="186"/>
    <s v="Consumer"/>
    <s v="United States"/>
    <s v="Bloomington"/>
    <s v="Illinois"/>
    <n v="61701"/>
    <s v="Central"/>
    <s v="FUR-FU-10000965"/>
    <x v="1"/>
    <s v="Furnishings"/>
    <s v="Howard Miller 11-1/2&quot; Diameter Ridgewood Wall Clock"/>
    <x v="835"/>
    <n v="2"/>
    <n v="0.6"/>
    <n v="-24.9312"/>
    <n v="-19.737199999999994"/>
  </r>
  <r>
    <n v="6687"/>
    <s v="US-2012-129637"/>
    <d v="2014-12-17T00:00:00"/>
    <d v="2014-12-22T00:00:00"/>
    <s v="Standard Class"/>
    <s v="MC-18100"/>
    <x v="186"/>
    <s v="Consumer"/>
    <s v="United States"/>
    <s v="Bloomington"/>
    <s v="Illinois"/>
    <n v="61701"/>
    <s v="Central"/>
    <s v="OFF-AR-10003829"/>
    <x v="0"/>
    <s v="Art"/>
    <s v="Newell 35"/>
    <x v="836"/>
    <n v="5"/>
    <n v="0.2"/>
    <n v="-2.6240000000000006"/>
    <n v="1.4759999999999982"/>
  </r>
  <r>
    <n v="4077"/>
    <s v="CA-2012-100685"/>
    <d v="2014-12-19T00:00:00"/>
    <d v="2014-12-21T00:00:00"/>
    <s v="Second Class"/>
    <s v="SM-20950"/>
    <x v="136"/>
    <s v="Corporate"/>
    <s v="United States"/>
    <s v="Omaha"/>
    <s v="Nebraska"/>
    <n v="68104"/>
    <s v="Central"/>
    <s v="OFF-BI-10003094"/>
    <x v="0"/>
    <s v="Binders"/>
    <s v="Self-Adhesive Ring Binder Labels"/>
    <x v="837"/>
    <n v="2"/>
    <n v="0"/>
    <n v="0"/>
    <n v="3.3087999999999997"/>
  </r>
  <r>
    <n v="4078"/>
    <s v="CA-2012-100685"/>
    <d v="2014-12-19T00:00:00"/>
    <d v="2014-12-21T00:00:00"/>
    <s v="Second Class"/>
    <s v="SM-20950"/>
    <x v="136"/>
    <s v="Corporate"/>
    <s v="United States"/>
    <s v="Omaha"/>
    <s v="Nebraska"/>
    <n v="68104"/>
    <s v="Central"/>
    <s v="OFF-FA-10003472"/>
    <x v="0"/>
    <s v="Fasteners"/>
    <s v="Bagged Rubber Bands"/>
    <x v="838"/>
    <n v="4"/>
    <n v="0"/>
    <n v="0"/>
    <n v="0.2016"/>
  </r>
  <r>
    <n v="4079"/>
    <s v="CA-2012-100685"/>
    <d v="2014-12-19T00:00:00"/>
    <d v="2014-12-21T00:00:00"/>
    <s v="Second Class"/>
    <s v="SM-20950"/>
    <x v="136"/>
    <s v="Corporate"/>
    <s v="United States"/>
    <s v="Omaha"/>
    <s v="Nebraska"/>
    <n v="68104"/>
    <s v="Central"/>
    <s v="OFF-PA-10001289"/>
    <x v="0"/>
    <s v="Paper"/>
    <s v="White Computer Printout Paper by Universal"/>
    <x v="839"/>
    <n v="3"/>
    <n v="0"/>
    <n v="0"/>
    <n v="56.977199999999996"/>
  </r>
  <r>
    <n v="6453"/>
    <s v="US-2012-110261"/>
    <d v="2014-12-19T00:00:00"/>
    <d v="2014-12-23T00:00:00"/>
    <s v="Second Class"/>
    <s v="PR-18880"/>
    <x v="342"/>
    <s v="Consumer"/>
    <s v="United States"/>
    <s v="Glenview"/>
    <s v="Illinois"/>
    <n v="60025"/>
    <s v="Central"/>
    <s v="TEC-PH-10001750"/>
    <x v="2"/>
    <s v="Phones"/>
    <s v="Samsung Rugby III"/>
    <x v="552"/>
    <n v="3"/>
    <n v="0.2"/>
    <n v="-31.675200000000004"/>
    <n v="13.857900000000008"/>
  </r>
  <r>
    <n v="7747"/>
    <s v="CA-2012-109113"/>
    <d v="2014-12-19T00:00:00"/>
    <d v="2014-12-23T00:00:00"/>
    <s v="Standard Class"/>
    <s v="EK-13795"/>
    <x v="343"/>
    <s v="Home Office"/>
    <s v="United States"/>
    <s v="Chicago"/>
    <s v="Illinois"/>
    <n v="60610"/>
    <s v="Central"/>
    <s v="TEC-AC-10004761"/>
    <x v="2"/>
    <s v="Accessories"/>
    <s v="Maxell 4.7GB DVD+RW 3/Pack"/>
    <x v="515"/>
    <n v="2"/>
    <n v="0.2"/>
    <n v="-5.0975999999999999"/>
    <n v="4.7789999999999999"/>
  </r>
  <r>
    <n v="345"/>
    <s v="US-2012-120712"/>
    <d v="2014-12-20T00:00:00"/>
    <d v="2014-12-24T00:00:00"/>
    <s v="Standard Class"/>
    <s v="CS-12130"/>
    <x v="344"/>
    <s v="Consumer"/>
    <s v="United States"/>
    <s v="Austin"/>
    <s v="Texas"/>
    <n v="78745"/>
    <s v="Central"/>
    <s v="OFF-ST-10000107"/>
    <x v="0"/>
    <s v="Storage"/>
    <s v="Fellowes Super Stor/Drawer"/>
    <x v="840"/>
    <n v="4"/>
    <n v="0.2"/>
    <n v="-17.760000000000002"/>
    <n v="-2.2200000000000131"/>
  </r>
  <r>
    <n v="1722"/>
    <s v="US-2012-123218"/>
    <d v="2014-12-20T00:00:00"/>
    <d v="2014-12-25T00:00:00"/>
    <s v="Standard Class"/>
    <s v="KD-16345"/>
    <x v="345"/>
    <s v="Consumer"/>
    <s v="United States"/>
    <s v="Chicago"/>
    <s v="Illinois"/>
    <n v="60623"/>
    <s v="Central"/>
    <s v="TEC-PH-10001061"/>
    <x v="2"/>
    <s v="Phones"/>
    <s v="Apple iPhone 5C"/>
    <x v="824"/>
    <n v="2"/>
    <n v="0.2"/>
    <n v="-31.996800000000004"/>
    <n v="11.998799999999996"/>
  </r>
  <r>
    <n v="1723"/>
    <s v="US-2012-123218"/>
    <d v="2014-12-20T00:00:00"/>
    <d v="2014-12-25T00:00:00"/>
    <s v="Standard Class"/>
    <s v="KD-16345"/>
    <x v="345"/>
    <s v="Consumer"/>
    <s v="United States"/>
    <s v="Chicago"/>
    <s v="Illinois"/>
    <n v="60623"/>
    <s v="Central"/>
    <s v="TEC-AC-10000736"/>
    <x v="2"/>
    <s v="Accessories"/>
    <s v="Logitech G600 MMO Gaming Mouse"/>
    <x v="841"/>
    <n v="4"/>
    <n v="0.2"/>
    <n v="-51.193600000000004"/>
    <n v="51.193599999999996"/>
  </r>
  <r>
    <n v="1724"/>
    <s v="US-2012-123218"/>
    <d v="2014-12-20T00:00:00"/>
    <d v="2014-12-25T00:00:00"/>
    <s v="Standard Class"/>
    <s v="KD-16345"/>
    <x v="345"/>
    <s v="Consumer"/>
    <s v="United States"/>
    <s v="Chicago"/>
    <s v="Illinois"/>
    <n v="60623"/>
    <s v="Central"/>
    <s v="FUR-BO-10003966"/>
    <x v="1"/>
    <s v="Bookcases"/>
    <s v="Sauder Facets Collection Library, Sky Alder Finish"/>
    <x v="500"/>
    <n v="3"/>
    <n v="0.3"/>
    <n v="-107.71739999999998"/>
    <n v="-71.811600000000027"/>
  </r>
  <r>
    <n v="9012"/>
    <s v="CA-2012-137071"/>
    <d v="2014-12-20T00:00:00"/>
    <d v="2014-12-21T00:00:00"/>
    <s v="First Class"/>
    <s v="ED-13885"/>
    <x v="161"/>
    <s v="Home Office"/>
    <s v="United States"/>
    <s v="Houston"/>
    <s v="Texas"/>
    <n v="77036"/>
    <s v="Central"/>
    <s v="TEC-AC-10004353"/>
    <x v="2"/>
    <s v="Accessories"/>
    <s v="Hypercom P1300 Pinpad"/>
    <x v="842"/>
    <n v="2"/>
    <n v="0.2"/>
    <n v="-20.160000000000004"/>
    <n v="21.42"/>
  </r>
  <r>
    <n v="8283"/>
    <s v="CA-2012-154284"/>
    <d v="2014-12-21T00:00:00"/>
    <d v="2014-12-26T00:00:00"/>
    <s v="Second Class"/>
    <s v="SZ-20035"/>
    <x v="103"/>
    <s v="Home Office"/>
    <s v="United States"/>
    <s v="Saint Charles"/>
    <s v="Illinois"/>
    <n v="60174"/>
    <s v="Central"/>
    <s v="TEC-MA-10004241"/>
    <x v="2"/>
    <s v="Machines"/>
    <s v="Star Micronics TSP800 TSP847IIU Receipt Printer"/>
    <x v="843"/>
    <n v="2"/>
    <n v="0.3"/>
    <n v="-180.15899999999999"/>
    <n v="137.26399999999995"/>
  </r>
  <r>
    <n v="8284"/>
    <s v="CA-2012-154284"/>
    <d v="2014-12-21T00:00:00"/>
    <d v="2014-12-26T00:00:00"/>
    <s v="Second Class"/>
    <s v="SZ-20035"/>
    <x v="103"/>
    <s v="Home Office"/>
    <s v="United States"/>
    <s v="Saint Charles"/>
    <s v="Illinois"/>
    <n v="60174"/>
    <s v="Central"/>
    <s v="OFF-AR-10001468"/>
    <x v="0"/>
    <s v="Art"/>
    <s v="Sanford Prismacolor Professional Thick Lead Art Pencils, 36-Color Set"/>
    <x v="844"/>
    <n v="2"/>
    <n v="0.2"/>
    <n v="-11.9808"/>
    <n v="14.227200000000003"/>
  </r>
  <r>
    <n v="8285"/>
    <s v="CA-2012-154284"/>
    <d v="2014-12-21T00:00:00"/>
    <d v="2014-12-26T00:00:00"/>
    <s v="Second Class"/>
    <s v="SZ-20035"/>
    <x v="103"/>
    <s v="Home Office"/>
    <s v="United States"/>
    <s v="Saint Charles"/>
    <s v="Illinois"/>
    <n v="60174"/>
    <s v="Central"/>
    <s v="TEC-AC-10003198"/>
    <x v="2"/>
    <s v="Accessories"/>
    <s v="Enermax Acrylux Wireless Keyboard"/>
    <x v="845"/>
    <n v="8"/>
    <n v="0.2"/>
    <n v="-127.48800000000001"/>
    <n v="135.45599999999996"/>
  </r>
  <r>
    <n v="8286"/>
    <s v="CA-2012-154284"/>
    <d v="2014-12-21T00:00:00"/>
    <d v="2014-12-26T00:00:00"/>
    <s v="Second Class"/>
    <s v="SZ-20035"/>
    <x v="103"/>
    <s v="Home Office"/>
    <s v="United States"/>
    <s v="Saint Charles"/>
    <s v="Illinois"/>
    <n v="60174"/>
    <s v="Central"/>
    <s v="FUR-FU-10003039"/>
    <x v="1"/>
    <s v="Furnishings"/>
    <s v="Howard Miller 11-1/2&quot; Diameter Grantwood Wall Clock"/>
    <x v="846"/>
    <n v="3"/>
    <n v="0.6"/>
    <n v="-31.053600000000003"/>
    <n v="-33.641399999999997"/>
  </r>
  <r>
    <n v="4013"/>
    <s v="CA-2012-153612"/>
    <d v="2014-12-22T00:00:00"/>
    <d v="2014-12-27T00:00:00"/>
    <s v="Standard Class"/>
    <s v="BT-11305"/>
    <x v="346"/>
    <s v="Home Office"/>
    <s v="United States"/>
    <s v="Superior"/>
    <s v="Wisconsin"/>
    <n v="54880"/>
    <s v="Central"/>
    <s v="OFF-AR-10000203"/>
    <x v="0"/>
    <s v="Art"/>
    <s v="Newell 336"/>
    <x v="847"/>
    <n v="4"/>
    <n v="0"/>
    <n v="0"/>
    <n v="4.9647999999999985"/>
  </r>
  <r>
    <n v="8990"/>
    <s v="US-2012-128587"/>
    <d v="2014-12-24T00:00:00"/>
    <d v="2014-12-30T00:00:00"/>
    <s v="Standard Class"/>
    <s v="HM-14860"/>
    <x v="85"/>
    <s v="Corporate"/>
    <s v="United States"/>
    <s v="Springfield"/>
    <s v="Missouri"/>
    <n v="65807"/>
    <s v="Central"/>
    <s v="FUR-FU-10003026"/>
    <x v="1"/>
    <s v="Furnishings"/>
    <s v="Eldon Regeneration Recycled Desk Accessories, Black"/>
    <x v="848"/>
    <n v="2"/>
    <n v="0"/>
    <n v="0"/>
    <n v="3.7751999999999999"/>
  </r>
  <r>
    <n v="8991"/>
    <s v="US-2012-128587"/>
    <d v="2014-12-24T00:00:00"/>
    <d v="2014-12-30T00:00:00"/>
    <s v="Standard Class"/>
    <s v="HM-14860"/>
    <x v="85"/>
    <s v="Corporate"/>
    <s v="United States"/>
    <s v="Springfield"/>
    <s v="Missouri"/>
    <n v="65807"/>
    <s v="Central"/>
    <s v="TEC-CO-10003763"/>
    <x v="2"/>
    <s v="Copiers"/>
    <s v="Canon PC1060 Personal Laser Copier"/>
    <x v="849"/>
    <n v="7"/>
    <n v="0"/>
    <n v="0"/>
    <n v="2302.9670999999998"/>
  </r>
  <r>
    <n v="4110"/>
    <s v="CA-2012-153717"/>
    <d v="2014-12-25T00:00:00"/>
    <d v="2015-01-01T00:00:00"/>
    <s v="Standard Class"/>
    <s v="DL-13495"/>
    <x v="347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x v="850"/>
    <n v="2"/>
    <n v="0"/>
    <n v="0"/>
    <n v="19.974600000000002"/>
  </r>
  <r>
    <n v="4111"/>
    <s v="CA-2012-153717"/>
    <d v="2014-12-25T00:00:00"/>
    <d v="2015-01-01T00:00:00"/>
    <s v="Standard Class"/>
    <s v="DL-13495"/>
    <x v="347"/>
    <s v="Corporate"/>
    <s v="United States"/>
    <s v="Detroit"/>
    <s v="Michigan"/>
    <n v="48227"/>
    <s v="Central"/>
    <s v="FUR-BO-10004360"/>
    <x v="1"/>
    <s v="Bookcases"/>
    <s v="Rush Hierlooms Collection Rich Wood Bookcases"/>
    <x v="851"/>
    <n v="1"/>
    <n v="0"/>
    <n v="0"/>
    <n v="20.927400000000006"/>
  </r>
  <r>
    <n v="4112"/>
    <s v="CA-2012-153717"/>
    <d v="2014-12-25T00:00:00"/>
    <d v="2015-01-01T00:00:00"/>
    <s v="Standard Class"/>
    <s v="DL-13495"/>
    <x v="347"/>
    <s v="Corporate"/>
    <s v="United States"/>
    <s v="Detroit"/>
    <s v="Michigan"/>
    <n v="48227"/>
    <s v="Central"/>
    <s v="OFF-PA-10002160"/>
    <x v="0"/>
    <s v="Paper"/>
    <s v="Xerox 1978"/>
    <x v="746"/>
    <n v="3"/>
    <n v="0"/>
    <n v="0"/>
    <n v="8.4966000000000008"/>
  </r>
  <r>
    <n v="4113"/>
    <s v="CA-2012-153717"/>
    <d v="2014-12-25T00:00:00"/>
    <d v="2015-01-01T00:00:00"/>
    <s v="Standard Class"/>
    <s v="DL-13495"/>
    <x v="347"/>
    <s v="Corporate"/>
    <s v="United States"/>
    <s v="Detroit"/>
    <s v="Michigan"/>
    <n v="48227"/>
    <s v="Central"/>
    <s v="OFF-AR-10002375"/>
    <x v="0"/>
    <s v="Art"/>
    <s v="Newell 351"/>
    <x v="852"/>
    <n v="1"/>
    <n v="0"/>
    <n v="0"/>
    <n v="0.9511999999999996"/>
  </r>
  <r>
    <n v="5690"/>
    <s v="CA-2012-119550"/>
    <d v="2014-12-26T00:00:00"/>
    <d v="2014-12-31T00:00:00"/>
    <s v="Standard Class"/>
    <s v="RB-19705"/>
    <x v="348"/>
    <s v="Home Office"/>
    <s v="United States"/>
    <s v="Houston"/>
    <s v="Texas"/>
    <n v="77070"/>
    <s v="Central"/>
    <s v="FUR-CH-10002044"/>
    <x v="1"/>
    <s v="Chairs"/>
    <s v="Office Star - Contemporary Task Swivel chair with 2-way adjustable arms, Plum"/>
    <x v="853"/>
    <n v="3"/>
    <n v="0.3"/>
    <n v="-82.517399999999995"/>
    <n v="-90.376199999999997"/>
  </r>
  <r>
    <n v="38"/>
    <s v="CA-2012-117415"/>
    <d v="2014-12-27T00:00:00"/>
    <d v="2014-12-31T00:00:00"/>
    <s v="Standard Class"/>
    <s v="SN-20710"/>
    <x v="349"/>
    <s v="Home Office"/>
    <s v="United States"/>
    <s v="Houston"/>
    <s v="Texas"/>
    <n v="77041"/>
    <s v="Central"/>
    <s v="OFF-EN-10002986"/>
    <x v="0"/>
    <s v="Envelopes"/>
    <s v="#10-4 1/8&quot; x 9 1/2&quot; Premium Diagonal Seam Envelopes"/>
    <x v="854"/>
    <n v="9"/>
    <n v="0.2"/>
    <n v="-22.665600000000001"/>
    <n v="35.414999999999999"/>
  </r>
  <r>
    <n v="39"/>
    <s v="CA-2012-117415"/>
    <d v="2014-12-27T00:00:00"/>
    <d v="2014-12-31T00:00:00"/>
    <s v="Standard Class"/>
    <s v="SN-20710"/>
    <x v="349"/>
    <s v="Home Office"/>
    <s v="United States"/>
    <s v="Houston"/>
    <s v="Texas"/>
    <n v="77041"/>
    <s v="Central"/>
    <s v="FUR-BO-10002545"/>
    <x v="1"/>
    <s v="Bookcases"/>
    <s v="Atlantic Metals Mobile 3-Shelf Bookcases, Custom Colors"/>
    <x v="855"/>
    <n v="3"/>
    <n v="0.32"/>
    <n v="-170.36774399999999"/>
    <n v="-46.976400000000012"/>
  </r>
  <r>
    <n v="40"/>
    <s v="CA-2012-117415"/>
    <d v="2014-12-27T00:00:00"/>
    <d v="2014-12-31T00:00:00"/>
    <s v="Standard Class"/>
    <s v="SN-20710"/>
    <x v="349"/>
    <s v="Home Office"/>
    <s v="United States"/>
    <s v="Houston"/>
    <s v="Texas"/>
    <n v="77041"/>
    <s v="Central"/>
    <s v="FUR-CH-10004218"/>
    <x v="1"/>
    <s v="Chairs"/>
    <s v="Global Fabric Manager's Chair, Dark Gray"/>
    <x v="856"/>
    <n v="3"/>
    <n v="0.3"/>
    <n v="-63.617399999999996"/>
    <n v="-15.146999999999991"/>
  </r>
  <r>
    <n v="41"/>
    <s v="CA-2012-117415"/>
    <d v="2014-12-27T00:00:00"/>
    <d v="2014-12-31T00:00:00"/>
    <s v="Standard Class"/>
    <s v="SN-20710"/>
    <x v="349"/>
    <s v="Home Office"/>
    <s v="United States"/>
    <s v="Houston"/>
    <s v="Texas"/>
    <n v="77041"/>
    <s v="Central"/>
    <s v="TEC-PH-10000486"/>
    <x v="2"/>
    <s v="Phones"/>
    <s v="Plantronics HL10 Handset Lifter"/>
    <x v="857"/>
    <n v="4"/>
    <n v="0.2"/>
    <n v="-74.23360000000001"/>
    <n v="41.756399999999957"/>
  </r>
  <r>
    <n v="3191"/>
    <s v="US-2012-163783"/>
    <d v="2014-12-27T00:00:00"/>
    <d v="2015-01-01T00:00:00"/>
    <s v="Standard Class"/>
    <s v="DR-12940"/>
    <x v="227"/>
    <s v="Home Office"/>
    <s v="United States"/>
    <s v="Chicago"/>
    <s v="Illinois"/>
    <n v="60610"/>
    <s v="Central"/>
    <s v="OFF-ST-10002957"/>
    <x v="0"/>
    <s v="Storage"/>
    <s v="Sterilite Show Offs Storage Containers"/>
    <x v="858"/>
    <n v="3"/>
    <n v="0.2"/>
    <n v="-2.5344000000000002"/>
    <n v="-3.1680000000000001"/>
  </r>
  <r>
    <n v="4810"/>
    <s v="CA-2012-151589"/>
    <d v="2014-12-27T00:00:00"/>
    <d v="2014-12-30T00:00:00"/>
    <s v="First Class"/>
    <s v="RE-19450"/>
    <x v="62"/>
    <s v="Consumer"/>
    <s v="United States"/>
    <s v="Eau Claire"/>
    <s v="Wisconsin"/>
    <n v="54703"/>
    <s v="Central"/>
    <s v="OFF-PA-10003228"/>
    <x v="0"/>
    <s v="Paper"/>
    <s v="Xerox 1917"/>
    <x v="859"/>
    <n v="4"/>
    <n v="0"/>
    <n v="0"/>
    <n v="91.950799999999987"/>
  </r>
  <r>
    <n v="4811"/>
    <s v="CA-2012-151589"/>
    <d v="2014-12-27T00:00:00"/>
    <d v="2014-12-30T00:00:00"/>
    <s v="First Class"/>
    <s v="RE-19450"/>
    <x v="62"/>
    <s v="Consumer"/>
    <s v="United States"/>
    <s v="Eau Claire"/>
    <s v="Wisconsin"/>
    <n v="54703"/>
    <s v="Central"/>
    <s v="TEC-PH-10004345"/>
    <x v="2"/>
    <s v="Phones"/>
    <s v="Cisco SPA 502G IP Phone"/>
    <x v="860"/>
    <n v="2"/>
    <n v="0"/>
    <n v="0"/>
    <n v="71.97"/>
  </r>
  <r>
    <n v="4037"/>
    <s v="CA-2012-148859"/>
    <d v="2014-12-28T00:00:00"/>
    <d v="2015-01-01T00:00:00"/>
    <s v="Standard Class"/>
    <s v="FH-14350"/>
    <x v="350"/>
    <s v="Consumer"/>
    <s v="United States"/>
    <s v="Chicago"/>
    <s v="Illinois"/>
    <n v="60623"/>
    <s v="Central"/>
    <s v="OFF-ST-10004950"/>
    <x v="0"/>
    <s v="Storage"/>
    <s v="Tenex Personal Filing Tote With Secure Closure Lid, Black/Frost"/>
    <x v="393"/>
    <n v="2"/>
    <n v="0.2"/>
    <n v="-4.9632000000000005"/>
    <n v="1.5509999999999984"/>
  </r>
  <r>
    <n v="2137"/>
    <s v="CA-2012-156377"/>
    <d v="2014-12-31T00:00:00"/>
    <d v="2015-01-05T00:00:00"/>
    <s v="Standard Class"/>
    <s v="TB-21625"/>
    <x v="351"/>
    <s v="Consumer"/>
    <s v="United States"/>
    <s v="Grand Prairie"/>
    <s v="Texas"/>
    <n v="75051"/>
    <s v="Central"/>
    <s v="FUR-FU-10002364"/>
    <x v="1"/>
    <s v="Furnishings"/>
    <s v="Eldon Expressions Wood Desk Accessories, Oak"/>
    <x v="638"/>
    <n v="5"/>
    <n v="0.6"/>
    <n v="-8.8559999999999999"/>
    <n v="-11.439000000000004"/>
  </r>
  <r>
    <n v="2138"/>
    <s v="CA-2012-156377"/>
    <d v="2014-12-31T00:00:00"/>
    <d v="2015-01-05T00:00:00"/>
    <s v="Standard Class"/>
    <s v="TB-21625"/>
    <x v="351"/>
    <s v="Consumer"/>
    <s v="United States"/>
    <s v="Grand Prairie"/>
    <s v="Texas"/>
    <n v="75051"/>
    <s v="Central"/>
    <s v="OFF-BI-10002954"/>
    <x v="0"/>
    <s v="Binders"/>
    <s v="Newell 3-Hole Punched Plastic Slotted Magazine Holders for Binders"/>
    <x v="861"/>
    <n v="4"/>
    <n v="0.8"/>
    <n v="-2.9247999999999994"/>
    <n v="-5.8496000000000024"/>
  </r>
  <r>
    <n v="6072"/>
    <s v="CA-2012-120901"/>
    <d v="2014-12-31T00:00:00"/>
    <d v="2015-01-04T00:00:00"/>
    <s v="Standard Class"/>
    <s v="BG-11035"/>
    <x v="352"/>
    <s v="Consumer"/>
    <s v="United States"/>
    <s v="Austin"/>
    <s v="Texas"/>
    <n v="78745"/>
    <s v="Central"/>
    <s v="OFF-ST-10000025"/>
    <x v="0"/>
    <s v="Storage"/>
    <s v="Fellowes Stor/Drawer Steel Plus Storage Drawers"/>
    <x v="862"/>
    <n v="2"/>
    <n v="0.2"/>
    <n v="-30.537600000000005"/>
    <n v="-26.720400000000019"/>
  </r>
  <r>
    <n v="6073"/>
    <s v="CA-2012-120901"/>
    <d v="2014-12-31T00:00:00"/>
    <d v="2015-01-04T00:00:00"/>
    <s v="Standard Class"/>
    <s v="BG-11035"/>
    <x v="352"/>
    <s v="Consumer"/>
    <s v="United States"/>
    <s v="Austin"/>
    <s v="Texas"/>
    <n v="78745"/>
    <s v="Central"/>
    <s v="OFF-FA-10001561"/>
    <x v="0"/>
    <s v="Fasteners"/>
    <s v="Stockwell Push Pins"/>
    <x v="170"/>
    <n v="2"/>
    <n v="0.2"/>
    <n v="-0.69760000000000011"/>
    <n v="0.56679999999999997"/>
  </r>
  <r>
    <n v="6074"/>
    <s v="CA-2012-120901"/>
    <d v="2014-12-31T00:00:00"/>
    <d v="2015-01-04T00:00:00"/>
    <s v="Standard Class"/>
    <s v="BG-11035"/>
    <x v="352"/>
    <s v="Consumer"/>
    <s v="United States"/>
    <s v="Austin"/>
    <s v="Texas"/>
    <n v="78745"/>
    <s v="Central"/>
    <s v="OFF-SU-10001225"/>
    <x v="0"/>
    <s v="Supplies"/>
    <s v="Staple remover"/>
    <x v="863"/>
    <n v="2"/>
    <n v="0.2"/>
    <n v="-1.1776000000000002"/>
    <n v="-1.3248000000000004"/>
  </r>
  <r>
    <n v="7356"/>
    <s v="CA-2012-139780"/>
    <d v="2014-12-31T00:00:00"/>
    <d v="2015-01-02T00:00:00"/>
    <s v="Second Class"/>
    <s v="AH-10690"/>
    <x v="241"/>
    <s v="Corporate"/>
    <s v="United States"/>
    <s v="Detroit"/>
    <s v="Michigan"/>
    <n v="48205"/>
    <s v="Central"/>
    <s v="OFF-BI-10004139"/>
    <x v="0"/>
    <s v="Binders"/>
    <s v="Fellowes Presentation Covers for Comb Binding Machines"/>
    <x v="864"/>
    <n v="8"/>
    <n v="0"/>
    <n v="0"/>
    <n v="52.379999999999995"/>
  </r>
  <r>
    <n v="8604"/>
    <s v="US-2013-116365"/>
    <d v="2015-01-03T00:00:00"/>
    <d v="2015-01-08T00:00:00"/>
    <s v="Standard Class"/>
    <s v="CA-12310"/>
    <x v="353"/>
    <s v="Corporate"/>
    <s v="United States"/>
    <s v="San Antonio"/>
    <s v="Texas"/>
    <n v="78207"/>
    <s v="Central"/>
    <s v="TEC-AC-10002217"/>
    <x v="2"/>
    <s v="Accessories"/>
    <s v="Imation Clip USB flash drive - 8 GB"/>
    <x v="865"/>
    <n v="2"/>
    <n v="0.2"/>
    <n v="-6.0160000000000009"/>
    <n v="-5.2640000000000002"/>
  </r>
  <r>
    <n v="8605"/>
    <s v="US-2013-116365"/>
    <d v="2015-01-03T00:00:00"/>
    <d v="2015-01-08T00:00:00"/>
    <s v="Standard Class"/>
    <s v="CA-12310"/>
    <x v="353"/>
    <s v="Corporate"/>
    <s v="United States"/>
    <s v="San Antonio"/>
    <s v="Texas"/>
    <n v="78207"/>
    <s v="Central"/>
    <s v="TEC-AC-10002942"/>
    <x v="2"/>
    <s v="Accessories"/>
    <s v="WD My Passport Ultra 1TB Portable External Hard Drive"/>
    <x v="866"/>
    <n v="3"/>
    <n v="0.2"/>
    <n v="-33.120000000000005"/>
    <n v="-6.2100000000000151"/>
  </r>
  <r>
    <n v="8606"/>
    <s v="US-2013-116365"/>
    <d v="2015-01-03T00:00:00"/>
    <d v="2015-01-08T00:00:00"/>
    <s v="Standard Class"/>
    <s v="CA-12310"/>
    <x v="353"/>
    <s v="Corporate"/>
    <s v="United States"/>
    <s v="San Antonio"/>
    <s v="Texas"/>
    <n v="78207"/>
    <s v="Central"/>
    <s v="TEC-PH-10002890"/>
    <x v="2"/>
    <s v="Phones"/>
    <s v="AT&amp;T 17929 Lendline Telephone"/>
    <x v="502"/>
    <n v="5"/>
    <n v="0.2"/>
    <n v="-36.192"/>
    <n v="13.571999999999996"/>
  </r>
  <r>
    <n v="9494"/>
    <s v="CA-2013-105207"/>
    <d v="2015-01-03T00:00:00"/>
    <d v="2015-01-08T00:00:00"/>
    <s v="Standard Class"/>
    <s v="BO-11350"/>
    <x v="354"/>
    <s v="Corporate"/>
    <s v="United States"/>
    <s v="Broken Arrow"/>
    <s v="Oklahoma"/>
    <n v="74012"/>
    <s v="Central"/>
    <s v="FUR-TA-10000617"/>
    <x v="1"/>
    <s v="Tables"/>
    <s v="Hon Practical Foundations 30 x 60 Training Table, Light Gray/Charcoal"/>
    <x v="867"/>
    <n v="7"/>
    <n v="0"/>
    <n v="0"/>
    <n v="350.42700000000002"/>
  </r>
  <r>
    <n v="9495"/>
    <s v="CA-2013-105207"/>
    <d v="2015-01-03T00:00:00"/>
    <d v="2015-01-08T00:00:00"/>
    <s v="Standard Class"/>
    <s v="BO-11350"/>
    <x v="354"/>
    <s v="Corporate"/>
    <s v="United States"/>
    <s v="Broken Arrow"/>
    <s v="Oklahoma"/>
    <n v="74012"/>
    <s v="Central"/>
    <s v="OFF-BI-10004364"/>
    <x v="0"/>
    <s v="Binders"/>
    <s v="Storex Dura Pro Binders"/>
    <x v="868"/>
    <n v="2"/>
    <n v="0"/>
    <n v="0"/>
    <n v="5.3460000000000001"/>
  </r>
  <r>
    <n v="8031"/>
    <s v="CA-2013-158806"/>
    <d v="2015-01-07T00:00:00"/>
    <d v="2015-01-11T00:00:00"/>
    <s v="Standard Class"/>
    <s v="NM-18520"/>
    <x v="293"/>
    <s v="Consumer"/>
    <s v="United States"/>
    <s v="Amarillo"/>
    <s v="Texas"/>
    <n v="79109"/>
    <s v="Central"/>
    <s v="FUR-FU-10004270"/>
    <x v="1"/>
    <s v="Furnishings"/>
    <s v="Executive Impressions 13&quot; Clairmont Wall Clock"/>
    <x v="869"/>
    <n v="3"/>
    <n v="0.6"/>
    <n v="-13.845599999999999"/>
    <n v="-10.961100000000002"/>
  </r>
  <r>
    <n v="8032"/>
    <s v="CA-2013-158806"/>
    <d v="2015-01-07T00:00:00"/>
    <d v="2015-01-11T00:00:00"/>
    <s v="Standard Class"/>
    <s v="NM-18520"/>
    <x v="293"/>
    <s v="Consumer"/>
    <s v="United States"/>
    <s v="Amarillo"/>
    <s v="Texas"/>
    <n v="79109"/>
    <s v="Central"/>
    <s v="OFF-PA-10004621"/>
    <x v="0"/>
    <s v="Paper"/>
    <s v="Xerox 212"/>
    <x v="161"/>
    <n v="5"/>
    <n v="0.2"/>
    <n v="-5.1840000000000011"/>
    <n v="9.0719999999999992"/>
  </r>
  <r>
    <n v="6851"/>
    <s v="US-2013-100461"/>
    <d v="2015-01-08T00:00:00"/>
    <d v="2015-01-12T00:00:00"/>
    <s v="Standard Class"/>
    <s v="JO-15145"/>
    <x v="355"/>
    <s v="Corporate"/>
    <s v="United States"/>
    <s v="Franklin"/>
    <s v="Wisconsin"/>
    <n v="53132"/>
    <s v="Central"/>
    <s v="FUR-BO-10002545"/>
    <x v="1"/>
    <s v="Bookcases"/>
    <s v="Atlantic Metals Mobile 3-Shelf Bookcases, Custom Colors"/>
    <x v="870"/>
    <n v="6"/>
    <n v="0"/>
    <n v="0"/>
    <n v="407.12880000000007"/>
  </r>
  <r>
    <n v="6852"/>
    <s v="US-2013-100461"/>
    <d v="2015-01-08T00:00:00"/>
    <d v="2015-01-12T00:00:00"/>
    <s v="Standard Class"/>
    <s v="JO-15145"/>
    <x v="355"/>
    <s v="Corporate"/>
    <s v="United States"/>
    <s v="Franklin"/>
    <s v="Wisconsin"/>
    <n v="53132"/>
    <s v="Central"/>
    <s v="OFF-BI-10001460"/>
    <x v="0"/>
    <s v="Binders"/>
    <s v="Plastic Binding Combs"/>
    <x v="871"/>
    <n v="7"/>
    <n v="0"/>
    <n v="0"/>
    <n v="49.843499999999999"/>
  </r>
  <r>
    <n v="8176"/>
    <s v="CA-2013-114944"/>
    <d v="2015-01-30T00:00:00"/>
    <d v="2015-02-04T00:00:00"/>
    <s v="Standard Class"/>
    <s v="HE-14800"/>
    <x v="356"/>
    <s v="Corporate"/>
    <s v="United States"/>
    <s v="Chicago"/>
    <s v="Illinois"/>
    <n v="60623"/>
    <s v="Central"/>
    <s v="OFF-PA-10003892"/>
    <x v="0"/>
    <s v="Paper"/>
    <s v="Xerox 1943"/>
    <x v="872"/>
    <n v="4"/>
    <n v="0.2"/>
    <n v="-31.302400000000002"/>
    <n v="52.822799999999987"/>
  </r>
  <r>
    <n v="8925"/>
    <s v="CA-2013-168032"/>
    <d v="2015-01-30T00:00:00"/>
    <d v="2015-02-03T00:00:00"/>
    <s v="Standard Class"/>
    <s v="DF-13135"/>
    <x v="357"/>
    <s v="Consumer"/>
    <s v="United States"/>
    <s v="Rockford"/>
    <s v="Illinois"/>
    <n v="61107"/>
    <s v="Central"/>
    <s v="TEC-PH-10004241"/>
    <x v="2"/>
    <s v="Phones"/>
    <s v="Nokia Lumia 1020"/>
    <x v="524"/>
    <n v="4"/>
    <n v="0.2"/>
    <n v="-287.99360000000001"/>
    <n v="143.99680000000006"/>
  </r>
  <r>
    <n v="8926"/>
    <s v="CA-2013-168032"/>
    <d v="2015-01-30T00:00:00"/>
    <d v="2015-02-03T00:00:00"/>
    <s v="Standard Class"/>
    <s v="DF-13135"/>
    <x v="357"/>
    <s v="Consumer"/>
    <s v="United States"/>
    <s v="Rockford"/>
    <s v="Illinois"/>
    <n v="61107"/>
    <s v="Central"/>
    <s v="OFF-BI-10000546"/>
    <x v="0"/>
    <s v="Binders"/>
    <s v="Avery Durable Binders"/>
    <x v="873"/>
    <n v="3"/>
    <n v="0.8"/>
    <n v="-1.3823999999999996"/>
    <n v="-2.678399999999999"/>
  </r>
  <r>
    <n v="8927"/>
    <s v="CA-2013-168032"/>
    <d v="2015-01-30T00:00:00"/>
    <d v="2015-02-03T00:00:00"/>
    <s v="Standard Class"/>
    <s v="DF-13135"/>
    <x v="357"/>
    <s v="Consumer"/>
    <s v="United States"/>
    <s v="Rockford"/>
    <s v="Illinois"/>
    <n v="61107"/>
    <s v="Central"/>
    <s v="FUR-TA-10004256"/>
    <x v="1"/>
    <s v="Tables"/>
    <s v="Bretford “Just In Time” Height-Adjustable Multi-Task Work Tables"/>
    <x v="874"/>
    <n v="3"/>
    <n v="0.5"/>
    <n v="-313.04999999999995"/>
    <n v="-538.44600000000003"/>
  </r>
  <r>
    <n v="5114"/>
    <s v="CA-2013-147970"/>
    <d v="2015-01-31T00:00:00"/>
    <d v="2015-02-02T00:00:00"/>
    <s v="Second Class"/>
    <s v="AB-10150"/>
    <x v="284"/>
    <s v="Consumer"/>
    <s v="United States"/>
    <s v="Dallas"/>
    <s v="Texas"/>
    <n v="75220"/>
    <s v="Central"/>
    <s v="OFF-PA-10003936"/>
    <x v="0"/>
    <s v="Paper"/>
    <s v="Xerox 1994"/>
    <x v="59"/>
    <n v="3"/>
    <n v="0.2"/>
    <n v="-3.1104000000000007"/>
    <n v="5.4432"/>
  </r>
  <r>
    <n v="8513"/>
    <s v="CA-2013-144645"/>
    <d v="2015-02-02T00:00:00"/>
    <d v="2015-02-08T00:00:00"/>
    <s v="Standard Class"/>
    <s v="NS-18640"/>
    <x v="219"/>
    <s v="Corporate"/>
    <s v="United States"/>
    <s v="Houston"/>
    <s v="Texas"/>
    <n v="77041"/>
    <s v="Central"/>
    <s v="FUR-FU-10003601"/>
    <x v="1"/>
    <s v="Furnishings"/>
    <s v="Deflect-o RollaMat Studded, Beveled Mat for Medium Pile Carpeting"/>
    <x v="875"/>
    <n v="2"/>
    <n v="0.6"/>
    <n v="-44.270400000000002"/>
    <n v="-77.473200000000006"/>
  </r>
  <r>
    <n v="8383"/>
    <s v="CA-2013-163048"/>
    <d v="2015-02-08T00:00:00"/>
    <d v="2015-02-15T00:00:00"/>
    <s v="Standard Class"/>
    <s v="MH-17440"/>
    <x v="358"/>
    <s v="Corporate"/>
    <s v="United States"/>
    <s v="Houston"/>
    <s v="Texas"/>
    <n v="77036"/>
    <s v="Central"/>
    <s v="FUR-CH-10001270"/>
    <x v="1"/>
    <s v="Chairs"/>
    <s v="Harbour Creations Steel Folding Chair"/>
    <x v="876"/>
    <n v="4"/>
    <n v="0.3"/>
    <n v="-72.449999999999989"/>
    <n v="0"/>
  </r>
  <r>
    <n v="1809"/>
    <s v="CA-2013-164938"/>
    <d v="2015-02-11T00:00:00"/>
    <d v="2015-02-13T00:00:00"/>
    <s v="First Class"/>
    <s v="PB-19210"/>
    <x v="359"/>
    <s v="Corporate"/>
    <s v="United States"/>
    <s v="Tulsa"/>
    <s v="Oklahoma"/>
    <n v="74133"/>
    <s v="Central"/>
    <s v="TEC-PH-10004897"/>
    <x v="2"/>
    <s v="Phones"/>
    <s v="Mediabridge Sport Armband iPhone 5s"/>
    <x v="877"/>
    <n v="7"/>
    <n v="0"/>
    <n v="0"/>
    <n v="0.69929999999999914"/>
  </r>
  <r>
    <n v="1821"/>
    <s v="CA-2013-168956"/>
    <d v="2015-02-16T00:00:00"/>
    <d v="2015-02-20T00:00:00"/>
    <s v="Standard Class"/>
    <s v="EA-14035"/>
    <x v="324"/>
    <s v="Corporate"/>
    <s v="United States"/>
    <s v="Chicago"/>
    <s v="Illinois"/>
    <n v="60623"/>
    <s v="Central"/>
    <s v="OFF-AP-10004233"/>
    <x v="0"/>
    <s v="Appliances"/>
    <s v="Honeywell Enviracaire Portable Air Cleaner for up to 8 x 10 Room"/>
    <x v="878"/>
    <n v="6"/>
    <n v="0.8"/>
    <n v="-73.651199999999989"/>
    <n v="-225.55680000000007"/>
  </r>
  <r>
    <n v="1822"/>
    <s v="CA-2013-168956"/>
    <d v="2015-02-16T00:00:00"/>
    <d v="2015-02-20T00:00:00"/>
    <s v="Standard Class"/>
    <s v="EA-14035"/>
    <x v="324"/>
    <s v="Corporate"/>
    <s v="United States"/>
    <s v="Chicago"/>
    <s v="Illinois"/>
    <n v="60623"/>
    <s v="Central"/>
    <s v="OFF-FA-10000304"/>
    <x v="0"/>
    <s v="Fasteners"/>
    <s v="Advantus Push Pins"/>
    <x v="879"/>
    <n v="4"/>
    <n v="0.2"/>
    <n v="-1.3952000000000002"/>
    <n v="1.8312000000000004"/>
  </r>
  <r>
    <n v="1823"/>
    <s v="CA-2013-168956"/>
    <d v="2015-02-16T00:00:00"/>
    <d v="2015-02-20T00:00:00"/>
    <s v="Standard Class"/>
    <s v="EA-14035"/>
    <x v="324"/>
    <s v="Corporate"/>
    <s v="United States"/>
    <s v="Chicago"/>
    <s v="Illinois"/>
    <n v="60623"/>
    <s v="Central"/>
    <s v="FUR-CH-10004754"/>
    <x v="1"/>
    <s v="Chairs"/>
    <s v="Global Stack Chair with Arms, Black"/>
    <x v="880"/>
    <n v="3"/>
    <n v="0.3"/>
    <n v="-18.8874"/>
    <n v="-2.6981999999999999"/>
  </r>
  <r>
    <n v="1824"/>
    <s v="CA-2013-168956"/>
    <d v="2015-02-16T00:00:00"/>
    <d v="2015-02-20T00:00:00"/>
    <s v="Standard Class"/>
    <s v="EA-14035"/>
    <x v="324"/>
    <s v="Corporate"/>
    <s v="United States"/>
    <s v="Chicago"/>
    <s v="Illinois"/>
    <n v="60623"/>
    <s v="Central"/>
    <s v="OFF-PA-10000809"/>
    <x v="0"/>
    <s v="Paper"/>
    <s v="Xerox 206"/>
    <x v="58"/>
    <n v="1"/>
    <n v="0.2"/>
    <n v="-1.0368000000000002"/>
    <n v="1.8144"/>
  </r>
  <r>
    <n v="2345"/>
    <s v="CA-2013-119025"/>
    <d v="2015-02-22T00:00:00"/>
    <d v="2015-02-28T00:00:00"/>
    <s v="Standard Class"/>
    <s v="PV-18985"/>
    <x v="82"/>
    <s v="Home Office"/>
    <s v="United States"/>
    <s v="Milwaukee"/>
    <s v="Wisconsin"/>
    <n v="53209"/>
    <s v="Central"/>
    <s v="OFF-AP-10001205"/>
    <x v="0"/>
    <s v="Appliances"/>
    <s v="Belkin 5 Outlet SurgeMaster Power Centers"/>
    <x v="881"/>
    <n v="9"/>
    <n v="0"/>
    <n v="0"/>
    <n v="137.28960000000004"/>
  </r>
  <r>
    <n v="4555"/>
    <s v="CA-2013-101448"/>
    <d v="2015-02-27T00:00:00"/>
    <d v="2015-03-02T00:00:00"/>
    <s v="Second Class"/>
    <s v="EB-13930"/>
    <x v="360"/>
    <s v="Consumer"/>
    <s v="United States"/>
    <s v="La Crosse"/>
    <s v="Wisconsin"/>
    <n v="54601"/>
    <s v="Central"/>
    <s v="OFF-BI-10004738"/>
    <x v="0"/>
    <s v="Binders"/>
    <s v="Flexible Leather- Look Classic Collection Ring Binder"/>
    <x v="882"/>
    <n v="3"/>
    <n v="0"/>
    <n v="0"/>
    <n v="28.410000000000004"/>
  </r>
  <r>
    <n v="7848"/>
    <s v="CA-2013-128706"/>
    <d v="2015-02-27T00:00:00"/>
    <d v="2015-03-03T00:00:00"/>
    <s v="Standard Class"/>
    <s v="DW-13540"/>
    <x v="361"/>
    <s v="Consumer"/>
    <s v="United States"/>
    <s v="Houston"/>
    <s v="Texas"/>
    <n v="77070"/>
    <s v="Central"/>
    <s v="FUR-FU-10004053"/>
    <x v="1"/>
    <s v="Furnishings"/>
    <s v="DAX Two-Tone Silver Metal Document Frame"/>
    <x v="883"/>
    <n v="2"/>
    <n v="0.6"/>
    <n v="-9.7151999999999994"/>
    <n v="-6.8815999999999953"/>
  </r>
  <r>
    <n v="3756"/>
    <s v="CA-2013-116799"/>
    <d v="2015-03-04T00:00:00"/>
    <d v="2015-03-07T00:00:00"/>
    <s v="First Class"/>
    <s v="JG-15310"/>
    <x v="362"/>
    <s v="Corporate"/>
    <s v="United States"/>
    <s v="Odessa"/>
    <s v="Texas"/>
    <n v="79762"/>
    <s v="Central"/>
    <s v="OFF-PA-10001892"/>
    <x v="0"/>
    <s v="Paper"/>
    <s v="Rediform Wirebound &quot;Phone Memo&quot; Message Book, 11 x 5-3/4"/>
    <x v="884"/>
    <n v="7"/>
    <n v="0.2"/>
    <n v="-8.5568000000000008"/>
    <n v="15.509199999999998"/>
  </r>
  <r>
    <n v="3757"/>
    <s v="CA-2013-116799"/>
    <d v="2015-03-04T00:00:00"/>
    <d v="2015-03-07T00:00:00"/>
    <s v="First Class"/>
    <s v="JG-15310"/>
    <x v="362"/>
    <s v="Corporate"/>
    <s v="United States"/>
    <s v="Odessa"/>
    <s v="Texas"/>
    <n v="79762"/>
    <s v="Central"/>
    <s v="FUR-CH-10004983"/>
    <x v="1"/>
    <s v="Chairs"/>
    <s v="Office Star - Mid Back Dual function Ergonomic High Back Chair with 2-Way Adjustable Arms"/>
    <x v="885"/>
    <n v="5"/>
    <n v="0.3"/>
    <n v="-169.02899999999994"/>
    <n v="-56.343000000000018"/>
  </r>
  <r>
    <n v="3887"/>
    <s v="CA-2013-167759"/>
    <d v="2015-03-04T00:00:00"/>
    <d v="2015-03-09T00:00:00"/>
    <s v="Second Class"/>
    <s v="CC-12670"/>
    <x v="363"/>
    <s v="Consumer"/>
    <s v="United States"/>
    <s v="Bloomington"/>
    <s v="Indiana"/>
    <n v="47401"/>
    <s v="Central"/>
    <s v="TEC-PH-10003171"/>
    <x v="2"/>
    <s v="Phones"/>
    <s v="Plantronics Encore H101 Dual Earpieces Headset"/>
    <x v="886"/>
    <n v="3"/>
    <n v="0"/>
    <n v="0"/>
    <n v="37.757999999999996"/>
  </r>
  <r>
    <n v="4003"/>
    <s v="CA-2013-145730"/>
    <d v="2015-03-04T00:00:00"/>
    <d v="2015-03-09T00:00:00"/>
    <s v="Standard Class"/>
    <s v="CC-12220"/>
    <x v="108"/>
    <s v="Consumer"/>
    <s v="United States"/>
    <s v="San Antonio"/>
    <s v="Texas"/>
    <n v="78207"/>
    <s v="Central"/>
    <s v="FUR-TA-10004915"/>
    <x v="1"/>
    <s v="Tables"/>
    <s v="Office Impressions End Table, 20-1/2&quot;H x 24&quot;W x 20&quot;D"/>
    <x v="887"/>
    <n v="3"/>
    <n v="0.3"/>
    <n v="-191.36879999999999"/>
    <n v="-127.57919999999996"/>
  </r>
  <r>
    <n v="4004"/>
    <s v="CA-2013-145730"/>
    <d v="2015-03-04T00:00:00"/>
    <d v="2015-03-09T00:00:00"/>
    <s v="Standard Class"/>
    <s v="CC-12220"/>
    <x v="108"/>
    <s v="Consumer"/>
    <s v="United States"/>
    <s v="San Antonio"/>
    <s v="Texas"/>
    <n v="78207"/>
    <s v="Central"/>
    <s v="TEC-MA-10001016"/>
    <x v="2"/>
    <s v="Machines"/>
    <s v="Canon PC170 Desktop Personal Copier"/>
    <x v="741"/>
    <n v="3"/>
    <n v="0.4"/>
    <n v="-115.16399999999999"/>
    <n v="33.589499999999987"/>
  </r>
  <r>
    <n v="4005"/>
    <s v="CA-2013-145730"/>
    <d v="2015-03-04T00:00:00"/>
    <d v="2015-03-09T00:00:00"/>
    <s v="Standard Class"/>
    <s v="CC-12220"/>
    <x v="108"/>
    <s v="Consumer"/>
    <s v="United States"/>
    <s v="San Antonio"/>
    <s v="Texas"/>
    <n v="78207"/>
    <s v="Central"/>
    <s v="OFF-EN-10000483"/>
    <x v="0"/>
    <s v="Envelopes"/>
    <s v="White Envelopes, White Envelopes with Clear Poly Window"/>
    <x v="888"/>
    <n v="3"/>
    <n v="0.2"/>
    <n v="-7.32"/>
    <n v="11.894999999999994"/>
  </r>
  <r>
    <n v="5199"/>
    <s v="CA-2013-103982"/>
    <d v="2015-03-04T00:00:00"/>
    <d v="2015-03-09T00:00:00"/>
    <s v="Standard Class"/>
    <s v="AA-10315"/>
    <x v="364"/>
    <s v="Consumer"/>
    <s v="United States"/>
    <s v="Round Rock"/>
    <s v="Texas"/>
    <n v="78664"/>
    <s v="Central"/>
    <s v="OFF-SU-10000151"/>
    <x v="0"/>
    <s v="Supplies"/>
    <s v="High Speed Automatic Electric Letter Opener"/>
    <x v="889"/>
    <n v="3"/>
    <n v="0.2"/>
    <n v="-786.01440000000002"/>
    <n v="-786.01440000000025"/>
  </r>
  <r>
    <n v="5200"/>
    <s v="CA-2013-103982"/>
    <d v="2015-03-04T00:00:00"/>
    <d v="2015-03-09T00:00:00"/>
    <s v="Standard Class"/>
    <s v="AA-10315"/>
    <x v="364"/>
    <s v="Consumer"/>
    <s v="United States"/>
    <s v="Round Rock"/>
    <s v="Texas"/>
    <n v="78664"/>
    <s v="Central"/>
    <s v="OFF-FA-10001332"/>
    <x v="0"/>
    <s v="Fasteners"/>
    <s v="Acco Banker's Clasps, 5 3/4&quot;-Long"/>
    <x v="890"/>
    <n v="1"/>
    <n v="0.2"/>
    <n v="-0.46079999999999999"/>
    <n v="0.77759999999999996"/>
  </r>
  <r>
    <n v="5201"/>
    <s v="CA-2013-103982"/>
    <d v="2015-03-04T00:00:00"/>
    <d v="2015-03-09T00:00:00"/>
    <s v="Standard Class"/>
    <s v="AA-10315"/>
    <x v="364"/>
    <s v="Consumer"/>
    <s v="United States"/>
    <s v="Round Rock"/>
    <s v="Texas"/>
    <n v="78664"/>
    <s v="Central"/>
    <s v="TEC-PH-10000895"/>
    <x v="2"/>
    <s v="Phones"/>
    <s v="Polycom VVX 310 VoIP phone"/>
    <x v="891"/>
    <n v="3"/>
    <n v="0.2"/>
    <n v="-86.395200000000017"/>
    <n v="32.398200000000017"/>
  </r>
  <r>
    <n v="5202"/>
    <s v="CA-2013-103982"/>
    <d v="2015-03-04T00:00:00"/>
    <d v="2015-03-09T00:00:00"/>
    <s v="Standard Class"/>
    <s v="AA-10315"/>
    <x v="364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x v="892"/>
    <n v="7"/>
    <n v="0.2"/>
    <n v="-8.3440000000000012"/>
    <n v="5.7364999999999977"/>
  </r>
  <r>
    <n v="4215"/>
    <s v="CA-2013-164637"/>
    <d v="2015-03-05T00:00:00"/>
    <d v="2015-03-09T00:00:00"/>
    <s v="Standard Class"/>
    <s v="RD-19480"/>
    <x v="365"/>
    <s v="Consumer"/>
    <s v="United States"/>
    <s v="Mishawaka"/>
    <s v="Indiana"/>
    <n v="46544"/>
    <s v="Central"/>
    <s v="OFF-BI-10003876"/>
    <x v="0"/>
    <s v="Binders"/>
    <s v="Green Canvas Binder for 8-1/2&quot; x 14&quot; Sheets"/>
    <x v="893"/>
    <n v="3"/>
    <n v="0"/>
    <n v="0"/>
    <n v="64.199999999999989"/>
  </r>
  <r>
    <n v="919"/>
    <s v="CA-2013-165218"/>
    <d v="2015-03-06T00:00:00"/>
    <d v="2015-03-12T00:00:00"/>
    <s v="Standard Class"/>
    <s v="RW-19630"/>
    <x v="76"/>
    <s v="Corporate"/>
    <s v="United States"/>
    <s v="Dallas"/>
    <s v="Texas"/>
    <n v="75220"/>
    <s v="Central"/>
    <s v="OFF-EN-10000056"/>
    <x v="0"/>
    <s v="Envelopes"/>
    <s v="Cameo Buff Policy Envelopes"/>
    <x v="84"/>
    <n v="3"/>
    <n v="0.2"/>
    <n v="-29.870400000000004"/>
    <n v="50.40629999999998"/>
  </r>
  <r>
    <n v="920"/>
    <s v="CA-2013-165218"/>
    <d v="2015-03-06T00:00:00"/>
    <d v="2015-03-12T00:00:00"/>
    <s v="Standard Class"/>
    <s v="RW-19630"/>
    <x v="76"/>
    <s v="Corporate"/>
    <s v="United States"/>
    <s v="Dallas"/>
    <s v="Texas"/>
    <n v="75220"/>
    <s v="Central"/>
    <s v="OFF-ST-10001558"/>
    <x v="0"/>
    <s v="Storage"/>
    <s v="Acco Perma 4000 Stacking Storage Drawers"/>
    <x v="894"/>
    <n v="1"/>
    <n v="0.2"/>
    <n v="-2.5983999999999998"/>
    <n v="-0.81199999999999983"/>
  </r>
  <r>
    <n v="8982"/>
    <s v="CA-2013-110898"/>
    <d v="2015-03-07T00:00:00"/>
    <d v="2015-03-13T00:00:00"/>
    <s v="Standard Class"/>
    <s v="LC-16870"/>
    <x v="366"/>
    <s v="Consumer"/>
    <s v="United States"/>
    <s v="Chicago"/>
    <s v="Illinois"/>
    <n v="60623"/>
    <s v="Central"/>
    <s v="OFF-AP-10001626"/>
    <x v="0"/>
    <s v="Appliances"/>
    <s v="Commercial WindTunnel Clean Air Upright Vacuum, Replacement Belts, Filtration Bags"/>
    <x v="895"/>
    <n v="3"/>
    <n v="0.8"/>
    <n v="-1.8671999999999997"/>
    <n v="-6.3018000000000001"/>
  </r>
  <r>
    <n v="8983"/>
    <s v="CA-2013-110898"/>
    <d v="2015-03-07T00:00:00"/>
    <d v="2015-03-13T00:00:00"/>
    <s v="Standard Class"/>
    <s v="LC-16870"/>
    <x v="366"/>
    <s v="Consumer"/>
    <s v="United States"/>
    <s v="Chicago"/>
    <s v="Illinois"/>
    <n v="60623"/>
    <s v="Central"/>
    <s v="OFF-BI-10004656"/>
    <x v="0"/>
    <s v="Binders"/>
    <s v="Peel &amp; Stick Add-On Corner Pockets"/>
    <x v="896"/>
    <n v="4"/>
    <n v="0.8"/>
    <n v="-1.3823999999999999"/>
    <n v="-2.764800000000001"/>
  </r>
  <r>
    <n v="8984"/>
    <s v="CA-2013-110898"/>
    <d v="2015-03-07T00:00:00"/>
    <d v="2015-03-13T00:00:00"/>
    <s v="Standard Class"/>
    <s v="LC-16870"/>
    <x v="366"/>
    <s v="Consumer"/>
    <s v="United States"/>
    <s v="Chicago"/>
    <s v="Illinois"/>
    <n v="60623"/>
    <s v="Central"/>
    <s v="FUR-FU-10003773"/>
    <x v="1"/>
    <s v="Furnishings"/>
    <s v="Eldon Cleatmat Plus Chair Mats for High Pile Carpets"/>
    <x v="897"/>
    <n v="5"/>
    <n v="0.6"/>
    <n v="-95.423999999999992"/>
    <n v="-194.82400000000001"/>
  </r>
  <r>
    <n v="8985"/>
    <s v="CA-2013-110898"/>
    <d v="2015-03-07T00:00:00"/>
    <d v="2015-03-13T00:00:00"/>
    <s v="Standard Class"/>
    <s v="LC-16870"/>
    <x v="366"/>
    <s v="Consumer"/>
    <s v="United States"/>
    <s v="Chicago"/>
    <s v="Illinois"/>
    <n v="60623"/>
    <s v="Central"/>
    <s v="FUR-TA-10000849"/>
    <x v="1"/>
    <s v="Tables"/>
    <s v="Bevis Rectangular Conference Tables"/>
    <x v="898"/>
    <n v="2"/>
    <n v="0.5"/>
    <n v="-72.989999999999995"/>
    <n v="-99.266399999999976"/>
  </r>
  <r>
    <n v="839"/>
    <s v="US-2013-137547"/>
    <d v="2015-03-08T00:00:00"/>
    <d v="2015-03-13T00:00:00"/>
    <s v="Standard Class"/>
    <s v="EB-13705"/>
    <x v="228"/>
    <s v="Corporate"/>
    <s v="United States"/>
    <s v="Fort Worth"/>
    <s v="Texas"/>
    <n v="76106"/>
    <s v="Central"/>
    <s v="TEC-PH-10002365"/>
    <x v="2"/>
    <s v="Phones"/>
    <s v="Belkin Grip Candy Sheer Case / Cover for iPhone 5 and 5S"/>
    <x v="899"/>
    <n v="3"/>
    <n v="0.2"/>
    <n v="-4.2144000000000004"/>
    <n v="1.5804"/>
  </r>
  <r>
    <n v="8506"/>
    <s v="CA-2013-130400"/>
    <d v="2015-03-09T00:00:00"/>
    <d v="2015-03-13T00:00:00"/>
    <s v="Standard Class"/>
    <s v="SJ-20125"/>
    <x v="367"/>
    <s v="Home Office"/>
    <s v="United States"/>
    <s v="Dallas"/>
    <s v="Texas"/>
    <n v="75217"/>
    <s v="Central"/>
    <s v="OFF-BI-10001757"/>
    <x v="0"/>
    <s v="Binders"/>
    <s v="Pressboard Hanging Data Binders for Unburst Sheets"/>
    <x v="900"/>
    <n v="9"/>
    <n v="0.8"/>
    <n v="-7.0847999999999987"/>
    <n v="-14.169600000000003"/>
  </r>
  <r>
    <n v="8507"/>
    <s v="CA-2013-130400"/>
    <d v="2015-03-09T00:00:00"/>
    <d v="2015-03-13T00:00:00"/>
    <s v="Standard Class"/>
    <s v="SJ-20125"/>
    <x v="367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x v="901"/>
    <n v="5"/>
    <n v="0.2"/>
    <n v="-5.5920000000000005"/>
    <n v="8.3880000000000035"/>
  </r>
  <r>
    <n v="8508"/>
    <s v="CA-2013-130400"/>
    <d v="2015-03-09T00:00:00"/>
    <d v="2015-03-13T00:00:00"/>
    <s v="Standard Class"/>
    <s v="SJ-20125"/>
    <x v="367"/>
    <s v="Home Office"/>
    <s v="United States"/>
    <s v="Dallas"/>
    <s v="Texas"/>
    <n v="75217"/>
    <s v="Central"/>
    <s v="OFF-EN-10001453"/>
    <x v="0"/>
    <s v="Envelopes"/>
    <s v="Tyvek Interoffice Envelopes, 9 1/2&quot; x 12 1/2&quot;, 100/Box"/>
    <x v="902"/>
    <n v="3"/>
    <n v="0.2"/>
    <n v="-29.270400000000002"/>
    <n v="49.393799999999992"/>
  </r>
  <r>
    <n v="8812"/>
    <s v="US-2013-140172"/>
    <d v="2015-03-09T00:00:00"/>
    <d v="2015-03-14T00:00:00"/>
    <s v="Standard Class"/>
    <s v="SP-20650"/>
    <x v="138"/>
    <s v="Corporate"/>
    <s v="United States"/>
    <s v="Jackson"/>
    <s v="Michigan"/>
    <n v="49201"/>
    <s v="Central"/>
    <s v="OFF-AP-10004233"/>
    <x v="0"/>
    <s v="Appliances"/>
    <s v="Honeywell Enviracaire Portable Air Cleaner for up to 8 x 10 Room"/>
    <x v="903"/>
    <n v="3"/>
    <n v="0.1"/>
    <n v="-20.714400000000001"/>
    <n v="48.333599999999976"/>
  </r>
  <r>
    <n v="8813"/>
    <s v="US-2013-140172"/>
    <d v="2015-03-09T00:00:00"/>
    <d v="2015-03-14T00:00:00"/>
    <s v="Standard Class"/>
    <s v="SP-20650"/>
    <x v="138"/>
    <s v="Corporate"/>
    <s v="United States"/>
    <s v="Jackson"/>
    <s v="Michigan"/>
    <n v="49201"/>
    <s v="Central"/>
    <s v="OFF-AR-10002766"/>
    <x v="0"/>
    <s v="Art"/>
    <s v="Prang Drawing Pencil Set"/>
    <x v="904"/>
    <n v="5"/>
    <n v="0"/>
    <n v="0"/>
    <n v="3.7529999999999997"/>
  </r>
  <r>
    <n v="45"/>
    <s v="CA-2013-118255"/>
    <d v="2015-03-12T00:00:00"/>
    <d v="2015-03-14T00:00:00"/>
    <s v="First Class"/>
    <s v="ON-18715"/>
    <x v="247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x v="905"/>
    <n v="2"/>
    <n v="0"/>
    <n v="0"/>
    <n v="19.7714"/>
  </r>
  <r>
    <n v="46"/>
    <s v="CA-2013-118255"/>
    <d v="2015-03-12T00:00:00"/>
    <d v="2015-03-14T00:00:00"/>
    <s v="First Class"/>
    <s v="ON-18715"/>
    <x v="247"/>
    <s v="Corporate"/>
    <s v="United States"/>
    <s v="Eagan"/>
    <s v="Minnesota"/>
    <n v="55122"/>
    <s v="Central"/>
    <s v="OFF-BI-10003291"/>
    <x v="0"/>
    <s v="Binders"/>
    <s v="Wilson Jones Leather-Like Binders with DublLock Round Rings"/>
    <x v="906"/>
    <n v="2"/>
    <n v="0"/>
    <n v="0"/>
    <n v="8.2061999999999991"/>
  </r>
  <r>
    <n v="2346"/>
    <s v="CA-2013-159373"/>
    <d v="2015-03-14T00:00:00"/>
    <d v="2015-03-19T00:00:00"/>
    <s v="Standard Class"/>
    <s v="LT-17110"/>
    <x v="302"/>
    <s v="Consumer"/>
    <s v="United States"/>
    <s v="San Antonio"/>
    <s v="Texas"/>
    <n v="78207"/>
    <s v="Central"/>
    <s v="OFF-PA-10000659"/>
    <x v="0"/>
    <s v="Paper"/>
    <s v="TOPS Carbonless Receipt Book, Four 2-3/4 x 7-1/4 Money Receipts per Page"/>
    <x v="907"/>
    <n v="5"/>
    <n v="0.2"/>
    <n v="-14.016"/>
    <n v="24.527999999999995"/>
  </r>
  <r>
    <n v="2347"/>
    <s v="CA-2013-159373"/>
    <d v="2015-03-14T00:00:00"/>
    <d v="2015-03-19T00:00:00"/>
    <s v="Standard Class"/>
    <s v="LT-17110"/>
    <x v="302"/>
    <s v="Consumer"/>
    <s v="United States"/>
    <s v="San Antonio"/>
    <s v="Texas"/>
    <n v="78207"/>
    <s v="Central"/>
    <s v="OFF-BI-10004141"/>
    <x v="0"/>
    <s v="Binders"/>
    <s v="Insertable Tab Indexes For Data Binders"/>
    <x v="908"/>
    <n v="2"/>
    <n v="0.8"/>
    <n v="-1.0175999999999998"/>
    <n v="-2.1624000000000012"/>
  </r>
  <r>
    <n v="2348"/>
    <s v="CA-2013-159373"/>
    <d v="2015-03-14T00:00:00"/>
    <d v="2015-03-19T00:00:00"/>
    <s v="Standard Class"/>
    <s v="LT-17110"/>
    <x v="302"/>
    <s v="Consumer"/>
    <s v="United States"/>
    <s v="San Antonio"/>
    <s v="Texas"/>
    <n v="78207"/>
    <s v="Central"/>
    <s v="FUR-TA-10004619"/>
    <x v="1"/>
    <s v="Tables"/>
    <s v="Hon Non-Folding Utility Tables"/>
    <x v="909"/>
    <n v="5"/>
    <n v="0.3"/>
    <n v="-167.27549999999999"/>
    <n v="0"/>
  </r>
  <r>
    <n v="3929"/>
    <s v="CA-2013-162082"/>
    <d v="2015-03-15T00:00:00"/>
    <d v="2015-03-18T00:00:00"/>
    <s v="First Class"/>
    <s v="JS-15880"/>
    <x v="368"/>
    <s v="Consumer"/>
    <s v="United States"/>
    <s v="Harlingen"/>
    <s v="Texas"/>
    <n v="78550"/>
    <s v="Central"/>
    <s v="FUR-BO-10004409"/>
    <x v="1"/>
    <s v="Bookcases"/>
    <s v="Safco Value Mate Series Steel Bookcases, Baked Enamel Finish on Steel, Gray"/>
    <x v="910"/>
    <n v="5"/>
    <n v="0.32"/>
    <n v="-77.226240000000004"/>
    <n v="-14.195999999999998"/>
  </r>
  <r>
    <n v="3930"/>
    <s v="CA-2013-162082"/>
    <d v="2015-03-15T00:00:00"/>
    <d v="2015-03-18T00:00:00"/>
    <s v="First Class"/>
    <s v="JS-15880"/>
    <x v="368"/>
    <s v="Consumer"/>
    <s v="United States"/>
    <s v="Harlingen"/>
    <s v="Texas"/>
    <n v="78550"/>
    <s v="Central"/>
    <s v="OFF-PA-10001934"/>
    <x v="0"/>
    <s v="Paper"/>
    <s v="Xerox 1993"/>
    <x v="58"/>
    <n v="1"/>
    <n v="0.2"/>
    <n v="-1.0368000000000002"/>
    <n v="1.8792"/>
  </r>
  <r>
    <n v="3931"/>
    <s v="CA-2013-162082"/>
    <d v="2015-03-15T00:00:00"/>
    <d v="2015-03-18T00:00:00"/>
    <s v="First Class"/>
    <s v="JS-15880"/>
    <x v="368"/>
    <s v="Consumer"/>
    <s v="United States"/>
    <s v="Harlingen"/>
    <s v="Texas"/>
    <n v="78550"/>
    <s v="Central"/>
    <s v="OFF-AR-10001044"/>
    <x v="0"/>
    <s v="Art"/>
    <s v="BOSTON Ranger #55 Pencil Sharpener, Black"/>
    <x v="911"/>
    <n v="7"/>
    <n v="0.2"/>
    <n v="-29.108800000000002"/>
    <n v="16.373699999999992"/>
  </r>
  <r>
    <n v="8934"/>
    <s v="CA-2013-102134"/>
    <d v="2015-03-15T00:00:00"/>
    <d v="2015-03-20T00:00:00"/>
    <s v="Standard Class"/>
    <s v="SP-20545"/>
    <x v="369"/>
    <s v="Corporate"/>
    <s v="United States"/>
    <s v="Green Bay"/>
    <s v="Wisconsin"/>
    <n v="54302"/>
    <s v="Central"/>
    <s v="FUR-FU-10003724"/>
    <x v="1"/>
    <s v="Furnishings"/>
    <s v="Westinghouse Clip-On Gooseneck Lamps"/>
    <x v="178"/>
    <n v="2"/>
    <n v="0"/>
    <n v="0"/>
    <n v="4.3523999999999994"/>
  </r>
  <r>
    <n v="9920"/>
    <s v="CA-2013-149272"/>
    <d v="2015-03-16T00:00:00"/>
    <d v="2015-03-20T00:00:00"/>
    <s v="Standard Class"/>
    <s v="MY-18295"/>
    <x v="370"/>
    <s v="Corporate"/>
    <s v="United States"/>
    <s v="Bryan"/>
    <s v="Texas"/>
    <n v="77803"/>
    <s v="Central"/>
    <s v="FUR-CH-10000863"/>
    <x v="1"/>
    <s v="Chairs"/>
    <s v="Novimex Swivel Fabric Task Chair"/>
    <x v="912"/>
    <n v="5"/>
    <n v="0.3"/>
    <n v="-158.52899999999997"/>
    <n v="-143.43099999999998"/>
  </r>
  <r>
    <n v="9921"/>
    <s v="CA-2013-149272"/>
    <d v="2015-03-16T00:00:00"/>
    <d v="2015-03-20T00:00:00"/>
    <s v="Standard Class"/>
    <s v="MY-18295"/>
    <x v="370"/>
    <s v="Corporate"/>
    <s v="United States"/>
    <s v="Bryan"/>
    <s v="Texas"/>
    <n v="77803"/>
    <s v="Central"/>
    <s v="OFF-BI-10004233"/>
    <x v="0"/>
    <s v="Binders"/>
    <s v="GBC Pre-Punched Binding Paper, Plastic, White, 8-1/2&quot; x 11&quot;"/>
    <x v="913"/>
    <n v="7"/>
    <n v="0.8"/>
    <n v="-17.908799999999996"/>
    <n v="-35.817600000000013"/>
  </r>
  <r>
    <n v="749"/>
    <s v="CA-2013-150889"/>
    <d v="2015-03-21T00:00:00"/>
    <d v="2015-03-23T00:00:00"/>
    <s v="Second Class"/>
    <s v="PB-19105"/>
    <x v="148"/>
    <s v="Consumer"/>
    <s v="United States"/>
    <s v="Evanston"/>
    <s v="Illinois"/>
    <n v="60201"/>
    <s v="Central"/>
    <s v="TEC-PH-10000004"/>
    <x v="2"/>
    <s v="Phones"/>
    <s v="Belkin iPhone and iPad Lightning Cable"/>
    <x v="914"/>
    <n v="1"/>
    <n v="0.2"/>
    <n v="-2.3984000000000005"/>
    <n v="0.89939999999999909"/>
  </r>
  <r>
    <n v="1041"/>
    <s v="CA-2013-127670"/>
    <d v="2015-03-21T00:00:00"/>
    <d v="2015-03-25T00:00:00"/>
    <s v="Standard Class"/>
    <s v="RD-19660"/>
    <x v="371"/>
    <s v="Home Office"/>
    <s v="United States"/>
    <s v="Saint Peters"/>
    <s v="Missouri"/>
    <n v="63376"/>
    <s v="Central"/>
    <s v="FUR-TA-10001095"/>
    <x v="1"/>
    <s v="Tables"/>
    <s v="Chromcraft Round Conference Tables"/>
    <x v="915"/>
    <n v="4"/>
    <n v="0"/>
    <n v="0"/>
    <n v="146.40359999999998"/>
  </r>
  <r>
    <n v="3172"/>
    <s v="US-2013-133879"/>
    <d v="2015-03-22T00:00:00"/>
    <d v="2015-03-29T00:00:00"/>
    <s v="Standard Class"/>
    <s v="KT-16465"/>
    <x v="106"/>
    <s v="Consumer"/>
    <s v="United States"/>
    <s v="Chicago"/>
    <s v="Illinois"/>
    <n v="60623"/>
    <s v="Central"/>
    <s v="OFF-BI-10004465"/>
    <x v="0"/>
    <s v="Binders"/>
    <s v="Avery Durable Slant Ring Binders"/>
    <x v="916"/>
    <n v="2"/>
    <n v="0.8"/>
    <n v="-2.5343999999999998"/>
    <n v="-4.7520000000000007"/>
  </r>
  <r>
    <n v="3173"/>
    <s v="US-2013-133879"/>
    <d v="2015-03-22T00:00:00"/>
    <d v="2015-03-29T00:00:00"/>
    <s v="Standard Class"/>
    <s v="KT-16465"/>
    <x v="106"/>
    <s v="Consumer"/>
    <s v="United States"/>
    <s v="Chicago"/>
    <s v="Illinois"/>
    <n v="60623"/>
    <s v="Central"/>
    <s v="FUR-CH-10000665"/>
    <x v="1"/>
    <s v="Chairs"/>
    <s v="Global Airflow Leather Mesh Back Chair, Black"/>
    <x v="912"/>
    <n v="5"/>
    <n v="0.3"/>
    <n v="-158.52899999999997"/>
    <n v="0"/>
  </r>
  <r>
    <n v="3174"/>
    <s v="US-2013-133879"/>
    <d v="2015-03-22T00:00:00"/>
    <d v="2015-03-29T00:00:00"/>
    <s v="Standard Class"/>
    <s v="KT-16465"/>
    <x v="106"/>
    <s v="Consumer"/>
    <s v="United States"/>
    <s v="Chicago"/>
    <s v="Illinois"/>
    <n v="60623"/>
    <s v="Central"/>
    <s v="OFF-AR-10004956"/>
    <x v="0"/>
    <s v="Art"/>
    <s v="Newell 33"/>
    <x v="118"/>
    <n v="3"/>
    <n v="0.2"/>
    <n v="-2.6784000000000003"/>
    <n v="1.5065999999999975"/>
  </r>
  <r>
    <n v="3766"/>
    <s v="CA-2013-163153"/>
    <d v="2015-03-22T00:00:00"/>
    <d v="2015-03-26T00:00:00"/>
    <s v="Standard Class"/>
    <s v="DM-12955"/>
    <x v="290"/>
    <s v="Corporate"/>
    <s v="United States"/>
    <s v="Houston"/>
    <s v="Texas"/>
    <n v="77036"/>
    <s v="Central"/>
    <s v="FUR-TA-10004767"/>
    <x v="1"/>
    <s v="Tables"/>
    <s v="Safco Drafting Table"/>
    <x v="917"/>
    <n v="2"/>
    <n v="0.3"/>
    <n v="-29.811599999999999"/>
    <n v="-1.4196000000000097"/>
  </r>
  <r>
    <n v="3767"/>
    <s v="CA-2013-163153"/>
    <d v="2015-03-22T00:00:00"/>
    <d v="2015-03-26T00:00:00"/>
    <s v="Standard Class"/>
    <s v="DM-12955"/>
    <x v="290"/>
    <s v="Corporate"/>
    <s v="United States"/>
    <s v="Houston"/>
    <s v="Texas"/>
    <n v="77036"/>
    <s v="Central"/>
    <s v="OFF-AR-10001868"/>
    <x v="0"/>
    <s v="Art"/>
    <s v="Prang Dustless Chalk Sticks"/>
    <x v="918"/>
    <n v="1"/>
    <n v="0.2"/>
    <n v="-0.26880000000000004"/>
    <n v="0.504"/>
  </r>
  <r>
    <n v="4229"/>
    <s v="CA-2013-113803"/>
    <d v="2015-03-25T00:00:00"/>
    <d v="2015-03-27T00:00:00"/>
    <s v="First Class"/>
    <s v="VG-21805"/>
    <x v="117"/>
    <s v="Corporate"/>
    <s v="United States"/>
    <s v="Richmond"/>
    <s v="Indiana"/>
    <n v="47374"/>
    <s v="Central"/>
    <s v="OFF-PA-10001994"/>
    <x v="0"/>
    <s v="Paper"/>
    <s v="Ink Jet Note and Greeting Cards, 8-1/2&quot; x 5-1/2&quot; Card Size"/>
    <x v="919"/>
    <n v="1"/>
    <n v="0"/>
    <n v="0"/>
    <n v="10.3408"/>
  </r>
  <r>
    <n v="3371"/>
    <s v="CA-2013-134887"/>
    <d v="2015-03-26T00:00:00"/>
    <d v="2015-03-26T00:00:00"/>
    <s v="Same Day"/>
    <s v="TB-21280"/>
    <x v="372"/>
    <s v="Consumer"/>
    <s v="United States"/>
    <s v="Norman"/>
    <s v="Oklahoma"/>
    <n v="73071"/>
    <s v="Central"/>
    <s v="TEC-AC-10003832"/>
    <x v="2"/>
    <s v="Accessories"/>
    <s v="Logitech P710e Mobile Speakerphone"/>
    <x v="920"/>
    <n v="5"/>
    <n v="0"/>
    <n v="0"/>
    <n v="244.61549999999988"/>
  </r>
  <r>
    <n v="3551"/>
    <s v="CA-2013-152555"/>
    <d v="2015-03-30T00:00:00"/>
    <d v="2015-04-03T00:00:00"/>
    <s v="Second Class"/>
    <s v="ME-17320"/>
    <x v="257"/>
    <s v="Home Office"/>
    <s v="United States"/>
    <s v="Chicago"/>
    <s v="Illinois"/>
    <n v="60653"/>
    <s v="Central"/>
    <s v="OFF-PA-10001295"/>
    <x v="0"/>
    <s v="Paper"/>
    <s v="Computer Printout Paper with Letter-Trim Perforations"/>
    <x v="921"/>
    <n v="3"/>
    <n v="0.2"/>
    <n v="-9.1056000000000008"/>
    <n v="15.934799999999997"/>
  </r>
  <r>
    <n v="3552"/>
    <s v="CA-2013-152555"/>
    <d v="2015-03-30T00:00:00"/>
    <d v="2015-04-03T00:00:00"/>
    <s v="Second Class"/>
    <s v="ME-17320"/>
    <x v="257"/>
    <s v="Home Office"/>
    <s v="United States"/>
    <s v="Chicago"/>
    <s v="Illinois"/>
    <n v="60653"/>
    <s v="Central"/>
    <s v="FUR-CH-10002965"/>
    <x v="1"/>
    <s v="Chairs"/>
    <s v="Global Leather Highback Executive Chair with Pneumatic Height Adjustment, Black"/>
    <x v="922"/>
    <n v="6"/>
    <n v="0.3"/>
    <n v="-253.23479999999995"/>
    <n v="-36.176400000000001"/>
  </r>
  <r>
    <n v="3553"/>
    <s v="CA-2013-152555"/>
    <d v="2015-03-30T00:00:00"/>
    <d v="2015-04-03T00:00:00"/>
    <s v="Second Class"/>
    <s v="ME-17320"/>
    <x v="257"/>
    <s v="Home Office"/>
    <s v="United States"/>
    <s v="Chicago"/>
    <s v="Illinois"/>
    <n v="60653"/>
    <s v="Central"/>
    <s v="TEC-PH-10001254"/>
    <x v="2"/>
    <s v="Phones"/>
    <s v="Jabra BIZ 2300 Duo QD Duo Corded Headset"/>
    <x v="923"/>
    <n v="8"/>
    <n v="0.2"/>
    <n v="-162.5472"/>
    <n v="60.955199999999962"/>
  </r>
  <r>
    <n v="8523"/>
    <s v="US-2013-160206"/>
    <d v="2015-04-02T00:00:00"/>
    <d v="2015-04-08T00:00:00"/>
    <s v="Standard Class"/>
    <s v="MY-18295"/>
    <x v="370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x v="924"/>
    <n v="1"/>
    <n v="0"/>
    <n v="0"/>
    <n v="0.25980000000000025"/>
  </r>
  <r>
    <n v="8563"/>
    <s v="CA-2013-123540"/>
    <d v="2015-04-03T00:00:00"/>
    <d v="2015-04-07T00:00:00"/>
    <s v="Second Class"/>
    <s v="DJ-13420"/>
    <x v="373"/>
    <s v="Corporate"/>
    <s v="United States"/>
    <s v="Milwaukee"/>
    <s v="Wisconsin"/>
    <n v="53209"/>
    <s v="Central"/>
    <s v="FUR-CH-10000847"/>
    <x v="1"/>
    <s v="Chairs"/>
    <s v="Global Executive Mid-Back Manager's Chair"/>
    <x v="925"/>
    <n v="5"/>
    <n v="0"/>
    <n v="0"/>
    <n v="378.274"/>
  </r>
  <r>
    <n v="5898"/>
    <s v="CA-2013-167682"/>
    <d v="2015-04-04T00:00:00"/>
    <d v="2015-04-10T00:00:00"/>
    <s v="Standard Class"/>
    <s v="ZD-21925"/>
    <x v="374"/>
    <s v="Consumer"/>
    <s v="United States"/>
    <s v="Richmond"/>
    <s v="Indiana"/>
    <n v="47374"/>
    <s v="Central"/>
    <s v="FUR-FU-10003799"/>
    <x v="1"/>
    <s v="Furnishings"/>
    <s v="Seth Thomas 13 1/2&quot; Wall Clock"/>
    <x v="926"/>
    <n v="4"/>
    <n v="0"/>
    <n v="0"/>
    <n v="22.047199999999997"/>
  </r>
  <r>
    <n v="5899"/>
    <s v="CA-2013-167682"/>
    <d v="2015-04-04T00:00:00"/>
    <d v="2015-04-10T00:00:00"/>
    <s v="Standard Class"/>
    <s v="ZD-21925"/>
    <x v="374"/>
    <s v="Consumer"/>
    <s v="United States"/>
    <s v="Richmond"/>
    <s v="Indiana"/>
    <n v="47374"/>
    <s v="Central"/>
    <s v="TEC-PH-10000673"/>
    <x v="2"/>
    <s v="Phones"/>
    <s v="Plantronics Voyager Pro HD - Bluetooth Headset"/>
    <x v="927"/>
    <n v="4"/>
    <n v="0"/>
    <n v="0"/>
    <n v="124.7808"/>
  </r>
  <r>
    <n v="8572"/>
    <s v="CA-2013-162222"/>
    <d v="2015-04-04T00:00:00"/>
    <d v="2015-04-04T00:00:00"/>
    <s v="Same Day"/>
    <s v="SR-20740"/>
    <x v="150"/>
    <s v="Home Office"/>
    <s v="United States"/>
    <s v="Dallas"/>
    <s v="Texas"/>
    <n v="75081"/>
    <s v="Central"/>
    <s v="OFF-PA-10003893"/>
    <x v="0"/>
    <s v="Paper"/>
    <s v="Xerox 1962"/>
    <x v="928"/>
    <n v="3"/>
    <n v="0.2"/>
    <n v="-2.0544000000000007"/>
    <n v="3.2099999999999982"/>
  </r>
  <r>
    <n v="89"/>
    <s v="CA-2013-159695"/>
    <d v="2015-04-06T00:00:00"/>
    <d v="2015-04-11T00:00:00"/>
    <s v="Second Class"/>
    <s v="GM-14455"/>
    <x v="35"/>
    <s v="Home Office"/>
    <s v="United States"/>
    <s v="Houston"/>
    <s v="Texas"/>
    <n v="77095"/>
    <s v="Central"/>
    <s v="OFF-ST-10003442"/>
    <x v="0"/>
    <s v="Storage"/>
    <s v="Eldon Portable Mobile Manager"/>
    <x v="929"/>
    <n v="7"/>
    <n v="0.2"/>
    <n v="-31.673600000000008"/>
    <n v="13.857199999999999"/>
  </r>
  <r>
    <n v="1198"/>
    <s v="CA-2013-130946"/>
    <d v="2015-04-09T00:00:00"/>
    <d v="2015-04-13T00:00:00"/>
    <s v="Standard Class"/>
    <s v="ZC-21910"/>
    <x v="200"/>
    <s v="Consumer"/>
    <s v="United States"/>
    <s v="Houston"/>
    <s v="Texas"/>
    <n v="77041"/>
    <s v="Central"/>
    <s v="TEC-AC-10001990"/>
    <x v="2"/>
    <s v="Accessories"/>
    <s v="Kensington Orbit Wireless Mobile Trackball for PC and Mac"/>
    <x v="930"/>
    <n v="9"/>
    <n v="0.2"/>
    <n v="-86.385600000000011"/>
    <n v="64.789199999999951"/>
  </r>
  <r>
    <n v="1199"/>
    <s v="CA-2013-130946"/>
    <d v="2015-04-09T00:00:00"/>
    <d v="2015-04-13T00:00:00"/>
    <s v="Standard Class"/>
    <s v="ZC-21910"/>
    <x v="200"/>
    <s v="Consumer"/>
    <s v="United States"/>
    <s v="Houston"/>
    <s v="Texas"/>
    <n v="77041"/>
    <s v="Central"/>
    <s v="FUR-CH-10004540"/>
    <x v="1"/>
    <s v="Chairs"/>
    <s v="Global Chrome Stack Chair"/>
    <x v="931"/>
    <n v="4"/>
    <n v="0.3"/>
    <n v="-28.795199999999998"/>
    <n v="-4.1135999999999981"/>
  </r>
  <r>
    <n v="1200"/>
    <s v="CA-2013-130946"/>
    <d v="2015-04-09T00:00:00"/>
    <d v="2015-04-13T00:00:00"/>
    <s v="Standard Class"/>
    <s v="ZC-21910"/>
    <x v="200"/>
    <s v="Consumer"/>
    <s v="United States"/>
    <s v="Houston"/>
    <s v="Texas"/>
    <n v="77041"/>
    <s v="Central"/>
    <s v="OFF-BI-10004995"/>
    <x v="0"/>
    <s v="Binders"/>
    <s v="GBC DocuBind P400 Electric Binding System"/>
    <x v="932"/>
    <n v="4"/>
    <n v="0.8"/>
    <n v="-871.03359999999975"/>
    <n v="-1850.9464000000007"/>
  </r>
  <r>
    <n v="3054"/>
    <s v="CA-2013-128517"/>
    <d v="2015-04-10T00:00:00"/>
    <d v="2015-04-15T00:00:00"/>
    <s v="Second Class"/>
    <s v="SW-20350"/>
    <x v="375"/>
    <s v="Home Office"/>
    <s v="United States"/>
    <s v="Detroit"/>
    <s v="Michigan"/>
    <n v="48227"/>
    <s v="Central"/>
    <s v="TEC-PH-10002555"/>
    <x v="2"/>
    <s v="Phones"/>
    <s v="Nortel Meridian M5316 Digital phone"/>
    <x v="933"/>
    <n v="2"/>
    <n v="0"/>
    <n v="0"/>
    <n v="134.654"/>
  </r>
  <r>
    <n v="3055"/>
    <s v="CA-2013-128517"/>
    <d v="2015-04-10T00:00:00"/>
    <d v="2015-04-15T00:00:00"/>
    <s v="Second Class"/>
    <s v="SW-20350"/>
    <x v="375"/>
    <s v="Home Office"/>
    <s v="United States"/>
    <s v="Detroit"/>
    <s v="Michigan"/>
    <n v="48227"/>
    <s v="Central"/>
    <s v="OFF-BI-10000831"/>
    <x v="0"/>
    <s v="Binders"/>
    <s v="Storex Flexible Poly Binders with Double Pockets"/>
    <x v="934"/>
    <n v="2"/>
    <n v="0"/>
    <n v="0"/>
    <n v="2.4287999999999998"/>
  </r>
  <r>
    <n v="7474"/>
    <s v="CA-2013-109652"/>
    <d v="2015-04-11T00:00:00"/>
    <d v="2015-04-16T00:00:00"/>
    <s v="Standard Class"/>
    <s v="QJ-19255"/>
    <x v="60"/>
    <s v="Corporate"/>
    <s v="United States"/>
    <s v="Chicago"/>
    <s v="Illinois"/>
    <n v="60653"/>
    <s v="Central"/>
    <s v="OFF-AR-10000034"/>
    <x v="0"/>
    <s v="Art"/>
    <s v="BIC Brite Liner Grip Highlighters, Assorted, 5/Pack"/>
    <x v="935"/>
    <n v="4"/>
    <n v="0.2"/>
    <n v="-2.7136000000000005"/>
    <n v="3.2223999999999995"/>
  </r>
  <r>
    <n v="1591"/>
    <s v="US-2013-132423"/>
    <d v="2015-04-16T00:00:00"/>
    <d v="2015-04-20T00:00:00"/>
    <s v="Standard Class"/>
    <s v="MY-18295"/>
    <x v="370"/>
    <s v="Corporate"/>
    <s v="United States"/>
    <s v="Grapevine"/>
    <s v="Texas"/>
    <n v="76051"/>
    <s v="Central"/>
    <s v="OFF-AR-10001221"/>
    <x v="0"/>
    <s v="Art"/>
    <s v="Dixon Ticonderoga Erasable Colored Pencil Set, 12-Color"/>
    <x v="71"/>
    <n v="7"/>
    <n v="0.2"/>
    <n v="-6.6976000000000013"/>
    <n v="5.8603999999999967"/>
  </r>
  <r>
    <n v="1592"/>
    <s v="US-2013-132423"/>
    <d v="2015-04-16T00:00:00"/>
    <d v="2015-04-20T00:00:00"/>
    <s v="Standard Class"/>
    <s v="MY-18295"/>
    <x v="370"/>
    <s v="Corporate"/>
    <s v="United States"/>
    <s v="Grapevine"/>
    <s v="Texas"/>
    <n v="76051"/>
    <s v="Central"/>
    <s v="OFF-FA-10002988"/>
    <x v="0"/>
    <s v="Fasteners"/>
    <s v="Ideal Clamps"/>
    <x v="936"/>
    <n v="5"/>
    <n v="0.2"/>
    <n v="-1.6079999999999999"/>
    <n v="2.9144999999999994"/>
  </r>
  <r>
    <n v="3790"/>
    <s v="US-2013-133508"/>
    <d v="2015-04-18T00:00:00"/>
    <d v="2015-04-22T00:00:00"/>
    <s v="Standard Class"/>
    <s v="SW-20350"/>
    <x v="375"/>
    <s v="Home Office"/>
    <s v="United States"/>
    <s v="Omaha"/>
    <s v="Nebraska"/>
    <n v="68104"/>
    <s v="Central"/>
    <s v="OFF-FA-10000134"/>
    <x v="0"/>
    <s v="Fasteners"/>
    <s v="Advantus Push Pins, Aluminum Head"/>
    <x v="937"/>
    <n v="5"/>
    <n v="0"/>
    <n v="0"/>
    <n v="9.0054999999999996"/>
  </r>
  <r>
    <n v="2422"/>
    <s v="CA-2013-155551"/>
    <d v="2015-04-19T00:00:00"/>
    <d v="2015-04-24T00:00:00"/>
    <s v="Standard Class"/>
    <s v="CR-12580"/>
    <x v="376"/>
    <s v="Home Office"/>
    <s v="United States"/>
    <s v="Elmhurst"/>
    <s v="Illinois"/>
    <n v="60126"/>
    <s v="Central"/>
    <s v="OFF-ST-10003656"/>
    <x v="0"/>
    <s v="Storage"/>
    <s v="Safco Industrial Wire Shelving"/>
    <x v="938"/>
    <n v="3"/>
    <n v="0.2"/>
    <n v="-46.075200000000002"/>
    <n v="-48.954900000000002"/>
  </r>
  <r>
    <n v="2423"/>
    <s v="CA-2013-155551"/>
    <d v="2015-04-19T00:00:00"/>
    <d v="2015-04-24T00:00:00"/>
    <s v="Standard Class"/>
    <s v="CR-12580"/>
    <x v="376"/>
    <s v="Home Office"/>
    <s v="United States"/>
    <s v="Elmhurst"/>
    <s v="Illinois"/>
    <n v="60126"/>
    <s v="Central"/>
    <s v="OFF-PA-10001560"/>
    <x v="0"/>
    <s v="Paper"/>
    <s v="Adams Telephone Message Books, 5 1/4” x 11”"/>
    <x v="939"/>
    <n v="2"/>
    <n v="0.2"/>
    <n v="-1.9328000000000003"/>
    <n v="3.2615999999999996"/>
  </r>
  <r>
    <n v="8453"/>
    <s v="CA-2013-125087"/>
    <d v="2015-04-19T00:00:00"/>
    <d v="2015-04-24T00:00:00"/>
    <s v="Standard Class"/>
    <s v="TH-21115"/>
    <x v="377"/>
    <s v="Corporate"/>
    <s v="United States"/>
    <s v="Houston"/>
    <s v="Texas"/>
    <n v="77070"/>
    <s v="Central"/>
    <s v="FUR-CH-10002880"/>
    <x v="1"/>
    <s v="Chairs"/>
    <s v="Global High-Back Leather Tilter, Burgundy"/>
    <x v="940"/>
    <n v="4"/>
    <n v="0.3"/>
    <n v="-103.31159999999998"/>
    <n v="-93.472400000000022"/>
  </r>
  <r>
    <n v="8454"/>
    <s v="CA-2013-125087"/>
    <d v="2015-04-19T00:00:00"/>
    <d v="2015-04-24T00:00:00"/>
    <s v="Standard Class"/>
    <s v="TH-21115"/>
    <x v="377"/>
    <s v="Corporate"/>
    <s v="United States"/>
    <s v="Houston"/>
    <s v="Texas"/>
    <n v="77070"/>
    <s v="Central"/>
    <s v="OFF-ST-10001780"/>
    <x v="0"/>
    <s v="Storage"/>
    <s v="Tennsco 16-Compartment Lockers with Coat Rack"/>
    <x v="941"/>
    <n v="3"/>
    <n v="0.2"/>
    <n v="-310.98720000000003"/>
    <n v="77.746800000000007"/>
  </r>
  <r>
    <n v="8455"/>
    <s v="CA-2013-125087"/>
    <d v="2015-04-19T00:00:00"/>
    <d v="2015-04-24T00:00:00"/>
    <s v="Standard Class"/>
    <s v="TH-21115"/>
    <x v="377"/>
    <s v="Corporate"/>
    <s v="United States"/>
    <s v="Houston"/>
    <s v="Texas"/>
    <n v="77070"/>
    <s v="Central"/>
    <s v="FUR-FU-10004748"/>
    <x v="1"/>
    <s v="Furnishings"/>
    <s v="Howard Miller 16&quot; Diameter Gallery Wall Clock"/>
    <x v="942"/>
    <n v="5"/>
    <n v="0.6"/>
    <n v="-76.727999999999994"/>
    <n v="-67.137"/>
  </r>
  <r>
    <n v="1271"/>
    <s v="US-2013-103646"/>
    <d v="2015-04-22T00:00:00"/>
    <d v="2015-04-27T00:00:00"/>
    <s v="Standard Class"/>
    <s v="SP-20545"/>
    <x v="369"/>
    <s v="Corporate"/>
    <s v="United States"/>
    <s v="Chicago"/>
    <s v="Illinois"/>
    <n v="60623"/>
    <s v="Central"/>
    <s v="OFF-ST-10000563"/>
    <x v="0"/>
    <s v="Storage"/>
    <s v="Fellowes Bankers Box Stor/Drawer Steel Plus"/>
    <x v="943"/>
    <n v="4"/>
    <n v="0.2"/>
    <n v="-20.467200000000005"/>
    <n v="-12.792000000000002"/>
  </r>
  <r>
    <n v="1272"/>
    <s v="US-2013-103646"/>
    <d v="2015-04-22T00:00:00"/>
    <d v="2015-04-27T00:00:00"/>
    <s v="Standard Class"/>
    <s v="SP-20545"/>
    <x v="369"/>
    <s v="Corporate"/>
    <s v="United States"/>
    <s v="Chicago"/>
    <s v="Illinois"/>
    <n v="60623"/>
    <s v="Central"/>
    <s v="OFF-AP-10004487"/>
    <x v="0"/>
    <s v="Appliances"/>
    <s v="Kensington 4 Outlet MasterPiece Compact Power Control Center"/>
    <x v="944"/>
    <n v="3"/>
    <n v="0.8"/>
    <n v="-39.033599999999993"/>
    <n v="-126.85920000000002"/>
  </r>
  <r>
    <n v="1273"/>
    <s v="US-2013-103646"/>
    <d v="2015-04-22T00:00:00"/>
    <d v="2015-04-27T00:00:00"/>
    <s v="Standard Class"/>
    <s v="SP-20545"/>
    <x v="369"/>
    <s v="Corporate"/>
    <s v="United States"/>
    <s v="Chicago"/>
    <s v="Illinois"/>
    <n v="60623"/>
    <s v="Central"/>
    <s v="OFF-BI-10002854"/>
    <x v="0"/>
    <s v="Binders"/>
    <s v="Performers Binder/Pad Holder, Black"/>
    <x v="945"/>
    <n v="8"/>
    <n v="0.8"/>
    <n v="-35.878399999999992"/>
    <n v="-67.27200000000002"/>
  </r>
  <r>
    <n v="1037"/>
    <s v="CA-2013-113061"/>
    <d v="2015-04-23T00:00:00"/>
    <d v="2015-04-27T00:00:00"/>
    <s v="Standard Class"/>
    <s v="EL-13735"/>
    <x v="378"/>
    <s v="Home Office"/>
    <s v="United States"/>
    <s v="Jefferson City"/>
    <s v="Missouri"/>
    <n v="65109"/>
    <s v="Central"/>
    <s v="FUR-FU-10003975"/>
    <x v="1"/>
    <s v="Furnishings"/>
    <s v="Eldon Advantage Chair Mats for Low to Medium Pile Carpets"/>
    <x v="946"/>
    <n v="2"/>
    <n v="0"/>
    <n v="0"/>
    <n v="8.6619999999999919"/>
  </r>
  <r>
    <n v="1577"/>
    <s v="CA-2013-109057"/>
    <d v="2015-04-23T00:00:00"/>
    <d v="2015-04-28T00:00:00"/>
    <s v="Standard Class"/>
    <s v="TT-21460"/>
    <x v="334"/>
    <s v="Home Office"/>
    <s v="United States"/>
    <s v="Aurora"/>
    <s v="Illinois"/>
    <n v="60505"/>
    <s v="Central"/>
    <s v="OFF-ST-10002406"/>
    <x v="0"/>
    <s v="Storage"/>
    <s v="Pizazz Global Quick File"/>
    <x v="947"/>
    <n v="2"/>
    <n v="0.2"/>
    <n v="-4.7904000000000009"/>
    <n v="2.3952000000000018"/>
  </r>
  <r>
    <n v="1180"/>
    <s v="CA-2013-168081"/>
    <d v="2015-04-25T00:00:00"/>
    <d v="2015-04-28T00:00:00"/>
    <s v="Second Class"/>
    <s v="CA-12055"/>
    <x v="282"/>
    <s v="Home Office"/>
    <s v="United States"/>
    <s v="Houston"/>
    <s v="Texas"/>
    <n v="77070"/>
    <s v="Central"/>
    <s v="TEC-AC-10003174"/>
    <x v="2"/>
    <s v="Accessories"/>
    <s v="Plantronics S12 Corded Telephone Headset System"/>
    <x v="948"/>
    <n v="3"/>
    <n v="0.2"/>
    <n v="-51.739200000000011"/>
    <n v="64.674000000000007"/>
  </r>
  <r>
    <n v="611"/>
    <s v="CA-2013-161816"/>
    <d v="2015-04-29T00:00:00"/>
    <d v="2015-05-02T00:00:00"/>
    <s v="First Class"/>
    <s v="NB-18655"/>
    <x v="379"/>
    <s v="Corporate"/>
    <s v="United States"/>
    <s v="Dallas"/>
    <s v="Texas"/>
    <n v="75217"/>
    <s v="Central"/>
    <s v="TEC-PH-10003012"/>
    <x v="2"/>
    <s v="Phones"/>
    <s v="Nortel Meridian M3904 Professional Digital phone"/>
    <x v="949"/>
    <n v="3"/>
    <n v="0.2"/>
    <n v="-73.915200000000013"/>
    <n v="41.577299999999951"/>
  </r>
  <r>
    <n v="612"/>
    <s v="CA-2013-161816"/>
    <d v="2015-04-29T00:00:00"/>
    <d v="2015-05-02T00:00:00"/>
    <s v="First Class"/>
    <s v="NB-18655"/>
    <x v="379"/>
    <s v="Corporate"/>
    <s v="United States"/>
    <s v="Dallas"/>
    <s v="Texas"/>
    <n v="75217"/>
    <s v="Central"/>
    <s v="OFF-LA-10004345"/>
    <x v="0"/>
    <s v="Labels"/>
    <s v="Avery 493"/>
    <x v="950"/>
    <n v="4"/>
    <n v="0.2"/>
    <n v="-3.1424000000000003"/>
    <n v="5.6955999999999989"/>
  </r>
  <r>
    <n v="7913"/>
    <s v="CA-2013-167605"/>
    <d v="2015-04-29T00:00:00"/>
    <d v="2015-05-01T00:00:00"/>
    <s v="Second Class"/>
    <s v="RB-19570"/>
    <x v="380"/>
    <s v="Consumer"/>
    <s v="United States"/>
    <s v="Saint Charles"/>
    <s v="Illinois"/>
    <n v="60174"/>
    <s v="Central"/>
    <s v="FUR-FU-10001602"/>
    <x v="1"/>
    <s v="Furnishings"/>
    <s v="Eldon Delta Triangular Chair Mat, 52&quot; x 58&quot;, Clear"/>
    <x v="951"/>
    <n v="2"/>
    <n v="0.6"/>
    <n v="-18.206399999999999"/>
    <n v="-31.861200000000004"/>
  </r>
  <r>
    <n v="2155"/>
    <s v="US-2013-120460"/>
    <d v="2015-05-01T00:00:00"/>
    <d v="2015-05-06T00:00:00"/>
    <s v="Standard Class"/>
    <s v="BF-11170"/>
    <x v="246"/>
    <s v="Home Office"/>
    <s v="United States"/>
    <s v="Dallas"/>
    <s v="Texas"/>
    <n v="75081"/>
    <s v="Central"/>
    <s v="FUR-FU-10004973"/>
    <x v="1"/>
    <s v="Furnishings"/>
    <s v="Flat Face Poster Frame"/>
    <x v="952"/>
    <n v="3"/>
    <n v="0.6"/>
    <n v="-13.5648"/>
    <n v="-10.173599999999997"/>
  </r>
  <r>
    <n v="1278"/>
    <s v="CA-2013-148698"/>
    <d v="2015-05-03T00:00:00"/>
    <d v="2015-05-08T00:00:00"/>
    <s v="Standard Class"/>
    <s v="BD-11770"/>
    <x v="381"/>
    <s v="Consumer"/>
    <s v="United States"/>
    <s v="Houston"/>
    <s v="Texas"/>
    <n v="77070"/>
    <s v="Central"/>
    <s v="OFF-AR-10004022"/>
    <x v="0"/>
    <s v="Art"/>
    <s v="Panasonic KP-380BK Classic Electric Pencil Sharpener"/>
    <x v="953"/>
    <n v="3"/>
    <n v="0.2"/>
    <n v="-17.270400000000002"/>
    <n v="5.3969999999999914"/>
  </r>
  <r>
    <n v="7849"/>
    <s v="CA-2013-104311"/>
    <d v="2015-05-03T00:00:00"/>
    <d v="2015-05-07T00:00:00"/>
    <s v="Standard Class"/>
    <s v="AS-10090"/>
    <x v="311"/>
    <s v="Consumer"/>
    <s v="United States"/>
    <s v="Irving"/>
    <s v="Texas"/>
    <n v="75061"/>
    <s v="Central"/>
    <s v="OFF-ST-10000321"/>
    <x v="0"/>
    <s v="Storage"/>
    <s v="Akro Stacking Bins"/>
    <x v="954"/>
    <n v="3"/>
    <n v="0.2"/>
    <n v="-3.7872000000000003"/>
    <n v="-3.787200000000003"/>
  </r>
  <r>
    <n v="7850"/>
    <s v="CA-2013-104311"/>
    <d v="2015-05-03T00:00:00"/>
    <d v="2015-05-07T00:00:00"/>
    <s v="Standard Class"/>
    <s v="AS-10090"/>
    <x v="311"/>
    <s v="Consumer"/>
    <s v="United States"/>
    <s v="Irving"/>
    <s v="Texas"/>
    <n v="75061"/>
    <s v="Central"/>
    <s v="OFF-ST-10002957"/>
    <x v="0"/>
    <s v="Storage"/>
    <s v="Sterilite Show Offs Storage Containers"/>
    <x v="858"/>
    <n v="3"/>
    <n v="0.2"/>
    <n v="-2.5344000000000002"/>
    <n v="-3.1680000000000001"/>
  </r>
  <r>
    <n v="7851"/>
    <s v="CA-2013-104311"/>
    <d v="2015-05-03T00:00:00"/>
    <d v="2015-05-07T00:00:00"/>
    <s v="Standard Class"/>
    <s v="AS-10090"/>
    <x v="311"/>
    <s v="Consumer"/>
    <s v="United States"/>
    <s v="Irving"/>
    <s v="Texas"/>
    <n v="75061"/>
    <s v="Central"/>
    <s v="OFF-LA-10000973"/>
    <x v="0"/>
    <s v="Labels"/>
    <s v="Avery 502"/>
    <x v="838"/>
    <n v="2"/>
    <n v="0.2"/>
    <n v="-1.008"/>
    <n v="1.764"/>
  </r>
  <r>
    <n v="8505"/>
    <s v="CA-2013-109400"/>
    <d v="2015-05-03T00:00:00"/>
    <d v="2015-05-07T00:00:00"/>
    <s v="Standard Class"/>
    <s v="NR-18550"/>
    <x v="66"/>
    <s v="Consumer"/>
    <s v="United States"/>
    <s v="Amarillo"/>
    <s v="Texas"/>
    <n v="79109"/>
    <s v="Central"/>
    <s v="FUR-CH-10003298"/>
    <x v="1"/>
    <s v="Chairs"/>
    <s v="Office Star - Contemporary Task Swivel chair with Loop Arms, Charcoal"/>
    <x v="503"/>
    <n v="4"/>
    <n v="0.3"/>
    <n v="-110.02319999999999"/>
    <n v="-110.02320000000003"/>
  </r>
  <r>
    <n v="4436"/>
    <s v="CA-2013-163398"/>
    <d v="2015-05-04T00:00:00"/>
    <d v="2015-05-09T00:00:00"/>
    <s v="Standard Class"/>
    <s v="CB-12415"/>
    <x v="382"/>
    <s v="Consumer"/>
    <s v="United States"/>
    <s v="Chicago"/>
    <s v="Illinois"/>
    <n v="60653"/>
    <s v="Central"/>
    <s v="OFF-BI-10000014"/>
    <x v="0"/>
    <s v="Binders"/>
    <s v="Heavy-Duty E-Z-D Binders"/>
    <x v="955"/>
    <n v="1"/>
    <n v="0.8"/>
    <n v="-1.7455999999999996"/>
    <n v="-3.6002999999999998"/>
  </r>
  <r>
    <n v="4437"/>
    <s v="CA-2013-163398"/>
    <d v="2015-05-04T00:00:00"/>
    <d v="2015-05-09T00:00:00"/>
    <s v="Standard Class"/>
    <s v="CB-12415"/>
    <x v="382"/>
    <s v="Consumer"/>
    <s v="United States"/>
    <s v="Chicago"/>
    <s v="Illinois"/>
    <n v="60653"/>
    <s v="Central"/>
    <s v="OFF-AR-10003217"/>
    <x v="0"/>
    <s v="Art"/>
    <s v="Newell 316"/>
    <x v="956"/>
    <n v="7"/>
    <n v="0.2"/>
    <n v="-5.4768000000000008"/>
    <n v="2.7384000000000022"/>
  </r>
  <r>
    <n v="4438"/>
    <s v="CA-2013-163398"/>
    <d v="2015-05-04T00:00:00"/>
    <d v="2015-05-09T00:00:00"/>
    <s v="Standard Class"/>
    <s v="CB-12415"/>
    <x v="382"/>
    <s v="Consumer"/>
    <s v="United States"/>
    <s v="Chicago"/>
    <s v="Illinois"/>
    <n v="60653"/>
    <s v="Central"/>
    <s v="OFF-AP-10002403"/>
    <x v="0"/>
    <s v="Appliances"/>
    <s v="Acco Smartsocket Color-Coded Six-Outlet AC Adapter Model Surge Protectors"/>
    <x v="957"/>
    <n v="3"/>
    <n v="0.8"/>
    <n v="-21.124799999999993"/>
    <n v="-71.296199999999999"/>
  </r>
  <r>
    <n v="3359"/>
    <s v="CA-2013-139234"/>
    <d v="2015-05-07T00:00:00"/>
    <d v="2015-05-11T00:00:00"/>
    <s v="Standard Class"/>
    <s v="AF-10870"/>
    <x v="383"/>
    <s v="Consumer"/>
    <s v="United States"/>
    <s v="Chicago"/>
    <s v="Illinois"/>
    <n v="60610"/>
    <s v="Central"/>
    <s v="OFF-BI-10000773"/>
    <x v="0"/>
    <s v="Binders"/>
    <s v="Insertable Tab Post Binder Dividers"/>
    <x v="958"/>
    <n v="2"/>
    <n v="0.8"/>
    <n v="-2.5663999999999998"/>
    <n v="-5.2932000000000023"/>
  </r>
  <r>
    <n v="3360"/>
    <s v="CA-2013-139234"/>
    <d v="2015-05-07T00:00:00"/>
    <d v="2015-05-11T00:00:00"/>
    <s v="Standard Class"/>
    <s v="AF-10870"/>
    <x v="383"/>
    <s v="Consumer"/>
    <s v="United States"/>
    <s v="Chicago"/>
    <s v="Illinois"/>
    <n v="60610"/>
    <s v="Central"/>
    <s v="TEC-AC-10004510"/>
    <x v="2"/>
    <s v="Accessories"/>
    <s v="Logitech Desktop MK120 Mouse and keyboard Combo"/>
    <x v="959"/>
    <n v="2"/>
    <n v="0.2"/>
    <n v="-5.2352000000000007"/>
    <n v="-3.272000000000002"/>
  </r>
  <r>
    <n v="6633"/>
    <s v="US-2013-146857"/>
    <d v="2015-05-07T00:00:00"/>
    <d v="2015-05-09T00:00:00"/>
    <s v="Second Class"/>
    <s v="BE-11455"/>
    <x v="287"/>
    <s v="Home Office"/>
    <s v="United States"/>
    <s v="Springfield"/>
    <s v="Missouri"/>
    <n v="65807"/>
    <s v="Central"/>
    <s v="OFF-AP-10001205"/>
    <x v="0"/>
    <s v="Appliances"/>
    <s v="Belkin 5 Outlet SurgeMaster Power Centers"/>
    <x v="960"/>
    <n v="1"/>
    <n v="0"/>
    <n v="0"/>
    <n v="15.254400000000004"/>
  </r>
  <r>
    <n v="7833"/>
    <s v="CA-2013-112382"/>
    <d v="2015-05-10T00:00:00"/>
    <d v="2015-05-14T00:00:00"/>
    <s v="Standard Class"/>
    <s v="MB-18085"/>
    <x v="384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x v="292"/>
    <n v="2"/>
    <n v="0.2"/>
    <n v="-3.8272000000000008"/>
    <n v="1.9136000000000006"/>
  </r>
  <r>
    <n v="8915"/>
    <s v="US-2013-144057"/>
    <d v="2015-05-10T00:00:00"/>
    <d v="2015-05-14T00:00:00"/>
    <s v="Standard Class"/>
    <s v="CV-12805"/>
    <x v="385"/>
    <s v="Corporate"/>
    <s v="United States"/>
    <s v="Austin"/>
    <s v="Texas"/>
    <n v="78745"/>
    <s v="Central"/>
    <s v="OFF-ST-10001490"/>
    <x v="0"/>
    <s v="Storage"/>
    <s v="Hot File 7-Pocket, Floor Stand"/>
    <x v="961"/>
    <n v="6"/>
    <n v="0.2"/>
    <n v="-171.33120000000002"/>
    <n v="107.08199999999985"/>
  </r>
  <r>
    <n v="8916"/>
    <s v="US-2013-144057"/>
    <d v="2015-05-10T00:00:00"/>
    <d v="2015-05-14T00:00:00"/>
    <s v="Standard Class"/>
    <s v="CV-12805"/>
    <x v="385"/>
    <s v="Corporate"/>
    <s v="United States"/>
    <s v="Austin"/>
    <s v="Texas"/>
    <n v="78745"/>
    <s v="Central"/>
    <s v="OFF-BI-10002852"/>
    <x v="0"/>
    <s v="Binders"/>
    <s v="Ibico Standard Transparent Covers"/>
    <x v="962"/>
    <n v="4"/>
    <n v="0.8"/>
    <n v="-10.547199999999998"/>
    <n v="-20.435200000000002"/>
  </r>
  <r>
    <n v="8917"/>
    <s v="US-2013-144057"/>
    <d v="2015-05-10T00:00:00"/>
    <d v="2015-05-14T00:00:00"/>
    <s v="Standard Class"/>
    <s v="CV-12805"/>
    <x v="385"/>
    <s v="Corporate"/>
    <s v="United States"/>
    <s v="Austin"/>
    <s v="Texas"/>
    <n v="78745"/>
    <s v="Central"/>
    <s v="OFF-AP-10000390"/>
    <x v="0"/>
    <s v="Appliances"/>
    <s v="Euro Pro Shark Stick Mini Vacuum"/>
    <x v="963"/>
    <n v="4"/>
    <n v="0.8"/>
    <n v="-39.027199999999993"/>
    <n v="-131.71680000000001"/>
  </r>
  <r>
    <n v="8918"/>
    <s v="US-2013-144057"/>
    <d v="2015-05-10T00:00:00"/>
    <d v="2015-05-14T00:00:00"/>
    <s v="Standard Class"/>
    <s v="CV-12805"/>
    <x v="385"/>
    <s v="Corporate"/>
    <s v="United States"/>
    <s v="Austin"/>
    <s v="Texas"/>
    <n v="78745"/>
    <s v="Central"/>
    <s v="OFF-PA-10004327"/>
    <x v="0"/>
    <s v="Paper"/>
    <s v="Xerox 1911"/>
    <x v="736"/>
    <n v="2"/>
    <n v="0.2"/>
    <n v="-15.328000000000001"/>
    <n v="26.823999999999995"/>
  </r>
  <r>
    <n v="8919"/>
    <s v="US-2013-144057"/>
    <d v="2015-05-10T00:00:00"/>
    <d v="2015-05-14T00:00:00"/>
    <s v="Standard Class"/>
    <s v="CV-12805"/>
    <x v="385"/>
    <s v="Corporate"/>
    <s v="United States"/>
    <s v="Austin"/>
    <s v="Texas"/>
    <n v="78745"/>
    <s v="Central"/>
    <s v="OFF-BI-10002353"/>
    <x v="0"/>
    <s v="Binders"/>
    <s v="GBC VeloBind Cover Sets"/>
    <x v="964"/>
    <n v="6"/>
    <n v="0.8"/>
    <n v="-14.822399999999996"/>
    <n v="-27.791999999999994"/>
  </r>
  <r>
    <n v="9379"/>
    <s v="CA-2013-117625"/>
    <d v="2015-05-11T00:00:00"/>
    <d v="2015-05-16T00:00:00"/>
    <s v="Standard Class"/>
    <s v="GM-14500"/>
    <x v="386"/>
    <s v="Consumer"/>
    <s v="United States"/>
    <s v="Chicago"/>
    <s v="Illinois"/>
    <n v="60610"/>
    <s v="Central"/>
    <s v="OFF-EN-10001535"/>
    <x v="0"/>
    <s v="Envelopes"/>
    <s v="Grip Seal Envelopes"/>
    <x v="965"/>
    <n v="2"/>
    <n v="0.2"/>
    <n v="-1.4144000000000001"/>
    <n v="2.3868"/>
  </r>
  <r>
    <n v="7787"/>
    <s v="US-2013-117037"/>
    <d v="2015-05-18T00:00:00"/>
    <d v="2015-05-21T00:00:00"/>
    <s v="First Class"/>
    <s v="LW-17215"/>
    <x v="387"/>
    <s v="Consumer"/>
    <s v="United States"/>
    <s v="Chicago"/>
    <s v="Illinois"/>
    <n v="60653"/>
    <s v="Central"/>
    <s v="OFF-BI-10000279"/>
    <x v="0"/>
    <s v="Binders"/>
    <s v="Acco Recycled 2&quot; Capacity Laser Printer Hanging Data Binders"/>
    <x v="966"/>
    <n v="1"/>
    <n v="0.8"/>
    <n v="-2.3119999999999994"/>
    <n v="-4.7685000000000013"/>
  </r>
  <r>
    <n v="7788"/>
    <s v="US-2013-117037"/>
    <d v="2015-05-18T00:00:00"/>
    <d v="2015-05-21T00:00:00"/>
    <s v="First Class"/>
    <s v="LW-17215"/>
    <x v="387"/>
    <s v="Consumer"/>
    <s v="United States"/>
    <s v="Chicago"/>
    <s v="Illinois"/>
    <n v="60653"/>
    <s v="Central"/>
    <s v="OFF-FA-10000936"/>
    <x v="0"/>
    <s v="Fasteners"/>
    <s v="Acco Hot Clips Clips to Go"/>
    <x v="967"/>
    <n v="3"/>
    <n v="0.2"/>
    <n v="-1.5792000000000002"/>
    <n v="2.4674999999999994"/>
  </r>
  <r>
    <n v="7789"/>
    <s v="US-2013-117037"/>
    <d v="2015-05-18T00:00:00"/>
    <d v="2015-05-21T00:00:00"/>
    <s v="First Class"/>
    <s v="LW-17215"/>
    <x v="387"/>
    <s v="Consumer"/>
    <s v="United States"/>
    <s v="Chicago"/>
    <s v="Illinois"/>
    <n v="60653"/>
    <s v="Central"/>
    <s v="FUR-FU-10004973"/>
    <x v="1"/>
    <s v="Furnishings"/>
    <s v="Flat Face Poster Frame"/>
    <x v="952"/>
    <n v="3"/>
    <n v="0.6"/>
    <n v="-13.5648"/>
    <n v="-10.173599999999997"/>
  </r>
  <r>
    <n v="7790"/>
    <s v="US-2013-117037"/>
    <d v="2015-05-18T00:00:00"/>
    <d v="2015-05-21T00:00:00"/>
    <s v="First Class"/>
    <s v="LW-17215"/>
    <x v="387"/>
    <s v="Consumer"/>
    <s v="United States"/>
    <s v="Chicago"/>
    <s v="Illinois"/>
    <n v="60653"/>
    <s v="Central"/>
    <s v="OFF-PA-10000791"/>
    <x v="0"/>
    <s v="Paper"/>
    <s v="Wirebound Message Books, Four 2 3/4 x 5 Forms per Page, 200 Sets per Book"/>
    <x v="968"/>
    <n v="8"/>
    <n v="0.2"/>
    <n v="-6.1055999999999999"/>
    <n v="9.5399999999999974"/>
  </r>
  <r>
    <n v="3531"/>
    <s v="US-2013-152835"/>
    <d v="2015-05-20T00:00:00"/>
    <d v="2015-05-24T00:00:00"/>
    <s v="Standard Class"/>
    <s v="RP-19855"/>
    <x v="213"/>
    <s v="Corporate"/>
    <s v="United States"/>
    <s v="Lafayette"/>
    <s v="Indiana"/>
    <n v="47905"/>
    <s v="Central"/>
    <s v="OFF-AR-10003056"/>
    <x v="0"/>
    <s v="Art"/>
    <s v="Newell 341"/>
    <x v="969"/>
    <n v="5"/>
    <n v="0"/>
    <n v="0"/>
    <n v="6.2059999999999977"/>
  </r>
  <r>
    <n v="7068"/>
    <s v="CA-2013-114209"/>
    <d v="2015-05-22T00:00:00"/>
    <d v="2015-05-27T00:00:00"/>
    <s v="Standard Class"/>
    <s v="AS-10285"/>
    <x v="388"/>
    <s v="Corporate"/>
    <s v="United States"/>
    <s v="Dallas"/>
    <s v="Texas"/>
    <n v="75081"/>
    <s v="Central"/>
    <s v="OFF-BI-10000343"/>
    <x v="0"/>
    <s v="Binders"/>
    <s v="Pressboard Covers with Storage Hooks, 9 1/2&quot; x 11&quot;, Light Blue"/>
    <x v="970"/>
    <n v="2"/>
    <n v="0.8"/>
    <n v="-1.5711999999999997"/>
    <n v="-3.2406000000000006"/>
  </r>
  <r>
    <n v="7069"/>
    <s v="CA-2013-114209"/>
    <d v="2015-05-22T00:00:00"/>
    <d v="2015-05-27T00:00:00"/>
    <s v="Standard Class"/>
    <s v="AS-10285"/>
    <x v="388"/>
    <s v="Corporate"/>
    <s v="United States"/>
    <s v="Dallas"/>
    <s v="Texas"/>
    <n v="75081"/>
    <s v="Central"/>
    <s v="OFF-PA-10003591"/>
    <x v="0"/>
    <s v="Paper"/>
    <s v="Southworth 100% Cotton The Best Paper"/>
    <x v="971"/>
    <n v="9"/>
    <n v="0.2"/>
    <n v="-16.531200000000002"/>
    <n v="30.996000000000002"/>
  </r>
  <r>
    <n v="9796"/>
    <s v="CA-2013-125920"/>
    <d v="2015-05-22T00:00:00"/>
    <d v="2015-05-29T00:00:00"/>
    <s v="Standard Class"/>
    <s v="SH-19975"/>
    <x v="389"/>
    <s v="Corporate"/>
    <s v="United States"/>
    <s v="Chicago"/>
    <s v="Illinois"/>
    <n v="60610"/>
    <s v="Central"/>
    <s v="OFF-BI-10003429"/>
    <x v="0"/>
    <s v="Binders"/>
    <s v="Cardinal HOLDit! Binder Insert Strips,Extra Strips"/>
    <x v="972"/>
    <n v="3"/>
    <n v="0.8"/>
    <n v="-3.0383999999999993"/>
    <n v="-5.8869000000000007"/>
  </r>
  <r>
    <n v="1445"/>
    <s v="CA-2013-133725"/>
    <d v="2015-05-24T00:00:00"/>
    <d v="2015-05-29T00:00:00"/>
    <s v="Standard Class"/>
    <s v="KL-16645"/>
    <x v="390"/>
    <s v="Consumer"/>
    <s v="United States"/>
    <s v="Chicago"/>
    <s v="Illinois"/>
    <n v="60623"/>
    <s v="Central"/>
    <s v="TEC-PH-10004165"/>
    <x v="2"/>
    <s v="Phones"/>
    <s v="Mitel MiVoice 5330e IP Phone"/>
    <x v="973"/>
    <n v="9"/>
    <n v="0.2"/>
    <n v="-395.98560000000003"/>
    <n v="148.49459999999993"/>
  </r>
  <r>
    <n v="1274"/>
    <s v="CA-2013-119186"/>
    <d v="2015-05-27T00:00:00"/>
    <d v="2015-05-27T00:00:00"/>
    <s v="Same Day"/>
    <s v="MS-17710"/>
    <x v="32"/>
    <s v="Consumer"/>
    <s v="United States"/>
    <s v="Fort Worth"/>
    <s v="Texas"/>
    <n v="76106"/>
    <s v="Central"/>
    <s v="OFF-PA-10004621"/>
    <x v="0"/>
    <s v="Paper"/>
    <s v="Xerox 212"/>
    <x v="89"/>
    <n v="2"/>
    <n v="0.2"/>
    <n v="-2.0736000000000003"/>
    <n v="3.6288"/>
  </r>
  <r>
    <n v="1275"/>
    <s v="CA-2013-119186"/>
    <d v="2015-05-27T00:00:00"/>
    <d v="2015-05-27T00:00:00"/>
    <s v="Same Day"/>
    <s v="MS-17710"/>
    <x v="32"/>
    <s v="Consumer"/>
    <s v="United States"/>
    <s v="Fort Worth"/>
    <s v="Texas"/>
    <n v="76106"/>
    <s v="Central"/>
    <s v="FUR-CH-10001973"/>
    <x v="1"/>
    <s v="Chairs"/>
    <s v="Office Star Flex Back Scooter Chair with White Frame"/>
    <x v="974"/>
    <n v="5"/>
    <n v="0.3"/>
    <n v="-116.52899999999998"/>
    <n v="-88.783999999999978"/>
  </r>
  <r>
    <n v="1276"/>
    <s v="CA-2013-119186"/>
    <d v="2015-05-27T00:00:00"/>
    <d v="2015-05-27T00:00:00"/>
    <s v="Same Day"/>
    <s v="MS-17710"/>
    <x v="32"/>
    <s v="Consumer"/>
    <s v="United States"/>
    <s v="Fort Worth"/>
    <s v="Texas"/>
    <n v="76106"/>
    <s v="Central"/>
    <s v="OFF-PA-10004040"/>
    <x v="0"/>
    <s v="Paper"/>
    <s v="Universal Premium White Copier/Laser Paper (20Lb. and 87 Bright)"/>
    <x v="165"/>
    <n v="3"/>
    <n v="0.2"/>
    <n v="-2.8704000000000005"/>
    <n v="5.2026000000000003"/>
  </r>
  <r>
    <n v="1277"/>
    <s v="CA-2013-119186"/>
    <d v="2015-05-27T00:00:00"/>
    <d v="2015-05-27T00:00:00"/>
    <s v="Same Day"/>
    <s v="MS-17710"/>
    <x v="32"/>
    <s v="Consumer"/>
    <s v="United States"/>
    <s v="Fort Worth"/>
    <s v="Texas"/>
    <n v="76106"/>
    <s v="Central"/>
    <s v="TEC-AC-10000580"/>
    <x v="2"/>
    <s v="Accessories"/>
    <s v="Logitech G13 Programmable Gameboard with LCD Display"/>
    <x v="975"/>
    <n v="1"/>
    <n v="0.2"/>
    <n v="-12.798400000000001"/>
    <n v="-7.1990999999999961"/>
  </r>
  <r>
    <n v="9501"/>
    <s v="CA-2013-149237"/>
    <d v="2015-05-27T00:00:00"/>
    <d v="2015-05-31T00:00:00"/>
    <s v="Standard Class"/>
    <s v="CM-12235"/>
    <x v="391"/>
    <s v="Consumer"/>
    <s v="United States"/>
    <s v="Milwaukee"/>
    <s v="Wisconsin"/>
    <n v="53209"/>
    <s v="Central"/>
    <s v="FUR-FU-10002088"/>
    <x v="1"/>
    <s v="Furnishings"/>
    <s v="Nu-Dell Float Frame 11 x 14 1/2"/>
    <x v="976"/>
    <n v="3"/>
    <n v="0"/>
    <n v="0"/>
    <n v="11.314800000000002"/>
  </r>
  <r>
    <n v="5171"/>
    <s v="CA-2013-122903"/>
    <d v="2015-05-28T00:00:00"/>
    <d v="2015-05-30T00:00:00"/>
    <s v="Second Class"/>
    <s v="LA-16780"/>
    <x v="240"/>
    <s v="Corporate"/>
    <s v="United States"/>
    <s v="Detroit"/>
    <s v="Michigan"/>
    <n v="48205"/>
    <s v="Central"/>
    <s v="FUR-CH-10002024"/>
    <x v="1"/>
    <s v="Chairs"/>
    <s v="HON 5400 Series Task Chairs for Big and Tall"/>
    <x v="977"/>
    <n v="5"/>
    <n v="0"/>
    <n v="0"/>
    <n v="700.98000000000013"/>
  </r>
  <r>
    <n v="5172"/>
    <s v="CA-2013-122903"/>
    <d v="2015-05-28T00:00:00"/>
    <d v="2015-05-30T00:00:00"/>
    <s v="Second Class"/>
    <s v="LA-16780"/>
    <x v="240"/>
    <s v="Corporate"/>
    <s v="United States"/>
    <s v="Detroit"/>
    <s v="Michigan"/>
    <n v="48205"/>
    <s v="Central"/>
    <s v="OFF-PA-10001790"/>
    <x v="0"/>
    <s v="Paper"/>
    <s v="Xerox 1910"/>
    <x v="375"/>
    <n v="3"/>
    <n v="0"/>
    <n v="0"/>
    <n v="69.177599999999984"/>
  </r>
  <r>
    <n v="5173"/>
    <s v="CA-2013-122903"/>
    <d v="2015-05-28T00:00:00"/>
    <d v="2015-05-30T00:00:00"/>
    <s v="Second Class"/>
    <s v="LA-16780"/>
    <x v="240"/>
    <s v="Corporate"/>
    <s v="United States"/>
    <s v="Detroit"/>
    <s v="Michigan"/>
    <n v="48205"/>
    <s v="Central"/>
    <s v="OFF-PA-10000994"/>
    <x v="0"/>
    <s v="Paper"/>
    <s v="Xerox 1915"/>
    <x v="978"/>
    <n v="3"/>
    <n v="0"/>
    <n v="0"/>
    <n v="150.98399999999998"/>
  </r>
  <r>
    <n v="7605"/>
    <s v="CA-2013-101791"/>
    <d v="2015-05-28T00:00:00"/>
    <d v="2015-06-01T00:00:00"/>
    <s v="Standard Class"/>
    <s v="BS-11665"/>
    <x v="392"/>
    <s v="Consumer"/>
    <s v="United States"/>
    <s v="Chicago"/>
    <s v="Illinois"/>
    <n v="60623"/>
    <s v="Central"/>
    <s v="FUR-FU-10003247"/>
    <x v="1"/>
    <s v="Furnishings"/>
    <s v="36X48 HARDFLOOR CHAIRMAT"/>
    <x v="979"/>
    <n v="3"/>
    <n v="0.6"/>
    <n v="-15.105600000000001"/>
    <n v="-33.358199999999997"/>
  </r>
  <r>
    <n v="7606"/>
    <s v="CA-2013-101791"/>
    <d v="2015-05-28T00:00:00"/>
    <d v="2015-06-01T00:00:00"/>
    <s v="Standard Class"/>
    <s v="BS-11665"/>
    <x v="392"/>
    <s v="Consumer"/>
    <s v="United States"/>
    <s v="Chicago"/>
    <s v="Illinois"/>
    <n v="60623"/>
    <s v="Central"/>
    <s v="FUR-FU-10002191"/>
    <x v="1"/>
    <s v="Furnishings"/>
    <s v="G.E. Halogen Desk Lamp Bulbs"/>
    <x v="980"/>
    <n v="2"/>
    <n v="0.6"/>
    <n v="-3.3504"/>
    <n v="-1.6751999999999994"/>
  </r>
  <r>
    <n v="7607"/>
    <s v="CA-2013-101791"/>
    <d v="2015-05-28T00:00:00"/>
    <d v="2015-06-01T00:00:00"/>
    <s v="Standard Class"/>
    <s v="BS-11665"/>
    <x v="392"/>
    <s v="Consumer"/>
    <s v="United States"/>
    <s v="Chicago"/>
    <s v="Illinois"/>
    <n v="60623"/>
    <s v="Central"/>
    <s v="OFF-ST-10001496"/>
    <x v="0"/>
    <s v="Storage"/>
    <s v="Standard Rollaway File with Lock"/>
    <x v="981"/>
    <n v="9"/>
    <n v="0.2"/>
    <n v="-259.47360000000003"/>
    <n v="97.302599999999984"/>
  </r>
  <r>
    <n v="7315"/>
    <s v="CA-2013-121377"/>
    <d v="2015-05-29T00:00:00"/>
    <d v="2015-06-03T00:00:00"/>
    <s v="Standard Class"/>
    <s v="TN-21040"/>
    <x v="393"/>
    <s v="Home Office"/>
    <s v="United States"/>
    <s v="Park Ridge"/>
    <s v="Illinois"/>
    <n v="60068"/>
    <s v="Central"/>
    <s v="TEC-PH-10001817"/>
    <x v="2"/>
    <s v="Phones"/>
    <s v="Wilson Electronics DB Pro Signal Booster"/>
    <x v="982"/>
    <n v="1"/>
    <n v="0.2"/>
    <n v="-57.280000000000008"/>
    <n v="25.060000000000016"/>
  </r>
  <r>
    <n v="7254"/>
    <s v="CA-2013-152730"/>
    <d v="2015-05-31T00:00:00"/>
    <d v="2015-06-05T00:00:00"/>
    <s v="Standard Class"/>
    <s v="EM-14140"/>
    <x v="394"/>
    <s v="Home Office"/>
    <s v="United States"/>
    <s v="Superior"/>
    <s v="Wisconsin"/>
    <n v="54880"/>
    <s v="Central"/>
    <s v="OFF-AP-10002684"/>
    <x v="0"/>
    <s v="Appliances"/>
    <s v="Acco 7-Outlet Masterpiece Power Center, Wihtout Fax/Phone Line Protection"/>
    <x v="983"/>
    <n v="3"/>
    <n v="0"/>
    <n v="0"/>
    <n v="109.42199999999997"/>
  </r>
  <r>
    <n v="7255"/>
    <s v="CA-2013-152730"/>
    <d v="2015-05-31T00:00:00"/>
    <d v="2015-06-05T00:00:00"/>
    <s v="Standard Class"/>
    <s v="EM-14140"/>
    <x v="394"/>
    <s v="Home Office"/>
    <s v="United States"/>
    <s v="Superior"/>
    <s v="Wisconsin"/>
    <n v="54880"/>
    <s v="Central"/>
    <s v="FUR-FU-10001037"/>
    <x v="1"/>
    <s v="Furnishings"/>
    <s v="DAX Charcoal/Nickel-Tone Document Frame, 5 x 7"/>
    <x v="984"/>
    <n v="5"/>
    <n v="0"/>
    <n v="0"/>
    <n v="21.33"/>
  </r>
  <r>
    <n v="7256"/>
    <s v="CA-2013-152730"/>
    <d v="2015-05-31T00:00:00"/>
    <d v="2015-06-05T00:00:00"/>
    <s v="Standard Class"/>
    <s v="EM-14140"/>
    <x v="394"/>
    <s v="Home Office"/>
    <s v="United States"/>
    <s v="Superior"/>
    <s v="Wisconsin"/>
    <n v="54880"/>
    <s v="Central"/>
    <s v="OFF-ST-10000876"/>
    <x v="0"/>
    <s v="Storage"/>
    <s v="Eldon Simplefile Box Office"/>
    <x v="985"/>
    <n v="4"/>
    <n v="0"/>
    <n v="0"/>
    <n v="13.9328"/>
  </r>
  <r>
    <n v="7257"/>
    <s v="CA-2013-152730"/>
    <d v="2015-05-31T00:00:00"/>
    <d v="2015-06-05T00:00:00"/>
    <s v="Standard Class"/>
    <s v="EM-14140"/>
    <x v="394"/>
    <s v="Home Office"/>
    <s v="United States"/>
    <s v="Superior"/>
    <s v="Wisconsin"/>
    <n v="54880"/>
    <s v="Central"/>
    <s v="OFF-AR-10003732"/>
    <x v="0"/>
    <s v="Art"/>
    <s v="Newell 333"/>
    <x v="986"/>
    <n v="2"/>
    <n v="0"/>
    <n v="0"/>
    <n v="1.4455999999999998"/>
  </r>
  <r>
    <n v="7258"/>
    <s v="CA-2013-152730"/>
    <d v="2015-05-31T00:00:00"/>
    <d v="2015-06-05T00:00:00"/>
    <s v="Standard Class"/>
    <s v="EM-14140"/>
    <x v="394"/>
    <s v="Home Office"/>
    <s v="United States"/>
    <s v="Superior"/>
    <s v="Wisconsin"/>
    <n v="54880"/>
    <s v="Central"/>
    <s v="OFF-PA-10000994"/>
    <x v="0"/>
    <s v="Paper"/>
    <s v="Xerox 1915"/>
    <x v="987"/>
    <n v="6"/>
    <n v="0"/>
    <n v="0"/>
    <n v="301.96799999999996"/>
  </r>
  <r>
    <n v="7259"/>
    <s v="CA-2013-152730"/>
    <d v="2015-05-31T00:00:00"/>
    <d v="2015-06-05T00:00:00"/>
    <s v="Standard Class"/>
    <s v="EM-14140"/>
    <x v="394"/>
    <s v="Home Office"/>
    <s v="United States"/>
    <s v="Superior"/>
    <s v="Wisconsin"/>
    <n v="54880"/>
    <s v="Central"/>
    <s v="OFF-AR-10000940"/>
    <x v="0"/>
    <s v="Art"/>
    <s v="Newell 343"/>
    <x v="988"/>
    <n v="5"/>
    <n v="0"/>
    <n v="0"/>
    <n v="3.9690000000000003"/>
  </r>
  <r>
    <n v="7260"/>
    <s v="CA-2013-152730"/>
    <d v="2015-05-31T00:00:00"/>
    <d v="2015-06-05T00:00:00"/>
    <s v="Standard Class"/>
    <s v="EM-14140"/>
    <x v="394"/>
    <s v="Home Office"/>
    <s v="United States"/>
    <s v="Superior"/>
    <s v="Wisconsin"/>
    <n v="54880"/>
    <s v="Central"/>
    <s v="OFF-PA-10004888"/>
    <x v="0"/>
    <s v="Paper"/>
    <s v="Xerox 217"/>
    <x v="989"/>
    <n v="7"/>
    <n v="0"/>
    <n v="0"/>
    <n v="21.772800000000004"/>
  </r>
  <r>
    <n v="7261"/>
    <s v="CA-2013-152730"/>
    <d v="2015-05-31T00:00:00"/>
    <d v="2015-06-05T00:00:00"/>
    <s v="Standard Class"/>
    <s v="EM-14140"/>
    <x v="394"/>
    <s v="Home Office"/>
    <s v="United States"/>
    <s v="Superior"/>
    <s v="Wisconsin"/>
    <n v="54880"/>
    <s v="Central"/>
    <s v="TEC-PH-10000441"/>
    <x v="2"/>
    <s v="Phones"/>
    <s v="VTech DS6151"/>
    <x v="827"/>
    <n v="1"/>
    <n v="0"/>
    <n v="0"/>
    <n v="35.277200000000008"/>
  </r>
  <r>
    <n v="9718"/>
    <s v="CA-2013-108210"/>
    <d v="2015-05-31T00:00:00"/>
    <d v="2015-06-01T00:00:00"/>
    <s v="Same Day"/>
    <s v="AT-10735"/>
    <x v="395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x v="990"/>
    <n v="5"/>
    <n v="0.2"/>
    <n v="-15.991999999999999"/>
    <n v="7.9960000000000058"/>
  </r>
  <r>
    <n v="9719"/>
    <s v="CA-2013-108210"/>
    <d v="2015-05-31T00:00:00"/>
    <d v="2015-06-01T00:00:00"/>
    <s v="Same Day"/>
    <s v="AT-10735"/>
    <x v="395"/>
    <s v="Consumer"/>
    <s v="United States"/>
    <s v="Houston"/>
    <s v="Texas"/>
    <n v="77041"/>
    <s v="Central"/>
    <s v="TEC-AC-10000109"/>
    <x v="2"/>
    <s v="Accessories"/>
    <s v="Sony Micro Vault Click 16 GB USB 2.0 Flash Drive"/>
    <x v="991"/>
    <n v="5"/>
    <n v="0.2"/>
    <n v="-44.792000000000002"/>
    <n v="11.198000000000015"/>
  </r>
  <r>
    <n v="8901"/>
    <s v="CA-2013-150483"/>
    <d v="2015-06-01T00:00:00"/>
    <d v="2015-06-05T00:00:00"/>
    <s v="Standard Class"/>
    <s v="BP-11290"/>
    <x v="122"/>
    <s v="Consumer"/>
    <s v="United States"/>
    <s v="Decatur"/>
    <s v="Illinois"/>
    <n v="62521"/>
    <s v="Central"/>
    <s v="FUR-FU-10001379"/>
    <x v="1"/>
    <s v="Furnishings"/>
    <s v="Executive Impressions 16-1/2&quot; Circular Wall Clock"/>
    <x v="234"/>
    <n v="3"/>
    <n v="0.6"/>
    <n v="-19.238399999999999"/>
    <n v="-12.825599999999994"/>
  </r>
  <r>
    <n v="8902"/>
    <s v="CA-2013-150483"/>
    <d v="2015-06-01T00:00:00"/>
    <d v="2015-06-05T00:00:00"/>
    <s v="Standard Class"/>
    <s v="BP-11290"/>
    <x v="122"/>
    <s v="Consumer"/>
    <s v="United States"/>
    <s v="Decatur"/>
    <s v="Illinois"/>
    <n v="62521"/>
    <s v="Central"/>
    <s v="OFF-PA-10001846"/>
    <x v="0"/>
    <s v="Paper"/>
    <s v="Xerox 1899"/>
    <x v="992"/>
    <n v="4"/>
    <n v="0.2"/>
    <n v="-3.6992000000000007"/>
    <n v="6.7048000000000005"/>
  </r>
  <r>
    <n v="8903"/>
    <s v="CA-2013-150483"/>
    <d v="2015-06-01T00:00:00"/>
    <d v="2015-06-05T00:00:00"/>
    <s v="Standard Class"/>
    <s v="BP-11290"/>
    <x v="122"/>
    <s v="Consumer"/>
    <s v="United States"/>
    <s v="Decatur"/>
    <s v="Illinois"/>
    <n v="62521"/>
    <s v="Central"/>
    <s v="FUR-CH-10000422"/>
    <x v="1"/>
    <s v="Chairs"/>
    <s v="Global Highback Leather Tilter in Burgundy"/>
    <x v="993"/>
    <n v="3"/>
    <n v="0.3"/>
    <n v="-57.323699999999995"/>
    <n v="-38.215799999999973"/>
  </r>
  <r>
    <n v="8904"/>
    <s v="CA-2013-150483"/>
    <d v="2015-06-01T00:00:00"/>
    <d v="2015-06-05T00:00:00"/>
    <s v="Standard Class"/>
    <s v="BP-11290"/>
    <x v="122"/>
    <s v="Consumer"/>
    <s v="United States"/>
    <s v="Decatur"/>
    <s v="Illinois"/>
    <n v="62521"/>
    <s v="Central"/>
    <s v="OFF-PA-10004621"/>
    <x v="0"/>
    <s v="Paper"/>
    <s v="Xerox 212"/>
    <x v="89"/>
    <n v="2"/>
    <n v="0.2"/>
    <n v="-2.0736000000000003"/>
    <n v="3.6288"/>
  </r>
  <r>
    <n v="238"/>
    <s v="CA-2013-157749"/>
    <d v="2015-06-05T00:00:00"/>
    <d v="2015-06-10T00:00:00"/>
    <s v="Second Class"/>
    <s v="KL-16645"/>
    <x v="390"/>
    <s v="Consumer"/>
    <s v="United States"/>
    <s v="Chicago"/>
    <s v="Illinois"/>
    <n v="60610"/>
    <s v="Central"/>
    <s v="OFF-PA-10003349"/>
    <x v="0"/>
    <s v="Paper"/>
    <s v="Xerox 1957"/>
    <x v="161"/>
    <n v="5"/>
    <n v="0.2"/>
    <n v="-5.1840000000000011"/>
    <n v="9.3960000000000008"/>
  </r>
  <r>
    <n v="239"/>
    <s v="CA-2013-157749"/>
    <d v="2015-06-05T00:00:00"/>
    <d v="2015-06-10T00:00:00"/>
    <s v="Second Class"/>
    <s v="KL-16645"/>
    <x v="390"/>
    <s v="Consumer"/>
    <s v="United States"/>
    <s v="Chicago"/>
    <s v="Illinois"/>
    <n v="60610"/>
    <s v="Central"/>
    <s v="FUR-FU-10000576"/>
    <x v="1"/>
    <s v="Furnishings"/>
    <s v="Luxo Professional Fluorescent Magnifier Lamp with Clamp-Mount Base"/>
    <x v="994"/>
    <n v="5"/>
    <n v="0.6"/>
    <n v="-251.80800000000002"/>
    <n v="-356.72799999999995"/>
  </r>
  <r>
    <n v="240"/>
    <s v="CA-2013-157749"/>
    <d v="2015-06-05T00:00:00"/>
    <d v="2015-06-10T00:00:00"/>
    <s v="Second Class"/>
    <s v="KL-16645"/>
    <x v="390"/>
    <s v="Consumer"/>
    <s v="United States"/>
    <s v="Chicago"/>
    <s v="Illinois"/>
    <n v="60610"/>
    <s v="Central"/>
    <s v="FUR-FU-10004351"/>
    <x v="1"/>
    <s v="Furnishings"/>
    <s v="Staple-based wall hangings"/>
    <x v="995"/>
    <n v="3"/>
    <n v="0.6"/>
    <n v="-7.0128000000000004"/>
    <n v="-4.6751999999999985"/>
  </r>
  <r>
    <n v="241"/>
    <s v="CA-2013-157749"/>
    <d v="2015-06-05T00:00:00"/>
    <d v="2015-06-10T00:00:00"/>
    <s v="Second Class"/>
    <s v="KL-16645"/>
    <x v="390"/>
    <s v="Consumer"/>
    <s v="United States"/>
    <s v="Chicago"/>
    <s v="Illinois"/>
    <n v="60610"/>
    <s v="Central"/>
    <s v="TEC-PH-10000011"/>
    <x v="2"/>
    <s v="Phones"/>
    <s v="PureGear Roll-On Screen Protector"/>
    <x v="996"/>
    <n v="2"/>
    <n v="0.2"/>
    <n v="-6.3967999999999998"/>
    <n v="11.194399999999998"/>
  </r>
  <r>
    <n v="242"/>
    <s v="CA-2013-157749"/>
    <d v="2015-06-05T00:00:00"/>
    <d v="2015-06-10T00:00:00"/>
    <s v="Second Class"/>
    <s v="KL-16645"/>
    <x v="390"/>
    <s v="Consumer"/>
    <s v="United States"/>
    <s v="Chicago"/>
    <s v="Illinois"/>
    <n v="60610"/>
    <s v="Central"/>
    <s v="FUR-TA-10002607"/>
    <x v="1"/>
    <s v="Tables"/>
    <s v="KI Conference Tables"/>
    <x v="997"/>
    <n v="5"/>
    <n v="0.5"/>
    <n v="-88.612499999999997"/>
    <n v="-120.51299999999998"/>
  </r>
  <r>
    <n v="243"/>
    <s v="CA-2013-157749"/>
    <d v="2015-06-05T00:00:00"/>
    <d v="2015-06-10T00:00:00"/>
    <s v="Second Class"/>
    <s v="KL-16645"/>
    <x v="390"/>
    <s v="Consumer"/>
    <s v="United States"/>
    <s v="Chicago"/>
    <s v="Illinois"/>
    <n v="60610"/>
    <s v="Central"/>
    <s v="FUR-FU-10002505"/>
    <x v="1"/>
    <s v="Furnishings"/>
    <s v="Eldon 100 Class Desk Accessories"/>
    <x v="998"/>
    <n v="3"/>
    <n v="0.6"/>
    <n v="-2.4264000000000001"/>
    <n v="-2.8307999999999995"/>
  </r>
  <r>
    <n v="244"/>
    <s v="CA-2013-157749"/>
    <d v="2015-06-05T00:00:00"/>
    <d v="2015-06-10T00:00:00"/>
    <s v="Second Class"/>
    <s v="KL-16645"/>
    <x v="390"/>
    <s v="Consumer"/>
    <s v="United States"/>
    <s v="Chicago"/>
    <s v="Illinois"/>
    <n v="60610"/>
    <s v="Central"/>
    <s v="OFF-AR-10004685"/>
    <x v="0"/>
    <s v="Art"/>
    <s v="Binney &amp; Smith Crayola Metallic Colored Pencils, 8-Color Set"/>
    <x v="999"/>
    <n v="2"/>
    <n v="0.2"/>
    <n v="-1.4816000000000003"/>
    <n v="1.2037999999999995"/>
  </r>
  <r>
    <n v="265"/>
    <s v="CA-2013-125318"/>
    <d v="2015-06-07T00:00:00"/>
    <d v="2015-06-14T00:00:00"/>
    <s v="Standard Class"/>
    <s v="RC-19825"/>
    <x v="396"/>
    <s v="Consumer"/>
    <s v="United States"/>
    <s v="Chicago"/>
    <s v="Illinois"/>
    <n v="60610"/>
    <s v="Central"/>
    <s v="TEC-PH-10001433"/>
    <x v="2"/>
    <s v="Phones"/>
    <s v="Cisco Small Business SPA 502G VoIP phone"/>
    <x v="1000"/>
    <n v="4"/>
    <n v="0.2"/>
    <n v="-65.644800000000004"/>
    <n v="28.7196"/>
  </r>
  <r>
    <n v="6047"/>
    <s v="CA-2013-154662"/>
    <d v="2015-06-10T00:00:00"/>
    <d v="2015-06-17T00:00:00"/>
    <s v="Standard Class"/>
    <s v="BF-11215"/>
    <x v="397"/>
    <s v="Home Office"/>
    <s v="United States"/>
    <s v="Minneapolis"/>
    <s v="Minnesota"/>
    <n v="55407"/>
    <s v="Central"/>
    <s v="FUR-TA-10001771"/>
    <x v="1"/>
    <s v="Tables"/>
    <s v="Bush Cubix Conference Tables, Fully Assembled"/>
    <x v="1001"/>
    <n v="3"/>
    <n v="0"/>
    <n v="0"/>
    <n v="173.23500000000001"/>
  </r>
  <r>
    <n v="2428"/>
    <s v="CA-2013-169922"/>
    <d v="2015-06-12T00:00:00"/>
    <d v="2015-06-18T00:00:00"/>
    <s v="Standard Class"/>
    <s v="MZ-17515"/>
    <x v="398"/>
    <s v="Corporate"/>
    <s v="United States"/>
    <s v="Arlington"/>
    <s v="Texas"/>
    <n v="76017"/>
    <s v="Central"/>
    <s v="OFF-BI-10003784"/>
    <x v="0"/>
    <s v="Binders"/>
    <s v="Computer Printout Index Tabs"/>
    <x v="1002"/>
    <n v="4"/>
    <n v="0.8"/>
    <n v="-1.0751999999999997"/>
    <n v="-2.1504000000000008"/>
  </r>
  <r>
    <n v="2429"/>
    <s v="CA-2013-169922"/>
    <d v="2015-06-12T00:00:00"/>
    <d v="2015-06-18T00:00:00"/>
    <s v="Standard Class"/>
    <s v="MZ-17515"/>
    <x v="398"/>
    <s v="Corporate"/>
    <s v="United States"/>
    <s v="Arlington"/>
    <s v="Texas"/>
    <n v="76017"/>
    <s v="Central"/>
    <s v="OFF-BI-10001617"/>
    <x v="0"/>
    <s v="Binders"/>
    <s v="GBC Wire Binding Combs"/>
    <x v="1003"/>
    <n v="4"/>
    <n v="0.8"/>
    <n v="-6.6175999999999995"/>
    <n v="-13.648800000000001"/>
  </r>
  <r>
    <n v="2430"/>
    <s v="CA-2013-169922"/>
    <d v="2015-06-12T00:00:00"/>
    <d v="2015-06-18T00:00:00"/>
    <s v="Standard Class"/>
    <s v="MZ-17515"/>
    <x v="398"/>
    <s v="Corporate"/>
    <s v="United States"/>
    <s v="Arlington"/>
    <s v="Texas"/>
    <n v="76017"/>
    <s v="Central"/>
    <s v="FUR-FU-10004415"/>
    <x v="1"/>
    <s v="Furnishings"/>
    <s v="Stacking Tray, Side-Loading, Legal, Smoke"/>
    <x v="1004"/>
    <n v="7"/>
    <n v="0.6"/>
    <n v="-7.5264000000000006"/>
    <n v="-9.0944000000000038"/>
  </r>
  <r>
    <n v="437"/>
    <s v="CA-2013-147375"/>
    <d v="2015-06-13T00:00:00"/>
    <d v="2015-06-15T00:00:00"/>
    <s v="Second Class"/>
    <s v="PO-19180"/>
    <x v="313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x v="1005"/>
    <n v="3"/>
    <n v="0.3"/>
    <n v="-302.39370000000002"/>
    <n v="43.199100000000044"/>
  </r>
  <r>
    <n v="438"/>
    <s v="CA-2013-147375"/>
    <d v="2015-06-13T00:00:00"/>
    <d v="2015-06-15T00:00:00"/>
    <s v="Second Class"/>
    <s v="PO-19180"/>
    <x v="313"/>
    <s v="Home Office"/>
    <s v="United States"/>
    <s v="Chicago"/>
    <s v="Illinois"/>
    <n v="60623"/>
    <s v="Central"/>
    <s v="OFF-PA-10001970"/>
    <x v="0"/>
    <s v="Paper"/>
    <s v="Xerox 1908"/>
    <x v="1006"/>
    <n v="7"/>
    <n v="0.2"/>
    <n v="-62.697600000000001"/>
    <n v="113.63939999999998"/>
  </r>
  <r>
    <n v="2903"/>
    <s v="CA-2013-164035"/>
    <d v="2015-06-13T00:00:00"/>
    <d v="2015-06-18T00:00:00"/>
    <s v="Standard Class"/>
    <s v="CR-12730"/>
    <x v="95"/>
    <s v="Consumer"/>
    <s v="United States"/>
    <s v="Chicago"/>
    <s v="Illinois"/>
    <n v="60610"/>
    <s v="Central"/>
    <s v="OFF-PA-10002160"/>
    <x v="0"/>
    <s v="Paper"/>
    <s v="Xerox 1978"/>
    <x v="1007"/>
    <n v="5"/>
    <n v="0.2"/>
    <n v="-4.6240000000000014"/>
    <n v="8.3810000000000002"/>
  </r>
  <r>
    <n v="8717"/>
    <s v="CA-2013-120824"/>
    <d v="2015-06-13T00:00:00"/>
    <d v="2015-06-17T00:00:00"/>
    <s v="Second Class"/>
    <s v="AW-10930"/>
    <x v="83"/>
    <s v="Home Office"/>
    <s v="United States"/>
    <s v="Houston"/>
    <s v="Texas"/>
    <n v="77070"/>
    <s v="Central"/>
    <s v="OFF-AP-10001242"/>
    <x v="0"/>
    <s v="Appliances"/>
    <s v="APC 7 Outlet Network SurgeArrest Surge Protector"/>
    <x v="1008"/>
    <n v="4"/>
    <n v="0.8"/>
    <n v="-51.50719999999999"/>
    <n v="-160.96"/>
  </r>
  <r>
    <n v="8718"/>
    <s v="CA-2013-120824"/>
    <d v="2015-06-13T00:00:00"/>
    <d v="2015-06-17T00:00:00"/>
    <s v="Second Class"/>
    <s v="AW-10930"/>
    <x v="83"/>
    <s v="Home Office"/>
    <s v="United States"/>
    <s v="Houston"/>
    <s v="Texas"/>
    <n v="77070"/>
    <s v="Central"/>
    <s v="FUR-FU-10001424"/>
    <x v="1"/>
    <s v="Furnishings"/>
    <s v="Dax Clear Box Frame"/>
    <x v="1009"/>
    <n v="2"/>
    <n v="0.6"/>
    <n v="-4.1904000000000003"/>
    <n v="-4.5396000000000019"/>
  </r>
  <r>
    <n v="8719"/>
    <s v="CA-2013-120824"/>
    <d v="2015-06-13T00:00:00"/>
    <d v="2015-06-17T00:00:00"/>
    <s v="Second Class"/>
    <s v="AW-10930"/>
    <x v="83"/>
    <s v="Home Office"/>
    <s v="United States"/>
    <s v="Houston"/>
    <s v="Texas"/>
    <n v="77070"/>
    <s v="Central"/>
    <s v="OFF-AR-10003469"/>
    <x v="0"/>
    <s v="Art"/>
    <s v="Nontoxic Chalk"/>
    <x v="1010"/>
    <n v="8"/>
    <n v="0.2"/>
    <n v="-2.2528000000000001"/>
    <n v="3.9423999999999997"/>
  </r>
  <r>
    <n v="8720"/>
    <s v="CA-2013-120824"/>
    <d v="2015-06-13T00:00:00"/>
    <d v="2015-06-17T00:00:00"/>
    <s v="Second Class"/>
    <s v="AW-10930"/>
    <x v="83"/>
    <s v="Home Office"/>
    <s v="United States"/>
    <s v="Houston"/>
    <s v="Texas"/>
    <n v="77070"/>
    <s v="Central"/>
    <s v="OFF-PA-10000232"/>
    <x v="0"/>
    <s v="Paper"/>
    <s v="Xerox 1975"/>
    <x v="59"/>
    <n v="3"/>
    <n v="0.2"/>
    <n v="-3.1104000000000007"/>
    <n v="5.6375999999999999"/>
  </r>
  <r>
    <n v="8721"/>
    <s v="CA-2013-120824"/>
    <d v="2015-06-13T00:00:00"/>
    <d v="2015-06-17T00:00:00"/>
    <s v="Second Class"/>
    <s v="AW-10930"/>
    <x v="83"/>
    <s v="Home Office"/>
    <s v="United States"/>
    <s v="Houston"/>
    <s v="Texas"/>
    <n v="77070"/>
    <s v="Central"/>
    <s v="FUR-CH-10000229"/>
    <x v="1"/>
    <s v="Chairs"/>
    <s v="Global Enterprise Series Seating High-Back Swivel/Tilt Chairs"/>
    <x v="1011"/>
    <n v="2"/>
    <n v="0.3"/>
    <n v="-113.8116"/>
    <n v="-119.23120000000003"/>
  </r>
  <r>
    <n v="8722"/>
    <s v="CA-2013-120824"/>
    <d v="2015-06-13T00:00:00"/>
    <d v="2015-06-17T00:00:00"/>
    <s v="Second Class"/>
    <s v="AW-10930"/>
    <x v="83"/>
    <s v="Home Office"/>
    <s v="United States"/>
    <s v="Houston"/>
    <s v="Texas"/>
    <n v="77070"/>
    <s v="Central"/>
    <s v="OFF-ST-10002562"/>
    <x v="0"/>
    <s v="Storage"/>
    <s v="Staple magnet"/>
    <x v="1012"/>
    <n v="9"/>
    <n v="0.2"/>
    <n v="-13.507200000000005"/>
    <n v="6.7535999999999987"/>
  </r>
  <r>
    <n v="8723"/>
    <s v="CA-2013-120824"/>
    <d v="2015-06-13T00:00:00"/>
    <d v="2015-06-17T00:00:00"/>
    <s v="Second Class"/>
    <s v="AW-10930"/>
    <x v="83"/>
    <s v="Home Office"/>
    <s v="United States"/>
    <s v="Houston"/>
    <s v="Texas"/>
    <n v="77070"/>
    <s v="Central"/>
    <s v="OFF-BI-10001525"/>
    <x v="0"/>
    <s v="Binders"/>
    <s v="Acco Pressboard Covers with Storage Hooks, 14 7/8&quot; x 11&quot;, Executive Red"/>
    <x v="1013"/>
    <n v="2"/>
    <n v="0.8"/>
    <n v="-1.2191999999999998"/>
    <n v="-2.6670000000000007"/>
  </r>
  <r>
    <n v="3662"/>
    <s v="CA-2013-155005"/>
    <d v="2015-06-14T00:00:00"/>
    <d v="2015-06-16T00:00:00"/>
    <s v="Second Class"/>
    <s v="SC-20050"/>
    <x v="399"/>
    <s v="Home Office"/>
    <s v="United States"/>
    <s v="Jackson"/>
    <s v="Michigan"/>
    <n v="49201"/>
    <s v="Central"/>
    <s v="TEC-PH-10003484"/>
    <x v="2"/>
    <s v="Phones"/>
    <s v="Ooma Telo VoIP Home Phone System"/>
    <x v="557"/>
    <n v="3"/>
    <n v="0"/>
    <n v="0"/>
    <n v="94.492500000000007"/>
  </r>
  <r>
    <n v="4142"/>
    <s v="CA-2013-136287"/>
    <d v="2015-06-14T00:00:00"/>
    <d v="2015-06-18T00:00:00"/>
    <s v="Standard Class"/>
    <s v="SS-20590"/>
    <x v="232"/>
    <s v="Consumer"/>
    <s v="United States"/>
    <s v="Wichita"/>
    <s v="Kansas"/>
    <n v="67212"/>
    <s v="Central"/>
    <s v="OFF-LA-10003148"/>
    <x v="0"/>
    <s v="Labels"/>
    <s v="Avery 51"/>
    <x v="1014"/>
    <n v="3"/>
    <n v="0"/>
    <n v="0"/>
    <n v="8.6939999999999991"/>
  </r>
  <r>
    <n v="6050"/>
    <s v="CA-2013-152765"/>
    <d v="2015-06-16T00:00:00"/>
    <d v="2015-06-19T00:00:00"/>
    <s v="First Class"/>
    <s v="LS-17245"/>
    <x v="400"/>
    <s v="Consumer"/>
    <s v="United States"/>
    <s v="Houston"/>
    <s v="Texas"/>
    <n v="77036"/>
    <s v="Central"/>
    <s v="OFF-PA-10000483"/>
    <x v="0"/>
    <s v="Paper"/>
    <s v="Xerox 19"/>
    <x v="582"/>
    <n v="7"/>
    <n v="0.2"/>
    <n v="-34.697600000000008"/>
    <n v="54.214999999999982"/>
  </r>
  <r>
    <n v="6849"/>
    <s v="US-2013-163461"/>
    <d v="2015-06-19T00:00:00"/>
    <d v="2015-06-22T00:00:00"/>
    <s v="First Class"/>
    <s v="BT-11440"/>
    <x v="164"/>
    <s v="Consumer"/>
    <s v="United States"/>
    <s v="Frankfort"/>
    <s v="Illinois"/>
    <n v="60423"/>
    <s v="Central"/>
    <s v="OFF-PA-10003134"/>
    <x v="0"/>
    <s v="Paper"/>
    <s v="Xerox 1937"/>
    <x v="1015"/>
    <n v="2"/>
    <n v="0.2"/>
    <n v="-15.372800000000002"/>
    <n v="26.902399999999993"/>
  </r>
  <r>
    <n v="1945"/>
    <s v="CA-2013-108581"/>
    <d v="2015-06-21T00:00:00"/>
    <d v="2015-06-27T00:00:00"/>
    <s v="Standard Class"/>
    <s v="EA-14035"/>
    <x v="324"/>
    <s v="Corporate"/>
    <s v="United States"/>
    <s v="Carrollton"/>
    <s v="Texas"/>
    <n v="75007"/>
    <s v="Central"/>
    <s v="TEC-AC-10001109"/>
    <x v="2"/>
    <s v="Accessories"/>
    <s v="Logitech Trackman Marble Mouse"/>
    <x v="1016"/>
    <n v="4"/>
    <n v="0.2"/>
    <n v="-19.193600000000004"/>
    <n v="26.391200000000001"/>
  </r>
  <r>
    <n v="1946"/>
    <s v="CA-2013-108581"/>
    <d v="2015-06-21T00:00:00"/>
    <d v="2015-06-27T00:00:00"/>
    <s v="Standard Class"/>
    <s v="EA-14035"/>
    <x v="324"/>
    <s v="Corporate"/>
    <s v="United States"/>
    <s v="Carrollton"/>
    <s v="Texas"/>
    <n v="75007"/>
    <s v="Central"/>
    <s v="OFF-PA-10000809"/>
    <x v="0"/>
    <s v="Paper"/>
    <s v="Xerox 206"/>
    <x v="89"/>
    <n v="2"/>
    <n v="0.2"/>
    <n v="-2.0736000000000003"/>
    <n v="3.6288"/>
  </r>
  <r>
    <n v="7287"/>
    <s v="CA-2013-149965"/>
    <d v="2015-06-21T00:00:00"/>
    <d v="2015-06-26T00:00:00"/>
    <s v="Standard Class"/>
    <s v="BS-11365"/>
    <x v="401"/>
    <s v="Corporate"/>
    <s v="United States"/>
    <s v="Oklahoma City"/>
    <s v="Oklahoma"/>
    <n v="73120"/>
    <s v="Central"/>
    <s v="TEC-AC-10004877"/>
    <x v="2"/>
    <s v="Accessories"/>
    <s v="Imation 30456 USB Flash Drive 8GB"/>
    <x v="1017"/>
    <n v="1"/>
    <n v="0"/>
    <n v="0"/>
    <n v="0.5519999999999996"/>
  </r>
  <r>
    <n v="7288"/>
    <s v="CA-2013-149965"/>
    <d v="2015-06-21T00:00:00"/>
    <d v="2015-06-26T00:00:00"/>
    <s v="Standard Class"/>
    <s v="BS-11365"/>
    <x v="401"/>
    <s v="Corporate"/>
    <s v="United States"/>
    <s v="Oklahoma City"/>
    <s v="Oklahoma"/>
    <n v="73120"/>
    <s v="Central"/>
    <s v="FUR-FU-10004270"/>
    <x v="1"/>
    <s v="Furnishings"/>
    <s v="Executive Impressions 13&quot; Clairmont Wall Clock"/>
    <x v="213"/>
    <n v="3"/>
    <n v="0"/>
    <n v="0"/>
    <n v="23.652900000000002"/>
  </r>
  <r>
    <n v="8659"/>
    <s v="CA-2013-168361"/>
    <d v="2015-06-22T00:00:00"/>
    <d v="2015-06-26T00:00:00"/>
    <s v="Standard Class"/>
    <s v="KB-16600"/>
    <x v="202"/>
    <s v="Corporate"/>
    <s v="United States"/>
    <s v="Chicago"/>
    <s v="Illinois"/>
    <n v="60623"/>
    <s v="Central"/>
    <s v="OFF-BI-10003727"/>
    <x v="0"/>
    <s v="Binders"/>
    <s v="Avery Durable Slant Ring Binders With Label Holder"/>
    <x v="1018"/>
    <n v="1"/>
    <n v="0.8"/>
    <n v="-0.66879999999999984"/>
    <n v="-1.3376000000000001"/>
  </r>
  <r>
    <n v="4688"/>
    <s v="CA-2013-101987"/>
    <d v="2015-06-25T00:00:00"/>
    <d v="2015-07-01T00:00:00"/>
    <s v="Standard Class"/>
    <s v="HL-15040"/>
    <x v="48"/>
    <s v="Consumer"/>
    <s v="United States"/>
    <s v="Richmond"/>
    <s v="Indiana"/>
    <n v="47374"/>
    <s v="Central"/>
    <s v="TEC-PH-10001305"/>
    <x v="2"/>
    <s v="Phones"/>
    <s v="Panasonic KX TS208W Corded phone"/>
    <x v="1019"/>
    <n v="9"/>
    <n v="0"/>
    <n v="0"/>
    <n v="123.45480000000005"/>
  </r>
  <r>
    <n v="4704"/>
    <s v="CA-2013-166240"/>
    <d v="2015-06-25T00:00:00"/>
    <d v="2015-06-29T00:00:00"/>
    <s v="Standard Class"/>
    <s v="DH-13075"/>
    <x v="402"/>
    <s v="Corporate"/>
    <s v="United States"/>
    <s v="Houston"/>
    <s v="Texas"/>
    <n v="77095"/>
    <s v="Central"/>
    <s v="OFF-AP-10002082"/>
    <x v="0"/>
    <s v="Appliances"/>
    <s v="Holmes HEPA Air Purifier"/>
    <x v="1020"/>
    <n v="2"/>
    <n v="0.8"/>
    <n v="-6.9695999999999989"/>
    <n v="-19.602000000000007"/>
  </r>
  <r>
    <n v="7426"/>
    <s v="CA-2013-101693"/>
    <d v="2015-06-26T00:00:00"/>
    <d v="2015-06-28T00:00:00"/>
    <s v="Second Class"/>
    <s v="LC-17140"/>
    <x v="403"/>
    <s v="Consumer"/>
    <s v="United States"/>
    <s v="Houston"/>
    <s v="Texas"/>
    <n v="77070"/>
    <s v="Central"/>
    <s v="FUR-CH-10001146"/>
    <x v="1"/>
    <s v="Chairs"/>
    <s v="Global Value Mid-Back Manager's Chair, Gray"/>
    <x v="1021"/>
    <n v="2"/>
    <n v="0.3"/>
    <n v="-25.573799999999999"/>
    <n v="-6.0890000000000057"/>
  </r>
  <r>
    <n v="7427"/>
    <s v="CA-2013-101693"/>
    <d v="2015-06-26T00:00:00"/>
    <d v="2015-06-28T00:00:00"/>
    <s v="Second Class"/>
    <s v="LC-17140"/>
    <x v="403"/>
    <s v="Consumer"/>
    <s v="United States"/>
    <s v="Houston"/>
    <s v="Texas"/>
    <n v="77070"/>
    <s v="Central"/>
    <s v="FUR-FU-10003919"/>
    <x v="1"/>
    <s v="Furnishings"/>
    <s v="Eldon Executive Woodline II Cherry Finish Desk Accessories"/>
    <x v="1022"/>
    <n v="2"/>
    <n v="0.6"/>
    <n v="-19.627200000000002"/>
    <n v="-26.169599999999996"/>
  </r>
  <r>
    <n v="1694"/>
    <s v="US-2013-158708"/>
    <d v="2015-06-27T00:00:00"/>
    <d v="2015-06-30T00:00:00"/>
    <s v="Second Class"/>
    <s v="AB-10255"/>
    <x v="404"/>
    <s v="Home Office"/>
    <s v="United States"/>
    <s v="Plano"/>
    <s v="Texas"/>
    <n v="75023"/>
    <s v="Central"/>
    <s v="TEC-AC-10003133"/>
    <x v="2"/>
    <s v="Accessories"/>
    <s v="Memorex Mini Travel Drive 4 GB USB 2.0 Flash Drive"/>
    <x v="1023"/>
    <n v="2"/>
    <n v="0.2"/>
    <n v="-2.7232000000000003"/>
    <n v="3.5742000000000012"/>
  </r>
  <r>
    <n v="6506"/>
    <s v="CA-2013-152331"/>
    <d v="2015-06-27T00:00:00"/>
    <d v="2015-07-01T00:00:00"/>
    <s v="Standard Class"/>
    <s v="LD-16855"/>
    <x v="405"/>
    <s v="Corporate"/>
    <s v="United States"/>
    <s v="Chicago"/>
    <s v="Illinois"/>
    <n v="60653"/>
    <s v="Central"/>
    <s v="OFF-AR-10001547"/>
    <x v="0"/>
    <s v="Art"/>
    <s v="Newell 311"/>
    <x v="1024"/>
    <n v="3"/>
    <n v="0.2"/>
    <n v="-1.0608000000000002"/>
    <n v="0.46409999999999996"/>
  </r>
  <r>
    <n v="8260"/>
    <s v="CA-2013-118101"/>
    <d v="2015-06-27T00:00:00"/>
    <d v="2015-06-27T00:00:00"/>
    <s v="Same Day"/>
    <s v="SN-20560"/>
    <x v="406"/>
    <s v="Home Office"/>
    <s v="United States"/>
    <s v="Roseville"/>
    <s v="Michigan"/>
    <n v="48066"/>
    <s v="Central"/>
    <s v="OFF-PA-10000357"/>
    <x v="0"/>
    <s v="Paper"/>
    <s v="White Dual Perf Computer Printout Paper, 2700 Sheets, 1 Part, Heavyweight, 20 lbs., 14 7/8 x 11"/>
    <x v="1025"/>
    <n v="9"/>
    <n v="0"/>
    <n v="0"/>
    <n v="180.76590000000002"/>
  </r>
  <r>
    <n v="8261"/>
    <s v="CA-2013-118101"/>
    <d v="2015-06-27T00:00:00"/>
    <d v="2015-06-27T00:00:00"/>
    <s v="Same Day"/>
    <s v="SN-20560"/>
    <x v="406"/>
    <s v="Home Office"/>
    <s v="United States"/>
    <s v="Roseville"/>
    <s v="Michigan"/>
    <n v="48066"/>
    <s v="Central"/>
    <s v="OFF-BI-10000773"/>
    <x v="0"/>
    <s v="Binders"/>
    <s v="Insertable Tab Post Binder Dividers"/>
    <x v="1026"/>
    <n v="1"/>
    <n v="0"/>
    <n v="0"/>
    <n v="3.7693999999999992"/>
  </r>
  <r>
    <n v="8262"/>
    <s v="CA-2013-118101"/>
    <d v="2015-06-27T00:00:00"/>
    <d v="2015-06-27T00:00:00"/>
    <s v="Same Day"/>
    <s v="SN-20560"/>
    <x v="406"/>
    <s v="Home Office"/>
    <s v="United States"/>
    <s v="Roseville"/>
    <s v="Michigan"/>
    <n v="48066"/>
    <s v="Central"/>
    <s v="OFF-ST-10001837"/>
    <x v="0"/>
    <s v="Storage"/>
    <s v="SAFCO Mobile Desk Side File, Wire Frame"/>
    <x v="1027"/>
    <n v="4"/>
    <n v="0"/>
    <n v="0"/>
    <n v="44.470399999999998"/>
  </r>
  <r>
    <n v="2904"/>
    <s v="CA-2013-153577"/>
    <d v="2015-06-28T00:00:00"/>
    <d v="2015-07-02T00:00:00"/>
    <s v="Standard Class"/>
    <s v="KH-16330"/>
    <x v="43"/>
    <s v="Corporate"/>
    <s v="United States"/>
    <s v="Highland Park"/>
    <s v="Illinois"/>
    <n v="60035"/>
    <s v="Central"/>
    <s v="OFF-PA-10000575"/>
    <x v="0"/>
    <s v="Paper"/>
    <s v="Wirebound Message Books, Four 2 3/4 x 5 White Forms per Page"/>
    <x v="1028"/>
    <n v="7"/>
    <n v="0.2"/>
    <n v="-7.4927999999999999"/>
    <n v="12.175799999999999"/>
  </r>
  <r>
    <n v="2905"/>
    <s v="CA-2013-153577"/>
    <d v="2015-06-28T00:00:00"/>
    <d v="2015-07-02T00:00:00"/>
    <s v="Standard Class"/>
    <s v="KH-16330"/>
    <x v="43"/>
    <s v="Corporate"/>
    <s v="United States"/>
    <s v="Highland Park"/>
    <s v="Illinois"/>
    <n v="60035"/>
    <s v="Central"/>
    <s v="FUR-CH-10003981"/>
    <x v="1"/>
    <s v="Chairs"/>
    <s v="Global Commerce Series Low-Back Swivel/Tilt Chairs"/>
    <x v="1029"/>
    <n v="3"/>
    <n v="0.3"/>
    <n v="-161.8974"/>
    <n v="-7.7094000000001017"/>
  </r>
  <r>
    <n v="3922"/>
    <s v="CA-2013-110044"/>
    <d v="2015-06-29T00:00:00"/>
    <d v="2015-07-03T00:00:00"/>
    <s v="Second Class"/>
    <s v="RF-19735"/>
    <x v="407"/>
    <s v="Consumer"/>
    <s v="United States"/>
    <s v="Chicago"/>
    <s v="Illinois"/>
    <n v="60610"/>
    <s v="Central"/>
    <s v="TEC-PH-10001299"/>
    <x v="2"/>
    <s v="Phones"/>
    <s v="Polycom CX300 Desktop Phone USB VoIP phone"/>
    <x v="1030"/>
    <n v="3"/>
    <n v="0.2"/>
    <n v="-71.995200000000011"/>
    <n v="35.997600000000006"/>
  </r>
  <r>
    <n v="8882"/>
    <s v="CA-2013-135594"/>
    <d v="2015-07-01T00:00:00"/>
    <d v="2015-07-04T00:00:00"/>
    <s v="Second Class"/>
    <s v="AH-10120"/>
    <x v="408"/>
    <s v="Home Office"/>
    <s v="United States"/>
    <s v="Aurora"/>
    <s v="Illinois"/>
    <n v="60505"/>
    <s v="Central"/>
    <s v="TEC-AC-10003038"/>
    <x v="2"/>
    <s v="Accessories"/>
    <s v="Kingston Digital DataTraveler 16GB USB 2.0"/>
    <x v="506"/>
    <n v="7"/>
    <n v="0.2"/>
    <n v="-10.024000000000001"/>
    <n v="-0.62650000000000716"/>
  </r>
  <r>
    <n v="8777"/>
    <s v="CA-2013-102813"/>
    <d v="2015-07-03T00:00:00"/>
    <d v="2015-07-04T00:00:00"/>
    <s v="First Class"/>
    <s v="EA-14035"/>
    <x v="324"/>
    <s v="Corporate"/>
    <s v="United States"/>
    <s v="Huntsville"/>
    <s v="Texas"/>
    <n v="77340"/>
    <s v="Central"/>
    <s v="FUR-CH-10000665"/>
    <x v="1"/>
    <s v="Chairs"/>
    <s v="Global Airflow Leather Mesh Back Chair, Black"/>
    <x v="912"/>
    <n v="5"/>
    <n v="0.3"/>
    <n v="-158.52899999999997"/>
    <n v="0"/>
  </r>
  <r>
    <n v="8778"/>
    <s v="CA-2013-102813"/>
    <d v="2015-07-03T00:00:00"/>
    <d v="2015-07-04T00:00:00"/>
    <s v="First Class"/>
    <s v="EA-14035"/>
    <x v="324"/>
    <s v="Corporate"/>
    <s v="United States"/>
    <s v="Huntsville"/>
    <s v="Texas"/>
    <n v="77340"/>
    <s v="Central"/>
    <s v="OFF-PA-10000520"/>
    <x v="0"/>
    <s v="Paper"/>
    <s v="Xerox 201"/>
    <x v="1031"/>
    <n v="8"/>
    <n v="0.2"/>
    <n v="-8.2944000000000013"/>
    <n v="14.5152"/>
  </r>
  <r>
    <n v="2372"/>
    <s v="CA-2013-159940"/>
    <d v="2015-07-08T00:00:00"/>
    <d v="2015-07-12T00:00:00"/>
    <s v="Second Class"/>
    <s v="BF-11020"/>
    <x v="409"/>
    <s v="Corporate"/>
    <s v="United States"/>
    <s v="Aurora"/>
    <s v="Illinois"/>
    <n v="60505"/>
    <s v="Central"/>
    <s v="FUR-FU-10004973"/>
    <x v="1"/>
    <s v="Furnishings"/>
    <s v="Flat Face Poster Frame"/>
    <x v="1032"/>
    <n v="8"/>
    <n v="0.6"/>
    <n v="-36.172800000000002"/>
    <n v="-27.129599999999996"/>
  </r>
  <r>
    <n v="2373"/>
    <s v="CA-2013-159940"/>
    <d v="2015-07-08T00:00:00"/>
    <d v="2015-07-12T00:00:00"/>
    <s v="Second Class"/>
    <s v="BF-11020"/>
    <x v="409"/>
    <s v="Corporate"/>
    <s v="United States"/>
    <s v="Aurora"/>
    <s v="Illinois"/>
    <n v="60505"/>
    <s v="Central"/>
    <s v="OFF-FA-10000936"/>
    <x v="0"/>
    <s v="Fasteners"/>
    <s v="Acco Hot Clips Clips to Go"/>
    <x v="1033"/>
    <n v="1"/>
    <n v="0.2"/>
    <n v="-0.52640000000000009"/>
    <n v="0.8224999999999999"/>
  </r>
  <r>
    <n v="2374"/>
    <s v="CA-2013-159940"/>
    <d v="2015-07-08T00:00:00"/>
    <d v="2015-07-12T00:00:00"/>
    <s v="Second Class"/>
    <s v="BF-11020"/>
    <x v="409"/>
    <s v="Corporate"/>
    <s v="United States"/>
    <s v="Aurora"/>
    <s v="Illinois"/>
    <n v="60505"/>
    <s v="Central"/>
    <s v="OFF-PA-10001609"/>
    <x v="0"/>
    <s v="Paper"/>
    <s v="Tops Wirebound Message Log Books"/>
    <x v="1034"/>
    <n v="9"/>
    <n v="0.2"/>
    <n v="-4.7376000000000005"/>
    <n v="7.698599999999999"/>
  </r>
  <r>
    <n v="2375"/>
    <s v="CA-2013-159940"/>
    <d v="2015-07-08T00:00:00"/>
    <d v="2015-07-12T00:00:00"/>
    <s v="Second Class"/>
    <s v="BF-11020"/>
    <x v="409"/>
    <s v="Corporate"/>
    <s v="United States"/>
    <s v="Aurora"/>
    <s v="Illinois"/>
    <n v="60505"/>
    <s v="Central"/>
    <s v="FUR-CH-10000785"/>
    <x v="1"/>
    <s v="Chairs"/>
    <s v="Global Ergonomic Managers Chair"/>
    <x v="1035"/>
    <n v="2"/>
    <n v="0.3"/>
    <n v="-76.011599999999987"/>
    <n v="-14.478399999999993"/>
  </r>
  <r>
    <n v="1923"/>
    <s v="CA-2013-156685"/>
    <d v="2015-07-09T00:00:00"/>
    <d v="2015-07-11T00:00:00"/>
    <s v="Second Class"/>
    <s v="SC-20230"/>
    <x v="410"/>
    <s v="Corporate"/>
    <s v="United States"/>
    <s v="Arlington"/>
    <s v="Texas"/>
    <n v="76017"/>
    <s v="Central"/>
    <s v="TEC-PH-10004345"/>
    <x v="2"/>
    <s v="Phones"/>
    <s v="Cisco SPA 502G IP Phone"/>
    <x v="1036"/>
    <n v="9"/>
    <n v="0.2"/>
    <n v="-172.72800000000004"/>
    <n v="107.95499999999998"/>
  </r>
  <r>
    <n v="1924"/>
    <s v="CA-2013-156685"/>
    <d v="2015-07-09T00:00:00"/>
    <d v="2015-07-11T00:00:00"/>
    <s v="Second Class"/>
    <s v="SC-20230"/>
    <x v="410"/>
    <s v="Corporate"/>
    <s v="United States"/>
    <s v="Arlington"/>
    <s v="Texas"/>
    <n v="76017"/>
    <s v="Central"/>
    <s v="OFF-AR-10000588"/>
    <x v="0"/>
    <s v="Art"/>
    <s v="Newell 345"/>
    <x v="1037"/>
    <n v="3"/>
    <n v="0.2"/>
    <n v="-9.523200000000001"/>
    <n v="3.571200000000001"/>
  </r>
  <r>
    <n v="1733"/>
    <s v="US-2013-131149"/>
    <d v="2015-07-11T00:00:00"/>
    <d v="2015-07-15T00:00:00"/>
    <s v="Standard Class"/>
    <s v="LH-17155"/>
    <x v="411"/>
    <s v="Consumer"/>
    <s v="United States"/>
    <s v="Dallas"/>
    <s v="Texas"/>
    <n v="75081"/>
    <s v="Central"/>
    <s v="OFF-ST-10000689"/>
    <x v="0"/>
    <s v="Storage"/>
    <s v="Fellowes Strictly Business Drawer File, Letter/Legal Size"/>
    <x v="1038"/>
    <n v="3"/>
    <n v="0.2"/>
    <n v="-67.608000000000004"/>
    <n v="-33.804000000000002"/>
  </r>
  <r>
    <n v="1734"/>
    <s v="US-2013-131149"/>
    <d v="2015-07-11T00:00:00"/>
    <d v="2015-07-15T00:00:00"/>
    <s v="Standard Class"/>
    <s v="LH-17155"/>
    <x v="411"/>
    <s v="Consumer"/>
    <s v="United States"/>
    <s v="Dallas"/>
    <s v="Texas"/>
    <n v="75081"/>
    <s v="Central"/>
    <s v="OFF-AR-10002135"/>
    <x v="0"/>
    <s v="Art"/>
    <s v="Boston Heavy-Duty Trimline Electric Pencil Sharpeners"/>
    <x v="1039"/>
    <n v="4"/>
    <n v="0.2"/>
    <n v="-30.848000000000003"/>
    <n v="17.351999999999975"/>
  </r>
  <r>
    <n v="1306"/>
    <s v="CA-2013-101966"/>
    <d v="2015-07-15T00:00:00"/>
    <d v="2015-07-17T00:00:00"/>
    <s v="Second Class"/>
    <s v="BM-11785"/>
    <x v="100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x v="1040"/>
    <n v="7"/>
    <n v="0.2"/>
    <n v="-83.988799999999998"/>
    <n v="52.492999999999967"/>
  </r>
  <r>
    <n v="6666"/>
    <s v="CA-2013-115483"/>
    <d v="2015-07-15T00:00:00"/>
    <d v="2015-07-19T00:00:00"/>
    <s v="Second Class"/>
    <s v="JS-15880"/>
    <x v="368"/>
    <s v="Consumer"/>
    <s v="United States"/>
    <s v="Irving"/>
    <s v="Texas"/>
    <n v="75061"/>
    <s v="Central"/>
    <s v="OFF-PA-10001497"/>
    <x v="0"/>
    <s v="Paper"/>
    <s v="Xerox 1914"/>
    <x v="1041"/>
    <n v="5"/>
    <n v="0.2"/>
    <n v="-43.968000000000011"/>
    <n v="79.691999999999979"/>
  </r>
  <r>
    <n v="188"/>
    <s v="CA-2013-157000"/>
    <d v="2015-07-17T00:00:00"/>
    <d v="2015-07-23T00:00:00"/>
    <s v="Standard Class"/>
    <s v="AM-10360"/>
    <x v="124"/>
    <s v="Corporate"/>
    <s v="United States"/>
    <s v="Grand Prairie"/>
    <s v="Texas"/>
    <n v="75051"/>
    <s v="Central"/>
    <s v="OFF-ST-10001328"/>
    <x v="0"/>
    <s v="Storage"/>
    <s v="Personal Filing Tote with Lid, Black/Gray"/>
    <x v="1042"/>
    <n v="3"/>
    <n v="0.2"/>
    <n v="-7.4448000000000008"/>
    <n v="3.7224000000000004"/>
  </r>
  <r>
    <n v="189"/>
    <s v="CA-2013-157000"/>
    <d v="2015-07-17T00:00:00"/>
    <d v="2015-07-23T00:00:00"/>
    <s v="Standard Class"/>
    <s v="AM-10360"/>
    <x v="124"/>
    <s v="Corporate"/>
    <s v="United States"/>
    <s v="Grand Prairie"/>
    <s v="Texas"/>
    <n v="75051"/>
    <s v="Central"/>
    <s v="OFF-PA-10001950"/>
    <x v="0"/>
    <s v="Paper"/>
    <s v="Southworth 25% Cotton Antique Laid Paper &amp; Envelopes"/>
    <x v="1043"/>
    <n v="3"/>
    <n v="0.2"/>
    <n v="-4.0032000000000005"/>
    <n v="6.2549999999999963"/>
  </r>
  <r>
    <n v="3365"/>
    <s v="CA-2013-130050"/>
    <d v="2015-07-17T00:00:00"/>
    <d v="2015-07-19T00:00:00"/>
    <s v="Second Class"/>
    <s v="MC-17425"/>
    <x v="58"/>
    <s v="Corporate"/>
    <s v="United States"/>
    <s v="Houston"/>
    <s v="Texas"/>
    <n v="77036"/>
    <s v="Central"/>
    <s v="FUR-FU-10001940"/>
    <x v="1"/>
    <s v="Furnishings"/>
    <s v="Staple-based wall hangings"/>
    <x v="1044"/>
    <n v="3"/>
    <n v="0.6"/>
    <n v="-5.7311999999999994"/>
    <n v="-3.8207999999999984"/>
  </r>
  <r>
    <n v="3108"/>
    <s v="CA-2013-121671"/>
    <d v="2015-07-18T00:00:00"/>
    <d v="2015-07-23T00:00:00"/>
    <s v="Standard Class"/>
    <s v="AA-10480"/>
    <x v="412"/>
    <s v="Consumer"/>
    <s v="United States"/>
    <s v="Springfield"/>
    <s v="Missouri"/>
    <n v="65807"/>
    <s v="Central"/>
    <s v="OFF-PA-10001471"/>
    <x v="0"/>
    <s v="Paper"/>
    <s v="Strathmore Photo Frame Cards"/>
    <x v="1045"/>
    <n v="3"/>
    <n v="0"/>
    <n v="0"/>
    <n v="10.087799999999998"/>
  </r>
  <r>
    <n v="3109"/>
    <s v="CA-2013-121671"/>
    <d v="2015-07-18T00:00:00"/>
    <d v="2015-07-23T00:00:00"/>
    <s v="Standard Class"/>
    <s v="AA-10480"/>
    <x v="412"/>
    <s v="Consumer"/>
    <s v="United States"/>
    <s v="Springfield"/>
    <s v="Missouri"/>
    <n v="65807"/>
    <s v="Central"/>
    <s v="OFF-ST-10002344"/>
    <x v="0"/>
    <s v="Storage"/>
    <s v="Carina 42&quot;Hx23 3/4&quot;W Media Storage Unit"/>
    <x v="1046"/>
    <n v="3"/>
    <n v="0"/>
    <n v="0"/>
    <n v="4.8588000000000164"/>
  </r>
  <r>
    <n v="3110"/>
    <s v="CA-2013-121671"/>
    <d v="2015-07-18T00:00:00"/>
    <d v="2015-07-23T00:00:00"/>
    <s v="Standard Class"/>
    <s v="AA-10480"/>
    <x v="412"/>
    <s v="Consumer"/>
    <s v="United States"/>
    <s v="Springfield"/>
    <s v="Missouri"/>
    <n v="65807"/>
    <s v="Central"/>
    <s v="OFF-PA-10001892"/>
    <x v="0"/>
    <s v="Paper"/>
    <s v="Rediform Wirebound &quot;Phone Memo&quot; Message Book, 11 x 5-3/4"/>
    <x v="1047"/>
    <n v="1"/>
    <n v="0"/>
    <n v="0"/>
    <n v="3.7435999999999998"/>
  </r>
  <r>
    <n v="3111"/>
    <s v="CA-2013-121671"/>
    <d v="2015-07-18T00:00:00"/>
    <d v="2015-07-23T00:00:00"/>
    <s v="Standard Class"/>
    <s v="AA-10480"/>
    <x v="412"/>
    <s v="Consumer"/>
    <s v="United States"/>
    <s v="Springfield"/>
    <s v="Missouri"/>
    <n v="65807"/>
    <s v="Central"/>
    <s v="OFF-PA-10001934"/>
    <x v="0"/>
    <s v="Paper"/>
    <s v="Xerox 1993"/>
    <x v="494"/>
    <n v="8"/>
    <n v="0"/>
    <n v="0"/>
    <n v="25.401600000000002"/>
  </r>
  <r>
    <n v="3112"/>
    <s v="CA-2013-121671"/>
    <d v="2015-07-18T00:00:00"/>
    <d v="2015-07-23T00:00:00"/>
    <s v="Standard Class"/>
    <s v="AA-10480"/>
    <x v="412"/>
    <s v="Consumer"/>
    <s v="United States"/>
    <s v="Springfield"/>
    <s v="Missouri"/>
    <n v="65807"/>
    <s v="Central"/>
    <s v="OFF-ST-10000078"/>
    <x v="0"/>
    <s v="Storage"/>
    <s v="Tennsco 6- and 18-Compartment Lockers"/>
    <x v="1048"/>
    <n v="1"/>
    <n v="0"/>
    <n v="0"/>
    <n v="47.730599999999981"/>
  </r>
  <r>
    <n v="4730"/>
    <s v="CA-2013-124681"/>
    <d v="2015-07-19T00:00:00"/>
    <d v="2015-07-24T00:00:00"/>
    <s v="Second Class"/>
    <s v="SV-20935"/>
    <x v="413"/>
    <s v="Consumer"/>
    <s v="United States"/>
    <s v="Dallas"/>
    <s v="Texas"/>
    <n v="75217"/>
    <s v="Central"/>
    <s v="TEC-AC-10000487"/>
    <x v="2"/>
    <s v="Accessories"/>
    <s v="SanDisk Cruzer 4 GB USB Flash Drive"/>
    <x v="1049"/>
    <n v="3"/>
    <n v="0.2"/>
    <n v="-3.1152000000000002"/>
    <n v="3.3098999999999998"/>
  </r>
  <r>
    <n v="4441"/>
    <s v="US-2013-111290"/>
    <d v="2015-07-23T00:00:00"/>
    <d v="2015-07-27T00:00:00"/>
    <s v="Standard Class"/>
    <s v="DK-13375"/>
    <x v="414"/>
    <s v="Consumer"/>
    <s v="United States"/>
    <s v="Westland"/>
    <s v="Michigan"/>
    <n v="48185"/>
    <s v="Central"/>
    <s v="TEC-AC-10004975"/>
    <x v="2"/>
    <s v="Accessories"/>
    <s v="Plantronics Audio 995 Wireless Stereo Headset"/>
    <x v="1050"/>
    <n v="1"/>
    <n v="0"/>
    <n v="0"/>
    <n v="36.283500000000004"/>
  </r>
  <r>
    <n v="4442"/>
    <s v="US-2013-111290"/>
    <d v="2015-07-23T00:00:00"/>
    <d v="2015-07-27T00:00:00"/>
    <s v="Standard Class"/>
    <s v="DK-13375"/>
    <x v="414"/>
    <s v="Consumer"/>
    <s v="United States"/>
    <s v="Westland"/>
    <s v="Michigan"/>
    <n v="48185"/>
    <s v="Central"/>
    <s v="OFF-ST-10001932"/>
    <x v="0"/>
    <s v="Storage"/>
    <s v="Fellowes Staxonsteel Drawer Files"/>
    <x v="1051"/>
    <n v="5"/>
    <n v="0"/>
    <n v="0"/>
    <n v="135.21900000000002"/>
  </r>
  <r>
    <n v="4443"/>
    <s v="US-2013-111290"/>
    <d v="2015-07-23T00:00:00"/>
    <d v="2015-07-27T00:00:00"/>
    <s v="Standard Class"/>
    <s v="DK-13375"/>
    <x v="414"/>
    <s v="Consumer"/>
    <s v="United States"/>
    <s v="Westland"/>
    <s v="Michigan"/>
    <n v="48185"/>
    <s v="Central"/>
    <s v="OFF-AR-10001761"/>
    <x v="0"/>
    <s v="Art"/>
    <s v="Avery Hi-Liter Smear-Safe Highlighters"/>
    <x v="1052"/>
    <n v="5"/>
    <n v="0"/>
    <n v="0"/>
    <n v="10.511999999999999"/>
  </r>
  <r>
    <n v="4444"/>
    <s v="US-2013-111290"/>
    <d v="2015-07-23T00:00:00"/>
    <d v="2015-07-27T00:00:00"/>
    <s v="Standard Class"/>
    <s v="DK-13375"/>
    <x v="414"/>
    <s v="Consumer"/>
    <s v="United States"/>
    <s v="Westland"/>
    <s v="Michigan"/>
    <n v="48185"/>
    <s v="Central"/>
    <s v="OFF-PA-10002262"/>
    <x v="0"/>
    <s v="Paper"/>
    <s v="Xerox 192"/>
    <x v="81"/>
    <n v="5"/>
    <n v="0"/>
    <n v="0"/>
    <n v="15.552000000000001"/>
  </r>
  <r>
    <n v="4237"/>
    <s v="CA-2013-162404"/>
    <d v="2015-07-24T00:00:00"/>
    <d v="2015-07-28T00:00:00"/>
    <s v="Standard Class"/>
    <s v="NF-18475"/>
    <x v="260"/>
    <s v="Home Office"/>
    <s v="United States"/>
    <s v="Rockford"/>
    <s v="Illinois"/>
    <n v="61107"/>
    <s v="Central"/>
    <s v="OFF-BI-10000948"/>
    <x v="0"/>
    <s v="Binders"/>
    <s v="GBC Laser Imprintable Binding System Covers, Desert Sand"/>
    <x v="1053"/>
    <n v="4"/>
    <n v="0.8"/>
    <n v="-9.1327999999999978"/>
    <n v="-18.836400000000005"/>
  </r>
  <r>
    <n v="7072"/>
    <s v="CA-2013-112256"/>
    <d v="2015-07-24T00:00:00"/>
    <d v="2015-07-29T00:00:00"/>
    <s v="Standard Class"/>
    <s v="CK-12205"/>
    <x v="415"/>
    <s v="Consumer"/>
    <s v="United States"/>
    <s v="Mcallen"/>
    <s v="Texas"/>
    <n v="78501"/>
    <s v="Central"/>
    <s v="OFF-AR-10001216"/>
    <x v="0"/>
    <s v="Art"/>
    <s v="Newell 339"/>
    <x v="57"/>
    <n v="2"/>
    <n v="0.2"/>
    <n v="-0.88959999999999995"/>
    <n v="0.3335999999999999"/>
  </r>
  <r>
    <n v="7073"/>
    <s v="CA-2013-112256"/>
    <d v="2015-07-24T00:00:00"/>
    <d v="2015-07-29T00:00:00"/>
    <s v="Standard Class"/>
    <s v="CK-12205"/>
    <x v="415"/>
    <s v="Consumer"/>
    <s v="United States"/>
    <s v="Mcallen"/>
    <s v="Texas"/>
    <n v="78501"/>
    <s v="Central"/>
    <s v="OFF-PA-10004355"/>
    <x v="0"/>
    <s v="Paper"/>
    <s v="Xerox 231"/>
    <x v="58"/>
    <n v="1"/>
    <n v="0.2"/>
    <n v="-1.0368000000000002"/>
    <n v="1.8144"/>
  </r>
  <r>
    <n v="7074"/>
    <s v="CA-2013-112256"/>
    <d v="2015-07-24T00:00:00"/>
    <d v="2015-07-29T00:00:00"/>
    <s v="Standard Class"/>
    <s v="CK-12205"/>
    <x v="415"/>
    <s v="Consumer"/>
    <s v="United States"/>
    <s v="Mcallen"/>
    <s v="Texas"/>
    <n v="78501"/>
    <s v="Central"/>
    <s v="OFF-AR-10001953"/>
    <x v="0"/>
    <s v="Art"/>
    <s v="Boston 1645 Deluxe Heavier-Duty Electric Pencil Sharpener"/>
    <x v="1054"/>
    <n v="5"/>
    <n v="0.2"/>
    <n v="-35.183999999999997"/>
    <n v="15.393000000000008"/>
  </r>
  <r>
    <n v="7075"/>
    <s v="CA-2013-112256"/>
    <d v="2015-07-24T00:00:00"/>
    <d v="2015-07-29T00:00:00"/>
    <s v="Standard Class"/>
    <s v="CK-12205"/>
    <x v="415"/>
    <s v="Consumer"/>
    <s v="United States"/>
    <s v="Mcallen"/>
    <s v="Texas"/>
    <n v="78501"/>
    <s v="Central"/>
    <s v="OFF-BI-10004364"/>
    <x v="0"/>
    <s v="Binders"/>
    <s v="Storex Dura Pro Binders"/>
    <x v="1055"/>
    <n v="4"/>
    <n v="0.8"/>
    <n v="-3.8015999999999992"/>
    <n v="-8.3160000000000025"/>
  </r>
  <r>
    <n v="7076"/>
    <s v="CA-2013-112256"/>
    <d v="2015-07-24T00:00:00"/>
    <d v="2015-07-29T00:00:00"/>
    <s v="Standard Class"/>
    <s v="CK-12205"/>
    <x v="415"/>
    <s v="Consumer"/>
    <s v="United States"/>
    <s v="Mcallen"/>
    <s v="Texas"/>
    <n v="78501"/>
    <s v="Central"/>
    <s v="OFF-SU-10001165"/>
    <x v="0"/>
    <s v="Supplies"/>
    <s v="Acme Elite Stainless Steel Scissors"/>
    <x v="1056"/>
    <n v="2"/>
    <n v="0.2"/>
    <n v="-2.6688000000000005"/>
    <n v="1.0007999999999999"/>
  </r>
  <r>
    <n v="8705"/>
    <s v="CA-2013-111318"/>
    <d v="2015-07-24T00:00:00"/>
    <d v="2015-07-27T00:00:00"/>
    <s v="First Class"/>
    <s v="IL-15100"/>
    <x v="416"/>
    <s v="Consumer"/>
    <s v="United States"/>
    <s v="Houston"/>
    <s v="Texas"/>
    <n v="77041"/>
    <s v="Central"/>
    <s v="TEC-PH-10004100"/>
    <x v="2"/>
    <s v="Phones"/>
    <s v="Griffin GC17055 Auxiliary Audio Cable"/>
    <x v="1057"/>
    <n v="8"/>
    <n v="0.2"/>
    <n v="-23.027200000000001"/>
    <n v="11.513600000000004"/>
  </r>
  <r>
    <n v="3106"/>
    <s v="CA-2013-103037"/>
    <d v="2015-07-26T00:00:00"/>
    <d v="2015-07-30T00:00:00"/>
    <s v="Standard Class"/>
    <s v="KH-16630"/>
    <x v="417"/>
    <s v="Corporate"/>
    <s v="United States"/>
    <s v="Houston"/>
    <s v="Texas"/>
    <n v="77070"/>
    <s v="Central"/>
    <s v="OFF-LA-10004345"/>
    <x v="0"/>
    <s v="Labels"/>
    <s v="Avery 493"/>
    <x v="950"/>
    <n v="4"/>
    <n v="0.2"/>
    <n v="-3.1424000000000003"/>
    <n v="5.6955999999999989"/>
  </r>
  <r>
    <n v="5446"/>
    <s v="CA-2013-128307"/>
    <d v="2015-07-26T00:00:00"/>
    <d v="2015-07-30T00:00:00"/>
    <s v="Standard Class"/>
    <s v="BE-11335"/>
    <x v="418"/>
    <s v="Home Office"/>
    <s v="United States"/>
    <s v="Houston"/>
    <s v="Texas"/>
    <n v="77041"/>
    <s v="Central"/>
    <s v="OFF-EN-10003040"/>
    <x v="0"/>
    <s v="Envelopes"/>
    <s v="Quality Park Security Envelopes"/>
    <x v="1058"/>
    <n v="1"/>
    <n v="0.2"/>
    <n v="-4.1872000000000007"/>
    <n v="7.0659000000000001"/>
  </r>
  <r>
    <n v="9891"/>
    <s v="US-2013-115441"/>
    <d v="2015-07-26T00:00:00"/>
    <d v="2015-07-29T00:00:00"/>
    <s v="Second Class"/>
    <s v="SH-19975"/>
    <x v="389"/>
    <s v="Corporate"/>
    <s v="United States"/>
    <s v="Milwaukee"/>
    <s v="Wisconsin"/>
    <n v="53209"/>
    <s v="Central"/>
    <s v="OFF-PA-10004996"/>
    <x v="0"/>
    <s v="Paper"/>
    <s v="Speediset Carbonless Redi-Letter 7&quot; x 8 1/2&quot;"/>
    <x v="1059"/>
    <n v="2"/>
    <n v="0"/>
    <n v="0"/>
    <n v="9.6913999999999998"/>
  </r>
  <r>
    <n v="9892"/>
    <s v="US-2013-115441"/>
    <d v="2015-07-26T00:00:00"/>
    <d v="2015-07-29T00:00:00"/>
    <s v="Second Class"/>
    <s v="SH-19975"/>
    <x v="389"/>
    <s v="Corporate"/>
    <s v="United States"/>
    <s v="Milwaukee"/>
    <s v="Wisconsin"/>
    <n v="53209"/>
    <s v="Central"/>
    <s v="TEC-AC-10003116"/>
    <x v="2"/>
    <s v="Accessories"/>
    <s v="Memorex Froggy Flash Drive 8 GB"/>
    <x v="1060"/>
    <n v="7"/>
    <n v="0"/>
    <n v="0"/>
    <n v="48.457499999999996"/>
  </r>
  <r>
    <n v="9893"/>
    <s v="US-2013-115441"/>
    <d v="2015-07-26T00:00:00"/>
    <d v="2015-07-29T00:00:00"/>
    <s v="Second Class"/>
    <s v="SH-19975"/>
    <x v="389"/>
    <s v="Corporate"/>
    <s v="United States"/>
    <s v="Milwaukee"/>
    <s v="Wisconsin"/>
    <n v="53209"/>
    <s v="Central"/>
    <s v="TEC-PH-10002262"/>
    <x v="2"/>
    <s v="Phones"/>
    <s v="LG Electronics Tone+ HBS-730 Bluetooth Headset"/>
    <x v="1061"/>
    <n v="5"/>
    <n v="0"/>
    <n v="0"/>
    <n v="83.314000000000021"/>
  </r>
  <r>
    <n v="9894"/>
    <s v="US-2013-115441"/>
    <d v="2015-07-26T00:00:00"/>
    <d v="2015-07-29T00:00:00"/>
    <s v="Second Class"/>
    <s v="SH-19975"/>
    <x v="389"/>
    <s v="Corporate"/>
    <s v="United States"/>
    <s v="Milwaukee"/>
    <s v="Wisconsin"/>
    <n v="53209"/>
    <s v="Central"/>
    <s v="FUR-CH-10004626"/>
    <x v="1"/>
    <s v="Chairs"/>
    <s v="Office Star Flex Back Scooter Chair with Aluminum Finish Frame"/>
    <x v="1062"/>
    <n v="4"/>
    <n v="0"/>
    <n v="0"/>
    <n v="96.854399999999998"/>
  </r>
  <r>
    <n v="9895"/>
    <s v="US-2013-115441"/>
    <d v="2015-07-26T00:00:00"/>
    <d v="2015-07-29T00:00:00"/>
    <s v="Second Class"/>
    <s v="SH-19975"/>
    <x v="389"/>
    <s v="Corporate"/>
    <s v="United States"/>
    <s v="Milwaukee"/>
    <s v="Wisconsin"/>
    <n v="53209"/>
    <s v="Central"/>
    <s v="FUR-FU-10001756"/>
    <x v="1"/>
    <s v="Furnishings"/>
    <s v="Eldon Expressions Desk Accessory, Wood Photo Frame, Mahogany"/>
    <x v="1063"/>
    <n v="5"/>
    <n v="0"/>
    <n v="0"/>
    <n v="27.60799999999999"/>
  </r>
  <r>
    <n v="5679"/>
    <s v="CA-2013-143924"/>
    <d v="2015-07-29T00:00:00"/>
    <d v="2015-08-04T00:00:00"/>
    <s v="Standard Class"/>
    <s v="SC-20680"/>
    <x v="292"/>
    <s v="Home Office"/>
    <s v="United States"/>
    <s v="Holland"/>
    <s v="Michigan"/>
    <n v="49423"/>
    <s v="Central"/>
    <s v="OFF-FA-10000735"/>
    <x v="0"/>
    <s v="Fasteners"/>
    <s v="Staples"/>
    <x v="1064"/>
    <n v="7"/>
    <n v="0"/>
    <n v="0"/>
    <n v="9.1979999999999986"/>
  </r>
  <r>
    <n v="5680"/>
    <s v="CA-2013-143924"/>
    <d v="2015-07-29T00:00:00"/>
    <d v="2015-08-04T00:00:00"/>
    <s v="Standard Class"/>
    <s v="SC-20680"/>
    <x v="292"/>
    <s v="Home Office"/>
    <s v="United States"/>
    <s v="Holland"/>
    <s v="Michigan"/>
    <n v="49423"/>
    <s v="Central"/>
    <s v="OFF-PA-10002120"/>
    <x v="0"/>
    <s v="Paper"/>
    <s v="Xerox 1889"/>
    <x v="1065"/>
    <n v="2"/>
    <n v="0"/>
    <n v="0"/>
    <n v="53.860799999999998"/>
  </r>
  <r>
    <n v="9592"/>
    <s v="US-2013-105452"/>
    <d v="2015-07-29T00:00:00"/>
    <d v="2015-08-02T00:00:00"/>
    <s v="Standard Class"/>
    <s v="BF-11005"/>
    <x v="419"/>
    <s v="Home Office"/>
    <s v="United States"/>
    <s v="Pasadena"/>
    <s v="Texas"/>
    <n v="77506"/>
    <s v="Central"/>
    <s v="FUR-FU-10003691"/>
    <x v="1"/>
    <s v="Furnishings"/>
    <s v="Eldon Image Series Desk Accessories, Ebony"/>
    <x v="1066"/>
    <n v="5"/>
    <n v="0.6"/>
    <n v="-14.82"/>
    <n v="-9.8799999999999955"/>
  </r>
  <r>
    <n v="9593"/>
    <s v="US-2013-105452"/>
    <d v="2015-07-29T00:00:00"/>
    <d v="2015-08-02T00:00:00"/>
    <s v="Standard Class"/>
    <s v="BF-11005"/>
    <x v="419"/>
    <s v="Home Office"/>
    <s v="United States"/>
    <s v="Pasadena"/>
    <s v="Texas"/>
    <n v="77506"/>
    <s v="Central"/>
    <s v="FUR-FU-10003806"/>
    <x v="1"/>
    <s v="Furnishings"/>
    <s v="Tenex Chairmat w/ Average Lip, 45&quot; x 53&quot;"/>
    <x v="1067"/>
    <n v="5"/>
    <n v="0.6"/>
    <n v="-181.63200000000001"/>
    <n v="-378.40000000000009"/>
  </r>
  <r>
    <n v="2174"/>
    <s v="CA-2013-112025"/>
    <d v="2015-07-31T00:00:00"/>
    <d v="2015-08-05T00:00:00"/>
    <s v="Standard Class"/>
    <s v="LS-16975"/>
    <x v="132"/>
    <s v="Home Office"/>
    <s v="United States"/>
    <s v="Houston"/>
    <s v="Texas"/>
    <n v="77070"/>
    <s v="Central"/>
    <s v="OFF-BI-10002353"/>
    <x v="0"/>
    <s v="Binders"/>
    <s v="GBC VeloBind Cover Sets"/>
    <x v="412"/>
    <n v="3"/>
    <n v="0.8"/>
    <n v="-7.4111999999999982"/>
    <n v="-13.895999999999997"/>
  </r>
  <r>
    <n v="7455"/>
    <s v="CA-2013-137743"/>
    <d v="2015-07-31T00:00:00"/>
    <d v="2015-08-05T00:00:00"/>
    <s v="Standard Class"/>
    <s v="KH-16360"/>
    <x v="53"/>
    <s v="Consumer"/>
    <s v="United States"/>
    <s v="Chicago"/>
    <s v="Illinois"/>
    <n v="60623"/>
    <s v="Central"/>
    <s v="OFF-LA-10003663"/>
    <x v="0"/>
    <s v="Labels"/>
    <s v="Avery 498"/>
    <x v="1068"/>
    <n v="4"/>
    <n v="0.2"/>
    <n v="-1.8496000000000004"/>
    <n v="3.1212"/>
  </r>
  <r>
    <n v="7456"/>
    <s v="CA-2013-137743"/>
    <d v="2015-07-31T00:00:00"/>
    <d v="2015-08-05T00:00:00"/>
    <s v="Standard Class"/>
    <s v="KH-16360"/>
    <x v="53"/>
    <s v="Consumer"/>
    <s v="United States"/>
    <s v="Chicago"/>
    <s v="Illinois"/>
    <n v="60623"/>
    <s v="Central"/>
    <s v="OFF-ST-10001780"/>
    <x v="0"/>
    <s v="Storage"/>
    <s v="Tennsco 16-Compartment Lockers with Coat Rack"/>
    <x v="1069"/>
    <n v="2"/>
    <n v="0.2"/>
    <n v="-207.32480000000001"/>
    <n v="51.831200000000024"/>
  </r>
  <r>
    <n v="4672"/>
    <s v="CA-2013-133550"/>
    <d v="2015-08-01T00:00:00"/>
    <d v="2015-08-07T00:00:00"/>
    <s v="Standard Class"/>
    <s v="KL-16645"/>
    <x v="390"/>
    <s v="Consumer"/>
    <s v="United States"/>
    <s v="Detroit"/>
    <s v="Michigan"/>
    <n v="48205"/>
    <s v="Central"/>
    <s v="OFF-AP-10001005"/>
    <x v="0"/>
    <s v="Appliances"/>
    <s v="Honeywell Quietcare HEPA Air Cleaner"/>
    <x v="1070"/>
    <n v="4"/>
    <n v="0.1"/>
    <n v="-28.314000000000007"/>
    <n v="72.357999999999976"/>
  </r>
  <r>
    <n v="4673"/>
    <s v="CA-2013-133550"/>
    <d v="2015-08-01T00:00:00"/>
    <d v="2015-08-07T00:00:00"/>
    <s v="Standard Class"/>
    <s v="KL-16645"/>
    <x v="390"/>
    <s v="Consumer"/>
    <s v="United States"/>
    <s v="Detroit"/>
    <s v="Michigan"/>
    <n v="48205"/>
    <s v="Central"/>
    <s v="TEC-PH-10004042"/>
    <x v="2"/>
    <s v="Phones"/>
    <s v="ClearOne Communications CHAT 70 OC Speaker Phone"/>
    <x v="1071"/>
    <n v="4"/>
    <n v="0"/>
    <n v="0"/>
    <n v="165.34960000000001"/>
  </r>
  <r>
    <n v="4674"/>
    <s v="CA-2013-133550"/>
    <d v="2015-08-01T00:00:00"/>
    <d v="2015-08-07T00:00:00"/>
    <s v="Standard Class"/>
    <s v="KL-16645"/>
    <x v="390"/>
    <s v="Consumer"/>
    <s v="United States"/>
    <s v="Detroit"/>
    <s v="Michigan"/>
    <n v="48205"/>
    <s v="Central"/>
    <s v="TEC-PH-10001079"/>
    <x v="2"/>
    <s v="Phones"/>
    <s v="Polycom SoundPoint Pro SE-225 Corded phone"/>
    <x v="1072"/>
    <n v="1"/>
    <n v="0"/>
    <n v="0"/>
    <n v="33.3172"/>
  </r>
  <r>
    <n v="4675"/>
    <s v="CA-2013-133550"/>
    <d v="2015-08-01T00:00:00"/>
    <d v="2015-08-07T00:00:00"/>
    <s v="Standard Class"/>
    <s v="KL-16645"/>
    <x v="390"/>
    <s v="Consumer"/>
    <s v="United States"/>
    <s v="Detroit"/>
    <s v="Michigan"/>
    <n v="48205"/>
    <s v="Central"/>
    <s v="FUR-FU-10002918"/>
    <x v="1"/>
    <s v="Furnishings"/>
    <s v="Eldon ClusterMat Chair Mat with Cordless Antistatic Protection"/>
    <x v="9"/>
    <n v="3"/>
    <n v="0"/>
    <n v="0"/>
    <n v="30.023400000000009"/>
  </r>
  <r>
    <n v="7102"/>
    <s v="CA-2013-144337"/>
    <d v="2015-08-02T00:00:00"/>
    <d v="2015-08-06T00:00:00"/>
    <s v="Second Class"/>
    <s v="SG-20890"/>
    <x v="420"/>
    <s v="Corporate"/>
    <s v="United States"/>
    <s v="Amarillo"/>
    <s v="Texas"/>
    <n v="79109"/>
    <s v="Central"/>
    <s v="OFF-PA-10000249"/>
    <x v="0"/>
    <s v="Paper"/>
    <s v="Easy-staple paper"/>
    <x v="1073"/>
    <n v="2"/>
    <n v="0.2"/>
    <n v="-3.9296000000000002"/>
    <n v="6.6311999999999989"/>
  </r>
  <r>
    <n v="6158"/>
    <s v="CA-2013-104150"/>
    <d v="2015-08-04T00:00:00"/>
    <d v="2015-08-06T00:00:00"/>
    <s v="Second Class"/>
    <s v="AG-10330"/>
    <x v="421"/>
    <s v="Consumer"/>
    <s v="United States"/>
    <s v="Tulsa"/>
    <s v="Oklahoma"/>
    <n v="74133"/>
    <s v="Central"/>
    <s v="OFF-EN-10002504"/>
    <x v="0"/>
    <s v="Envelopes"/>
    <s v="Tyvek  Top-Opening Peel &amp; Seel Envelopes, Plain White"/>
    <x v="1074"/>
    <n v="3"/>
    <n v="0"/>
    <n v="0"/>
    <n v="38.323799999999999"/>
  </r>
  <r>
    <n v="6159"/>
    <s v="CA-2013-104150"/>
    <d v="2015-08-04T00:00:00"/>
    <d v="2015-08-06T00:00:00"/>
    <s v="Second Class"/>
    <s v="AG-10330"/>
    <x v="421"/>
    <s v="Consumer"/>
    <s v="United States"/>
    <s v="Tulsa"/>
    <s v="Oklahoma"/>
    <n v="74133"/>
    <s v="Central"/>
    <s v="TEC-AC-10004803"/>
    <x v="2"/>
    <s v="Accessories"/>
    <s v="Sony Micro Vault Click 4 GB USB 2.0 Flash Drive"/>
    <x v="1075"/>
    <n v="12"/>
    <n v="0"/>
    <n v="0"/>
    <n v="23.419200000000011"/>
  </r>
  <r>
    <n v="2688"/>
    <s v="US-2013-128195"/>
    <d v="2015-08-05T00:00:00"/>
    <d v="2015-08-06T00:00:00"/>
    <s v="First Class"/>
    <s v="RA-19285"/>
    <x v="182"/>
    <s v="Consumer"/>
    <s v="United States"/>
    <s v="Peoria"/>
    <s v="Illinois"/>
    <n v="61604"/>
    <s v="Central"/>
    <s v="OFF-BI-10002003"/>
    <x v="0"/>
    <s v="Binders"/>
    <s v="Ibico Presentation Index for Binding Systems"/>
    <x v="1076"/>
    <n v="5"/>
    <n v="0.8"/>
    <n v="-3.1839999999999993"/>
    <n v="-6.5670000000000019"/>
  </r>
  <r>
    <n v="1800"/>
    <s v="CA-2013-121034"/>
    <d v="2015-08-09T00:00:00"/>
    <d v="2015-08-11T00:00:00"/>
    <s v="Second Class"/>
    <s v="JF-15565"/>
    <x v="212"/>
    <s v="Consumer"/>
    <s v="United States"/>
    <s v="Dallas"/>
    <s v="Texas"/>
    <n v="75081"/>
    <s v="Central"/>
    <s v="OFF-FA-10000585"/>
    <x v="0"/>
    <s v="Fasteners"/>
    <s v="OIC Bulk Pack Metal Binder Clips"/>
    <x v="608"/>
    <n v="4"/>
    <n v="0.2"/>
    <n v="-2.2336000000000005"/>
    <n v="3.6295999999999995"/>
  </r>
  <r>
    <n v="1801"/>
    <s v="CA-2013-121034"/>
    <d v="2015-08-09T00:00:00"/>
    <d v="2015-08-11T00:00:00"/>
    <s v="Second Class"/>
    <s v="JF-15565"/>
    <x v="212"/>
    <s v="Consumer"/>
    <s v="United States"/>
    <s v="Dallas"/>
    <s v="Texas"/>
    <n v="75081"/>
    <s v="Central"/>
    <s v="OFF-PA-10001994"/>
    <x v="0"/>
    <s v="Paper"/>
    <s v="Ink Jet Note and Greeting Cards, 8-1/2&quot; x 5-1/2&quot; Card Size"/>
    <x v="1077"/>
    <n v="3"/>
    <n v="0.2"/>
    <n v="-10.790400000000002"/>
    <n v="17.534399999999998"/>
  </r>
  <r>
    <n v="5257"/>
    <s v="CA-2013-130078"/>
    <d v="2015-08-09T00:00:00"/>
    <d v="2015-08-15T00:00:00"/>
    <s v="Standard Class"/>
    <s v="CC-12145"/>
    <x v="283"/>
    <s v="Consumer"/>
    <s v="United States"/>
    <s v="Oklahoma City"/>
    <s v="Oklahoma"/>
    <n v="73120"/>
    <s v="Central"/>
    <s v="OFF-PA-10003270"/>
    <x v="0"/>
    <s v="Paper"/>
    <s v="Xerox 1954"/>
    <x v="19"/>
    <n v="2"/>
    <n v="0"/>
    <n v="0"/>
    <n v="4.7519999999999998"/>
  </r>
  <r>
    <n v="8306"/>
    <s v="CA-2013-128671"/>
    <d v="2015-08-12T00:00:00"/>
    <d v="2015-08-17T00:00:00"/>
    <s v="Standard Class"/>
    <s v="MT-18070"/>
    <x v="119"/>
    <s v="Home Office"/>
    <s v="United States"/>
    <s v="Tulsa"/>
    <s v="Oklahoma"/>
    <n v="74133"/>
    <s v="Central"/>
    <s v="OFF-PA-10001870"/>
    <x v="0"/>
    <s v="Paper"/>
    <s v="Xerox 202"/>
    <x v="81"/>
    <n v="5"/>
    <n v="0"/>
    <n v="0"/>
    <n v="15.552000000000001"/>
  </r>
  <r>
    <n v="8307"/>
    <s v="CA-2013-128671"/>
    <d v="2015-08-12T00:00:00"/>
    <d v="2015-08-17T00:00:00"/>
    <s v="Standard Class"/>
    <s v="MT-18070"/>
    <x v="119"/>
    <s v="Home Office"/>
    <s v="United States"/>
    <s v="Tulsa"/>
    <s v="Oklahoma"/>
    <n v="74133"/>
    <s v="Central"/>
    <s v="OFF-BI-10003305"/>
    <x v="0"/>
    <s v="Binders"/>
    <s v="Avery Hanging File Binders"/>
    <x v="1078"/>
    <n v="7"/>
    <n v="0"/>
    <n v="0"/>
    <n v="19.255600000000001"/>
  </r>
  <r>
    <n v="8308"/>
    <s v="CA-2013-128671"/>
    <d v="2015-08-12T00:00:00"/>
    <d v="2015-08-17T00:00:00"/>
    <s v="Standard Class"/>
    <s v="MT-18070"/>
    <x v="119"/>
    <s v="Home Office"/>
    <s v="United States"/>
    <s v="Tulsa"/>
    <s v="Oklahoma"/>
    <n v="74133"/>
    <s v="Central"/>
    <s v="OFF-BI-10003007"/>
    <x v="0"/>
    <s v="Binders"/>
    <s v="Premium Transparent Presentation Covers, No Pattern/Clear, 8 1/2&quot; x 11&quot;"/>
    <x v="1079"/>
    <n v="2"/>
    <n v="0"/>
    <n v="0"/>
    <n v="35.677599999999998"/>
  </r>
  <r>
    <n v="1087"/>
    <s v="CA-2013-167584"/>
    <d v="2015-08-13T00:00:00"/>
    <d v="2015-08-13T00:00:00"/>
    <s v="Same Day"/>
    <s v="LC-16870"/>
    <x v="366"/>
    <s v="Consumer"/>
    <s v="United States"/>
    <s v="Des Moines"/>
    <s v="Iowa"/>
    <n v="50315"/>
    <s v="Central"/>
    <s v="OFF-PA-10000029"/>
    <x v="0"/>
    <s v="Paper"/>
    <s v="Xerox 224"/>
    <x v="262"/>
    <n v="1"/>
    <n v="0"/>
    <n v="0"/>
    <n v="3.1104000000000003"/>
  </r>
  <r>
    <n v="2573"/>
    <s v="CA-2013-155845"/>
    <d v="2015-08-13T00:00:00"/>
    <d v="2015-08-16T00:00:00"/>
    <s v="Second Class"/>
    <s v="CM-12235"/>
    <x v="391"/>
    <s v="Consumer"/>
    <s v="United States"/>
    <s v="Carrollton"/>
    <s v="Texas"/>
    <n v="75007"/>
    <s v="Central"/>
    <s v="TEC-AC-10004145"/>
    <x v="2"/>
    <s v="Accessories"/>
    <s v="Logitech diNovo Edge Keyboard"/>
    <x v="1080"/>
    <n v="7"/>
    <n v="0.2"/>
    <n v="-279.98880000000003"/>
    <n v="52.497900000000016"/>
  </r>
  <r>
    <n v="3763"/>
    <s v="CA-2013-156251"/>
    <d v="2015-08-14T00:00:00"/>
    <d v="2015-08-19T00:00:00"/>
    <s v="Second Class"/>
    <s v="TS-21160"/>
    <x v="422"/>
    <s v="Corporate"/>
    <s v="United States"/>
    <s v="West Allis"/>
    <s v="Wisconsin"/>
    <n v="53214"/>
    <s v="Central"/>
    <s v="FUR-BO-10001337"/>
    <x v="1"/>
    <s v="Bookcases"/>
    <s v="O'Sullivan Living Dimensions 2-Shelf Bookcases"/>
    <x v="1081"/>
    <n v="2"/>
    <n v="0"/>
    <n v="0"/>
    <n v="24.195999999999998"/>
  </r>
  <r>
    <n v="3764"/>
    <s v="CA-2013-156251"/>
    <d v="2015-08-14T00:00:00"/>
    <d v="2015-08-19T00:00:00"/>
    <s v="Second Class"/>
    <s v="TS-21160"/>
    <x v="422"/>
    <s v="Corporate"/>
    <s v="United States"/>
    <s v="West Allis"/>
    <s v="Wisconsin"/>
    <n v="53214"/>
    <s v="Central"/>
    <s v="OFF-BI-10003529"/>
    <x v="0"/>
    <s v="Binders"/>
    <s v="Avery Round Ring Poly Binders"/>
    <x v="1082"/>
    <n v="3"/>
    <n v="0"/>
    <n v="0"/>
    <n v="4.1747999999999994"/>
  </r>
  <r>
    <n v="8876"/>
    <s v="US-2013-141264"/>
    <d v="2015-08-14T00:00:00"/>
    <d v="2015-08-20T00:00:00"/>
    <s v="Standard Class"/>
    <s v="CT-11995"/>
    <x v="288"/>
    <s v="Consumer"/>
    <s v="United States"/>
    <s v="Irving"/>
    <s v="Texas"/>
    <n v="75061"/>
    <s v="Central"/>
    <s v="OFF-SU-10003505"/>
    <x v="0"/>
    <s v="Supplies"/>
    <s v="Premier Electric Letter Opener"/>
    <x v="1083"/>
    <n v="2"/>
    <n v="0.2"/>
    <n v="-37.075200000000002"/>
    <n v="-34.758000000000017"/>
  </r>
  <r>
    <n v="8877"/>
    <s v="US-2013-141264"/>
    <d v="2015-08-14T00:00:00"/>
    <d v="2015-08-20T00:00:00"/>
    <s v="Standard Class"/>
    <s v="CT-11995"/>
    <x v="288"/>
    <s v="Consumer"/>
    <s v="United States"/>
    <s v="Irving"/>
    <s v="Texas"/>
    <n v="75061"/>
    <s v="Central"/>
    <s v="OFF-AP-10002534"/>
    <x v="0"/>
    <s v="Appliances"/>
    <s v="3.6 Cubic Foot Counter Height Office Refrigerator"/>
    <x v="1084"/>
    <n v="1"/>
    <n v="0.8"/>
    <n v="-47.139199999999988"/>
    <n v="-153.20240000000001"/>
  </r>
  <r>
    <n v="6056"/>
    <s v="CA-2013-113551"/>
    <d v="2015-08-19T00:00:00"/>
    <d v="2015-08-21T00:00:00"/>
    <s v="First Class"/>
    <s v="NF-18385"/>
    <x v="423"/>
    <s v="Consumer"/>
    <s v="United States"/>
    <s v="Edinburg"/>
    <s v="Texas"/>
    <n v="78539"/>
    <s v="Central"/>
    <s v="OFF-BI-10001617"/>
    <x v="0"/>
    <s v="Binders"/>
    <s v="GBC Wire Binding Combs"/>
    <x v="1085"/>
    <n v="1"/>
    <n v="0.8"/>
    <n v="-1.6543999999999999"/>
    <n v="-3.4122000000000003"/>
  </r>
  <r>
    <n v="6057"/>
    <s v="CA-2013-113551"/>
    <d v="2015-08-19T00:00:00"/>
    <d v="2015-08-21T00:00:00"/>
    <s v="First Class"/>
    <s v="NF-18385"/>
    <x v="423"/>
    <s v="Consumer"/>
    <s v="United States"/>
    <s v="Edinburg"/>
    <s v="Texas"/>
    <n v="78539"/>
    <s v="Central"/>
    <s v="OFF-PA-10004665"/>
    <x v="0"/>
    <s v="Paper"/>
    <s v="Advantus Motivational Note Cards"/>
    <x v="1086"/>
    <n v="8"/>
    <n v="0.2"/>
    <n v="-16.768000000000001"/>
    <n v="30.391999999999996"/>
  </r>
  <r>
    <n v="9125"/>
    <s v="CA-2013-128916"/>
    <d v="2015-08-19T00:00:00"/>
    <d v="2015-08-21T00:00:00"/>
    <s v="Second Class"/>
    <s v="MA-17560"/>
    <x v="92"/>
    <s v="Home Office"/>
    <s v="United States"/>
    <s v="Houston"/>
    <s v="Texas"/>
    <n v="77070"/>
    <s v="Central"/>
    <s v="FUR-FU-10001940"/>
    <x v="1"/>
    <s v="Furnishings"/>
    <s v="Staple-based wall hangings"/>
    <x v="1044"/>
    <n v="3"/>
    <n v="0.6"/>
    <n v="-5.7311999999999994"/>
    <n v="-3.8207999999999984"/>
  </r>
  <r>
    <n v="9126"/>
    <s v="CA-2013-128916"/>
    <d v="2015-08-19T00:00:00"/>
    <d v="2015-08-21T00:00:00"/>
    <s v="Second Class"/>
    <s v="MA-17560"/>
    <x v="92"/>
    <s v="Home Office"/>
    <s v="United States"/>
    <s v="Houston"/>
    <s v="Texas"/>
    <n v="77070"/>
    <s v="Central"/>
    <s v="FUR-FU-10000320"/>
    <x v="1"/>
    <s v="Furnishings"/>
    <s v="OIC Stacking Trays"/>
    <x v="715"/>
    <n v="4"/>
    <n v="0.6"/>
    <n v="-3.2063999999999999"/>
    <n v="-2.1375999999999991"/>
  </r>
  <r>
    <n v="1902"/>
    <s v="CA-2013-151141"/>
    <d v="2015-08-21T00:00:00"/>
    <d v="2015-08-24T00:00:00"/>
    <s v="First Class"/>
    <s v="DW-13480"/>
    <x v="59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x v="1087"/>
    <n v="2"/>
    <n v="0"/>
    <n v="0"/>
    <n v="3.9906000000000006"/>
  </r>
  <r>
    <n v="4107"/>
    <s v="US-2013-148334"/>
    <d v="2015-08-23T00:00:00"/>
    <d v="2015-08-27T00:00:00"/>
    <s v="Standard Class"/>
    <s v="DD-13570"/>
    <x v="31"/>
    <s v="Consumer"/>
    <s v="United States"/>
    <s v="Houston"/>
    <s v="Texas"/>
    <n v="77041"/>
    <s v="Central"/>
    <s v="OFF-BI-10003676"/>
    <x v="0"/>
    <s v="Binders"/>
    <s v="GBC Standard Recycled Report Covers, Clear Plastic Sheets"/>
    <x v="532"/>
    <n v="2"/>
    <n v="0.8"/>
    <n v="-3.4495999999999989"/>
    <n v="-6.8992000000000022"/>
  </r>
  <r>
    <n v="3017"/>
    <s v="US-2013-160528"/>
    <d v="2015-08-24T00:00:00"/>
    <d v="2015-08-31T00:00:00"/>
    <s v="Standard Class"/>
    <s v="MH-18115"/>
    <x v="424"/>
    <s v="Home Office"/>
    <s v="United States"/>
    <s v="Pharr"/>
    <s v="Texas"/>
    <n v="78577"/>
    <s v="Central"/>
    <s v="OFF-ST-10002743"/>
    <x v="0"/>
    <s v="Storage"/>
    <s v="SAFCO Boltless Steel Shelving"/>
    <x v="1088"/>
    <n v="8"/>
    <n v="0.2"/>
    <n v="-145.45920000000001"/>
    <n v="-172.73280000000005"/>
  </r>
  <r>
    <n v="3018"/>
    <s v="US-2013-160528"/>
    <d v="2015-08-24T00:00:00"/>
    <d v="2015-08-31T00:00:00"/>
    <s v="Standard Class"/>
    <s v="MH-18115"/>
    <x v="424"/>
    <s v="Home Office"/>
    <s v="United States"/>
    <s v="Pharr"/>
    <s v="Texas"/>
    <n v="78577"/>
    <s v="Central"/>
    <s v="FUR-FU-10004973"/>
    <x v="1"/>
    <s v="Furnishings"/>
    <s v="Flat Face Poster Frame"/>
    <x v="952"/>
    <n v="3"/>
    <n v="0.6"/>
    <n v="-13.5648"/>
    <n v="-10.173599999999997"/>
  </r>
  <r>
    <n v="3019"/>
    <s v="US-2013-160528"/>
    <d v="2015-08-24T00:00:00"/>
    <d v="2015-08-31T00:00:00"/>
    <s v="Standard Class"/>
    <s v="MH-18115"/>
    <x v="424"/>
    <s v="Home Office"/>
    <s v="United States"/>
    <s v="Pharr"/>
    <s v="Texas"/>
    <n v="78577"/>
    <s v="Central"/>
    <s v="TEC-AC-10002842"/>
    <x v="2"/>
    <s v="Accessories"/>
    <s v="WD My Passport Ultra 2TB Portable External Hard Drive"/>
    <x v="1089"/>
    <n v="7"/>
    <n v="0.2"/>
    <n v="-133.28"/>
    <n v="-33.319999999999965"/>
  </r>
  <r>
    <n v="7988"/>
    <s v="US-2013-117793"/>
    <d v="2015-08-24T00:00:00"/>
    <d v="2015-08-30T00:00:00"/>
    <s v="Standard Class"/>
    <s v="MA-17560"/>
    <x v="92"/>
    <s v="Home Office"/>
    <s v="United States"/>
    <s v="Sheboygan"/>
    <s v="Wisconsin"/>
    <n v="53081"/>
    <s v="Central"/>
    <s v="OFF-LA-10002945"/>
    <x v="0"/>
    <s v="Labels"/>
    <s v="Permanent Self-Adhesive File Folder Labels for Typewriters, 1 1/8 x 3 1/2, White"/>
    <x v="1090"/>
    <n v="4"/>
    <n v="0"/>
    <n v="0"/>
    <n v="11.591999999999999"/>
  </r>
  <r>
    <n v="7989"/>
    <s v="US-2013-117793"/>
    <d v="2015-08-24T00:00:00"/>
    <d v="2015-08-30T00:00:00"/>
    <s v="Standard Class"/>
    <s v="MA-17560"/>
    <x v="92"/>
    <s v="Home Office"/>
    <s v="United States"/>
    <s v="Sheboygan"/>
    <s v="Wisconsin"/>
    <n v="53081"/>
    <s v="Central"/>
    <s v="OFF-LA-10003537"/>
    <x v="0"/>
    <s v="Labels"/>
    <s v="Avery 515"/>
    <x v="1091"/>
    <n v="3"/>
    <n v="0"/>
    <n v="0"/>
    <n v="17.667299999999997"/>
  </r>
  <r>
    <n v="7990"/>
    <s v="US-2013-117793"/>
    <d v="2015-08-24T00:00:00"/>
    <d v="2015-08-30T00:00:00"/>
    <s v="Standard Class"/>
    <s v="MA-17560"/>
    <x v="92"/>
    <s v="Home Office"/>
    <s v="United States"/>
    <s v="Sheboygan"/>
    <s v="Wisconsin"/>
    <n v="53081"/>
    <s v="Central"/>
    <s v="OFF-ST-10002406"/>
    <x v="0"/>
    <s v="Storage"/>
    <s v="Pizazz Global Quick File"/>
    <x v="1092"/>
    <n v="1"/>
    <n v="0"/>
    <n v="0"/>
    <n v="4.1916000000000011"/>
  </r>
  <r>
    <n v="7991"/>
    <s v="US-2013-117793"/>
    <d v="2015-08-24T00:00:00"/>
    <d v="2015-08-30T00:00:00"/>
    <s v="Standard Class"/>
    <s v="MA-17560"/>
    <x v="92"/>
    <s v="Home Office"/>
    <s v="United States"/>
    <s v="Sheboygan"/>
    <s v="Wisconsin"/>
    <n v="53081"/>
    <s v="Central"/>
    <s v="TEC-AC-10003433"/>
    <x v="2"/>
    <s v="Accessories"/>
    <s v="Maxell 4.7GB DVD+R 5/Pack"/>
    <x v="304"/>
    <n v="2"/>
    <n v="0"/>
    <n v="0"/>
    <n v="0.89100000000000001"/>
  </r>
  <r>
    <n v="1463"/>
    <s v="CA-2013-152289"/>
    <d v="2015-08-27T00:00:00"/>
    <d v="2015-08-29T00:00:00"/>
    <s v="First Class"/>
    <s v="LC-16930"/>
    <x v="15"/>
    <s v="Corporate"/>
    <s v="United States"/>
    <s v="Pasadena"/>
    <s v="Texas"/>
    <n v="77506"/>
    <s v="Central"/>
    <s v="TEC-AC-10004571"/>
    <x v="2"/>
    <s v="Accessories"/>
    <s v="Logitech G700s Rechargeable Gaming Mouse"/>
    <x v="824"/>
    <n v="2"/>
    <n v="0.2"/>
    <n v="-31.996800000000004"/>
    <n v="43.995600000000003"/>
  </r>
  <r>
    <n v="1464"/>
    <s v="CA-2013-152289"/>
    <d v="2015-08-27T00:00:00"/>
    <d v="2015-08-29T00:00:00"/>
    <s v="First Class"/>
    <s v="LC-16930"/>
    <x v="15"/>
    <s v="Corporate"/>
    <s v="United States"/>
    <s v="Pasadena"/>
    <s v="Texas"/>
    <n v="77506"/>
    <s v="Central"/>
    <s v="FUR-CH-10002126"/>
    <x v="1"/>
    <s v="Chairs"/>
    <s v="Hon Deluxe Fabric Upholstered Stacking Chairs"/>
    <x v="1093"/>
    <n v="6"/>
    <n v="0.3"/>
    <n v="-307.41479999999996"/>
    <n v="-29.277599999999893"/>
  </r>
  <r>
    <n v="6695"/>
    <s v="US-2013-163538"/>
    <d v="2015-08-27T00:00:00"/>
    <d v="2015-08-31T00:00:00"/>
    <s v="Standard Class"/>
    <s v="SS-20515"/>
    <x v="425"/>
    <s v="Home Office"/>
    <s v="United States"/>
    <s v="Franklin"/>
    <s v="Wisconsin"/>
    <n v="53132"/>
    <s v="Central"/>
    <s v="TEC-AC-10002006"/>
    <x v="2"/>
    <s v="Accessories"/>
    <s v="Memorex Micro Travel Drive 16 GB"/>
    <x v="1094"/>
    <n v="3"/>
    <n v="0"/>
    <n v="0"/>
    <n v="14.870699999999998"/>
  </r>
  <r>
    <n v="7703"/>
    <s v="CA-2013-114601"/>
    <d v="2015-08-27T00:00:00"/>
    <d v="2015-09-03T00:00:00"/>
    <s v="Standard Class"/>
    <s v="AA-10480"/>
    <x v="412"/>
    <s v="Consumer"/>
    <s v="United States"/>
    <s v="Detroit"/>
    <s v="Michigan"/>
    <n v="48234"/>
    <s v="Central"/>
    <s v="OFF-PA-10000605"/>
    <x v="0"/>
    <s v="Paper"/>
    <s v="Xerox 1950"/>
    <x v="203"/>
    <n v="2"/>
    <n v="0"/>
    <n v="0"/>
    <n v="5.6644000000000005"/>
  </r>
  <r>
    <n v="7704"/>
    <s v="CA-2013-114601"/>
    <d v="2015-08-27T00:00:00"/>
    <d v="2015-09-03T00:00:00"/>
    <s v="Standard Class"/>
    <s v="AA-10480"/>
    <x v="412"/>
    <s v="Consumer"/>
    <s v="United States"/>
    <s v="Detroit"/>
    <s v="Michigan"/>
    <n v="48234"/>
    <s v="Central"/>
    <s v="TEC-PH-10002170"/>
    <x v="2"/>
    <s v="Phones"/>
    <s v="ClearSounds CSC500 Amplified Spirit Phone Corded phone"/>
    <x v="1095"/>
    <n v="3"/>
    <n v="0"/>
    <n v="0"/>
    <n v="58.791600000000003"/>
  </r>
  <r>
    <n v="7705"/>
    <s v="CA-2013-114601"/>
    <d v="2015-08-27T00:00:00"/>
    <d v="2015-09-03T00:00:00"/>
    <s v="Standard Class"/>
    <s v="AA-10480"/>
    <x v="412"/>
    <s v="Consumer"/>
    <s v="United States"/>
    <s v="Detroit"/>
    <s v="Michigan"/>
    <n v="48234"/>
    <s v="Central"/>
    <s v="FUR-TA-10004147"/>
    <x v="1"/>
    <s v="Tables"/>
    <s v="Hon 4060 Series Tables"/>
    <x v="1096"/>
    <n v="4"/>
    <n v="0"/>
    <n v="0"/>
    <n v="98.524799999999971"/>
  </r>
  <r>
    <n v="7706"/>
    <s v="CA-2013-114601"/>
    <d v="2015-08-27T00:00:00"/>
    <d v="2015-09-03T00:00:00"/>
    <s v="Standard Class"/>
    <s v="AA-10480"/>
    <x v="412"/>
    <s v="Consumer"/>
    <s v="United States"/>
    <s v="Detroit"/>
    <s v="Michigan"/>
    <n v="48234"/>
    <s v="Central"/>
    <s v="TEC-AC-10003911"/>
    <x v="2"/>
    <s v="Accessories"/>
    <s v="NETGEAR AC1750 Dual Band Gigabit Smart WiFi Router"/>
    <x v="1097"/>
    <n v="3"/>
    <n v="0"/>
    <n v="0"/>
    <n v="163.18979999999999"/>
  </r>
  <r>
    <n v="7707"/>
    <s v="CA-2013-114601"/>
    <d v="2015-08-27T00:00:00"/>
    <d v="2015-09-03T00:00:00"/>
    <s v="Standard Class"/>
    <s v="AA-10480"/>
    <x v="412"/>
    <s v="Consumer"/>
    <s v="United States"/>
    <s v="Detroit"/>
    <s v="Michigan"/>
    <n v="48234"/>
    <s v="Central"/>
    <s v="OFF-AR-10002578"/>
    <x v="0"/>
    <s v="Art"/>
    <s v="Newell 335"/>
    <x v="1098"/>
    <n v="3"/>
    <n v="0"/>
    <n v="0"/>
    <n v="2.5055999999999998"/>
  </r>
  <r>
    <n v="743"/>
    <s v="US-2013-146710"/>
    <d v="2015-08-28T00:00:00"/>
    <d v="2015-09-02T00:00:00"/>
    <s v="Standard Class"/>
    <s v="SS-20875"/>
    <x v="426"/>
    <s v="Consumer"/>
    <s v="United States"/>
    <s v="Dallas"/>
    <s v="Texas"/>
    <n v="75220"/>
    <s v="Central"/>
    <s v="OFF-SU-10004498"/>
    <x v="0"/>
    <s v="Supplies"/>
    <s v="Martin-Yale Premier Letter Opener"/>
    <x v="1099"/>
    <n v="5"/>
    <n v="0.2"/>
    <n v="-10.304000000000002"/>
    <n v="-10.948000000000002"/>
  </r>
  <r>
    <n v="744"/>
    <s v="US-2013-146710"/>
    <d v="2015-08-28T00:00:00"/>
    <d v="2015-09-02T00:00:00"/>
    <s v="Standard Class"/>
    <s v="SS-20875"/>
    <x v="426"/>
    <s v="Consumer"/>
    <s v="United States"/>
    <s v="Dallas"/>
    <s v="Texas"/>
    <n v="75220"/>
    <s v="Central"/>
    <s v="OFF-PA-10002615"/>
    <x v="0"/>
    <s v="Paper"/>
    <s v="Ampad Gold Fibre Wirebound Steno Books, 6&quot; x 9&quot;, Gregg Ruled"/>
    <x v="1100"/>
    <n v="1"/>
    <n v="0.2"/>
    <n v="-0.70560000000000012"/>
    <n v="1.1465999999999998"/>
  </r>
  <r>
    <n v="745"/>
    <s v="US-2013-146710"/>
    <d v="2015-08-28T00:00:00"/>
    <d v="2015-09-02T00:00:00"/>
    <s v="Standard Class"/>
    <s v="SS-20875"/>
    <x v="426"/>
    <s v="Consumer"/>
    <s v="United States"/>
    <s v="Dallas"/>
    <s v="Texas"/>
    <n v="75220"/>
    <s v="Central"/>
    <s v="OFF-PA-10004971"/>
    <x v="0"/>
    <s v="Paper"/>
    <s v="Xerox 196"/>
    <x v="1101"/>
    <n v="1"/>
    <n v="0.2"/>
    <n v="-0.92480000000000018"/>
    <n v="1.6762000000000001"/>
  </r>
  <r>
    <n v="746"/>
    <s v="US-2013-146710"/>
    <d v="2015-08-28T00:00:00"/>
    <d v="2015-09-02T00:00:00"/>
    <s v="Standard Class"/>
    <s v="SS-20875"/>
    <x v="426"/>
    <s v="Consumer"/>
    <s v="United States"/>
    <s v="Dallas"/>
    <s v="Texas"/>
    <n v="75220"/>
    <s v="Central"/>
    <s v="OFF-SU-10004261"/>
    <x v="0"/>
    <s v="Supplies"/>
    <s v="Fiskars 8&quot; Scissors, 2/Pack"/>
    <x v="1102"/>
    <n v="4"/>
    <n v="0.2"/>
    <n v="-11.0336"/>
    <n v="6.2063999999999897"/>
  </r>
  <r>
    <n v="5603"/>
    <s v="CA-2013-117919"/>
    <d v="2015-08-28T00:00:00"/>
    <d v="2015-08-30T00:00:00"/>
    <s v="Second Class"/>
    <s v="TB-21355"/>
    <x v="427"/>
    <s v="Corporate"/>
    <s v="United States"/>
    <s v="Houston"/>
    <s v="Texas"/>
    <n v="77041"/>
    <s v="Central"/>
    <s v="OFF-ST-10003572"/>
    <x v="0"/>
    <s v="Storage"/>
    <s v="Portfile Personal File Boxes"/>
    <x v="1103"/>
    <n v="1"/>
    <n v="0.2"/>
    <n v="-2.8320000000000003"/>
    <n v="1.0620000000000003"/>
  </r>
  <r>
    <n v="5604"/>
    <s v="CA-2013-117919"/>
    <d v="2015-08-28T00:00:00"/>
    <d v="2015-08-30T00:00:00"/>
    <s v="Second Class"/>
    <s v="TB-21355"/>
    <x v="427"/>
    <s v="Corporate"/>
    <s v="United States"/>
    <s v="Houston"/>
    <s v="Texas"/>
    <n v="77041"/>
    <s v="Central"/>
    <s v="OFF-PA-10004353"/>
    <x v="0"/>
    <s v="Paper"/>
    <s v="Southworth 25% Cotton Premium Laser Paper and Envelopes"/>
    <x v="1104"/>
    <n v="5"/>
    <n v="0.2"/>
    <n v="-15.984000000000004"/>
    <n v="27.972000000000001"/>
  </r>
  <r>
    <n v="4070"/>
    <s v="CA-2013-145303"/>
    <d v="2015-08-29T00:00:00"/>
    <d v="2015-09-01T00:00:00"/>
    <s v="First Class"/>
    <s v="TP-21415"/>
    <x v="428"/>
    <s v="Consumer"/>
    <s v="United States"/>
    <s v="Dallas"/>
    <s v="Texas"/>
    <n v="75081"/>
    <s v="Central"/>
    <s v="OFF-BI-10000050"/>
    <x v="0"/>
    <s v="Binders"/>
    <s v="Angle-D Binders with Locking Rings, Label Holders"/>
    <x v="1105"/>
    <n v="9"/>
    <n v="0.8"/>
    <n v="-10.511999999999999"/>
    <n v="-21.681000000000004"/>
  </r>
  <r>
    <n v="4071"/>
    <s v="CA-2013-145303"/>
    <d v="2015-08-29T00:00:00"/>
    <d v="2015-09-01T00:00:00"/>
    <s v="First Class"/>
    <s v="TP-21415"/>
    <x v="428"/>
    <s v="Consumer"/>
    <s v="United States"/>
    <s v="Dallas"/>
    <s v="Texas"/>
    <n v="75081"/>
    <s v="Central"/>
    <s v="OFF-BI-10002414"/>
    <x v="0"/>
    <s v="Binders"/>
    <s v="GBC ProClick Spines for 32-Hole Punch"/>
    <x v="1106"/>
    <n v="4"/>
    <n v="0.8"/>
    <n v="-8.0191999999999979"/>
    <n v="-16.539600000000007"/>
  </r>
  <r>
    <n v="4072"/>
    <s v="CA-2013-145303"/>
    <d v="2015-08-29T00:00:00"/>
    <d v="2015-09-01T00:00:00"/>
    <s v="First Class"/>
    <s v="TP-21415"/>
    <x v="428"/>
    <s v="Consumer"/>
    <s v="United States"/>
    <s v="Dallas"/>
    <s v="Texas"/>
    <n v="75081"/>
    <s v="Central"/>
    <s v="FUR-BO-10003159"/>
    <x v="1"/>
    <s v="Bookcases"/>
    <s v="Sauder Camden County Collection Libraries, Planked Cherry Finish"/>
    <x v="1107"/>
    <n v="2"/>
    <n v="0.32"/>
    <n v="-50.039295999999993"/>
    <n v="-52.890800000000027"/>
  </r>
  <r>
    <n v="100"/>
    <s v="CA-2013-158568"/>
    <d v="2015-08-30T00:00:00"/>
    <d v="2015-09-03T00:00:00"/>
    <s v="Standard Class"/>
    <s v="RB-19465"/>
    <x v="23"/>
    <s v="Home Office"/>
    <s v="United States"/>
    <s v="Chicago"/>
    <s v="Illinois"/>
    <n v="60610"/>
    <s v="Central"/>
    <s v="OFF-PA-10003256"/>
    <x v="0"/>
    <s v="Paper"/>
    <s v="Avery Personal Creations Heavyweight Cards"/>
    <x v="1108"/>
    <n v="7"/>
    <n v="0.2"/>
    <n v="-12.924799999999999"/>
    <n v="22.618399999999994"/>
  </r>
  <r>
    <n v="101"/>
    <s v="CA-2013-158568"/>
    <d v="2015-08-30T00:00:00"/>
    <d v="2015-09-03T00:00:00"/>
    <s v="Standard Class"/>
    <s v="RB-19465"/>
    <x v="23"/>
    <s v="Home Office"/>
    <s v="United States"/>
    <s v="Chicago"/>
    <s v="Illinois"/>
    <n v="60610"/>
    <s v="Central"/>
    <s v="TEC-AC-10001767"/>
    <x v="2"/>
    <s v="Accessories"/>
    <s v="SanDisk Ultra 64 GB MicroSDHC Class 10 Memory Card"/>
    <x v="1109"/>
    <n v="3"/>
    <n v="0.2"/>
    <n v="-19.195200000000003"/>
    <n v="-10.797300000000011"/>
  </r>
  <r>
    <n v="102"/>
    <s v="CA-2013-158568"/>
    <d v="2015-08-30T00:00:00"/>
    <d v="2015-09-03T00:00:00"/>
    <s v="Standard Class"/>
    <s v="RB-19465"/>
    <x v="23"/>
    <s v="Home Office"/>
    <s v="United States"/>
    <s v="Chicago"/>
    <s v="Illinois"/>
    <n v="60610"/>
    <s v="Central"/>
    <s v="OFF-BI-10002609"/>
    <x v="0"/>
    <s v="Binders"/>
    <s v="Avery Hidden Tab Dividers for Binding Systems"/>
    <x v="278"/>
    <n v="3"/>
    <n v="0.8"/>
    <n v="-1.4303999999999997"/>
    <n v="-3.0396000000000001"/>
  </r>
  <r>
    <n v="5774"/>
    <s v="CA-2013-117408"/>
    <d v="2015-09-01T00:00:00"/>
    <d v="2015-09-07T00:00:00"/>
    <s v="Standard Class"/>
    <s v="TP-21130"/>
    <x v="289"/>
    <s v="Consumer"/>
    <s v="United States"/>
    <s v="Waco"/>
    <s v="Texas"/>
    <n v="76706"/>
    <s v="Central"/>
    <s v="OFF-ST-10001580"/>
    <x v="0"/>
    <s v="Storage"/>
    <s v="Super Decoflex Portable Personal File"/>
    <x v="1110"/>
    <n v="2"/>
    <n v="0.2"/>
    <n v="-4.7936000000000005"/>
    <n v="2.3967999999999989"/>
  </r>
  <r>
    <n v="6983"/>
    <s v="CA-2013-116526"/>
    <d v="2015-09-02T00:00:00"/>
    <d v="2015-09-06T00:00:00"/>
    <s v="Standard Class"/>
    <s v="JA-15970"/>
    <x v="429"/>
    <s v="Consumer"/>
    <s v="United States"/>
    <s v="Detroit"/>
    <s v="Michigan"/>
    <n v="48227"/>
    <s v="Central"/>
    <s v="OFF-BI-10004728"/>
    <x v="0"/>
    <s v="Binders"/>
    <s v="Wilson Jones Turn Tabs Binder Tool for Ring Binders"/>
    <x v="1111"/>
    <n v="5"/>
    <n v="0"/>
    <n v="0"/>
    <n v="11.086"/>
  </r>
  <r>
    <n v="6984"/>
    <s v="CA-2013-116526"/>
    <d v="2015-09-02T00:00:00"/>
    <d v="2015-09-06T00:00:00"/>
    <s v="Standard Class"/>
    <s v="JA-15970"/>
    <x v="429"/>
    <s v="Consumer"/>
    <s v="United States"/>
    <s v="Detroit"/>
    <s v="Michigan"/>
    <n v="48227"/>
    <s v="Central"/>
    <s v="TEC-PH-10002365"/>
    <x v="2"/>
    <s v="Phones"/>
    <s v="Belkin Grip Candy Sheer Case / Cover for iPhone 5 and 5S"/>
    <x v="1112"/>
    <n v="1"/>
    <n v="0"/>
    <n v="0"/>
    <n v="2.2827999999999999"/>
  </r>
  <r>
    <n v="6985"/>
    <s v="CA-2013-116526"/>
    <d v="2015-09-02T00:00:00"/>
    <d v="2015-09-06T00:00:00"/>
    <s v="Standard Class"/>
    <s v="JA-15970"/>
    <x v="429"/>
    <s v="Consumer"/>
    <s v="United States"/>
    <s v="Detroit"/>
    <s v="Michigan"/>
    <n v="48227"/>
    <s v="Central"/>
    <s v="OFF-AP-10002457"/>
    <x v="0"/>
    <s v="Appliances"/>
    <s v="Eureka The Boss Plus 12-Amp Hard Box Upright Vacuum, Red"/>
    <x v="1113"/>
    <n v="4"/>
    <n v="0.1"/>
    <n v="-37.673999999999999"/>
    <n v="71.161999999999978"/>
  </r>
  <r>
    <n v="6986"/>
    <s v="CA-2013-116526"/>
    <d v="2015-09-02T00:00:00"/>
    <d v="2015-09-06T00:00:00"/>
    <s v="Standard Class"/>
    <s v="JA-15970"/>
    <x v="429"/>
    <s v="Consumer"/>
    <s v="United States"/>
    <s v="Detroit"/>
    <s v="Michigan"/>
    <n v="48227"/>
    <s v="Central"/>
    <s v="OFF-BI-10000320"/>
    <x v="0"/>
    <s v="Binders"/>
    <s v="GBC Plastic Binding Combs"/>
    <x v="829"/>
    <n v="4"/>
    <n v="0"/>
    <n v="0"/>
    <n v="14.4648"/>
  </r>
  <r>
    <n v="6987"/>
    <s v="CA-2013-116526"/>
    <d v="2015-09-02T00:00:00"/>
    <d v="2015-09-06T00:00:00"/>
    <s v="Standard Class"/>
    <s v="JA-15970"/>
    <x v="429"/>
    <s v="Consumer"/>
    <s v="United States"/>
    <s v="Detroit"/>
    <s v="Michigan"/>
    <n v="48227"/>
    <s v="Central"/>
    <s v="OFF-AR-10004999"/>
    <x v="0"/>
    <s v="Art"/>
    <s v="Newell 315"/>
    <x v="1114"/>
    <n v="2"/>
    <n v="0"/>
    <n v="0"/>
    <n v="2.99"/>
  </r>
  <r>
    <n v="6988"/>
    <s v="CA-2013-116526"/>
    <d v="2015-09-02T00:00:00"/>
    <d v="2015-09-06T00:00:00"/>
    <s v="Standard Class"/>
    <s v="JA-15970"/>
    <x v="429"/>
    <s v="Consumer"/>
    <s v="United States"/>
    <s v="Detroit"/>
    <s v="Michigan"/>
    <n v="48227"/>
    <s v="Central"/>
    <s v="OFF-BI-10001116"/>
    <x v="0"/>
    <s v="Binders"/>
    <s v="Wilson Jones 1&quot; Hanging DublLock Ring Binders"/>
    <x v="625"/>
    <n v="5"/>
    <n v="0"/>
    <n v="0"/>
    <n v="12.672000000000001"/>
  </r>
  <r>
    <n v="3416"/>
    <s v="CA-2013-116540"/>
    <d v="2015-09-03T00:00:00"/>
    <d v="2015-09-03T00:00:00"/>
    <s v="Same Day"/>
    <s v="SS-20590"/>
    <x v="232"/>
    <s v="Consumer"/>
    <s v="United States"/>
    <s v="Madison"/>
    <s v="Wisconsin"/>
    <n v="53711"/>
    <s v="Central"/>
    <s v="OFF-FA-10002676"/>
    <x v="0"/>
    <s v="Fasteners"/>
    <s v="Colored Push Pins"/>
    <x v="1115"/>
    <n v="1"/>
    <n v="0"/>
    <n v="0"/>
    <n v="0.65159999999999996"/>
  </r>
  <r>
    <n v="3417"/>
    <s v="CA-2013-116540"/>
    <d v="2015-09-03T00:00:00"/>
    <d v="2015-09-03T00:00:00"/>
    <s v="Same Day"/>
    <s v="SS-20590"/>
    <x v="232"/>
    <s v="Consumer"/>
    <s v="United States"/>
    <s v="Madison"/>
    <s v="Wisconsin"/>
    <n v="53711"/>
    <s v="Central"/>
    <s v="OFF-BI-10004970"/>
    <x v="0"/>
    <s v="Binders"/>
    <s v="ACCOHIDE 3-Ring Binder, Blue, 1&quot;"/>
    <x v="1116"/>
    <n v="2"/>
    <n v="0"/>
    <n v="0"/>
    <n v="3.8822000000000001"/>
  </r>
  <r>
    <n v="6763"/>
    <s v="CA-2013-144764"/>
    <d v="2015-09-03T00:00:00"/>
    <d v="2015-09-09T00:00:00"/>
    <s v="Standard Class"/>
    <s v="RL-19615"/>
    <x v="266"/>
    <s v="Consumer"/>
    <s v="United States"/>
    <s v="Chicago"/>
    <s v="Illinois"/>
    <n v="60623"/>
    <s v="Central"/>
    <s v="OFF-LA-10000240"/>
    <x v="0"/>
    <s v="Labels"/>
    <s v="Self-Adhesive Address Labels for Typewriters by Universal"/>
    <x v="1117"/>
    <n v="5"/>
    <n v="0.2"/>
    <n v="-5.8479999999999999"/>
    <n v="9.8685000000000009"/>
  </r>
  <r>
    <n v="6764"/>
    <s v="CA-2013-144764"/>
    <d v="2015-09-03T00:00:00"/>
    <d v="2015-09-09T00:00:00"/>
    <s v="Standard Class"/>
    <s v="RL-19615"/>
    <x v="266"/>
    <s v="Consumer"/>
    <s v="United States"/>
    <s v="Chicago"/>
    <s v="Illinois"/>
    <n v="60623"/>
    <s v="Central"/>
    <s v="OFF-ST-10002485"/>
    <x v="0"/>
    <s v="Storage"/>
    <s v="Rogers Deluxe File Chest"/>
    <x v="401"/>
    <n v="2"/>
    <n v="0.2"/>
    <n v="-7.0335999999999999"/>
    <n v="-8.3524000000000012"/>
  </r>
  <r>
    <n v="6765"/>
    <s v="CA-2013-144764"/>
    <d v="2015-09-03T00:00:00"/>
    <d v="2015-09-09T00:00:00"/>
    <s v="Standard Class"/>
    <s v="RL-19615"/>
    <x v="266"/>
    <s v="Consumer"/>
    <s v="United States"/>
    <s v="Chicago"/>
    <s v="Illinois"/>
    <n v="60623"/>
    <s v="Central"/>
    <s v="TEC-MA-10003230"/>
    <x v="2"/>
    <s v="Machines"/>
    <s v="Okidata C610n Printer"/>
    <x v="1118"/>
    <n v="3"/>
    <n v="0.3"/>
    <n v="-408.86999999999995"/>
    <n v="-19.470000000000141"/>
  </r>
  <r>
    <n v="6937"/>
    <s v="CA-2013-129847"/>
    <d v="2015-09-03T00:00:00"/>
    <d v="2015-09-05T00:00:00"/>
    <s v="First Class"/>
    <s v="TA-21385"/>
    <x v="110"/>
    <s v="Home Office"/>
    <s v="United States"/>
    <s v="Chicago"/>
    <s v="Illinois"/>
    <n v="60653"/>
    <s v="Central"/>
    <s v="FUR-FU-10000277"/>
    <x v="1"/>
    <s v="Furnishings"/>
    <s v="Deflect-o DuraMat Antistatic Studded Beveled Mat for Medium Pile Carpeting"/>
    <x v="1119"/>
    <n v="2"/>
    <n v="0.6"/>
    <n v="-50.563200000000002"/>
    <n v="-75.844800000000006"/>
  </r>
  <r>
    <n v="8679"/>
    <s v="CA-2013-112739"/>
    <d v="2015-09-03T00:00:00"/>
    <d v="2015-09-08T00:00:00"/>
    <s v="Second Class"/>
    <s v="RD-19810"/>
    <x v="430"/>
    <s v="Home Office"/>
    <s v="United States"/>
    <s v="Houston"/>
    <s v="Texas"/>
    <n v="77070"/>
    <s v="Central"/>
    <s v="OFF-BI-10001132"/>
    <x v="0"/>
    <s v="Binders"/>
    <s v="Acco PRESSTEX Data Binder with Storage Hooks, Dark Blue, 9 1/2&quot; X 11&quot;"/>
    <x v="1120"/>
    <n v="8"/>
    <n v="0.8"/>
    <n v="-6.8863999999999992"/>
    <n v="-13.342400000000001"/>
  </r>
  <r>
    <n v="8680"/>
    <s v="CA-2013-112739"/>
    <d v="2015-09-03T00:00:00"/>
    <d v="2015-09-08T00:00:00"/>
    <s v="Second Class"/>
    <s v="RD-19810"/>
    <x v="430"/>
    <s v="Home Office"/>
    <s v="United States"/>
    <s v="Houston"/>
    <s v="Texas"/>
    <n v="77070"/>
    <s v="Central"/>
    <s v="TEC-AC-10001714"/>
    <x v="2"/>
    <s v="Accessories"/>
    <s v="Logitech MX Performance Wireless Mouse"/>
    <x v="1121"/>
    <n v="5"/>
    <n v="0.2"/>
    <n v="-31.912000000000003"/>
    <n v="33.906499999999994"/>
  </r>
  <r>
    <n v="1382"/>
    <s v="US-2013-100566"/>
    <d v="2015-09-04T00:00:00"/>
    <d v="2015-09-10T00:00:00"/>
    <s v="Standard Class"/>
    <s v="JK-16120"/>
    <x v="277"/>
    <s v="Home Office"/>
    <s v="United States"/>
    <s v="Aurora"/>
    <s v="Illinois"/>
    <n v="60505"/>
    <s v="Central"/>
    <s v="FUR-FU-10003394"/>
    <x v="1"/>
    <s v="Furnishings"/>
    <s v="Tenex &quot;The Solids&quot; Textured Chair Mats"/>
    <x v="1122"/>
    <n v="3"/>
    <n v="0.6"/>
    <n v="-50.371199999999995"/>
    <n v="-90.24839999999999"/>
  </r>
  <r>
    <n v="2160"/>
    <s v="CA-2013-159737"/>
    <d v="2015-09-04T00:00:00"/>
    <d v="2015-09-10T00:00:00"/>
    <s v="Standard Class"/>
    <s v="CS-11950"/>
    <x v="431"/>
    <s v="Consumer"/>
    <s v="United States"/>
    <s v="Chicago"/>
    <s v="Illinois"/>
    <n v="60610"/>
    <s v="Central"/>
    <s v="OFF-BI-10004236"/>
    <x v="0"/>
    <s v="Binders"/>
    <s v="XtraLife ClearVue Slant-D Ring Binder, White, 3&quot;"/>
    <x v="1123"/>
    <n v="3"/>
    <n v="0.8"/>
    <n v="-7.0463999999999984"/>
    <n v="-14.973600000000001"/>
  </r>
  <r>
    <n v="2772"/>
    <s v="CA-2013-163986"/>
    <d v="2015-09-04T00:00:00"/>
    <d v="2015-09-11T00:00:00"/>
    <s v="Standard Class"/>
    <s v="JJ-15445"/>
    <x v="216"/>
    <s v="Consumer"/>
    <s v="United States"/>
    <s v="Waukesha"/>
    <s v="Wisconsin"/>
    <n v="53186"/>
    <s v="Central"/>
    <s v="OFF-ST-10000918"/>
    <x v="0"/>
    <s v="Storage"/>
    <s v="Crate-A-Files"/>
    <x v="1124"/>
    <n v="5"/>
    <n v="0"/>
    <n v="0"/>
    <n v="14.169999999999998"/>
  </r>
  <r>
    <n v="7563"/>
    <s v="US-2013-104815"/>
    <d v="2015-09-04T00:00:00"/>
    <d v="2015-09-08T00:00:00"/>
    <s v="Standard Class"/>
    <s v="RB-19570"/>
    <x v="380"/>
    <s v="Consumer"/>
    <s v="United States"/>
    <s v="Chicago"/>
    <s v="Illinois"/>
    <n v="60610"/>
    <s v="Central"/>
    <s v="FUR-BO-10003894"/>
    <x v="1"/>
    <s v="Bookcases"/>
    <s v="Safco Value Mate Steel Bookcase, Baked Enamel Finish on Steel, Black"/>
    <x v="1125"/>
    <n v="4"/>
    <n v="0.3"/>
    <n v="-59.623199999999997"/>
    <n v="0"/>
  </r>
  <r>
    <n v="3788"/>
    <s v="CA-2013-169971"/>
    <d v="2015-09-05T00:00:00"/>
    <d v="2015-09-10T00:00:00"/>
    <s v="Standard Class"/>
    <s v="IL-15100"/>
    <x v="416"/>
    <s v="Consumer"/>
    <s v="United States"/>
    <s v="Houston"/>
    <s v="Texas"/>
    <n v="77041"/>
    <s v="Central"/>
    <s v="OFF-AR-10002804"/>
    <x v="0"/>
    <s v="Art"/>
    <s v="Faber Castell Col-Erase Pencils"/>
    <x v="1126"/>
    <n v="1"/>
    <n v="0.2"/>
    <n v="-0.78239999999999998"/>
    <n v="1.0269000000000001"/>
  </r>
  <r>
    <n v="3789"/>
    <s v="CA-2013-169971"/>
    <d v="2015-09-05T00:00:00"/>
    <d v="2015-09-10T00:00:00"/>
    <s v="Standard Class"/>
    <s v="IL-15100"/>
    <x v="416"/>
    <s v="Consumer"/>
    <s v="United States"/>
    <s v="Houston"/>
    <s v="Texas"/>
    <n v="77041"/>
    <s v="Central"/>
    <s v="OFF-AR-10001044"/>
    <x v="0"/>
    <s v="Art"/>
    <s v="BOSTON Ranger #55 Pencil Sharpener, Black"/>
    <x v="1127"/>
    <n v="3"/>
    <n v="0.2"/>
    <n v="-12.475200000000001"/>
    <n v="7.0172999999999952"/>
  </r>
  <r>
    <n v="8737"/>
    <s v="CA-2013-168774"/>
    <d v="2015-09-05T00:00:00"/>
    <d v="2015-09-10T00:00:00"/>
    <s v="Standard Class"/>
    <s v="RP-19855"/>
    <x v="213"/>
    <s v="Corporate"/>
    <s v="United States"/>
    <s v="Woodbury"/>
    <s v="Minnesota"/>
    <n v="55125"/>
    <s v="Central"/>
    <s v="OFF-ST-10001490"/>
    <x v="0"/>
    <s v="Storage"/>
    <s v="Hot File 7-Pocket, Floor Stand"/>
    <x v="323"/>
    <n v="3"/>
    <n v="0"/>
    <n v="0"/>
    <n v="160.62299999999993"/>
  </r>
  <r>
    <n v="9073"/>
    <s v="CA-2013-142524"/>
    <d v="2015-09-05T00:00:00"/>
    <d v="2015-09-09T00:00:00"/>
    <s v="Standard Class"/>
    <s v="MB-18085"/>
    <x v="384"/>
    <s v="Consumer"/>
    <s v="United States"/>
    <s v="Springfield"/>
    <s v="Missouri"/>
    <n v="65807"/>
    <s v="Central"/>
    <s v="OFF-EN-10003286"/>
    <x v="0"/>
    <s v="Envelopes"/>
    <s v="Staple envelope"/>
    <x v="1128"/>
    <n v="2"/>
    <n v="0"/>
    <n v="0"/>
    <n v="7.783199999999999"/>
  </r>
  <r>
    <n v="9074"/>
    <s v="CA-2013-142524"/>
    <d v="2015-09-05T00:00:00"/>
    <d v="2015-09-09T00:00:00"/>
    <s v="Standard Class"/>
    <s v="MB-18085"/>
    <x v="384"/>
    <s v="Consumer"/>
    <s v="United States"/>
    <s v="Springfield"/>
    <s v="Missouri"/>
    <n v="65807"/>
    <s v="Central"/>
    <s v="TEC-AC-10000109"/>
    <x v="2"/>
    <s v="Accessories"/>
    <s v="Sony Micro Vault Click 16 GB USB 2.0 Flash Drive"/>
    <x v="1129"/>
    <n v="5"/>
    <n v="0"/>
    <n v="0"/>
    <n v="67.188000000000017"/>
  </r>
  <r>
    <n v="441"/>
    <s v="CA-2013-115756"/>
    <d v="2015-09-06T00:00:00"/>
    <d v="2015-09-08T00:00:00"/>
    <s v="Second Class"/>
    <s v="PK-19075"/>
    <x v="141"/>
    <s v="Consumer"/>
    <s v="United States"/>
    <s v="Detroit"/>
    <s v="Michigan"/>
    <n v="48227"/>
    <s v="Central"/>
    <s v="FUR-FU-10000246"/>
    <x v="1"/>
    <s v="Furnishings"/>
    <s v="Aluminum Document Frame"/>
    <x v="1130"/>
    <n v="1"/>
    <n v="0"/>
    <n v="0"/>
    <n v="3.6659999999999986"/>
  </r>
  <r>
    <n v="442"/>
    <s v="CA-2013-115756"/>
    <d v="2015-09-06T00:00:00"/>
    <d v="2015-09-08T00:00:00"/>
    <s v="Second Class"/>
    <s v="PK-19075"/>
    <x v="141"/>
    <s v="Consumer"/>
    <s v="United States"/>
    <s v="Detroit"/>
    <s v="Michigan"/>
    <n v="48227"/>
    <s v="Central"/>
    <s v="OFF-ST-10000060"/>
    <x v="0"/>
    <s v="Storage"/>
    <s v="Fellowes Bankers Box Staxonsteel Drawer File/Stacking System"/>
    <x v="1131"/>
    <n v="3"/>
    <n v="0"/>
    <n v="0"/>
    <n v="23.392800000000008"/>
  </r>
  <r>
    <n v="443"/>
    <s v="CA-2013-115756"/>
    <d v="2015-09-06T00:00:00"/>
    <d v="2015-09-08T00:00:00"/>
    <s v="Second Class"/>
    <s v="PK-19075"/>
    <x v="141"/>
    <s v="Consumer"/>
    <s v="United States"/>
    <s v="Detroit"/>
    <s v="Michigan"/>
    <n v="48227"/>
    <s v="Central"/>
    <s v="OFF-ST-10003058"/>
    <x v="0"/>
    <s v="Storage"/>
    <s v="Eldon Mobile Mega Data Cart  Mega Stackable  Add-On Trays"/>
    <x v="1132"/>
    <n v="3"/>
    <n v="0"/>
    <n v="0"/>
    <n v="20.575499999999998"/>
  </r>
  <r>
    <n v="444"/>
    <s v="CA-2013-115756"/>
    <d v="2015-09-06T00:00:00"/>
    <d v="2015-09-08T00:00:00"/>
    <s v="Second Class"/>
    <s v="PK-19075"/>
    <x v="141"/>
    <s v="Consumer"/>
    <s v="United States"/>
    <s v="Detroit"/>
    <s v="Michigan"/>
    <n v="48227"/>
    <s v="Central"/>
    <s v="OFF-PA-10002222"/>
    <x v="0"/>
    <s v="Paper"/>
    <s v="Xerox Color Copier Paper, 11&quot; x 17&quot;, Ream"/>
    <x v="1133"/>
    <n v="4"/>
    <n v="0"/>
    <n v="0"/>
    <n v="42.025599999999997"/>
  </r>
  <r>
    <n v="445"/>
    <s v="CA-2013-115756"/>
    <d v="2015-09-06T00:00:00"/>
    <d v="2015-09-08T00:00:00"/>
    <s v="Second Class"/>
    <s v="PK-19075"/>
    <x v="141"/>
    <s v="Consumer"/>
    <s v="United States"/>
    <s v="Detroit"/>
    <s v="Michigan"/>
    <n v="48227"/>
    <s v="Central"/>
    <s v="FUR-CH-10002372"/>
    <x v="1"/>
    <s v="Chairs"/>
    <s v="Office Star - Ergonomically Designed Knee Chair"/>
    <x v="1046"/>
    <n v="3"/>
    <n v="0"/>
    <n v="0"/>
    <n v="29.152800000000013"/>
  </r>
  <r>
    <n v="446"/>
    <s v="CA-2013-115756"/>
    <d v="2015-09-06T00:00:00"/>
    <d v="2015-09-08T00:00:00"/>
    <s v="Second Class"/>
    <s v="PK-19075"/>
    <x v="141"/>
    <s v="Consumer"/>
    <s v="United States"/>
    <s v="Detroit"/>
    <s v="Michigan"/>
    <n v="48227"/>
    <s v="Central"/>
    <s v="OFF-LA-10001317"/>
    <x v="0"/>
    <s v="Labels"/>
    <s v="Avery 520"/>
    <x v="1134"/>
    <n v="7"/>
    <n v="0"/>
    <n v="0"/>
    <n v="10.584"/>
  </r>
  <r>
    <n v="1281"/>
    <s v="CA-2013-160815"/>
    <d v="2015-09-06T00:00:00"/>
    <d v="2015-09-07T00:00:00"/>
    <s v="First Class"/>
    <s v="TR-21325"/>
    <x v="432"/>
    <s v="Consumer"/>
    <s v="United States"/>
    <s v="Cedar Rapids"/>
    <s v="Iowa"/>
    <n v="52402"/>
    <s v="Central"/>
    <s v="TEC-PH-10003505"/>
    <x v="2"/>
    <s v="Phones"/>
    <s v="Geemarc AmpliPOWER60"/>
    <x v="1135"/>
    <n v="3"/>
    <n v="0"/>
    <n v="0"/>
    <n v="80.735999999999976"/>
  </r>
  <r>
    <n v="1795"/>
    <s v="CA-2013-140774"/>
    <d v="2015-09-06T00:00:00"/>
    <d v="2015-09-11T00:00:00"/>
    <s v="Standard Class"/>
    <s v="BE-11455"/>
    <x v="287"/>
    <s v="Home Office"/>
    <s v="United States"/>
    <s v="Olathe"/>
    <s v="Kansas"/>
    <n v="66062"/>
    <s v="Central"/>
    <s v="OFF-AR-10004022"/>
    <x v="0"/>
    <s v="Art"/>
    <s v="Panasonic KP-380BK Classic Electric Pencil Sharpener"/>
    <x v="1136"/>
    <n v="3"/>
    <n v="0"/>
    <n v="0"/>
    <n v="26.984999999999992"/>
  </r>
  <r>
    <n v="3145"/>
    <s v="US-2013-148110"/>
    <d v="2015-09-06T00:00:00"/>
    <d v="2015-09-12T00:00:00"/>
    <s v="Standard Class"/>
    <s v="AR-10825"/>
    <x v="433"/>
    <s v="Corporate"/>
    <s v="United States"/>
    <s v="Austin"/>
    <s v="Texas"/>
    <n v="78745"/>
    <s v="Central"/>
    <s v="FUR-CH-10002647"/>
    <x v="1"/>
    <s v="Chairs"/>
    <s v="Situations Contoured Folding Chairs, 4/Set"/>
    <x v="1137"/>
    <n v="7"/>
    <n v="0.3"/>
    <n v="-104.34060000000001"/>
    <n v="-24.842999999999961"/>
  </r>
  <r>
    <n v="4615"/>
    <s v="CA-2013-144540"/>
    <d v="2015-09-06T00:00:00"/>
    <d v="2015-09-11T00:00:00"/>
    <s v="Standard Class"/>
    <s v="GH-14410"/>
    <x v="272"/>
    <s v="Home Office"/>
    <s v="United States"/>
    <s v="Houston"/>
    <s v="Texas"/>
    <n v="77070"/>
    <s v="Central"/>
    <s v="OFF-AP-10002457"/>
    <x v="0"/>
    <s v="Appliances"/>
    <s v="Eureka The Boss Plus 12-Amp Hard Box Upright Vacuum, Red"/>
    <x v="1138"/>
    <n v="3"/>
    <n v="0.8"/>
    <n v="-50.231999999999999"/>
    <n v="-166.39350000000002"/>
  </r>
  <r>
    <n v="4616"/>
    <s v="CA-2013-144540"/>
    <d v="2015-09-06T00:00:00"/>
    <d v="2015-09-11T00:00:00"/>
    <s v="Standard Class"/>
    <s v="GH-14410"/>
    <x v="272"/>
    <s v="Home Office"/>
    <s v="United States"/>
    <s v="Houston"/>
    <s v="Texas"/>
    <n v="77070"/>
    <s v="Central"/>
    <s v="OFF-FA-10002763"/>
    <x v="0"/>
    <s v="Fasteners"/>
    <s v="Advantus Map Pennant Flags and Round Head Tacks"/>
    <x v="1139"/>
    <n v="9"/>
    <n v="0.2"/>
    <n v="-5.6880000000000006"/>
    <n v="4.2659999999999973"/>
  </r>
  <r>
    <n v="5382"/>
    <s v="CA-2013-149195"/>
    <d v="2015-09-06T00:00:00"/>
    <d v="2015-09-08T00:00:00"/>
    <s v="Second Class"/>
    <s v="DM-13525"/>
    <x v="434"/>
    <s v="Corporate"/>
    <s v="United States"/>
    <s v="Houston"/>
    <s v="Texas"/>
    <n v="77070"/>
    <s v="Central"/>
    <s v="OFF-PA-10001870"/>
    <x v="0"/>
    <s v="Paper"/>
    <s v="Xerox 202"/>
    <x v="161"/>
    <n v="5"/>
    <n v="0.2"/>
    <n v="-5.1840000000000011"/>
    <n v="9.0719999999999992"/>
  </r>
  <r>
    <n v="5383"/>
    <s v="CA-2013-149195"/>
    <d v="2015-09-06T00:00:00"/>
    <d v="2015-09-08T00:00:00"/>
    <s v="Second Class"/>
    <s v="DM-13525"/>
    <x v="434"/>
    <s v="Corporate"/>
    <s v="United States"/>
    <s v="Houston"/>
    <s v="Texas"/>
    <n v="77070"/>
    <s v="Central"/>
    <s v="OFF-FA-10001843"/>
    <x v="0"/>
    <s v="Fasteners"/>
    <s v="Staples"/>
    <x v="1140"/>
    <n v="8"/>
    <n v="0.2"/>
    <n v="-3.1616000000000004"/>
    <n v="5.3352000000000004"/>
  </r>
  <r>
    <n v="5384"/>
    <s v="CA-2013-149195"/>
    <d v="2015-09-06T00:00:00"/>
    <d v="2015-09-08T00:00:00"/>
    <s v="Second Class"/>
    <s v="DM-13525"/>
    <x v="434"/>
    <s v="Corporate"/>
    <s v="United States"/>
    <s v="Houston"/>
    <s v="Texas"/>
    <n v="77070"/>
    <s v="Central"/>
    <s v="OFF-PA-10002036"/>
    <x v="0"/>
    <s v="Paper"/>
    <s v="Xerox 1930"/>
    <x v="89"/>
    <n v="2"/>
    <n v="0.2"/>
    <n v="-2.0736000000000003"/>
    <n v="3.7584"/>
  </r>
  <r>
    <n v="6777"/>
    <s v="US-2013-152373"/>
    <d v="2015-09-06T00:00:00"/>
    <d v="2015-09-12T00:00:00"/>
    <s v="Standard Class"/>
    <s v="PT-19090"/>
    <x v="109"/>
    <s v="Consumer"/>
    <s v="United States"/>
    <s v="San Antonio"/>
    <s v="Texas"/>
    <n v="78207"/>
    <s v="Central"/>
    <s v="OFF-ST-10003479"/>
    <x v="0"/>
    <s v="Storage"/>
    <s v="Eldon Base for stackable storage shelf, platinum"/>
    <x v="1141"/>
    <n v="3"/>
    <n v="0.2"/>
    <n v="-18.691200000000002"/>
    <n v="-17.523000000000014"/>
  </r>
  <r>
    <n v="7071"/>
    <s v="CA-2013-164490"/>
    <d v="2015-09-06T00:00:00"/>
    <d v="2015-09-11T00:00:00"/>
    <s v="Second Class"/>
    <s v="SU-20665"/>
    <x v="329"/>
    <s v="Home Office"/>
    <s v="United States"/>
    <s v="Chicago"/>
    <s v="Illinois"/>
    <n v="60653"/>
    <s v="Central"/>
    <s v="OFF-PA-10004971"/>
    <x v="0"/>
    <s v="Paper"/>
    <s v="Xerox 196"/>
    <x v="1068"/>
    <n v="2"/>
    <n v="0.2"/>
    <n v="-1.8496000000000004"/>
    <n v="3.3524000000000003"/>
  </r>
  <r>
    <n v="7550"/>
    <s v="CA-2013-136595"/>
    <d v="2015-09-06T00:00:00"/>
    <d v="2015-09-08T00:00:00"/>
    <s v="First Class"/>
    <s v="EM-13825"/>
    <x v="435"/>
    <s v="Corporate"/>
    <s v="United States"/>
    <s v="Houston"/>
    <s v="Texas"/>
    <n v="77036"/>
    <s v="Central"/>
    <s v="FUR-FU-10004671"/>
    <x v="1"/>
    <s v="Furnishings"/>
    <s v="Executive Impressions 12&quot; Wall Clock"/>
    <x v="1142"/>
    <n v="3"/>
    <n v="0.6"/>
    <n v="-12.722400000000002"/>
    <n v="-11.662199999999999"/>
  </r>
  <r>
    <n v="99"/>
    <s v="CA-2013-149223"/>
    <d v="2015-09-07T00:00:00"/>
    <d v="2015-09-12T00:00:00"/>
    <s v="Standard Class"/>
    <s v="ER-13855"/>
    <x v="436"/>
    <s v="Corporate"/>
    <s v="United States"/>
    <s v="Saint Paul"/>
    <s v="Minnesota"/>
    <n v="55106"/>
    <s v="Central"/>
    <s v="OFF-AP-10000358"/>
    <x v="0"/>
    <s v="Appliances"/>
    <s v="Fellowes Basic Home/Office Series Surge Protectors"/>
    <x v="1143"/>
    <n v="6"/>
    <n v="0"/>
    <n v="0"/>
    <n v="22.585199999999993"/>
  </r>
  <r>
    <n v="4514"/>
    <s v="CA-2013-145240"/>
    <d v="2015-09-07T00:00:00"/>
    <d v="2015-09-09T00:00:00"/>
    <s v="First Class"/>
    <s v="BG-11740"/>
    <x v="437"/>
    <s v="Consumer"/>
    <s v="United States"/>
    <s v="Houston"/>
    <s v="Texas"/>
    <n v="77070"/>
    <s v="Central"/>
    <s v="OFF-ST-10001590"/>
    <x v="0"/>
    <s v="Storage"/>
    <s v="Tenex Personal Project File with Scoop Front Design, Black"/>
    <x v="1144"/>
    <n v="1"/>
    <n v="0.2"/>
    <n v="-2.1568000000000001"/>
    <n v="0.8087999999999993"/>
  </r>
  <r>
    <n v="5352"/>
    <s v="CA-2013-123932"/>
    <d v="2015-09-07T00:00:00"/>
    <d v="2015-09-13T00:00:00"/>
    <s v="Standard Class"/>
    <s v="YC-21895"/>
    <x v="438"/>
    <s v="Corporate"/>
    <s v="United States"/>
    <s v="Dallas"/>
    <s v="Texas"/>
    <n v="75217"/>
    <s v="Central"/>
    <s v="OFF-PA-10004665"/>
    <x v="0"/>
    <s v="Paper"/>
    <s v="Advantus Motivational Note Cards"/>
    <x v="1145"/>
    <n v="4"/>
    <n v="0.2"/>
    <n v="-8.3840000000000003"/>
    <n v="15.195999999999998"/>
  </r>
  <r>
    <n v="5353"/>
    <s v="CA-2013-123932"/>
    <d v="2015-09-07T00:00:00"/>
    <d v="2015-09-13T00:00:00"/>
    <s v="Standard Class"/>
    <s v="YC-21895"/>
    <x v="438"/>
    <s v="Corporate"/>
    <s v="United States"/>
    <s v="Dallas"/>
    <s v="Texas"/>
    <n v="75217"/>
    <s v="Central"/>
    <s v="TEC-PH-10002447"/>
    <x v="2"/>
    <s v="Phones"/>
    <s v="AT&amp;T CL83451 4-Handset Telephone"/>
    <x v="1146"/>
    <n v="2"/>
    <n v="0.2"/>
    <n v="-65.916800000000009"/>
    <n v="37.078199999999981"/>
  </r>
  <r>
    <n v="399"/>
    <s v="CA-2013-108987"/>
    <d v="2015-09-09T00:00:00"/>
    <d v="2015-09-11T00:00:00"/>
    <s v="Second Class"/>
    <s v="AG-10675"/>
    <x v="243"/>
    <s v="Consumer"/>
    <s v="United States"/>
    <s v="Houston"/>
    <s v="Texas"/>
    <n v="77036"/>
    <s v="Central"/>
    <s v="OFF-ST-10001580"/>
    <x v="0"/>
    <s v="Storage"/>
    <s v="Super Decoflex Portable Personal File"/>
    <x v="1147"/>
    <n v="3"/>
    <n v="0.2"/>
    <n v="-7.1904000000000012"/>
    <n v="3.5951999999999984"/>
  </r>
  <r>
    <n v="400"/>
    <s v="CA-2013-108987"/>
    <d v="2015-09-09T00:00:00"/>
    <d v="2015-09-11T00:00:00"/>
    <s v="Second Class"/>
    <s v="AG-10675"/>
    <x v="243"/>
    <s v="Consumer"/>
    <s v="United States"/>
    <s v="Houston"/>
    <s v="Texas"/>
    <n v="77036"/>
    <s v="Central"/>
    <s v="FUR-BO-10004834"/>
    <x v="1"/>
    <s v="Bookcases"/>
    <s v="Riverside Palais Royal Lawyers Bookcase, Royale Cherry Finish"/>
    <x v="1148"/>
    <n v="4"/>
    <n v="0.32"/>
    <n v="-766.80499199999997"/>
    <n v="-317.15280000000007"/>
  </r>
  <r>
    <n v="401"/>
    <s v="CA-2013-108987"/>
    <d v="2015-09-09T00:00:00"/>
    <d v="2015-09-11T00:00:00"/>
    <s v="Second Class"/>
    <s v="AG-10675"/>
    <x v="243"/>
    <s v="Consumer"/>
    <s v="United States"/>
    <s v="Houston"/>
    <s v="Texas"/>
    <n v="77036"/>
    <s v="Central"/>
    <s v="OFF-ST-10000934"/>
    <x v="0"/>
    <s v="Storage"/>
    <s v="Contico 72&quot;H Heavy-Duty Storage System"/>
    <x v="1149"/>
    <n v="4"/>
    <n v="0.2"/>
    <n v="-26.2272"/>
    <n v="-32.783999999999999"/>
  </r>
  <r>
    <n v="402"/>
    <s v="CA-2013-108987"/>
    <d v="2015-09-09T00:00:00"/>
    <d v="2015-09-11T00:00:00"/>
    <s v="Second Class"/>
    <s v="AG-10675"/>
    <x v="243"/>
    <s v="Consumer"/>
    <s v="United States"/>
    <s v="Houston"/>
    <s v="Texas"/>
    <n v="77036"/>
    <s v="Central"/>
    <s v="TEC-AC-10000158"/>
    <x v="2"/>
    <s v="Accessories"/>
    <s v="Sony 64GB Class 10 Micro SDHC R40 Memory Card"/>
    <x v="1150"/>
    <n v="2"/>
    <n v="0.2"/>
    <n v="-11.516800000000002"/>
    <n v="0.71979999999999933"/>
  </r>
  <r>
    <n v="2591"/>
    <s v="US-2013-115455"/>
    <d v="2015-09-09T00:00:00"/>
    <d v="2015-09-15T00:00:00"/>
    <s v="Standard Class"/>
    <s v="SE-20110"/>
    <x v="439"/>
    <s v="Consumer"/>
    <s v="United States"/>
    <s v="Wheeling"/>
    <s v="Illinois"/>
    <n v="60090"/>
    <s v="Central"/>
    <s v="FUR-FU-10004671"/>
    <x v="1"/>
    <s v="Furnishings"/>
    <s v="Executive Impressions 12&quot; Wall Clock"/>
    <x v="1151"/>
    <n v="2"/>
    <n v="0.6"/>
    <n v="-8.481600000000002"/>
    <n v="-7.774799999999999"/>
  </r>
  <r>
    <n v="2592"/>
    <s v="US-2013-115455"/>
    <d v="2015-09-09T00:00:00"/>
    <d v="2015-09-15T00:00:00"/>
    <s v="Standard Class"/>
    <s v="SE-20110"/>
    <x v="439"/>
    <s v="Consumer"/>
    <s v="United States"/>
    <s v="Wheeling"/>
    <s v="Illinois"/>
    <n v="60090"/>
    <s v="Central"/>
    <s v="FUR-TA-10003569"/>
    <x v="1"/>
    <s v="Tables"/>
    <s v="Bretford CR8500 Series Meeting Room Furniture"/>
    <x v="1152"/>
    <n v="3"/>
    <n v="0.5"/>
    <n v="-300.73500000000001"/>
    <n v="-300.73500000000001"/>
  </r>
  <r>
    <n v="4393"/>
    <s v="CA-2013-108868"/>
    <d v="2015-09-09T00:00:00"/>
    <d v="2015-09-13T00:00:00"/>
    <s v="Standard Class"/>
    <s v="KB-16585"/>
    <x v="94"/>
    <s v="Corporate"/>
    <s v="United States"/>
    <s v="Dallas"/>
    <s v="Texas"/>
    <n v="75081"/>
    <s v="Central"/>
    <s v="OFF-AR-10001953"/>
    <x v="0"/>
    <s v="Art"/>
    <s v="Boston 1645 Deluxe Heavier-Duty Electric Pencil Sharpener"/>
    <x v="140"/>
    <n v="2"/>
    <n v="0.2"/>
    <n v="-14.073599999999999"/>
    <n v="6.1572000000000031"/>
  </r>
  <r>
    <n v="4394"/>
    <s v="CA-2013-108868"/>
    <d v="2015-09-09T00:00:00"/>
    <d v="2015-09-13T00:00:00"/>
    <s v="Standard Class"/>
    <s v="KB-16585"/>
    <x v="94"/>
    <s v="Corporate"/>
    <s v="United States"/>
    <s v="Dallas"/>
    <s v="Texas"/>
    <n v="75081"/>
    <s v="Central"/>
    <s v="TEC-PH-10000923"/>
    <x v="2"/>
    <s v="Phones"/>
    <s v="Belkin SportFit Armband For iPhone 5s/5c, Fuchsia"/>
    <x v="1153"/>
    <n v="5"/>
    <n v="0.2"/>
    <n v="-11.992000000000003"/>
    <n v="21.735500000000002"/>
  </r>
  <r>
    <n v="3568"/>
    <s v="CA-2013-137176"/>
    <d v="2015-09-10T00:00:00"/>
    <d v="2015-09-15T00:00:00"/>
    <s v="Second Class"/>
    <s v="DB-12910"/>
    <x v="440"/>
    <s v="Home Office"/>
    <s v="United States"/>
    <s v="Dallas"/>
    <s v="Texas"/>
    <n v="75220"/>
    <s v="Central"/>
    <s v="FUR-FU-10003832"/>
    <x v="1"/>
    <s v="Furnishings"/>
    <s v="Eldon Expressions Punched Metal &amp; Wood Desk Accessories, Black &amp; Cherry"/>
    <x v="1154"/>
    <n v="4"/>
    <n v="0.6"/>
    <n v="-9.0048000000000012"/>
    <n v="-12.006399999999999"/>
  </r>
  <r>
    <n v="2494"/>
    <s v="CA-2013-146206"/>
    <d v="2015-09-11T00:00:00"/>
    <d v="2015-09-15T00:00:00"/>
    <s v="Second Class"/>
    <s v="KT-16480"/>
    <x v="441"/>
    <s v="Consumer"/>
    <s v="United States"/>
    <s v="Houston"/>
    <s v="Texas"/>
    <n v="77095"/>
    <s v="Central"/>
    <s v="FUR-TA-10004086"/>
    <x v="1"/>
    <s v="Tables"/>
    <s v="KI Adjustable-Height Table"/>
    <x v="1155"/>
    <n v="5"/>
    <n v="0.3"/>
    <n v="-90.278999999999996"/>
    <n v="-34.39200000000001"/>
  </r>
  <r>
    <n v="2495"/>
    <s v="CA-2013-146206"/>
    <d v="2015-09-11T00:00:00"/>
    <d v="2015-09-15T00:00:00"/>
    <s v="Second Class"/>
    <s v="KT-16480"/>
    <x v="441"/>
    <s v="Consumer"/>
    <s v="United States"/>
    <s v="Houston"/>
    <s v="Texas"/>
    <n v="77095"/>
    <s v="Central"/>
    <s v="TEC-PH-10000895"/>
    <x v="2"/>
    <s v="Phones"/>
    <s v="Polycom VVX 310 VoIP phone"/>
    <x v="1156"/>
    <n v="5"/>
    <n v="0.2"/>
    <n v="-143.99200000000002"/>
    <n v="53.997000000000043"/>
  </r>
  <r>
    <n v="5414"/>
    <s v="CA-2013-153157"/>
    <d v="2015-09-12T00:00:00"/>
    <d v="2015-09-15T00:00:00"/>
    <s v="First Class"/>
    <s v="TB-21625"/>
    <x v="351"/>
    <s v="Consumer"/>
    <s v="United States"/>
    <s v="Wichita"/>
    <s v="Kansas"/>
    <n v="67212"/>
    <s v="Central"/>
    <s v="TEC-PH-10003171"/>
    <x v="2"/>
    <s v="Phones"/>
    <s v="Plantronics Encore H101 Dual Earpieces Headset"/>
    <x v="1157"/>
    <n v="5"/>
    <n v="0"/>
    <n v="0"/>
    <n v="62.929999999999993"/>
  </r>
  <r>
    <n v="6109"/>
    <s v="CA-2013-150007"/>
    <d v="2015-09-12T00:00:00"/>
    <d v="2015-09-17T00:00:00"/>
    <s v="Standard Class"/>
    <s v="AS-10090"/>
    <x v="311"/>
    <s v="Consumer"/>
    <s v="United States"/>
    <s v="Chicago"/>
    <s v="Illinois"/>
    <n v="60653"/>
    <s v="Central"/>
    <s v="OFF-LA-10001982"/>
    <x v="0"/>
    <s v="Labels"/>
    <s v="Smead Alpha-Z Color-Coded Name Labels First Letter Starter Set"/>
    <x v="1158"/>
    <n v="2"/>
    <n v="0.2"/>
    <n v="-1.2000000000000002"/>
    <n v="2.0999999999999996"/>
  </r>
  <r>
    <n v="6110"/>
    <s v="CA-2013-150007"/>
    <d v="2015-09-12T00:00:00"/>
    <d v="2015-09-17T00:00:00"/>
    <s v="Standard Class"/>
    <s v="AS-10090"/>
    <x v="311"/>
    <s v="Consumer"/>
    <s v="United States"/>
    <s v="Chicago"/>
    <s v="Illinois"/>
    <n v="60653"/>
    <s v="Central"/>
    <s v="OFF-BI-10004141"/>
    <x v="0"/>
    <s v="Binders"/>
    <s v="Insertable Tab Indexes For Data Binders"/>
    <x v="1159"/>
    <n v="3"/>
    <n v="0.8"/>
    <n v="-1.5263999999999998"/>
    <n v="-3.2436000000000016"/>
  </r>
  <r>
    <n v="9973"/>
    <s v="CA-2013-130225"/>
    <d v="2015-09-12T00:00:00"/>
    <d v="2015-09-18T00:00:00"/>
    <s v="Standard Class"/>
    <s v="RC-19960"/>
    <x v="442"/>
    <s v="Consumer"/>
    <s v="United States"/>
    <s v="Houston"/>
    <s v="Texas"/>
    <n v="77041"/>
    <s v="Central"/>
    <s v="OFF-EN-10000056"/>
    <x v="0"/>
    <s v="Envelopes"/>
    <s v="Cameo Buff Policy Envelopes"/>
    <x v="1160"/>
    <n v="2"/>
    <n v="0.2"/>
    <n v="-19.913600000000002"/>
    <n v="33.604199999999992"/>
  </r>
  <r>
    <n v="7253"/>
    <s v="CA-2013-152457"/>
    <d v="2015-09-13T00:00:00"/>
    <d v="2015-09-19T00:00:00"/>
    <s v="Standard Class"/>
    <s v="SC-20695"/>
    <x v="189"/>
    <s v="Corporate"/>
    <s v="United States"/>
    <s v="Roseville"/>
    <s v="Michigan"/>
    <n v="48066"/>
    <s v="Central"/>
    <s v="OFF-PA-10003790"/>
    <x v="0"/>
    <s v="Paper"/>
    <s v="Xerox 1991"/>
    <x v="1161"/>
    <n v="3"/>
    <n v="0"/>
    <n v="0"/>
    <n v="31.519199999999998"/>
  </r>
  <r>
    <n v="7380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OFF-ST-10000419"/>
    <x v="0"/>
    <s v="Storage"/>
    <s v="Rogers Jumbo File, Granite"/>
    <x v="1162"/>
    <n v="3"/>
    <n v="0"/>
    <n v="0"/>
    <n v="0.4073999999999991"/>
  </r>
  <r>
    <n v="7381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OFF-LA-10004559"/>
    <x v="0"/>
    <s v="Labels"/>
    <s v="Avery 49"/>
    <x v="1163"/>
    <n v="5"/>
    <n v="0"/>
    <n v="0"/>
    <n v="7.056"/>
  </r>
  <r>
    <n v="7382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TEC-PH-10001644"/>
    <x v="2"/>
    <s v="Phones"/>
    <s v="BlueLounge Milo Smartphone Stand, White/Metallic"/>
    <x v="721"/>
    <n v="5"/>
    <n v="0"/>
    <n v="0"/>
    <n v="41.986000000000004"/>
  </r>
  <r>
    <n v="7383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OFF-SU-10004782"/>
    <x v="0"/>
    <s v="Supplies"/>
    <s v="Elite 5&quot; Scissors"/>
    <x v="1164"/>
    <n v="2"/>
    <n v="0"/>
    <n v="0"/>
    <n v="5.0699999999999985"/>
  </r>
  <r>
    <n v="7384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OFF-PA-10002250"/>
    <x v="0"/>
    <s v="Paper"/>
    <s v="Things To Do Today Pad"/>
    <x v="1165"/>
    <n v="3"/>
    <n v="0"/>
    <n v="0"/>
    <n v="8.4527999999999999"/>
  </r>
  <r>
    <n v="7385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OFF-AP-10001394"/>
    <x v="0"/>
    <s v="Appliances"/>
    <s v="Harmony Air Purifier"/>
    <x v="1166"/>
    <n v="2"/>
    <n v="0"/>
    <n v="0"/>
    <n v="136.07999999999998"/>
  </r>
  <r>
    <n v="7386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OFF-PA-10001838"/>
    <x v="0"/>
    <s v="Paper"/>
    <s v="Adams Telephone Message Book W/Dividers/Space For Phone Numbers, 5 1/4&quot;X8 1/2&quot;, 300/Messages"/>
    <x v="1167"/>
    <n v="3"/>
    <n v="0"/>
    <n v="0"/>
    <n v="8.6435999999999993"/>
  </r>
  <r>
    <n v="7387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OFF-ST-10004340"/>
    <x v="0"/>
    <s v="Storage"/>
    <s v="Fellowes Mobile File Cart, Black"/>
    <x v="488"/>
    <n v="6"/>
    <n v="0"/>
    <n v="0"/>
    <n v="100.73160000000001"/>
  </r>
  <r>
    <n v="7388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FUR-FU-10003664"/>
    <x v="1"/>
    <s v="Furnishings"/>
    <s v="Electrix Architect's Clamp-On Swing Arm Lamp, Black"/>
    <x v="1168"/>
    <n v="14"/>
    <n v="0"/>
    <n v="0"/>
    <n v="387.56759999999986"/>
  </r>
  <r>
    <n v="7389"/>
    <s v="CA-2013-105732"/>
    <d v="2015-09-14T00:00:00"/>
    <d v="2015-09-19T00:00:00"/>
    <s v="Standard Class"/>
    <s v="AG-10270"/>
    <x v="443"/>
    <s v="Consumer"/>
    <s v="United States"/>
    <s v="Omaha"/>
    <s v="Nebraska"/>
    <n v="68104"/>
    <s v="Central"/>
    <s v="TEC-PH-10004897"/>
    <x v="2"/>
    <s v="Phones"/>
    <s v="Mediabridge Sport Armband iPhone 5s"/>
    <x v="1169"/>
    <n v="3"/>
    <n v="0"/>
    <n v="0"/>
    <n v="0.29969999999999963"/>
  </r>
  <r>
    <n v="3720"/>
    <s v="CA-2013-105900"/>
    <d v="2015-09-18T00:00:00"/>
    <d v="2015-09-24T00:00:00"/>
    <s v="Standard Class"/>
    <s v="BS-11590"/>
    <x v="444"/>
    <s v="Corporate"/>
    <s v="United States"/>
    <s v="Columbus"/>
    <s v="Indiana"/>
    <n v="47201"/>
    <s v="Central"/>
    <s v="OFF-AR-10002656"/>
    <x v="0"/>
    <s v="Art"/>
    <s v="Sanford Liquid Accent Highlighters"/>
    <x v="1170"/>
    <n v="5"/>
    <n v="0"/>
    <n v="0"/>
    <n v="12.357999999999997"/>
  </r>
  <r>
    <n v="658"/>
    <s v="US-2013-156097"/>
    <d v="2015-09-20T00:00:00"/>
    <d v="2015-09-20T00:00:00"/>
    <s v="Same Day"/>
    <s v="EH-14125"/>
    <x v="445"/>
    <s v="Home Office"/>
    <s v="United States"/>
    <s v="Aurora"/>
    <s v="Illinois"/>
    <n v="60505"/>
    <s v="Central"/>
    <s v="FUR-CH-10001215"/>
    <x v="1"/>
    <s v="Chairs"/>
    <s v="Global Troy Executive Leather Low-Back Tilter"/>
    <x v="1171"/>
    <n v="2"/>
    <n v="0.3"/>
    <n v="-210.41159999999999"/>
    <n v="-50.098000000000013"/>
  </r>
  <r>
    <n v="659"/>
    <s v="US-2013-156097"/>
    <d v="2015-09-20T00:00:00"/>
    <d v="2015-09-20T00:00:00"/>
    <s v="Same Day"/>
    <s v="EH-14125"/>
    <x v="445"/>
    <s v="Home Office"/>
    <s v="United States"/>
    <s v="Aurora"/>
    <s v="Illinois"/>
    <n v="60505"/>
    <s v="Central"/>
    <s v="OFF-BI-10004654"/>
    <x v="0"/>
    <s v="Binders"/>
    <s v="Avery Binding System Hidden Tab Executive Style Index Sets"/>
    <x v="1172"/>
    <n v="2"/>
    <n v="0.8"/>
    <n v="-1.8463999999999996"/>
    <n v="-3.4619999999999997"/>
  </r>
  <r>
    <n v="8484"/>
    <s v="CA-2013-126284"/>
    <d v="2015-09-21T00:00:00"/>
    <d v="2015-09-25T00:00:00"/>
    <s v="Standard Class"/>
    <s v="EN-13780"/>
    <x v="446"/>
    <s v="Consumer"/>
    <s v="United States"/>
    <s v="Grand Rapids"/>
    <s v="Michigan"/>
    <n v="49505"/>
    <s v="Central"/>
    <s v="OFF-BI-10004828"/>
    <x v="0"/>
    <s v="Binders"/>
    <s v="GBC Poly Designer Binding Covers"/>
    <x v="1173"/>
    <n v="5"/>
    <n v="0"/>
    <n v="0"/>
    <n v="41.012999999999991"/>
  </r>
  <r>
    <n v="9447"/>
    <s v="CA-2013-158617"/>
    <d v="2015-09-23T00:00:00"/>
    <d v="2015-09-29T00:00:00"/>
    <s v="Standard Class"/>
    <s v="AC-10660"/>
    <x v="447"/>
    <s v="Consumer"/>
    <s v="United States"/>
    <s v="Lawrence"/>
    <s v="Indiana"/>
    <n v="46226"/>
    <s v="Central"/>
    <s v="OFF-PA-10002245"/>
    <x v="0"/>
    <s v="Paper"/>
    <s v="Xerox 1895"/>
    <x v="56"/>
    <n v="6"/>
    <n v="0"/>
    <n v="0"/>
    <n v="16.146000000000001"/>
  </r>
  <r>
    <n v="9721"/>
    <s v="CA-2013-119641"/>
    <d v="2015-09-23T00:00:00"/>
    <d v="2015-09-27T00:00:00"/>
    <s v="Standard Class"/>
    <s v="CS-12250"/>
    <x v="206"/>
    <s v="Corporate"/>
    <s v="United States"/>
    <s v="Green Bay"/>
    <s v="Wisconsin"/>
    <n v="54302"/>
    <s v="Central"/>
    <s v="FUR-FU-10002445"/>
    <x v="1"/>
    <s v="Furnishings"/>
    <s v="DAX Two-Tone Rosewood/Black Document Frame, Desktop, 5 x 7"/>
    <x v="1174"/>
    <n v="2"/>
    <n v="0"/>
    <n v="0"/>
    <n v="7.5840000000000014"/>
  </r>
  <r>
    <n v="9983"/>
    <s v="US-2013-157728"/>
    <d v="2015-09-23T00:00:00"/>
    <d v="2015-09-29T00:00:00"/>
    <s v="Standard Class"/>
    <s v="RC-19960"/>
    <x v="442"/>
    <s v="Consumer"/>
    <s v="United States"/>
    <s v="Grand Rapids"/>
    <s v="Michigan"/>
    <n v="49505"/>
    <s v="Central"/>
    <s v="OFF-PA-10002195"/>
    <x v="0"/>
    <s v="Paper"/>
    <s v="RSVP Cards &amp; Envelopes, Blank White, 8-1/2&quot; X 11&quot;, 24 Cards/25 Envelopes/Set"/>
    <x v="1175"/>
    <n v="7"/>
    <n v="0"/>
    <n v="0"/>
    <n v="16.713200000000001"/>
  </r>
  <r>
    <n v="9984"/>
    <s v="US-2013-157728"/>
    <d v="2015-09-23T00:00:00"/>
    <d v="2015-09-29T00:00:00"/>
    <s v="Standard Class"/>
    <s v="RC-19960"/>
    <x v="442"/>
    <s v="Consumer"/>
    <s v="United States"/>
    <s v="Grand Rapids"/>
    <s v="Michigan"/>
    <n v="49505"/>
    <s v="Central"/>
    <s v="TEC-PH-10001305"/>
    <x v="2"/>
    <s v="Phones"/>
    <s v="Panasonic KX TS208W Corded phone"/>
    <x v="1176"/>
    <n v="2"/>
    <n v="0"/>
    <n v="0"/>
    <n v="27.434400000000011"/>
  </r>
  <r>
    <n v="5681"/>
    <s v="CA-2013-141551"/>
    <d v="2015-09-25T00:00:00"/>
    <d v="2015-10-01T00:00:00"/>
    <s v="Standard Class"/>
    <s v="BP-11230"/>
    <x v="448"/>
    <s v="Consumer"/>
    <s v="United States"/>
    <s v="Broken Arrow"/>
    <s v="Oklahoma"/>
    <n v="74012"/>
    <s v="Central"/>
    <s v="OFF-BI-10001249"/>
    <x v="0"/>
    <s v="Binders"/>
    <s v="Avery Heavy-Duty EZD View Binder with Locking Rings"/>
    <x v="1177"/>
    <n v="1"/>
    <n v="0"/>
    <n v="0"/>
    <n v="2.9347999999999996"/>
  </r>
  <r>
    <n v="5682"/>
    <s v="CA-2013-141551"/>
    <d v="2015-09-25T00:00:00"/>
    <d v="2015-10-01T00:00:00"/>
    <s v="Standard Class"/>
    <s v="BP-11230"/>
    <x v="448"/>
    <s v="Consumer"/>
    <s v="United States"/>
    <s v="Broken Arrow"/>
    <s v="Oklahoma"/>
    <n v="74012"/>
    <s v="Central"/>
    <s v="OFF-PA-10001569"/>
    <x v="0"/>
    <s v="Paper"/>
    <s v="Xerox 232"/>
    <x v="262"/>
    <n v="1"/>
    <n v="0"/>
    <n v="0"/>
    <n v="3.1104000000000003"/>
  </r>
  <r>
    <n v="5872"/>
    <s v="CA-2013-154235"/>
    <d v="2015-09-25T00:00:00"/>
    <d v="2015-09-29T00:00:00"/>
    <s v="Standard Class"/>
    <s v="RD-19900"/>
    <x v="34"/>
    <s v="Consumer"/>
    <s v="United States"/>
    <s v="Bloomington"/>
    <s v="Indiana"/>
    <n v="47401"/>
    <s v="Central"/>
    <s v="FUR-FU-10004006"/>
    <x v="1"/>
    <s v="Furnishings"/>
    <s v="Deflect-o DuraMat Lighweight, Studded, Beveled Mat for Low Pile Carpeting"/>
    <x v="1178"/>
    <n v="3"/>
    <n v="0"/>
    <n v="0"/>
    <n v="21.751499999999986"/>
  </r>
  <r>
    <n v="6263"/>
    <s v="CA-2013-132479"/>
    <d v="2015-09-25T00:00:00"/>
    <d v="2015-09-27T00:00:00"/>
    <s v="First Class"/>
    <s v="MK-17905"/>
    <x v="156"/>
    <s v="Corporate"/>
    <s v="United States"/>
    <s v="Rockford"/>
    <s v="Illinois"/>
    <n v="61107"/>
    <s v="Central"/>
    <s v="OFF-BI-10004584"/>
    <x v="0"/>
    <s v="Binders"/>
    <s v="GBC ProClick 150 Presentation Binding System"/>
    <x v="1179"/>
    <n v="7"/>
    <n v="0.8"/>
    <n v="-353.89760000000001"/>
    <n v="-729.91380000000004"/>
  </r>
  <r>
    <n v="1459"/>
    <s v="CA-2013-123722"/>
    <d v="2015-09-26T00:00:00"/>
    <d v="2015-10-02T00:00:00"/>
    <s v="Standard Class"/>
    <s v="NH-18610"/>
    <x v="300"/>
    <s v="Corporate"/>
    <s v="United States"/>
    <s v="Irving"/>
    <s v="Texas"/>
    <n v="75061"/>
    <s v="Central"/>
    <s v="OFF-LA-10001569"/>
    <x v="0"/>
    <s v="Labels"/>
    <s v="Avery 499"/>
    <x v="130"/>
    <n v="4"/>
    <n v="0.2"/>
    <n v="-3.1872000000000007"/>
    <n v="5.1791999999999998"/>
  </r>
  <r>
    <n v="5620"/>
    <s v="US-2013-124163"/>
    <d v="2015-09-26T00:00:00"/>
    <d v="2015-10-01T00:00:00"/>
    <s v="Standard Class"/>
    <s v="SC-20695"/>
    <x v="189"/>
    <s v="Corporate"/>
    <s v="United States"/>
    <s v="La Crosse"/>
    <s v="Wisconsin"/>
    <n v="54601"/>
    <s v="Central"/>
    <s v="TEC-AC-10001908"/>
    <x v="2"/>
    <s v="Accessories"/>
    <s v="Logitech Wireless Headset h800"/>
    <x v="1180"/>
    <n v="5"/>
    <n v="0"/>
    <n v="0"/>
    <n v="174.98249999999999"/>
  </r>
  <r>
    <n v="5621"/>
    <s v="US-2013-124163"/>
    <d v="2015-09-26T00:00:00"/>
    <d v="2015-10-01T00:00:00"/>
    <s v="Standard Class"/>
    <s v="SC-20695"/>
    <x v="189"/>
    <s v="Corporate"/>
    <s v="United States"/>
    <s v="La Crosse"/>
    <s v="Wisconsin"/>
    <n v="54601"/>
    <s v="Central"/>
    <s v="OFF-AR-10000817"/>
    <x v="0"/>
    <s v="Art"/>
    <s v="Manco Dry-Lighter Erasable Highlighter"/>
    <x v="1181"/>
    <n v="1"/>
    <n v="0"/>
    <n v="0"/>
    <n v="1.0335999999999999"/>
  </r>
  <r>
    <n v="5622"/>
    <s v="US-2013-124163"/>
    <d v="2015-09-26T00:00:00"/>
    <d v="2015-10-01T00:00:00"/>
    <s v="Standard Class"/>
    <s v="SC-20695"/>
    <x v="189"/>
    <s v="Corporate"/>
    <s v="United States"/>
    <s v="La Crosse"/>
    <s v="Wisconsin"/>
    <n v="54601"/>
    <s v="Central"/>
    <s v="FUR-CH-10004218"/>
    <x v="1"/>
    <s v="Chairs"/>
    <s v="Global Fabric Manager's Chair, Dark Gray"/>
    <x v="1182"/>
    <n v="2"/>
    <n v="0"/>
    <n v="0"/>
    <n v="50.490000000000009"/>
  </r>
  <r>
    <n v="5623"/>
    <s v="US-2013-124163"/>
    <d v="2015-09-26T00:00:00"/>
    <d v="2015-10-01T00:00:00"/>
    <s v="Standard Class"/>
    <s v="SC-20695"/>
    <x v="189"/>
    <s v="Corporate"/>
    <s v="United States"/>
    <s v="La Crosse"/>
    <s v="Wisconsin"/>
    <n v="54601"/>
    <s v="Central"/>
    <s v="FUR-FU-10000755"/>
    <x v="1"/>
    <s v="Furnishings"/>
    <s v="Eldon Expressions Mahogany Wood Desk Collection"/>
    <x v="1183"/>
    <n v="11"/>
    <n v="0"/>
    <n v="0"/>
    <n v="17.160000000000004"/>
  </r>
  <r>
    <n v="458"/>
    <s v="US-2013-157945"/>
    <d v="2015-09-27T00:00:00"/>
    <d v="2015-10-02T00:00:00"/>
    <s v="Standard Class"/>
    <s v="NF-18385"/>
    <x v="423"/>
    <s v="Consumer"/>
    <s v="United States"/>
    <s v="Decatur"/>
    <s v="Illinois"/>
    <n v="62521"/>
    <s v="Central"/>
    <s v="FUR-CH-10002331"/>
    <x v="1"/>
    <s v="Chairs"/>
    <s v="Hon 4700 Series Mobuis Mid-Back Task Chairs with Adjustable Arms"/>
    <x v="1184"/>
    <n v="3"/>
    <n v="0.3"/>
    <n v="-224.26739999999998"/>
    <n v="-96.11460000000011"/>
  </r>
  <r>
    <n v="459"/>
    <s v="US-2013-157945"/>
    <d v="2015-09-27T00:00:00"/>
    <d v="2015-10-02T00:00:00"/>
    <s v="Standard Class"/>
    <s v="NF-18385"/>
    <x v="423"/>
    <s v="Consumer"/>
    <s v="United States"/>
    <s v="Decatur"/>
    <s v="Illinois"/>
    <n v="62521"/>
    <s v="Central"/>
    <s v="OFF-EN-10001415"/>
    <x v="0"/>
    <s v="Envelopes"/>
    <s v="Staple envelope"/>
    <x v="1185"/>
    <n v="2"/>
    <n v="0.2"/>
    <n v="-1.7856000000000003"/>
    <n v="3.3479999999999999"/>
  </r>
  <r>
    <n v="4190"/>
    <s v="CA-2013-157714"/>
    <d v="2015-09-27T00:00:00"/>
    <d v="2015-10-02T00:00:00"/>
    <s v="Second Class"/>
    <s v="CS-12175"/>
    <x v="449"/>
    <s v="Corporate"/>
    <s v="United States"/>
    <s v="Iowa City"/>
    <s v="Iowa"/>
    <n v="52240"/>
    <s v="Central"/>
    <s v="OFF-PA-10004022"/>
    <x v="0"/>
    <s v="Paper"/>
    <s v="Hammermill Color Copier Paper (28Lb. and 96 Bright)"/>
    <x v="1186"/>
    <n v="1"/>
    <n v="0"/>
    <n v="0"/>
    <n v="4.4954999999999998"/>
  </r>
  <r>
    <n v="8322"/>
    <s v="US-2013-149790"/>
    <d v="2015-09-27T00:00:00"/>
    <d v="2015-10-02T00:00:00"/>
    <s v="Standard Class"/>
    <s v="SC-20380"/>
    <x v="19"/>
    <s v="Consumer"/>
    <s v="United States"/>
    <s v="Houston"/>
    <s v="Texas"/>
    <n v="77095"/>
    <s v="Central"/>
    <s v="OFF-BI-10002026"/>
    <x v="0"/>
    <s v="Binders"/>
    <s v="Ibico Recycled Linen-Style Covers"/>
    <x v="1187"/>
    <n v="2"/>
    <n v="0.8"/>
    <n v="-12.499199999999998"/>
    <n v="-24.998400000000011"/>
  </r>
  <r>
    <n v="9087"/>
    <s v="CA-2013-143406"/>
    <d v="2015-09-27T00:00:00"/>
    <d v="2015-10-01T00:00:00"/>
    <s v="Standard Class"/>
    <s v="LR-17035"/>
    <x v="450"/>
    <s v="Corporate"/>
    <s v="United States"/>
    <s v="Houston"/>
    <s v="Texas"/>
    <n v="77041"/>
    <s v="Central"/>
    <s v="OFF-AP-10001564"/>
    <x v="0"/>
    <s v="Appliances"/>
    <s v="Hoover Commercial Lightweight Upright Vacuum with E-Z Empty Dirt Cup"/>
    <x v="1188"/>
    <n v="2"/>
    <n v="0.8"/>
    <n v="-74.425599999999989"/>
    <n v="-251.18640000000005"/>
  </r>
  <r>
    <n v="9088"/>
    <s v="CA-2013-143406"/>
    <d v="2015-09-27T00:00:00"/>
    <d v="2015-10-01T00:00:00"/>
    <s v="Standard Class"/>
    <s v="LR-17035"/>
    <x v="450"/>
    <s v="Corporate"/>
    <s v="United States"/>
    <s v="Houston"/>
    <s v="Texas"/>
    <n v="77041"/>
    <s v="Central"/>
    <s v="FUR-CH-10000513"/>
    <x v="1"/>
    <s v="Chairs"/>
    <s v="High-Back Leather Manager's Chair"/>
    <x v="1189"/>
    <n v="5"/>
    <n v="0.3"/>
    <n v="-136.48949999999999"/>
    <n v="-136.48950000000002"/>
  </r>
  <r>
    <n v="9414"/>
    <s v="CA-2013-132017"/>
    <d v="2015-09-27T00:00:00"/>
    <d v="2015-09-28T00:00:00"/>
    <s v="First Class"/>
    <s v="MH-17620"/>
    <x v="451"/>
    <s v="Corporate"/>
    <s v="United States"/>
    <s v="Houston"/>
    <s v="Texas"/>
    <n v="77041"/>
    <s v="Central"/>
    <s v="OFF-BI-10004001"/>
    <x v="0"/>
    <s v="Binders"/>
    <s v="GBC Recycled VeloBinder Covers"/>
    <x v="1190"/>
    <n v="2"/>
    <n v="0.8"/>
    <n v="-5.452799999999999"/>
    <n v="-11.587200000000003"/>
  </r>
  <r>
    <n v="2404"/>
    <s v="US-2013-110170"/>
    <d v="2015-09-28T00:00:00"/>
    <d v="2015-10-04T00:00:00"/>
    <s v="Standard Class"/>
    <s v="HM-14860"/>
    <x v="85"/>
    <s v="Corporate"/>
    <s v="United States"/>
    <s v="Huntsville"/>
    <s v="Texas"/>
    <n v="77340"/>
    <s v="Central"/>
    <s v="FUR-BO-10000780"/>
    <x v="1"/>
    <s v="Bookcases"/>
    <s v="O'Sullivan Plantations 2-Door Library in Landvery Oak"/>
    <x v="1191"/>
    <n v="7"/>
    <n v="0.32"/>
    <n v="-306.13273599999997"/>
    <n v="-225.09759999999991"/>
  </r>
  <r>
    <n v="377"/>
    <s v="US-2013-134656"/>
    <d v="2015-09-29T00:00:00"/>
    <d v="2015-10-02T00:00:00"/>
    <s v="First Class"/>
    <s v="MM-18280"/>
    <x v="249"/>
    <s v="Corporate"/>
    <s v="United States"/>
    <s v="Quincy"/>
    <s v="Illinois"/>
    <n v="62301"/>
    <s v="Central"/>
    <s v="OFF-PA-10003039"/>
    <x v="0"/>
    <s v="Paper"/>
    <s v="Xerox 1960"/>
    <x v="1192"/>
    <n v="4"/>
    <n v="0.2"/>
    <n v="-19.827200000000005"/>
    <n v="30.979999999999993"/>
  </r>
  <r>
    <n v="1077"/>
    <s v="CA-2013-161781"/>
    <d v="2015-09-30T00:00:00"/>
    <d v="2015-10-01T00:00:00"/>
    <s v="First Class"/>
    <s v="CC-12100"/>
    <x v="281"/>
    <s v="Home Office"/>
    <s v="United States"/>
    <s v="Columbus"/>
    <s v="Indiana"/>
    <n v="47201"/>
    <s v="Central"/>
    <s v="OFF-AR-10000255"/>
    <x v="0"/>
    <s v="Art"/>
    <s v="Newell 328"/>
    <x v="1193"/>
    <n v="7"/>
    <n v="0"/>
    <n v="0"/>
    <n v="10.628799999999998"/>
  </r>
  <r>
    <n v="4225"/>
    <s v="CA-2013-108644"/>
    <d v="2015-10-01T00:00:00"/>
    <d v="2015-10-04T00:00:00"/>
    <s v="First Class"/>
    <s v="SJ-20215"/>
    <x v="452"/>
    <s v="Consumer"/>
    <s v="United States"/>
    <s v="Quincy"/>
    <s v="Illinois"/>
    <n v="62301"/>
    <s v="Central"/>
    <s v="OFF-BI-10000343"/>
    <x v="0"/>
    <s v="Binders"/>
    <s v="Pressboard Covers with Storage Hooks, 9 1/2&quot; x 11&quot;, Light Blue"/>
    <x v="970"/>
    <n v="2"/>
    <n v="0.8"/>
    <n v="-1.5711999999999997"/>
    <n v="-3.2406000000000006"/>
  </r>
  <r>
    <n v="1264"/>
    <s v="CA-2013-155992"/>
    <d v="2015-10-02T00:00:00"/>
    <d v="2015-10-03T00:00:00"/>
    <s v="First Class"/>
    <s v="CC-12220"/>
    <x v="108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x v="1194"/>
    <n v="2"/>
    <n v="0"/>
    <n v="0"/>
    <n v="18.873000000000005"/>
  </r>
  <r>
    <n v="1265"/>
    <s v="CA-2013-155992"/>
    <d v="2015-10-02T00:00:00"/>
    <d v="2015-10-03T00:00:00"/>
    <s v="First Class"/>
    <s v="CC-12220"/>
    <x v="108"/>
    <s v="Consumer"/>
    <s v="United States"/>
    <s v="La Porte"/>
    <s v="Indiana"/>
    <n v="46350"/>
    <s v="Central"/>
    <s v="FUR-FU-10003724"/>
    <x v="1"/>
    <s v="Furnishings"/>
    <s v="Westinghouse Clip-On Gooseneck Lamps"/>
    <x v="1195"/>
    <n v="5"/>
    <n v="0"/>
    <n v="0"/>
    <n v="10.880999999999998"/>
  </r>
  <r>
    <n v="2667"/>
    <s v="CA-2013-111794"/>
    <d v="2015-10-02T00:00:00"/>
    <d v="2015-10-02T00:00:00"/>
    <s v="Same Day"/>
    <s v="HG-15025"/>
    <x v="128"/>
    <s v="Consumer"/>
    <s v="United States"/>
    <s v="Amarillo"/>
    <s v="Texas"/>
    <n v="79109"/>
    <s v="Central"/>
    <s v="TEC-AC-10003832"/>
    <x v="2"/>
    <s v="Accessories"/>
    <s v="Imation 16GB Mini TravelDrive USB 2.0 Flash Drive"/>
    <x v="335"/>
    <n v="3"/>
    <n v="0.2"/>
    <n v="-15.902400000000004"/>
    <n v="20.8719"/>
  </r>
  <r>
    <n v="2668"/>
    <s v="CA-2013-111794"/>
    <d v="2015-10-02T00:00:00"/>
    <d v="2015-10-02T00:00:00"/>
    <s v="Same Day"/>
    <s v="HG-15025"/>
    <x v="128"/>
    <s v="Consumer"/>
    <s v="United States"/>
    <s v="Amarillo"/>
    <s v="Texas"/>
    <n v="79109"/>
    <s v="Central"/>
    <s v="OFF-PA-10000474"/>
    <x v="0"/>
    <s v="Paper"/>
    <s v="Easy-staple paper"/>
    <x v="1196"/>
    <n v="1"/>
    <n v="0.2"/>
    <n v="-5.6704000000000008"/>
    <n v="9.568799999999996"/>
  </r>
  <r>
    <n v="6826"/>
    <s v="CA-2013-118689"/>
    <d v="2015-10-03T00:00:00"/>
    <d v="2015-10-10T00:00:00"/>
    <s v="Standard Class"/>
    <s v="TC-20980"/>
    <x v="139"/>
    <s v="Corporate"/>
    <s v="United States"/>
    <s v="Lafayette"/>
    <s v="Indiana"/>
    <n v="47905"/>
    <s v="Central"/>
    <s v="OFF-ST-10001558"/>
    <x v="0"/>
    <s v="Storage"/>
    <s v="Acco Perma 4000 Stacking Storage Drawers"/>
    <x v="1197"/>
    <n v="2"/>
    <n v="0"/>
    <n v="0"/>
    <n v="4.8719999999999999"/>
  </r>
  <r>
    <n v="6827"/>
    <s v="CA-2013-118689"/>
    <d v="2015-10-03T00:00:00"/>
    <d v="2015-10-10T00:00:00"/>
    <s v="Standard Class"/>
    <s v="TC-20980"/>
    <x v="139"/>
    <s v="Corporate"/>
    <s v="United States"/>
    <s v="Lafayette"/>
    <s v="Indiana"/>
    <n v="47905"/>
    <s v="Central"/>
    <s v="TEC-CO-10004722"/>
    <x v="2"/>
    <s v="Copiers"/>
    <s v="Canon imageCLASS 2200 Advanced Copier"/>
    <x v="1198"/>
    <n v="5"/>
    <n v="0"/>
    <n v="0"/>
    <n v="8399.9759999999987"/>
  </r>
  <r>
    <n v="6828"/>
    <s v="CA-2013-118689"/>
    <d v="2015-10-03T00:00:00"/>
    <d v="2015-10-10T00:00:00"/>
    <s v="Standard Class"/>
    <s v="TC-20980"/>
    <x v="139"/>
    <s v="Corporate"/>
    <s v="United States"/>
    <s v="Lafayette"/>
    <s v="Indiana"/>
    <n v="47905"/>
    <s v="Central"/>
    <s v="OFF-BI-10004600"/>
    <x v="0"/>
    <s v="Binders"/>
    <s v="Ibico Ibimaster 300 Manual Binding System"/>
    <x v="1199"/>
    <n v="2"/>
    <n v="0"/>
    <n v="0"/>
    <n v="331.19099999999997"/>
  </r>
  <r>
    <n v="6829"/>
    <s v="CA-2013-118689"/>
    <d v="2015-10-03T00:00:00"/>
    <d v="2015-10-10T00:00:00"/>
    <s v="Standard Class"/>
    <s v="TC-20980"/>
    <x v="139"/>
    <s v="Corporate"/>
    <s v="United States"/>
    <s v="Lafayette"/>
    <s v="Indiana"/>
    <n v="47905"/>
    <s v="Central"/>
    <s v="OFF-BI-10003712"/>
    <x v="0"/>
    <s v="Binders"/>
    <s v="Acco Pressboard Covers with Storage Hooks, 14 7/8&quot; x 11&quot;, Light Blue"/>
    <x v="1200"/>
    <n v="7"/>
    <n v="0"/>
    <n v="0"/>
    <n v="16.8413"/>
  </r>
  <r>
    <n v="6830"/>
    <s v="CA-2013-118689"/>
    <d v="2015-10-03T00:00:00"/>
    <d v="2015-10-10T00:00:00"/>
    <s v="Standard Class"/>
    <s v="TC-20980"/>
    <x v="139"/>
    <s v="Corporate"/>
    <s v="United States"/>
    <s v="Lafayette"/>
    <s v="Indiana"/>
    <n v="47905"/>
    <s v="Central"/>
    <s v="OFF-AR-10001958"/>
    <x v="0"/>
    <s v="Art"/>
    <s v="Stanley Bostitch Contemporary Electric Pencil Sharpeners"/>
    <x v="1201"/>
    <n v="2"/>
    <n v="0"/>
    <n v="0"/>
    <n v="9.5088000000000008"/>
  </r>
  <r>
    <n v="897"/>
    <s v="CA-2013-140634"/>
    <d v="2015-10-04T00:00:00"/>
    <d v="2015-10-07T00:00:00"/>
    <s v="Second Class"/>
    <s v="HL-15040"/>
    <x v="48"/>
    <s v="Consumer"/>
    <s v="United States"/>
    <s v="Houston"/>
    <s v="Texas"/>
    <n v="77095"/>
    <s v="Central"/>
    <s v="OFF-EN-10001099"/>
    <x v="0"/>
    <s v="Envelopes"/>
    <s v="Staple envelope"/>
    <x v="1202"/>
    <n v="2"/>
    <n v="0.2"/>
    <n v="-3.1295999999999999"/>
    <n v="5.0855999999999986"/>
  </r>
  <r>
    <n v="6370"/>
    <s v="CA-2013-103919"/>
    <d v="2015-10-04T00:00:00"/>
    <d v="2015-10-08T00:00:00"/>
    <s v="Standard Class"/>
    <s v="TP-21565"/>
    <x v="215"/>
    <s v="Corporate"/>
    <s v="United States"/>
    <s v="Grand Prairie"/>
    <s v="Texas"/>
    <n v="75051"/>
    <s v="Central"/>
    <s v="FUR-FU-10001756"/>
    <x v="1"/>
    <s v="Furnishings"/>
    <s v="Eldon Expressions Desk Accessory, Wood Photo Frame, Mahogany"/>
    <x v="1203"/>
    <n v="5"/>
    <n v="0.6"/>
    <n v="-22.847999999999999"/>
    <n v="-29.512000000000008"/>
  </r>
  <r>
    <n v="4304"/>
    <s v="CA-2013-121601"/>
    <d v="2015-10-05T00:00:00"/>
    <d v="2015-10-05T00:00:00"/>
    <s v="Same Day"/>
    <s v="MO-17500"/>
    <x v="453"/>
    <s v="Consumer"/>
    <s v="United States"/>
    <s v="The Colony"/>
    <s v="Texas"/>
    <n v="75056"/>
    <s v="Central"/>
    <s v="OFF-EN-10003862"/>
    <x v="0"/>
    <s v="Envelopes"/>
    <s v="Laser &amp; Ink Jet Business Envelopes"/>
    <x v="1204"/>
    <n v="7"/>
    <n v="0.2"/>
    <n v="-11.9504"/>
    <n v="19.4194"/>
  </r>
  <r>
    <n v="6265"/>
    <s v="US-2013-115952"/>
    <d v="2015-10-07T00:00:00"/>
    <d v="2015-10-07T00:00:00"/>
    <s v="Same Day"/>
    <s v="JH-15910"/>
    <x v="454"/>
    <s v="Consumer"/>
    <s v="United States"/>
    <s v="Tulsa"/>
    <s v="Oklahoma"/>
    <n v="74133"/>
    <s v="Central"/>
    <s v="OFF-BI-10004654"/>
    <x v="0"/>
    <s v="Binders"/>
    <s v="Avery Binding System Hidden Tab Executive Style Index Sets"/>
    <x v="1205"/>
    <n v="5"/>
    <n v="0"/>
    <n v="0"/>
    <n v="14.424999999999999"/>
  </r>
  <r>
    <n v="2557"/>
    <s v="US-2013-126844"/>
    <d v="2015-10-09T00:00:00"/>
    <d v="2015-10-15T00:00:00"/>
    <s v="Standard Class"/>
    <s v="BW-11110"/>
    <x v="222"/>
    <s v="Corporate"/>
    <s v="United States"/>
    <s v="Houston"/>
    <s v="Texas"/>
    <n v="77070"/>
    <s v="Central"/>
    <s v="FUR-FU-10004909"/>
    <x v="1"/>
    <s v="Furnishings"/>
    <s v="Contemporary Wood/Metal Frame"/>
    <x v="1206"/>
    <n v="8"/>
    <n v="0.6"/>
    <n v="-31.027200000000001"/>
    <n v="-32.320000000000007"/>
  </r>
  <r>
    <n v="5767"/>
    <s v="CA-2013-149685"/>
    <d v="2015-10-09T00:00:00"/>
    <d v="2015-10-16T00:00:00"/>
    <s v="Standard Class"/>
    <s v="PM-19135"/>
    <x v="455"/>
    <s v="Home Office"/>
    <s v="United States"/>
    <s v="San Antonio"/>
    <s v="Texas"/>
    <n v="78207"/>
    <s v="Central"/>
    <s v="OFF-LA-10004545"/>
    <x v="0"/>
    <s v="Labels"/>
    <s v="Avery 50"/>
    <x v="1207"/>
    <n v="6"/>
    <n v="0.2"/>
    <n v="-12.028800000000002"/>
    <n v="20.298599999999993"/>
  </r>
  <r>
    <n v="9835"/>
    <s v="CA-2013-126627"/>
    <d v="2015-10-11T00:00:00"/>
    <d v="2015-10-13T00:00:00"/>
    <s v="First Class"/>
    <s v="WB-21850"/>
    <x v="192"/>
    <s v="Consumer"/>
    <s v="United States"/>
    <s v="La Porte"/>
    <s v="Texas"/>
    <n v="77571"/>
    <s v="Central"/>
    <s v="FUR-FU-10004963"/>
    <x v="1"/>
    <s v="Furnishings"/>
    <s v="Eldon 400 Class Desk Accessories, Black Carbon"/>
    <x v="1208"/>
    <n v="4"/>
    <n v="0.6"/>
    <n v="-8.4"/>
    <n v="-6.2999999999999972"/>
  </r>
  <r>
    <n v="9836"/>
    <s v="CA-2013-126627"/>
    <d v="2015-10-11T00:00:00"/>
    <d v="2015-10-13T00:00:00"/>
    <s v="First Class"/>
    <s v="WB-21850"/>
    <x v="192"/>
    <s v="Consumer"/>
    <s v="United States"/>
    <s v="La Porte"/>
    <s v="Texas"/>
    <n v="77571"/>
    <s v="Central"/>
    <s v="OFF-BI-10001597"/>
    <x v="0"/>
    <s v="Binders"/>
    <s v="Wilson Jones Ledger-Size, Piano-Hinge Binder, 2&quot;, Blue"/>
    <x v="1209"/>
    <n v="2"/>
    <n v="0.8"/>
    <n v="-13.113599999999998"/>
    <n v="-26.227200000000003"/>
  </r>
  <r>
    <n v="9751"/>
    <s v="CA-2013-113390"/>
    <d v="2015-10-12T00:00:00"/>
    <d v="2015-10-16T00:00:00"/>
    <s v="Standard Class"/>
    <s v="EP-13915"/>
    <x v="456"/>
    <s v="Consumer"/>
    <s v="United States"/>
    <s v="Chicago"/>
    <s v="Illinois"/>
    <n v="60610"/>
    <s v="Central"/>
    <s v="OFF-AR-10003183"/>
    <x v="0"/>
    <s v="Art"/>
    <s v="Avery Fluorescent Highlighter Four-Color Set"/>
    <x v="715"/>
    <n v="2"/>
    <n v="0.2"/>
    <n v="-1.0688000000000002"/>
    <n v="0.66799999999999948"/>
  </r>
  <r>
    <n v="9752"/>
    <s v="CA-2013-113390"/>
    <d v="2015-10-12T00:00:00"/>
    <d v="2015-10-16T00:00:00"/>
    <s v="Standard Class"/>
    <s v="EP-13915"/>
    <x v="456"/>
    <s v="Consumer"/>
    <s v="United States"/>
    <s v="Chicago"/>
    <s v="Illinois"/>
    <n v="60610"/>
    <s v="Central"/>
    <s v="OFF-AR-10001446"/>
    <x v="0"/>
    <s v="Art"/>
    <s v="Newell 309"/>
    <x v="1210"/>
    <n v="3"/>
    <n v="0.2"/>
    <n v="-5.5440000000000005"/>
    <n v="3.4649999999999999"/>
  </r>
  <r>
    <n v="2164"/>
    <s v="CA-2013-154018"/>
    <d v="2015-10-14T00:00:00"/>
    <d v="2015-10-20T00:00:00"/>
    <s v="Standard Class"/>
    <s v="HA-14920"/>
    <x v="457"/>
    <s v="Consumer"/>
    <s v="United States"/>
    <s v="Laredo"/>
    <s v="Texas"/>
    <n v="78041"/>
    <s v="Central"/>
    <s v="TEC-AC-10002402"/>
    <x v="2"/>
    <s v="Accessories"/>
    <s v="Razer Kraken PRO Over Ear PC and Music Headset"/>
    <x v="1211"/>
    <n v="3"/>
    <n v="0.2"/>
    <n v="-38.395200000000003"/>
    <n v="23.996999999999986"/>
  </r>
  <r>
    <n v="2165"/>
    <s v="CA-2013-154018"/>
    <d v="2015-10-14T00:00:00"/>
    <d v="2015-10-20T00:00:00"/>
    <s v="Standard Class"/>
    <s v="HA-14920"/>
    <x v="457"/>
    <s v="Consumer"/>
    <s v="United States"/>
    <s v="Laredo"/>
    <s v="Texas"/>
    <n v="78041"/>
    <s v="Central"/>
    <s v="OFF-PA-10000551"/>
    <x v="0"/>
    <s v="Paper"/>
    <s v="Array Memo Cubes"/>
    <x v="1212"/>
    <n v="2"/>
    <n v="0.2"/>
    <n v="-1.6576000000000002"/>
    <n v="3.0043999999999995"/>
  </r>
  <r>
    <n v="2166"/>
    <s v="CA-2013-154018"/>
    <d v="2015-10-14T00:00:00"/>
    <d v="2015-10-20T00:00:00"/>
    <s v="Standard Class"/>
    <s v="HA-14920"/>
    <x v="457"/>
    <s v="Consumer"/>
    <s v="United States"/>
    <s v="Laredo"/>
    <s v="Texas"/>
    <n v="78041"/>
    <s v="Central"/>
    <s v="FUR-FU-10003394"/>
    <x v="1"/>
    <s v="Furnishings"/>
    <s v="Tenex &quot;The Solids&quot; Textured Chair Mats"/>
    <x v="1213"/>
    <n v="5"/>
    <n v="0.6"/>
    <n v="-83.951999999999984"/>
    <n v="-150.41399999999999"/>
  </r>
  <r>
    <n v="2167"/>
    <s v="CA-2013-154018"/>
    <d v="2015-10-14T00:00:00"/>
    <d v="2015-10-20T00:00:00"/>
    <s v="Standard Class"/>
    <s v="HA-14920"/>
    <x v="457"/>
    <s v="Consumer"/>
    <s v="United States"/>
    <s v="Laredo"/>
    <s v="Texas"/>
    <n v="78041"/>
    <s v="Central"/>
    <s v="OFF-AR-10002067"/>
    <x v="0"/>
    <s v="Art"/>
    <s v="Newell 334"/>
    <x v="1214"/>
    <n v="1"/>
    <n v="0.2"/>
    <n v="-3.1744000000000003"/>
    <n v="1.1904000000000003"/>
  </r>
  <r>
    <n v="2168"/>
    <s v="CA-2013-154018"/>
    <d v="2015-10-14T00:00:00"/>
    <d v="2015-10-20T00:00:00"/>
    <s v="Standard Class"/>
    <s v="HA-14920"/>
    <x v="457"/>
    <s v="Consumer"/>
    <s v="United States"/>
    <s v="Laredo"/>
    <s v="Texas"/>
    <n v="78041"/>
    <s v="Central"/>
    <s v="OFF-BI-10004140"/>
    <x v="0"/>
    <s v="Binders"/>
    <s v="Avery Non-Stick Binders"/>
    <x v="1215"/>
    <n v="7"/>
    <n v="0.8"/>
    <n v="-5.0287999999999995"/>
    <n v="-11.000500000000008"/>
  </r>
  <r>
    <n v="9514"/>
    <s v="CA-2013-125220"/>
    <d v="2015-10-15T00:00:00"/>
    <d v="2015-10-20T00:00:00"/>
    <s v="Standard Class"/>
    <s v="BE-11410"/>
    <x v="458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x v="1216"/>
    <n v="5"/>
    <n v="0"/>
    <n v="0"/>
    <n v="544.41749999999979"/>
  </r>
  <r>
    <n v="2519"/>
    <s v="CA-2013-124352"/>
    <d v="2015-10-16T00:00:00"/>
    <d v="2015-10-22T00:00:00"/>
    <s v="Standard Class"/>
    <s v="CD-12790"/>
    <x v="459"/>
    <s v="Home Office"/>
    <s v="United States"/>
    <s v="Oklahoma City"/>
    <s v="Oklahoma"/>
    <n v="73120"/>
    <s v="Central"/>
    <s v="OFF-LA-10004559"/>
    <x v="0"/>
    <s v="Labels"/>
    <s v="Avery 49"/>
    <x v="250"/>
    <n v="7"/>
    <n v="0"/>
    <n v="0"/>
    <n v="9.8783999999999992"/>
  </r>
  <r>
    <n v="2520"/>
    <s v="CA-2013-124352"/>
    <d v="2015-10-16T00:00:00"/>
    <d v="2015-10-22T00:00:00"/>
    <s v="Standard Class"/>
    <s v="CD-12790"/>
    <x v="459"/>
    <s v="Home Office"/>
    <s v="United States"/>
    <s v="Oklahoma City"/>
    <s v="Oklahoma"/>
    <n v="73120"/>
    <s v="Central"/>
    <s v="OFF-LA-10003223"/>
    <x v="0"/>
    <s v="Labels"/>
    <s v="Avery 508"/>
    <x v="1217"/>
    <n v="6"/>
    <n v="0"/>
    <n v="0"/>
    <n v="14.4354"/>
  </r>
  <r>
    <n v="2521"/>
    <s v="CA-2013-124352"/>
    <d v="2015-10-16T00:00:00"/>
    <d v="2015-10-22T00:00:00"/>
    <s v="Standard Class"/>
    <s v="CD-12790"/>
    <x v="459"/>
    <s v="Home Office"/>
    <s v="United States"/>
    <s v="Oklahoma City"/>
    <s v="Oklahoma"/>
    <n v="73120"/>
    <s v="Central"/>
    <s v="OFF-AP-10002651"/>
    <x v="0"/>
    <s v="Appliances"/>
    <s v="Hoover Upright Vacuum With Dirt Cup"/>
    <x v="1218"/>
    <n v="3"/>
    <n v="0"/>
    <n v="0"/>
    <n v="251.89109999999988"/>
  </r>
  <r>
    <n v="2522"/>
    <s v="CA-2013-124352"/>
    <d v="2015-10-16T00:00:00"/>
    <d v="2015-10-22T00:00:00"/>
    <s v="Standard Class"/>
    <s v="CD-12790"/>
    <x v="459"/>
    <s v="Home Office"/>
    <s v="United States"/>
    <s v="Oklahoma City"/>
    <s v="Oklahoma"/>
    <n v="73120"/>
    <s v="Central"/>
    <s v="OFF-PA-10003177"/>
    <x v="0"/>
    <s v="Paper"/>
    <s v="Xerox 1999"/>
    <x v="215"/>
    <n v="2"/>
    <n v="0"/>
    <n v="0"/>
    <n v="6.2208000000000006"/>
  </r>
  <r>
    <n v="2523"/>
    <s v="CA-2013-124352"/>
    <d v="2015-10-16T00:00:00"/>
    <d v="2015-10-22T00:00:00"/>
    <s v="Standard Class"/>
    <s v="CD-12790"/>
    <x v="459"/>
    <s v="Home Office"/>
    <s v="United States"/>
    <s v="Oklahoma City"/>
    <s v="Oklahoma"/>
    <n v="73120"/>
    <s v="Central"/>
    <s v="TEC-PH-10003442"/>
    <x v="2"/>
    <s v="Phones"/>
    <s v="Samsung Replacement EH64AVFWE Premium Headset"/>
    <x v="1219"/>
    <n v="1"/>
    <n v="0"/>
    <n v="0"/>
    <n v="1.375"/>
  </r>
  <r>
    <n v="2524"/>
    <s v="CA-2013-124352"/>
    <d v="2015-10-16T00:00:00"/>
    <d v="2015-10-22T00:00:00"/>
    <s v="Standard Class"/>
    <s v="CD-12790"/>
    <x v="459"/>
    <s v="Home Office"/>
    <s v="United States"/>
    <s v="Oklahoma City"/>
    <s v="Oklahoma"/>
    <n v="73120"/>
    <s v="Central"/>
    <s v="OFF-BI-10000977"/>
    <x v="0"/>
    <s v="Binders"/>
    <s v="Ibico Plastic Spiral Binding Combs"/>
    <x v="1220"/>
    <n v="4"/>
    <n v="0"/>
    <n v="0"/>
    <n v="55.935999999999993"/>
  </r>
  <r>
    <n v="8890"/>
    <s v="CA-2013-147256"/>
    <d v="2015-10-18T00:00:00"/>
    <d v="2015-10-22T00:00:00"/>
    <s v="Second Class"/>
    <s v="FC-14245"/>
    <x v="460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x v="1221"/>
    <n v="3"/>
    <n v="0"/>
    <n v="0"/>
    <n v="220.48530000000002"/>
  </r>
  <r>
    <n v="8891"/>
    <s v="CA-2013-147256"/>
    <d v="2015-10-18T00:00:00"/>
    <d v="2015-10-22T00:00:00"/>
    <s v="Second Class"/>
    <s v="FC-14245"/>
    <x v="460"/>
    <s v="Home Office"/>
    <s v="United States"/>
    <s v="Columbia"/>
    <s v="Missouri"/>
    <n v="65203"/>
    <s v="Central"/>
    <s v="OFF-AP-10003057"/>
    <x v="0"/>
    <s v="Appliances"/>
    <s v="Honeywell Enviracaire Portable HEPA Air Cleaner for 16' x 20' Room"/>
    <x v="1222"/>
    <n v="7"/>
    <n v="0"/>
    <n v="0"/>
    <n v="751.76010000000008"/>
  </r>
  <r>
    <n v="6206"/>
    <s v="CA-2013-133697"/>
    <d v="2015-10-21T00:00:00"/>
    <d v="2015-10-25T00:00:00"/>
    <s v="Second Class"/>
    <s v="CM-12445"/>
    <x v="461"/>
    <s v="Consumer"/>
    <s v="United States"/>
    <s v="Houston"/>
    <s v="Texas"/>
    <n v="77095"/>
    <s v="Central"/>
    <s v="OFF-PA-10000726"/>
    <x v="0"/>
    <s v="Paper"/>
    <s v="Black Print Carbonless Snap-Off Rapid Letter, 8 1/2&quot; x 7&quot;"/>
    <x v="1223"/>
    <n v="7"/>
    <n v="0.2"/>
    <n v="-10.203200000000002"/>
    <n v="15.942499999999992"/>
  </r>
  <r>
    <n v="6207"/>
    <s v="CA-2013-133697"/>
    <d v="2015-10-21T00:00:00"/>
    <d v="2015-10-25T00:00:00"/>
    <s v="Second Class"/>
    <s v="CM-12445"/>
    <x v="461"/>
    <s v="Consumer"/>
    <s v="United States"/>
    <s v="Houston"/>
    <s v="Texas"/>
    <n v="77095"/>
    <s v="Central"/>
    <s v="OFF-FA-10003112"/>
    <x v="0"/>
    <s v="Fasteners"/>
    <s v="Staples"/>
    <x v="1224"/>
    <n v="4"/>
    <n v="0.2"/>
    <n v="-5.0496000000000008"/>
    <n v="7.8899999999999979"/>
  </r>
  <r>
    <n v="6208"/>
    <s v="CA-2013-133697"/>
    <d v="2015-10-21T00:00:00"/>
    <d v="2015-10-25T00:00:00"/>
    <s v="Second Class"/>
    <s v="CM-12445"/>
    <x v="461"/>
    <s v="Consumer"/>
    <s v="United States"/>
    <s v="Houston"/>
    <s v="Texas"/>
    <n v="77095"/>
    <s v="Central"/>
    <s v="FUR-CH-10002372"/>
    <x v="1"/>
    <s v="Chairs"/>
    <s v="Office Star - Ergonomically Designed Knee Chair"/>
    <x v="533"/>
    <n v="1"/>
    <n v="0.3"/>
    <n v="-17.005800000000001"/>
    <n v="-14.576399999999996"/>
  </r>
  <r>
    <n v="6219"/>
    <s v="CA-2013-160220"/>
    <d v="2015-10-21T00:00:00"/>
    <d v="2015-10-27T00:00:00"/>
    <s v="Standard Class"/>
    <s v="JS-16030"/>
    <x v="462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x v="1225"/>
    <n v="6"/>
    <n v="0"/>
    <n v="0"/>
    <n v="35.195999999999998"/>
  </r>
  <r>
    <n v="6220"/>
    <s v="CA-2013-160220"/>
    <d v="2015-10-21T00:00:00"/>
    <d v="2015-10-27T00:00:00"/>
    <s v="Standard Class"/>
    <s v="JS-16030"/>
    <x v="462"/>
    <s v="Consumer"/>
    <s v="United States"/>
    <s v="Trenton"/>
    <s v="Michigan"/>
    <n v="48183"/>
    <s v="Central"/>
    <s v="TEC-PH-10001557"/>
    <x v="2"/>
    <s v="Phones"/>
    <s v="Pyle PMP37LED"/>
    <x v="1226"/>
    <n v="2"/>
    <n v="0"/>
    <n v="0"/>
    <n v="51.834599999999995"/>
  </r>
  <r>
    <n v="6221"/>
    <s v="CA-2013-160220"/>
    <d v="2015-10-21T00:00:00"/>
    <d v="2015-10-27T00:00:00"/>
    <s v="Standard Class"/>
    <s v="JS-16030"/>
    <x v="462"/>
    <s v="Consumer"/>
    <s v="United States"/>
    <s v="Trenton"/>
    <s v="Michigan"/>
    <n v="48183"/>
    <s v="Central"/>
    <s v="OFF-ST-10000617"/>
    <x v="0"/>
    <s v="Storage"/>
    <s v="Woodgrain Magazine Files by Perma"/>
    <x v="1227"/>
    <n v="7"/>
    <n v="0"/>
    <n v="0"/>
    <n v="1.4601999999999977"/>
  </r>
  <r>
    <n v="8030"/>
    <s v="CA-2013-166373"/>
    <d v="2015-10-22T00:00:00"/>
    <d v="2015-10-26T00:00:00"/>
    <s v="Standard Class"/>
    <s v="JF-15565"/>
    <x v="212"/>
    <s v="Consumer"/>
    <s v="United States"/>
    <s v="San Antonio"/>
    <s v="Texas"/>
    <n v="78207"/>
    <s v="Central"/>
    <s v="TEC-AC-10002323"/>
    <x v="2"/>
    <s v="Accessories"/>
    <s v="SanDisk Ultra 32 GB MicroSDHC Class 10 Memory Card"/>
    <x v="1228"/>
    <n v="6"/>
    <n v="0.2"/>
    <n v="-21.216000000000005"/>
    <n v="-9.2819999999999965"/>
  </r>
  <r>
    <n v="884"/>
    <s v="CA-2013-165148"/>
    <d v="2015-10-23T00:00:00"/>
    <d v="2015-10-25T00:00:00"/>
    <s v="First Class"/>
    <s v="PM-19135"/>
    <x v="455"/>
    <s v="Home Office"/>
    <s v="United States"/>
    <s v="Detroit"/>
    <s v="Michigan"/>
    <n v="48227"/>
    <s v="Central"/>
    <s v="FUR-FU-10000732"/>
    <x v="1"/>
    <s v="Furnishings"/>
    <s v="Eldon 200 Class Desk Accessories"/>
    <x v="1229"/>
    <n v="5"/>
    <n v="0"/>
    <n v="0"/>
    <n v="10.047999999999998"/>
  </r>
  <r>
    <n v="1810"/>
    <s v="CA-2013-165484"/>
    <d v="2015-10-24T00:00:00"/>
    <d v="2015-10-30T00:00:00"/>
    <s v="Standard Class"/>
    <s v="HK-14890"/>
    <x v="68"/>
    <s v="Corporate"/>
    <s v="United States"/>
    <s v="Chicago"/>
    <s v="Illinois"/>
    <n v="60610"/>
    <s v="Central"/>
    <s v="FUR-FU-10001196"/>
    <x v="1"/>
    <s v="Furnishings"/>
    <s v="DAX Cubicle Frames - 8x10"/>
    <x v="1230"/>
    <n v="7"/>
    <n v="0.6"/>
    <n v="-9.6935999999999982"/>
    <n v="-12.116999999999999"/>
  </r>
  <r>
    <n v="1811"/>
    <s v="CA-2013-165484"/>
    <d v="2015-10-24T00:00:00"/>
    <d v="2015-10-30T00:00:00"/>
    <s v="Standard Class"/>
    <s v="HK-14890"/>
    <x v="68"/>
    <s v="Corporate"/>
    <s v="United States"/>
    <s v="Chicago"/>
    <s v="Illinois"/>
    <n v="60610"/>
    <s v="Central"/>
    <s v="OFF-PA-10000595"/>
    <x v="0"/>
    <s v="Paper"/>
    <s v="Xerox 1929"/>
    <x v="1231"/>
    <n v="3"/>
    <n v="0.2"/>
    <n v="-10.963200000000001"/>
    <n v="17.815199999999997"/>
  </r>
  <r>
    <n v="7760"/>
    <s v="CA-2013-158925"/>
    <d v="2015-10-25T00:00:00"/>
    <d v="2015-10-29T00:00:00"/>
    <s v="Standard Class"/>
    <s v="JP-15460"/>
    <x v="463"/>
    <s v="Corporate"/>
    <s v="United States"/>
    <s v="Houston"/>
    <s v="Texas"/>
    <n v="77041"/>
    <s v="Central"/>
    <s v="OFF-PA-10003072"/>
    <x v="0"/>
    <s v="Paper"/>
    <s v="Eureka Recycled Copy Paper 8 1/2&quot; x 11&quot;, Ream"/>
    <x v="59"/>
    <n v="3"/>
    <n v="0.2"/>
    <n v="-3.1104000000000007"/>
    <n v="5.4432"/>
  </r>
  <r>
    <n v="3168"/>
    <s v="CA-2013-146682"/>
    <d v="2015-10-30T00:00:00"/>
    <d v="2015-11-01T00:00:00"/>
    <s v="First Class"/>
    <s v="KW-16435"/>
    <x v="332"/>
    <s v="Consumer"/>
    <s v="United States"/>
    <s v="Lansing"/>
    <s v="Michigan"/>
    <n v="48911"/>
    <s v="Central"/>
    <s v="FUR-FU-10002671"/>
    <x v="1"/>
    <s v="Furnishings"/>
    <s v="Electrix 20W Halogen Replacement Bulb for Zoom-In Desk Lamp"/>
    <x v="1232"/>
    <n v="5"/>
    <n v="0"/>
    <n v="0"/>
    <n v="32.159999999999997"/>
  </r>
  <r>
    <n v="3292"/>
    <s v="CA-2013-167290"/>
    <d v="2015-10-31T00:00:00"/>
    <d v="2015-11-05T00:00:00"/>
    <s v="Standard Class"/>
    <s v="JF-15295"/>
    <x v="464"/>
    <s v="Consumer"/>
    <s v="United States"/>
    <s v="Sterling Heights"/>
    <s v="Michigan"/>
    <n v="48310"/>
    <s v="Central"/>
    <s v="OFF-AR-10004078"/>
    <x v="0"/>
    <s v="Art"/>
    <s v="Newell 312"/>
    <x v="1233"/>
    <n v="2"/>
    <n v="0"/>
    <n v="0"/>
    <n v="3.5039999999999996"/>
  </r>
  <r>
    <n v="6419"/>
    <s v="CA-2013-140130"/>
    <d v="2015-11-01T00:00:00"/>
    <d v="2015-11-06T00:00:00"/>
    <s v="Standard Class"/>
    <s v="HW-14935"/>
    <x v="294"/>
    <s v="Corporate"/>
    <s v="United States"/>
    <s v="Tulsa"/>
    <s v="Oklahoma"/>
    <n v="74133"/>
    <s v="Central"/>
    <s v="OFF-SU-10001218"/>
    <x v="0"/>
    <s v="Supplies"/>
    <s v="Fiskars Softgrip Scissors"/>
    <x v="1234"/>
    <n v="2"/>
    <n v="0"/>
    <n v="0"/>
    <n v="6.1488000000000014"/>
  </r>
  <r>
    <n v="6420"/>
    <s v="CA-2013-140130"/>
    <d v="2015-11-01T00:00:00"/>
    <d v="2015-11-06T00:00:00"/>
    <s v="Standard Class"/>
    <s v="HW-14935"/>
    <x v="294"/>
    <s v="Corporate"/>
    <s v="United States"/>
    <s v="Tulsa"/>
    <s v="Oklahoma"/>
    <n v="74133"/>
    <s v="Central"/>
    <s v="FUR-CH-10002084"/>
    <x v="1"/>
    <s v="Chairs"/>
    <s v="Hon Mobius Operator's Chair"/>
    <x v="1235"/>
    <n v="3"/>
    <n v="0"/>
    <n v="0"/>
    <n v="81.173400000000001"/>
  </r>
  <r>
    <n v="6421"/>
    <s v="CA-2013-140130"/>
    <d v="2015-11-01T00:00:00"/>
    <d v="2015-11-06T00:00:00"/>
    <s v="Standard Class"/>
    <s v="HW-14935"/>
    <x v="294"/>
    <s v="Corporate"/>
    <s v="United States"/>
    <s v="Tulsa"/>
    <s v="Oklahoma"/>
    <n v="74133"/>
    <s v="Central"/>
    <s v="OFF-AR-10004269"/>
    <x v="0"/>
    <s v="Art"/>
    <s v="Newell 31"/>
    <x v="317"/>
    <n v="3"/>
    <n v="0"/>
    <n v="0"/>
    <n v="3.4692000000000003"/>
  </r>
  <r>
    <n v="6422"/>
    <s v="CA-2013-140130"/>
    <d v="2015-11-01T00:00:00"/>
    <d v="2015-11-06T00:00:00"/>
    <s v="Standard Class"/>
    <s v="HW-14935"/>
    <x v="294"/>
    <s v="Corporate"/>
    <s v="United States"/>
    <s v="Tulsa"/>
    <s v="Oklahoma"/>
    <n v="74133"/>
    <s v="Central"/>
    <s v="OFF-ST-10001128"/>
    <x v="0"/>
    <s v="Storage"/>
    <s v="Carina Mini System Audio Rack, Model AR050B"/>
    <x v="26"/>
    <n v="3"/>
    <n v="0"/>
    <n v="0"/>
    <n v="9.9882000000000204"/>
  </r>
  <r>
    <n v="3378"/>
    <s v="CA-2013-100671"/>
    <d v="2015-11-02T00:00:00"/>
    <d v="2015-11-05T00:00:00"/>
    <s v="First Class"/>
    <s v="CS-12490"/>
    <x v="465"/>
    <s v="Corporate"/>
    <s v="United States"/>
    <s v="Conroe"/>
    <s v="Texas"/>
    <n v="77301"/>
    <s v="Central"/>
    <s v="OFF-ST-10004950"/>
    <x v="0"/>
    <s v="Storage"/>
    <s v="Tenex Personal Filing Tote With Secure Closure Lid, Black/Frost"/>
    <x v="1236"/>
    <n v="9"/>
    <n v="0.2"/>
    <n v="-22.334400000000002"/>
    <n v="6.9794999999999909"/>
  </r>
  <r>
    <n v="4061"/>
    <s v="CA-2013-129196"/>
    <d v="2015-11-02T00:00:00"/>
    <d v="2015-11-08T00:00:00"/>
    <s v="Standard Class"/>
    <s v="XP-21865"/>
    <x v="4"/>
    <s v="Consumer"/>
    <s v="United States"/>
    <s v="Chicago"/>
    <s v="Illinois"/>
    <n v="60610"/>
    <s v="Central"/>
    <s v="TEC-AC-10002473"/>
    <x v="2"/>
    <s v="Accessories"/>
    <s v="Maxell 4.7GB DVD-R"/>
    <x v="1237"/>
    <n v="3"/>
    <n v="0.2"/>
    <n v="-13.622399999999999"/>
    <n v="17.879399999999997"/>
  </r>
  <r>
    <n v="112"/>
    <s v="CA-2013-128867"/>
    <d v="2015-11-04T00:00:00"/>
    <d v="2015-11-11T00:00:00"/>
    <s v="Standard Class"/>
    <s v="CL-12565"/>
    <x v="466"/>
    <s v="Consumer"/>
    <s v="United States"/>
    <s v="Urbandale"/>
    <s v="Iowa"/>
    <n v="50322"/>
    <s v="Central"/>
    <s v="OFF-AR-10000380"/>
    <x v="0"/>
    <s v="Art"/>
    <s v="Hunt PowerHouse Electric Pencil Sharpener, Blue"/>
    <x v="1238"/>
    <n v="2"/>
    <n v="0"/>
    <n v="0"/>
    <n v="22.78799999999999"/>
  </r>
  <r>
    <n v="113"/>
    <s v="CA-2013-128867"/>
    <d v="2015-11-04T00:00:00"/>
    <d v="2015-11-11T00:00:00"/>
    <s v="Standard Class"/>
    <s v="CL-12565"/>
    <x v="466"/>
    <s v="Consumer"/>
    <s v="United States"/>
    <s v="Urbandale"/>
    <s v="Iowa"/>
    <n v="50322"/>
    <s v="Central"/>
    <s v="OFF-BI-10003981"/>
    <x v="0"/>
    <s v="Binders"/>
    <s v="Avery Durable Plastic 1&quot; Binders"/>
    <x v="1239"/>
    <n v="6"/>
    <n v="0"/>
    <n v="0"/>
    <n v="13.3476"/>
  </r>
  <r>
    <n v="7046"/>
    <s v="CA-2013-160136"/>
    <d v="2015-11-04T00:00:00"/>
    <d v="2015-11-10T00:00:00"/>
    <s v="Standard Class"/>
    <s v="PJ-18835"/>
    <x v="467"/>
    <s v="Corporate"/>
    <s v="United States"/>
    <s v="Dallas"/>
    <s v="Texas"/>
    <n v="75217"/>
    <s v="Central"/>
    <s v="OFF-PA-10002160"/>
    <x v="0"/>
    <s v="Paper"/>
    <s v="Xerox 1978"/>
    <x v="1068"/>
    <n v="2"/>
    <n v="0.2"/>
    <n v="-1.8496000000000004"/>
    <n v="3.3524000000000003"/>
  </r>
  <r>
    <n v="9322"/>
    <s v="US-2013-111563"/>
    <d v="2015-11-05T00:00:00"/>
    <d v="2015-11-09T00:00:00"/>
    <s v="Standard Class"/>
    <s v="SM-20005"/>
    <x v="468"/>
    <s v="Consumer"/>
    <s v="United States"/>
    <s v="Houston"/>
    <s v="Texas"/>
    <n v="77041"/>
    <s v="Central"/>
    <s v="FUR-FU-10002445"/>
    <x v="1"/>
    <s v="Furnishings"/>
    <s v="DAX Two-Tone Rosewood/Black Document Frame, Desktop, 5 x 7"/>
    <x v="1240"/>
    <n v="3"/>
    <n v="0.6"/>
    <n v="-6.8256000000000006"/>
    <n v="-5.6879999999999988"/>
  </r>
  <r>
    <n v="9323"/>
    <s v="US-2013-111563"/>
    <d v="2015-11-05T00:00:00"/>
    <d v="2015-11-09T00:00:00"/>
    <s v="Standard Class"/>
    <s v="SM-20005"/>
    <x v="468"/>
    <s v="Consumer"/>
    <s v="United States"/>
    <s v="Houston"/>
    <s v="Texas"/>
    <n v="77041"/>
    <s v="Central"/>
    <s v="FUR-FU-10000723"/>
    <x v="1"/>
    <s v="Furnishings"/>
    <s v="Deflect-o EconoMat Studded, No Bevel Mat for Low Pile Carpeting"/>
    <x v="99"/>
    <n v="4"/>
    <n v="0.6"/>
    <n v="-39.667200000000001"/>
    <n v="-84.292799999999986"/>
  </r>
  <r>
    <n v="4265"/>
    <s v="US-2013-131611"/>
    <d v="2015-11-06T00:00:00"/>
    <d v="2015-11-10T00:00:00"/>
    <s v="Standard Class"/>
    <s v="EP-13915"/>
    <x v="456"/>
    <s v="Consumer"/>
    <s v="United States"/>
    <s v="Houston"/>
    <s v="Texas"/>
    <n v="77036"/>
    <s v="Central"/>
    <s v="FUR-TA-10002774"/>
    <x v="1"/>
    <s v="Tables"/>
    <s v="Laminate Occasional Tables"/>
    <x v="1241"/>
    <n v="8"/>
    <n v="0.3"/>
    <n v="-258.93839999999994"/>
    <n v="-160.29520000000008"/>
  </r>
  <r>
    <n v="4266"/>
    <s v="US-2013-131611"/>
    <d v="2015-11-06T00:00:00"/>
    <d v="2015-11-10T00:00:00"/>
    <s v="Standard Class"/>
    <s v="EP-13915"/>
    <x v="456"/>
    <s v="Consumer"/>
    <s v="United States"/>
    <s v="Houston"/>
    <s v="Texas"/>
    <n v="77036"/>
    <s v="Central"/>
    <s v="OFF-BI-10004364"/>
    <x v="0"/>
    <s v="Binders"/>
    <s v="Storex Dura Pro Binders"/>
    <x v="584"/>
    <n v="3"/>
    <n v="0.8"/>
    <n v="-2.8511999999999995"/>
    <n v="-6.2370000000000019"/>
  </r>
  <r>
    <n v="4267"/>
    <s v="US-2013-131611"/>
    <d v="2015-11-06T00:00:00"/>
    <d v="2015-11-10T00:00:00"/>
    <s v="Standard Class"/>
    <s v="EP-13915"/>
    <x v="456"/>
    <s v="Consumer"/>
    <s v="United States"/>
    <s v="Houston"/>
    <s v="Texas"/>
    <n v="77036"/>
    <s v="Central"/>
    <s v="FUR-BO-10000780"/>
    <x v="1"/>
    <s v="Bookcases"/>
    <s v="O'Sullivan Plantations 2-Door Library in Landvery Oak"/>
    <x v="1191"/>
    <n v="7"/>
    <n v="0.32"/>
    <n v="-306.13273599999997"/>
    <n v="-225.09759999999991"/>
  </r>
  <r>
    <n v="4268"/>
    <s v="US-2013-131611"/>
    <d v="2015-11-06T00:00:00"/>
    <d v="2015-11-10T00:00:00"/>
    <s v="Standard Class"/>
    <s v="EP-13915"/>
    <x v="456"/>
    <s v="Consumer"/>
    <s v="United States"/>
    <s v="Houston"/>
    <s v="Texas"/>
    <n v="77036"/>
    <s v="Central"/>
    <s v="OFF-BI-10001989"/>
    <x v="0"/>
    <s v="Binders"/>
    <s v="Premium Transparent Presentation Covers by GBC"/>
    <x v="1242"/>
    <n v="3"/>
    <n v="0.8"/>
    <n v="-10.070399999999999"/>
    <n v="-20.140800000000006"/>
  </r>
  <r>
    <n v="4269"/>
    <s v="US-2013-131611"/>
    <d v="2015-11-06T00:00:00"/>
    <d v="2015-11-10T00:00:00"/>
    <s v="Standard Class"/>
    <s v="EP-13915"/>
    <x v="456"/>
    <s v="Consumer"/>
    <s v="United States"/>
    <s v="Houston"/>
    <s v="Texas"/>
    <n v="77036"/>
    <s v="Central"/>
    <s v="TEC-AC-10004001"/>
    <x v="2"/>
    <s v="Accessories"/>
    <s v="Logitech Wireless Headset H600 Over-The-Head Design"/>
    <x v="1243"/>
    <n v="5"/>
    <n v="0.2"/>
    <n v="-34.392000000000003"/>
    <n v="45.139500000000005"/>
  </r>
  <r>
    <n v="4370"/>
    <s v="US-2013-165078"/>
    <d v="2015-11-06T00:00:00"/>
    <d v="2015-11-11T00:00:00"/>
    <s v="Standard Class"/>
    <s v="MA-17995"/>
    <x v="469"/>
    <s v="Home Office"/>
    <s v="United States"/>
    <s v="Lawrence"/>
    <s v="Indiana"/>
    <n v="46226"/>
    <s v="Central"/>
    <s v="OFF-BI-10001989"/>
    <x v="0"/>
    <s v="Binders"/>
    <s v="Premium Transparent Presentation Covers by GBC"/>
    <x v="1244"/>
    <n v="5"/>
    <n v="0"/>
    <n v="0"/>
    <n v="50.351999999999997"/>
  </r>
  <r>
    <n v="4371"/>
    <s v="US-2013-165078"/>
    <d v="2015-11-06T00:00:00"/>
    <d v="2015-11-11T00:00:00"/>
    <s v="Standard Class"/>
    <s v="MA-17995"/>
    <x v="469"/>
    <s v="Home Office"/>
    <s v="United States"/>
    <s v="Lawrence"/>
    <s v="Indiana"/>
    <n v="46226"/>
    <s v="Central"/>
    <s v="OFF-AR-10002987"/>
    <x v="0"/>
    <s v="Art"/>
    <s v="Prismacolor Color Pencil Set"/>
    <x v="1245"/>
    <n v="2"/>
    <n v="0"/>
    <n v="0"/>
    <n v="16.268800000000002"/>
  </r>
  <r>
    <n v="4372"/>
    <s v="US-2013-165078"/>
    <d v="2015-11-06T00:00:00"/>
    <d v="2015-11-11T00:00:00"/>
    <s v="Standard Class"/>
    <s v="MA-17995"/>
    <x v="469"/>
    <s v="Home Office"/>
    <s v="United States"/>
    <s v="Lawrence"/>
    <s v="Indiana"/>
    <n v="46226"/>
    <s v="Central"/>
    <s v="OFF-LA-10000414"/>
    <x v="0"/>
    <s v="Labels"/>
    <s v="Avery 503"/>
    <x v="1246"/>
    <n v="5"/>
    <n v="0"/>
    <n v="0"/>
    <n v="24.84"/>
  </r>
  <r>
    <n v="5699"/>
    <s v="CA-2013-143441"/>
    <d v="2015-11-06T00:00:00"/>
    <d v="2015-11-06T00:00:00"/>
    <s v="Same Day"/>
    <s v="EB-14170"/>
    <x v="130"/>
    <s v="Consumer"/>
    <s v="United States"/>
    <s v="Laredo"/>
    <s v="Texas"/>
    <n v="78041"/>
    <s v="Central"/>
    <s v="OFF-LA-10002312"/>
    <x v="0"/>
    <s v="Labels"/>
    <s v="Avery 490"/>
    <x v="1247"/>
    <n v="1"/>
    <n v="0.2"/>
    <n v="-2.3680000000000003"/>
    <n v="4.4399999999999995"/>
  </r>
  <r>
    <n v="8212"/>
    <s v="CA-2013-116337"/>
    <d v="2015-11-08T00:00:00"/>
    <d v="2015-11-13T00:00:00"/>
    <s v="Standard Class"/>
    <s v="MC-17845"/>
    <x v="470"/>
    <s v="Consumer"/>
    <s v="United States"/>
    <s v="Dallas"/>
    <s v="Texas"/>
    <n v="75220"/>
    <s v="Central"/>
    <s v="FUR-FU-10002030"/>
    <x v="1"/>
    <s v="Furnishings"/>
    <s v="Executive Impressions 14&quot; Contract Wall Clock with Quartz Movement"/>
    <x v="1248"/>
    <n v="5"/>
    <n v="0.6"/>
    <n v="-26.676000000000005"/>
    <n v="-17.783999999999992"/>
  </r>
  <r>
    <n v="8213"/>
    <s v="CA-2013-116337"/>
    <d v="2015-11-08T00:00:00"/>
    <d v="2015-11-13T00:00:00"/>
    <s v="Standard Class"/>
    <s v="MC-17845"/>
    <x v="470"/>
    <s v="Consumer"/>
    <s v="United States"/>
    <s v="Dallas"/>
    <s v="Texas"/>
    <n v="75220"/>
    <s v="Central"/>
    <s v="OFF-ST-10001272"/>
    <x v="0"/>
    <s v="Storage"/>
    <s v="Mini 13-1/2 Capacity Data Binder Rack, Pearl"/>
    <x v="1249"/>
    <n v="3"/>
    <n v="0.2"/>
    <n v="-62.817600000000006"/>
    <n v="19.630499999999998"/>
  </r>
  <r>
    <n v="3894"/>
    <s v="US-2013-144547"/>
    <d v="2015-11-11T00:00:00"/>
    <d v="2015-11-15T00:00:00"/>
    <s v="Standard Class"/>
    <s v="MS-17770"/>
    <x v="471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x v="1250"/>
    <n v="7"/>
    <n v="0.2"/>
    <n v="-55.988800000000005"/>
    <n v="48.990200000000002"/>
  </r>
  <r>
    <n v="4511"/>
    <s v="CA-2013-119935"/>
    <d v="2015-11-11T00:00:00"/>
    <d v="2015-11-15T00:00:00"/>
    <s v="Standard Class"/>
    <s v="KM-16225"/>
    <x v="472"/>
    <s v="Corporate"/>
    <s v="United States"/>
    <s v="Springfield"/>
    <s v="Missouri"/>
    <n v="65807"/>
    <s v="Central"/>
    <s v="FUR-FU-10001085"/>
    <x v="1"/>
    <s v="Furnishings"/>
    <s v="3M Polarizing Light Filter Sleeves"/>
    <x v="1251"/>
    <n v="2"/>
    <n v="0"/>
    <n v="0"/>
    <n v="17.157999999999998"/>
  </r>
  <r>
    <n v="4512"/>
    <s v="CA-2013-119935"/>
    <d v="2015-11-11T00:00:00"/>
    <d v="2015-11-15T00:00:00"/>
    <s v="Standard Class"/>
    <s v="KM-16225"/>
    <x v="472"/>
    <s v="Corporate"/>
    <s v="United States"/>
    <s v="Springfield"/>
    <s v="Missouri"/>
    <n v="65807"/>
    <s v="Central"/>
    <s v="OFF-BI-10001597"/>
    <x v="0"/>
    <s v="Binders"/>
    <s v="Wilson Jones Ledger-Size, Piano-Hinge Binder, 2&quot;, Blue"/>
    <x v="1252"/>
    <n v="2"/>
    <n v="0"/>
    <n v="0"/>
    <n v="39.340799999999994"/>
  </r>
  <r>
    <n v="8802"/>
    <s v="CA-2013-140935"/>
    <d v="2015-11-11T00:00:00"/>
    <d v="2015-11-13T00:00:00"/>
    <s v="First Class"/>
    <s v="AB-10015"/>
    <x v="14"/>
    <s v="Consumer"/>
    <s v="United States"/>
    <s v="Oklahoma City"/>
    <s v="Oklahoma"/>
    <n v="73120"/>
    <s v="Central"/>
    <s v="TEC-PH-10000562"/>
    <x v="2"/>
    <s v="Phones"/>
    <s v="Samsung Convoy 3"/>
    <x v="1253"/>
    <n v="2"/>
    <n v="0"/>
    <n v="0"/>
    <n v="62.15440000000001"/>
  </r>
  <r>
    <n v="8803"/>
    <s v="CA-2013-140935"/>
    <d v="2015-11-11T00:00:00"/>
    <d v="2015-11-13T00:00:00"/>
    <s v="First Class"/>
    <s v="AB-10015"/>
    <x v="14"/>
    <s v="Consumer"/>
    <s v="United States"/>
    <s v="Oklahoma City"/>
    <s v="Oklahoma"/>
    <n v="73120"/>
    <s v="Central"/>
    <s v="FUR-BO-10003966"/>
    <x v="1"/>
    <s v="Bookcases"/>
    <s v="Sauder Facets Collection Library, Sky Alder Finish"/>
    <x v="1254"/>
    <n v="2"/>
    <n v="0"/>
    <n v="0"/>
    <n v="54.713599999999985"/>
  </r>
  <r>
    <n v="2514"/>
    <s v="CA-2013-124506"/>
    <d v="2015-11-12T00:00:00"/>
    <d v="2015-11-18T00:00:00"/>
    <s v="Standard Class"/>
    <s v="BB-11545"/>
    <x v="254"/>
    <s v="Corporate"/>
    <s v="United States"/>
    <s v="Chicago"/>
    <s v="Illinois"/>
    <n v="60623"/>
    <s v="Central"/>
    <s v="TEC-AC-10003280"/>
    <x v="2"/>
    <s v="Accessories"/>
    <s v="Belkin F8E887 USB Wired Ergonomic Keyboard"/>
    <x v="1016"/>
    <n v="4"/>
    <n v="0.2"/>
    <n v="-19.193600000000004"/>
    <n v="1.1995999999999931"/>
  </r>
  <r>
    <n v="2515"/>
    <s v="CA-2013-124506"/>
    <d v="2015-11-12T00:00:00"/>
    <d v="2015-11-18T00:00:00"/>
    <s v="Standard Class"/>
    <s v="BB-11545"/>
    <x v="254"/>
    <s v="Corporate"/>
    <s v="United States"/>
    <s v="Chicago"/>
    <s v="Illinois"/>
    <n v="60623"/>
    <s v="Central"/>
    <s v="FUR-CH-10004540"/>
    <x v="1"/>
    <s v="Chairs"/>
    <s v="Global Chrome Stack Chair"/>
    <x v="1255"/>
    <n v="2"/>
    <n v="0.3"/>
    <n v="-14.397599999999999"/>
    <n v="-2.0567999999999991"/>
  </r>
  <r>
    <n v="2783"/>
    <s v="CA-2013-139878"/>
    <d v="2015-11-12T00:00:00"/>
    <d v="2015-11-17T00:00:00"/>
    <s v="Standard Class"/>
    <s v="LD-17005"/>
    <x v="473"/>
    <s v="Consumer"/>
    <s v="United States"/>
    <s v="Detroit"/>
    <s v="Michigan"/>
    <n v="48234"/>
    <s v="Central"/>
    <s v="TEC-PH-10001336"/>
    <x v="2"/>
    <s v="Phones"/>
    <s v="Digium D40 VoIP phone"/>
    <x v="302"/>
    <n v="2"/>
    <n v="0"/>
    <n v="0"/>
    <n v="74.8142"/>
  </r>
  <r>
    <n v="8469"/>
    <s v="US-2013-164196"/>
    <d v="2015-11-12T00:00:00"/>
    <d v="2015-11-18T00:00:00"/>
    <s v="Standard Class"/>
    <s v="AS-10285"/>
    <x v="388"/>
    <s v="Corporate"/>
    <s v="United States"/>
    <s v="Noblesville"/>
    <s v="Indiana"/>
    <n v="46060"/>
    <s v="Central"/>
    <s v="FUR-TA-10001950"/>
    <x v="1"/>
    <s v="Tables"/>
    <s v="Balt Solid Wood Round Tables"/>
    <x v="1256"/>
    <n v="6"/>
    <n v="0"/>
    <n v="0"/>
    <n v="241.1046"/>
  </r>
  <r>
    <n v="9400"/>
    <s v="CA-2013-103128"/>
    <d v="2015-11-12T00:00:00"/>
    <d v="2015-11-16T00:00:00"/>
    <s v="Standard Class"/>
    <s v="SC-20845"/>
    <x v="474"/>
    <s v="Consumer"/>
    <s v="United States"/>
    <s v="Arlington Heights"/>
    <s v="Illinois"/>
    <n v="60004"/>
    <s v="Central"/>
    <s v="OFF-AR-10003394"/>
    <x v="0"/>
    <s v="Art"/>
    <s v="Newell 332"/>
    <x v="1257"/>
    <n v="6"/>
    <n v="0.2"/>
    <n v="-2.8224"/>
    <n v="1.2348000000000008"/>
  </r>
  <r>
    <n v="1137"/>
    <s v="CA-2013-152170"/>
    <d v="2015-11-13T00:00:00"/>
    <d v="2015-11-16T00:00:00"/>
    <s v="Second Class"/>
    <s v="FH-14275"/>
    <x v="475"/>
    <s v="Corporate"/>
    <s v="United States"/>
    <s v="La Porte"/>
    <s v="Indiana"/>
    <n v="46350"/>
    <s v="Central"/>
    <s v="OFF-EN-10002831"/>
    <x v="0"/>
    <s v="Envelopes"/>
    <s v="Tyvek  Top-Opening Peel &amp; Seel  Envelopes, Gray"/>
    <x v="1258"/>
    <n v="8"/>
    <n v="0"/>
    <n v="0"/>
    <n v="129.38399999999999"/>
  </r>
  <r>
    <n v="1138"/>
    <s v="CA-2013-152170"/>
    <d v="2015-11-13T00:00:00"/>
    <d v="2015-11-16T00:00:00"/>
    <s v="Second Class"/>
    <s v="FH-14275"/>
    <x v="475"/>
    <s v="Corporate"/>
    <s v="United States"/>
    <s v="La Porte"/>
    <s v="Indiana"/>
    <n v="46350"/>
    <s v="Central"/>
    <s v="OFF-AP-10002350"/>
    <x v="0"/>
    <s v="Appliances"/>
    <s v="Belkin F9H710-06 7 Outlet SurgeMaster Surge Protector"/>
    <x v="1259"/>
    <n v="2"/>
    <n v="0"/>
    <n v="0"/>
    <n v="10.5504"/>
  </r>
  <r>
    <n v="1139"/>
    <s v="CA-2013-152170"/>
    <d v="2015-11-13T00:00:00"/>
    <d v="2015-11-16T00:00:00"/>
    <s v="Second Class"/>
    <s v="FH-14275"/>
    <x v="475"/>
    <s v="Corporate"/>
    <s v="United States"/>
    <s v="La Porte"/>
    <s v="Indiana"/>
    <n v="46350"/>
    <s v="Central"/>
    <s v="OFF-PA-10001763"/>
    <x v="0"/>
    <s v="Paper"/>
    <s v="Xerox 1896"/>
    <x v="1260"/>
    <n v="2"/>
    <n v="0"/>
    <n v="0"/>
    <n v="8.9909999999999997"/>
  </r>
  <r>
    <n v="1140"/>
    <s v="CA-2013-152170"/>
    <d v="2015-11-13T00:00:00"/>
    <d v="2015-11-16T00:00:00"/>
    <s v="Second Class"/>
    <s v="FH-14275"/>
    <x v="475"/>
    <s v="Corporate"/>
    <s v="United States"/>
    <s v="La Porte"/>
    <s v="Indiana"/>
    <n v="46350"/>
    <s v="Central"/>
    <s v="OFF-AR-10003394"/>
    <x v="0"/>
    <s v="Art"/>
    <s v="Newell 332"/>
    <x v="1261"/>
    <n v="7"/>
    <n v="0"/>
    <n v="0"/>
    <n v="5.5566000000000004"/>
  </r>
  <r>
    <n v="1141"/>
    <s v="CA-2013-152170"/>
    <d v="2015-11-13T00:00:00"/>
    <d v="2015-11-16T00:00:00"/>
    <s v="Second Class"/>
    <s v="FH-14275"/>
    <x v="475"/>
    <s v="Corporate"/>
    <s v="United States"/>
    <s v="La Porte"/>
    <s v="Indiana"/>
    <n v="46350"/>
    <s v="Central"/>
    <s v="OFF-BI-10002072"/>
    <x v="0"/>
    <s v="Binders"/>
    <s v="Cardinal Slant-D Ring Binders"/>
    <x v="1262"/>
    <n v="2"/>
    <n v="0"/>
    <n v="0"/>
    <n v="8.69"/>
  </r>
  <r>
    <n v="7331"/>
    <s v="CA-2013-149349"/>
    <d v="2015-11-13T00:00:00"/>
    <d v="2015-11-14T00:00:00"/>
    <s v="First Class"/>
    <s v="SP-20650"/>
    <x v="138"/>
    <s v="Corporate"/>
    <s v="United States"/>
    <s v="Chicago"/>
    <s v="Illinois"/>
    <n v="60623"/>
    <s v="Central"/>
    <s v="FUR-FU-10001037"/>
    <x v="1"/>
    <s v="Furnishings"/>
    <s v="DAX Charcoal/Nickel-Tone Document Frame, 5 x 7"/>
    <x v="1263"/>
    <n v="6"/>
    <n v="0.6"/>
    <n v="-13.651200000000001"/>
    <n v="-8.532"/>
  </r>
  <r>
    <n v="3260"/>
    <s v="US-2013-162103"/>
    <d v="2015-11-14T00:00:00"/>
    <d v="2015-11-18T00:00:00"/>
    <s v="Standard Class"/>
    <s v="LB-16795"/>
    <x v="476"/>
    <s v="Home Office"/>
    <s v="United States"/>
    <s v="Highland Park"/>
    <s v="Illinois"/>
    <n v="60035"/>
    <s v="Central"/>
    <s v="OFF-BI-10000285"/>
    <x v="0"/>
    <s v="Binders"/>
    <s v="XtraLife ClearVue Slant-D Ring Binders by Cardinal"/>
    <x v="1264"/>
    <n v="2"/>
    <n v="0.8"/>
    <n v="-2.5087999999999995"/>
    <n v="-4.7040000000000006"/>
  </r>
  <r>
    <n v="5138"/>
    <s v="CA-2013-128972"/>
    <d v="2015-11-14T00:00:00"/>
    <d v="2015-11-18T00:00:00"/>
    <s v="Standard Class"/>
    <s v="TS-21430"/>
    <x v="477"/>
    <s v="Corporate"/>
    <s v="United States"/>
    <s v="Oklahoma City"/>
    <s v="Oklahoma"/>
    <n v="73120"/>
    <s v="Central"/>
    <s v="FUR-FU-10003096"/>
    <x v="1"/>
    <s v="Furnishings"/>
    <s v="Master Giant Foot Doorstop, Safety Yellow"/>
    <x v="1265"/>
    <n v="4"/>
    <n v="0"/>
    <n v="0"/>
    <n v="13.0548"/>
  </r>
  <r>
    <n v="4530"/>
    <s v="CA-2013-134691"/>
    <d v="2015-11-15T00:00:00"/>
    <d v="2015-11-19T00:00:00"/>
    <s v="Standard Class"/>
    <s v="KC-16540"/>
    <x v="478"/>
    <s v="Consumer"/>
    <s v="United States"/>
    <s v="Houston"/>
    <s v="Texas"/>
    <n v="77041"/>
    <s v="Central"/>
    <s v="OFF-BI-10002393"/>
    <x v="0"/>
    <s v="Binders"/>
    <s v="Binder Posts"/>
    <x v="1266"/>
    <n v="2"/>
    <n v="0.8"/>
    <n v="-1.8367999999999995"/>
    <n v="-3.9032000000000009"/>
  </r>
  <r>
    <n v="8566"/>
    <s v="CA-2013-134110"/>
    <d v="2015-11-18T00:00:00"/>
    <d v="2015-11-19T00:00:00"/>
    <s v="First Class"/>
    <s v="BG-11035"/>
    <x v="352"/>
    <s v="Consumer"/>
    <s v="United States"/>
    <s v="The Colony"/>
    <s v="Texas"/>
    <n v="75056"/>
    <s v="Central"/>
    <s v="TEC-PH-10002350"/>
    <x v="2"/>
    <s v="Phones"/>
    <s v="Apple EarPods with Remote and Mic"/>
    <x v="1267"/>
    <n v="3"/>
    <n v="0.2"/>
    <n v="-13.435200000000002"/>
    <n v="6.7175999999999974"/>
  </r>
  <r>
    <n v="8567"/>
    <s v="CA-2013-134110"/>
    <d v="2015-11-18T00:00:00"/>
    <d v="2015-11-19T00:00:00"/>
    <s v="First Class"/>
    <s v="BG-11035"/>
    <x v="352"/>
    <s v="Consumer"/>
    <s v="United States"/>
    <s v="The Colony"/>
    <s v="Texas"/>
    <n v="75056"/>
    <s v="Central"/>
    <s v="OFF-PA-10000697"/>
    <x v="0"/>
    <s v="Paper"/>
    <s v="TOPS Voice Message Log Book, Flash Format"/>
    <x v="1268"/>
    <n v="4"/>
    <n v="0.2"/>
    <n v="-3.0464000000000002"/>
    <n v="5.5215999999999994"/>
  </r>
  <r>
    <n v="2511"/>
    <s v="CA-2013-136812"/>
    <d v="2015-11-19T00:00:00"/>
    <d v="2015-11-24T00:00:00"/>
    <s v="Standard Class"/>
    <s v="AW-10930"/>
    <x v="83"/>
    <s v="Home Office"/>
    <s v="United States"/>
    <s v="Oklahoma City"/>
    <s v="Oklahoma"/>
    <n v="73120"/>
    <s v="Central"/>
    <s v="OFF-ST-10003470"/>
    <x v="0"/>
    <s v="Storage"/>
    <s v="Tennsco Snap-Together Open Shelving Units, Starter Sets and Add-On Units"/>
    <x v="1269"/>
    <n v="4"/>
    <n v="0"/>
    <n v="0"/>
    <n v="55.895999999999958"/>
  </r>
  <r>
    <n v="3948"/>
    <s v="CA-2013-119963"/>
    <d v="2015-11-19T00:00:00"/>
    <d v="2015-11-23T00:00:00"/>
    <s v="Standard Class"/>
    <s v="SN-20710"/>
    <x v="349"/>
    <s v="Home Office"/>
    <s v="United States"/>
    <s v="Pasadena"/>
    <s v="Texas"/>
    <n v="77506"/>
    <s v="Central"/>
    <s v="OFF-AR-10003514"/>
    <x v="0"/>
    <s v="Art"/>
    <s v="4009 Highlighters by Sanford"/>
    <x v="366"/>
    <n v="2"/>
    <n v="0.2"/>
    <n v="-1.2736000000000001"/>
    <n v="1.0347999999999993"/>
  </r>
  <r>
    <n v="3949"/>
    <s v="CA-2013-119963"/>
    <d v="2015-11-19T00:00:00"/>
    <d v="2015-11-23T00:00:00"/>
    <s v="Standard Class"/>
    <s v="SN-20710"/>
    <x v="349"/>
    <s v="Home Office"/>
    <s v="United States"/>
    <s v="Pasadena"/>
    <s v="Texas"/>
    <n v="77506"/>
    <s v="Central"/>
    <s v="OFF-LA-10003510"/>
    <x v="0"/>
    <s v="Labels"/>
    <s v="Avery 4027 File Folder Labels for Dot Matrix Printers, 5000 Labels per Box, White"/>
    <x v="1270"/>
    <n v="2"/>
    <n v="0.2"/>
    <n v="-9.7696000000000023"/>
    <n v="15.8756"/>
  </r>
  <r>
    <n v="3950"/>
    <s v="CA-2013-119963"/>
    <d v="2015-11-19T00:00:00"/>
    <d v="2015-11-23T00:00:00"/>
    <s v="Standard Class"/>
    <s v="SN-20710"/>
    <x v="349"/>
    <s v="Home Office"/>
    <s v="United States"/>
    <s v="Pasadena"/>
    <s v="Texas"/>
    <n v="77506"/>
    <s v="Central"/>
    <s v="OFF-PA-10001970"/>
    <x v="0"/>
    <s v="Paper"/>
    <s v="Xerox 1881"/>
    <x v="1073"/>
    <n v="2"/>
    <n v="0.2"/>
    <n v="-3.9296000000000002"/>
    <n v="6.6311999999999989"/>
  </r>
  <r>
    <n v="3951"/>
    <s v="CA-2013-119963"/>
    <d v="2015-11-19T00:00:00"/>
    <d v="2015-11-23T00:00:00"/>
    <s v="Standard Class"/>
    <s v="SN-20710"/>
    <x v="349"/>
    <s v="Home Office"/>
    <s v="United States"/>
    <s v="Pasadena"/>
    <s v="Texas"/>
    <n v="77506"/>
    <s v="Central"/>
    <s v="FUR-CH-10003817"/>
    <x v="1"/>
    <s v="Chairs"/>
    <s v="Global Value Steno Chair, Gray"/>
    <x v="1271"/>
    <n v="6"/>
    <n v="0.3"/>
    <n v="-76.532399999999996"/>
    <n v="-18.221999999999994"/>
  </r>
  <r>
    <n v="5163"/>
    <s v="CA-2013-115378"/>
    <d v="2015-11-19T00:00:00"/>
    <d v="2015-11-24T00:00:00"/>
    <s v="Second Class"/>
    <s v="AJ-10945"/>
    <x v="253"/>
    <s v="Consumer"/>
    <s v="United States"/>
    <s v="Taylor"/>
    <s v="Michigan"/>
    <n v="48180"/>
    <s v="Central"/>
    <s v="FUR-CH-10000863"/>
    <x v="1"/>
    <s v="Chairs"/>
    <s v="Novimex Swivel Fabric Task Chair"/>
    <x v="798"/>
    <n v="2"/>
    <n v="0"/>
    <n v="0"/>
    <n v="33.215599999999995"/>
  </r>
  <r>
    <n v="1106"/>
    <s v="US-2013-110156"/>
    <d v="2015-11-20T00:00:00"/>
    <d v="2015-11-25T00:00:00"/>
    <s v="Standard Class"/>
    <s v="EH-13945"/>
    <x v="479"/>
    <s v="Consumer"/>
    <s v="United States"/>
    <s v="Houston"/>
    <s v="Texas"/>
    <n v="77041"/>
    <s v="Central"/>
    <s v="OFF-ST-10000642"/>
    <x v="0"/>
    <s v="Storage"/>
    <s v="Tennsco Lockers, Gray"/>
    <x v="1272"/>
    <n v="6"/>
    <n v="0.2"/>
    <n v="-20.140800000000002"/>
    <n v="-16.36440000000001"/>
  </r>
  <r>
    <n v="1107"/>
    <s v="US-2013-110156"/>
    <d v="2015-11-20T00:00:00"/>
    <d v="2015-11-25T00:00:00"/>
    <s v="Standard Class"/>
    <s v="EH-13945"/>
    <x v="479"/>
    <s v="Consumer"/>
    <s v="United States"/>
    <s v="Houston"/>
    <s v="Texas"/>
    <n v="77041"/>
    <s v="Central"/>
    <s v="FUR-FU-10000206"/>
    <x v="1"/>
    <s v="Furnishings"/>
    <s v="GE General Purpose, Extra Long Life, Showcase &amp; Floodlight Incandescent Bulbs"/>
    <x v="1273"/>
    <n v="2"/>
    <n v="0.6"/>
    <n v="-1.3968"/>
    <n v="-0.75660000000000016"/>
  </r>
  <r>
    <n v="1108"/>
    <s v="US-2013-110156"/>
    <d v="2015-11-20T00:00:00"/>
    <d v="2015-11-25T00:00:00"/>
    <s v="Standard Class"/>
    <s v="EH-13945"/>
    <x v="479"/>
    <s v="Consumer"/>
    <s v="United States"/>
    <s v="Houston"/>
    <s v="Texas"/>
    <n v="77041"/>
    <s v="Central"/>
    <s v="OFF-BI-10003676"/>
    <x v="0"/>
    <s v="Binders"/>
    <s v="GBC Standard Recycled Report Covers, Clear Plastic Sheets"/>
    <x v="293"/>
    <n v="5"/>
    <n v="0.8"/>
    <n v="-8.623999999999997"/>
    <n v="-17.248000000000008"/>
  </r>
  <r>
    <n v="1109"/>
    <s v="US-2013-110156"/>
    <d v="2015-11-20T00:00:00"/>
    <d v="2015-11-25T00:00:00"/>
    <s v="Standard Class"/>
    <s v="EH-13945"/>
    <x v="479"/>
    <s v="Consumer"/>
    <s v="United States"/>
    <s v="Houston"/>
    <s v="Texas"/>
    <n v="77041"/>
    <s v="Central"/>
    <s v="OFF-FA-10003495"/>
    <x v="0"/>
    <s v="Fasteners"/>
    <s v="Staples"/>
    <x v="1274"/>
    <n v="12"/>
    <n v="0.2"/>
    <n v="-11.673600000000002"/>
    <n v="21.888000000000002"/>
  </r>
  <r>
    <n v="1110"/>
    <s v="US-2013-110156"/>
    <d v="2015-11-20T00:00:00"/>
    <d v="2015-11-25T00:00:00"/>
    <s v="Standard Class"/>
    <s v="EH-13945"/>
    <x v="479"/>
    <s v="Consumer"/>
    <s v="United States"/>
    <s v="Houston"/>
    <s v="Texas"/>
    <n v="77041"/>
    <s v="Central"/>
    <s v="OFF-EN-10003798"/>
    <x v="0"/>
    <s v="Envelopes"/>
    <s v="Recycled Interoffice Envelopes with Re-Use-A-Seal Closure, 10 x 13"/>
    <x v="1275"/>
    <n v="3"/>
    <n v="0.2"/>
    <n v="-8.1936000000000018"/>
    <n v="13.826699999999999"/>
  </r>
  <r>
    <n v="1111"/>
    <s v="US-2013-110156"/>
    <d v="2015-11-20T00:00:00"/>
    <d v="2015-11-25T00:00:00"/>
    <s v="Standard Class"/>
    <s v="EH-13945"/>
    <x v="479"/>
    <s v="Consumer"/>
    <s v="United States"/>
    <s v="Houston"/>
    <s v="Texas"/>
    <n v="77041"/>
    <s v="Central"/>
    <s v="TEC-PH-10003589"/>
    <x v="2"/>
    <s v="Phones"/>
    <s v="invisibleSHIELD by ZAGG Smudge-Free Screen Protector"/>
    <x v="1276"/>
    <n v="5"/>
    <n v="0.2"/>
    <n v="-14.391999999999999"/>
    <n v="25.185999999999996"/>
  </r>
  <r>
    <n v="1112"/>
    <s v="US-2013-110156"/>
    <d v="2015-11-20T00:00:00"/>
    <d v="2015-11-25T00:00:00"/>
    <s v="Standard Class"/>
    <s v="EH-13945"/>
    <x v="479"/>
    <s v="Consumer"/>
    <s v="United States"/>
    <s v="Houston"/>
    <s v="Texas"/>
    <n v="77041"/>
    <s v="Central"/>
    <s v="OFF-PA-10004735"/>
    <x v="0"/>
    <s v="Paper"/>
    <s v="Xerox 1905"/>
    <x v="89"/>
    <n v="2"/>
    <n v="0.2"/>
    <n v="-2.0736000000000003"/>
    <n v="3.6288"/>
  </r>
  <r>
    <n v="1113"/>
    <s v="US-2013-110156"/>
    <d v="2015-11-20T00:00:00"/>
    <d v="2015-11-25T00:00:00"/>
    <s v="Standard Class"/>
    <s v="EH-13945"/>
    <x v="479"/>
    <s v="Consumer"/>
    <s v="United States"/>
    <s v="Houston"/>
    <s v="Texas"/>
    <n v="77041"/>
    <s v="Central"/>
    <s v="OFF-BI-10002609"/>
    <x v="0"/>
    <s v="Binders"/>
    <s v="Avery Hidden Tab Dividers for Binding Systems"/>
    <x v="1277"/>
    <n v="2"/>
    <n v="0.8"/>
    <n v="-0.95359999999999978"/>
    <n v="-2.0264000000000002"/>
  </r>
  <r>
    <n v="5236"/>
    <s v="CA-2013-111143"/>
    <d v="2015-11-20T00:00:00"/>
    <d v="2015-11-23T00:00:00"/>
    <s v="First Class"/>
    <s v="TT-21265"/>
    <x v="480"/>
    <s v="Corporate"/>
    <s v="United States"/>
    <s v="Indianapolis"/>
    <s v="Indiana"/>
    <n v="46203"/>
    <s v="Central"/>
    <s v="OFF-AP-10001947"/>
    <x v="0"/>
    <s v="Appliances"/>
    <s v="Acco 6 Outlet Guardian Premium Plus Surge Suppressor"/>
    <x v="1278"/>
    <n v="3"/>
    <n v="0"/>
    <n v="0"/>
    <n v="15.938399999999998"/>
  </r>
  <r>
    <n v="159"/>
    <s v="CA-2013-114104"/>
    <d v="2015-11-21T00:00:00"/>
    <d v="2015-11-25T00:00:00"/>
    <s v="Standard Class"/>
    <s v="NP-18670"/>
    <x v="481"/>
    <s v="Consumer"/>
    <s v="United States"/>
    <s v="Edmond"/>
    <s v="Oklahoma"/>
    <n v="73034"/>
    <s v="Central"/>
    <s v="OFF-LA-10002475"/>
    <x v="0"/>
    <s v="Labels"/>
    <s v="Avery 519"/>
    <x v="1279"/>
    <n v="2"/>
    <n v="0"/>
    <n v="0"/>
    <n v="6.8713999999999995"/>
  </r>
  <r>
    <n v="160"/>
    <s v="CA-2013-114104"/>
    <d v="2015-11-21T00:00:00"/>
    <d v="2015-11-25T00:00:00"/>
    <s v="Standard Class"/>
    <s v="NP-18670"/>
    <x v="481"/>
    <s v="Consumer"/>
    <s v="United States"/>
    <s v="Edmond"/>
    <s v="Oklahoma"/>
    <n v="73034"/>
    <s v="Central"/>
    <s v="TEC-PH-10004536"/>
    <x v="2"/>
    <s v="Phones"/>
    <s v="Avaya 5420 Digital phone"/>
    <x v="1280"/>
    <n v="7"/>
    <n v="0"/>
    <n v="0"/>
    <n v="236.23250000000002"/>
  </r>
  <r>
    <n v="3239"/>
    <s v="US-2013-127971"/>
    <d v="2015-11-21T00:00:00"/>
    <d v="2015-11-28T00:00:00"/>
    <s v="Standard Class"/>
    <s v="DW-13195"/>
    <x v="482"/>
    <s v="Corporate"/>
    <s v="United States"/>
    <s v="Houston"/>
    <s v="Texas"/>
    <n v="77095"/>
    <s v="Central"/>
    <s v="FUR-CH-10003774"/>
    <x v="1"/>
    <s v="Chairs"/>
    <s v="Global Wood Trimmed Manager's Task Chair, Khaki"/>
    <x v="1281"/>
    <n v="5"/>
    <n v="0.3"/>
    <n v="-95.528999999999996"/>
    <n v="-77.333000000000013"/>
  </r>
  <r>
    <n v="3240"/>
    <s v="US-2013-127971"/>
    <d v="2015-11-21T00:00:00"/>
    <d v="2015-11-28T00:00:00"/>
    <s v="Standard Class"/>
    <s v="DW-13195"/>
    <x v="482"/>
    <s v="Corporate"/>
    <s v="United States"/>
    <s v="Houston"/>
    <s v="Texas"/>
    <n v="77095"/>
    <s v="Central"/>
    <s v="TEC-PH-10003095"/>
    <x v="2"/>
    <s v="Phones"/>
    <s v="Samsung HM1900 Bluetooth Headset"/>
    <x v="1282"/>
    <n v="7"/>
    <n v="0.2"/>
    <n v="-24.584"/>
    <n v="46.095000000000006"/>
  </r>
  <r>
    <n v="3241"/>
    <s v="US-2013-127971"/>
    <d v="2015-11-21T00:00:00"/>
    <d v="2015-11-28T00:00:00"/>
    <s v="Standard Class"/>
    <s v="DW-13195"/>
    <x v="482"/>
    <s v="Corporate"/>
    <s v="United States"/>
    <s v="Houston"/>
    <s v="Texas"/>
    <n v="77095"/>
    <s v="Central"/>
    <s v="FUR-FU-10000023"/>
    <x v="1"/>
    <s v="Furnishings"/>
    <s v="Eldon Wave Desk Accessories"/>
    <x v="1283"/>
    <n v="3"/>
    <n v="0.6"/>
    <n v="-4.2407999999999992"/>
    <n v="-2.8271999999999995"/>
  </r>
  <r>
    <n v="4407"/>
    <s v="CA-2013-100041"/>
    <d v="2015-11-21T00:00:00"/>
    <d v="2015-11-26T00:00:00"/>
    <s v="Standard Class"/>
    <s v="BF-10975"/>
    <x v="483"/>
    <s v="Corporate"/>
    <s v="United States"/>
    <s v="Columbus"/>
    <s v="Indiana"/>
    <n v="47201"/>
    <s v="Central"/>
    <s v="OFF-PA-10001622"/>
    <x v="0"/>
    <s v="Paper"/>
    <s v="Ampad Poly Cover Wirebound Steno Book, 6&quot; x 9&quot; Assorted Colors, Gregg Ruled"/>
    <x v="1284"/>
    <n v="2"/>
    <n v="0"/>
    <n v="0"/>
    <n v="4.0859999999999994"/>
  </r>
  <r>
    <n v="4408"/>
    <s v="CA-2013-100041"/>
    <d v="2015-11-21T00:00:00"/>
    <d v="2015-11-26T00:00:00"/>
    <s v="Standard Class"/>
    <s v="BF-10975"/>
    <x v="483"/>
    <s v="Corporate"/>
    <s v="United States"/>
    <s v="Columbus"/>
    <s v="Indiana"/>
    <n v="47201"/>
    <s v="Central"/>
    <s v="OFF-PA-10000418"/>
    <x v="0"/>
    <s v="Paper"/>
    <s v="Xerox 189"/>
    <x v="978"/>
    <n v="3"/>
    <n v="0"/>
    <n v="0"/>
    <n v="150.98399999999998"/>
  </r>
  <r>
    <n v="4409"/>
    <s v="CA-2013-100041"/>
    <d v="2015-11-21T00:00:00"/>
    <d v="2015-11-26T00:00:00"/>
    <s v="Standard Class"/>
    <s v="BF-10975"/>
    <x v="483"/>
    <s v="Corporate"/>
    <s v="United States"/>
    <s v="Columbus"/>
    <s v="Indiana"/>
    <n v="47201"/>
    <s v="Central"/>
    <s v="OFF-BI-10000343"/>
    <x v="0"/>
    <s v="Binders"/>
    <s v="Pressboard Covers with Storage Hooks, 9 1/2&quot; x 11&quot;, Light Blue"/>
    <x v="1285"/>
    <n v="1"/>
    <n v="0"/>
    <n v="0"/>
    <n v="2.3077000000000001"/>
  </r>
  <r>
    <n v="5366"/>
    <s v="CA-2013-107790"/>
    <d v="2015-11-21T00:00:00"/>
    <d v="2015-11-25T00:00:00"/>
    <s v="Standard Class"/>
    <s v="EH-13990"/>
    <x v="484"/>
    <s v="Consumer"/>
    <s v="United States"/>
    <s v="Houston"/>
    <s v="Texas"/>
    <n v="77041"/>
    <s v="Central"/>
    <s v="TEC-PH-10004539"/>
    <x v="2"/>
    <s v="Phones"/>
    <s v="Wireless Extenders zBoost YX545 SOHO Signal Booster"/>
    <x v="1286"/>
    <n v="1"/>
    <n v="0.2"/>
    <n v="-30.238400000000002"/>
    <n v="13.229299999999995"/>
  </r>
  <r>
    <n v="3522"/>
    <s v="CA-2013-114482"/>
    <d v="2015-11-22T00:00:00"/>
    <d v="2015-11-26T00:00:00"/>
    <s v="Second Class"/>
    <s v="DM-13345"/>
    <x v="485"/>
    <s v="Corporate"/>
    <s v="United States"/>
    <s v="Des Moines"/>
    <s v="Iowa"/>
    <n v="50315"/>
    <s v="Central"/>
    <s v="OFF-PA-10003845"/>
    <x v="0"/>
    <s v="Paper"/>
    <s v="Xerox 1987"/>
    <x v="1287"/>
    <n v="7"/>
    <n v="0"/>
    <n v="0"/>
    <n v="19.825400000000002"/>
  </r>
  <r>
    <n v="3523"/>
    <s v="CA-2013-114482"/>
    <d v="2015-11-22T00:00:00"/>
    <d v="2015-11-26T00:00:00"/>
    <s v="Second Class"/>
    <s v="DM-13345"/>
    <x v="485"/>
    <s v="Corporate"/>
    <s v="United States"/>
    <s v="Des Moines"/>
    <s v="Iowa"/>
    <n v="50315"/>
    <s v="Central"/>
    <s v="TEC-PH-10001580"/>
    <x v="2"/>
    <s v="Phones"/>
    <s v="Logitech Mobile Speakerphone P710e - speaker phone"/>
    <x v="1288"/>
    <n v="3"/>
    <n v="0"/>
    <n v="0"/>
    <n v="109.33379999999998"/>
  </r>
  <r>
    <n v="5891"/>
    <s v="CA-2013-146157"/>
    <d v="2015-11-22T00:00:00"/>
    <d v="2015-11-27T00:00:00"/>
    <s v="Standard Class"/>
    <s v="RD-19720"/>
    <x v="486"/>
    <s v="Consumer"/>
    <s v="United States"/>
    <s v="Chicago"/>
    <s v="Illinois"/>
    <n v="60610"/>
    <s v="Central"/>
    <s v="OFF-PA-10001790"/>
    <x v="0"/>
    <s v="Paper"/>
    <s v="Xerox 1910"/>
    <x v="1289"/>
    <n v="1"/>
    <n v="0.2"/>
    <n v="-7.6864000000000008"/>
    <n v="13.451199999999996"/>
  </r>
  <r>
    <n v="5892"/>
    <s v="CA-2013-146157"/>
    <d v="2015-11-22T00:00:00"/>
    <d v="2015-11-27T00:00:00"/>
    <s v="Standard Class"/>
    <s v="RD-19720"/>
    <x v="486"/>
    <s v="Consumer"/>
    <s v="United States"/>
    <s v="Chicago"/>
    <s v="Illinois"/>
    <n v="60610"/>
    <s v="Central"/>
    <s v="OFF-ST-10001590"/>
    <x v="0"/>
    <s v="Storage"/>
    <s v="Tenex Personal Project File with Scoop Front Design, Black"/>
    <x v="1290"/>
    <n v="2"/>
    <n v="0.2"/>
    <n v="-4.3136000000000001"/>
    <n v="1.6175999999999986"/>
  </r>
  <r>
    <n v="5893"/>
    <s v="CA-2013-146157"/>
    <d v="2015-11-22T00:00:00"/>
    <d v="2015-11-27T00:00:00"/>
    <s v="Standard Class"/>
    <s v="RD-19720"/>
    <x v="486"/>
    <s v="Consumer"/>
    <s v="United States"/>
    <s v="Chicago"/>
    <s v="Illinois"/>
    <n v="60610"/>
    <s v="Central"/>
    <s v="TEC-AC-10003657"/>
    <x v="2"/>
    <s v="Accessories"/>
    <s v="Lenovo 17-Key USB Numeric Keypad"/>
    <x v="1291"/>
    <n v="3"/>
    <n v="0.2"/>
    <n v="-16.315200000000001"/>
    <n v="2.0393999999999934"/>
  </r>
  <r>
    <n v="2774"/>
    <s v="CA-2013-131576"/>
    <d v="2015-11-23T00:00:00"/>
    <d v="2015-11-27T00:00:00"/>
    <s v="Standard Class"/>
    <s v="RD-19585"/>
    <x v="310"/>
    <s v="Consumer"/>
    <s v="United States"/>
    <s v="Detroit"/>
    <s v="Michigan"/>
    <n v="48205"/>
    <s v="Central"/>
    <s v="OFF-BI-10002852"/>
    <x v="0"/>
    <s v="Binders"/>
    <s v="Ibico Standard Transparent Covers"/>
    <x v="1292"/>
    <n v="3"/>
    <n v="0"/>
    <n v="0"/>
    <n v="24.2256"/>
  </r>
  <r>
    <n v="6083"/>
    <s v="US-2013-132577"/>
    <d v="2015-11-23T00:00:00"/>
    <d v="2015-11-28T00:00:00"/>
    <s v="Standard Class"/>
    <s v="JE-15475"/>
    <x v="487"/>
    <s v="Consumer"/>
    <s v="United States"/>
    <s v="Houston"/>
    <s v="Texas"/>
    <n v="77095"/>
    <s v="Central"/>
    <s v="OFF-BI-10004040"/>
    <x v="0"/>
    <s v="Binders"/>
    <s v="Wilson Jones Impact Binders"/>
    <x v="1293"/>
    <n v="6"/>
    <n v="0.8"/>
    <n v="-4.9727999999999994"/>
    <n v="-9.634800000000002"/>
  </r>
  <r>
    <n v="6084"/>
    <s v="US-2013-132577"/>
    <d v="2015-11-23T00:00:00"/>
    <d v="2015-11-28T00:00:00"/>
    <s v="Standard Class"/>
    <s v="JE-15475"/>
    <x v="487"/>
    <s v="Consumer"/>
    <s v="United States"/>
    <s v="Houston"/>
    <s v="Texas"/>
    <n v="77095"/>
    <s v="Central"/>
    <s v="OFF-AR-10003481"/>
    <x v="0"/>
    <s v="Art"/>
    <s v="Newell 348"/>
    <x v="1294"/>
    <n v="9"/>
    <n v="0.2"/>
    <n v="-4.7232000000000003"/>
    <n v="2.6567999999999969"/>
  </r>
  <r>
    <n v="6085"/>
    <s v="US-2013-132577"/>
    <d v="2015-11-23T00:00:00"/>
    <d v="2015-11-28T00:00:00"/>
    <s v="Standard Class"/>
    <s v="JE-15475"/>
    <x v="487"/>
    <s v="Consumer"/>
    <s v="United States"/>
    <s v="Houston"/>
    <s v="Texas"/>
    <n v="77095"/>
    <s v="Central"/>
    <s v="TEC-AC-10000387"/>
    <x v="2"/>
    <s v="Accessories"/>
    <s v="KeyTronic KT800P2 - Keyboard - Black"/>
    <x v="1295"/>
    <n v="2"/>
    <n v="0.2"/>
    <n v="-4.8064"/>
    <n v="-0.60080000000000044"/>
  </r>
  <r>
    <n v="6086"/>
    <s v="US-2013-132577"/>
    <d v="2015-11-23T00:00:00"/>
    <d v="2015-11-28T00:00:00"/>
    <s v="Standard Class"/>
    <s v="JE-15475"/>
    <x v="487"/>
    <s v="Consumer"/>
    <s v="United States"/>
    <s v="Houston"/>
    <s v="Texas"/>
    <n v="77095"/>
    <s v="Central"/>
    <s v="OFF-LA-10000262"/>
    <x v="0"/>
    <s v="Labels"/>
    <s v="Avery 494"/>
    <x v="1296"/>
    <n v="1"/>
    <n v="0.2"/>
    <n v="-0.41760000000000003"/>
    <n v="0.67859999999999987"/>
  </r>
  <r>
    <n v="6087"/>
    <s v="US-2013-132577"/>
    <d v="2015-11-23T00:00:00"/>
    <d v="2015-11-28T00:00:00"/>
    <s v="Standard Class"/>
    <s v="JE-15475"/>
    <x v="487"/>
    <s v="Consumer"/>
    <s v="United States"/>
    <s v="Houston"/>
    <s v="Texas"/>
    <n v="77095"/>
    <s v="Central"/>
    <s v="OFF-BI-10003196"/>
    <x v="0"/>
    <s v="Binders"/>
    <s v="Accohide Poly Flexible Ring Binders"/>
    <x v="1297"/>
    <n v="6"/>
    <n v="0.8"/>
    <n v="-3.5903999999999998"/>
    <n v="-6.7320000000000011"/>
  </r>
  <r>
    <n v="1664"/>
    <s v="CA-2013-128531"/>
    <d v="2015-11-25T00:00:00"/>
    <d v="2015-11-27T00:00:00"/>
    <s v="Second Class"/>
    <s v="NS-18505"/>
    <x v="488"/>
    <s v="Consumer"/>
    <s v="United States"/>
    <s v="Dallas"/>
    <s v="Texas"/>
    <n v="75217"/>
    <s v="Central"/>
    <s v="OFF-ST-10001325"/>
    <x v="0"/>
    <s v="Storage"/>
    <s v="Sterilite Officeware Hinged File Box"/>
    <x v="1145"/>
    <n v="5"/>
    <n v="0.2"/>
    <n v="-8.3840000000000003"/>
    <n v="3.6679999999999993"/>
  </r>
  <r>
    <n v="1665"/>
    <s v="CA-2013-128531"/>
    <d v="2015-11-25T00:00:00"/>
    <d v="2015-11-27T00:00:00"/>
    <s v="Second Class"/>
    <s v="NS-18505"/>
    <x v="488"/>
    <s v="Consumer"/>
    <s v="United States"/>
    <s v="Dallas"/>
    <s v="Texas"/>
    <n v="75217"/>
    <s v="Central"/>
    <s v="TEC-AC-10002049"/>
    <x v="2"/>
    <s v="Accessories"/>
    <s v="Logitech G19 Programmable Gaming Keyboard"/>
    <x v="1298"/>
    <n v="3"/>
    <n v="0.2"/>
    <n v="-59.515200000000007"/>
    <n v="-7.4394000000000347"/>
  </r>
  <r>
    <n v="1666"/>
    <s v="CA-2013-128531"/>
    <d v="2015-11-25T00:00:00"/>
    <d v="2015-11-27T00:00:00"/>
    <s v="Second Class"/>
    <s v="NS-18505"/>
    <x v="488"/>
    <s v="Consumer"/>
    <s v="United States"/>
    <s v="Dallas"/>
    <s v="Texas"/>
    <n v="75217"/>
    <s v="Central"/>
    <s v="OFF-FA-10002676"/>
    <x v="0"/>
    <s v="Fasteners"/>
    <s v="Colored Push Pins"/>
    <x v="275"/>
    <n v="3"/>
    <n v="0.2"/>
    <n v="-0.86880000000000013"/>
    <n v="0.86879999999999979"/>
  </r>
  <r>
    <n v="1667"/>
    <s v="CA-2013-128531"/>
    <d v="2015-11-25T00:00:00"/>
    <d v="2015-11-27T00:00:00"/>
    <s v="Second Class"/>
    <s v="NS-18505"/>
    <x v="488"/>
    <s v="Consumer"/>
    <s v="United States"/>
    <s v="Dallas"/>
    <s v="Texas"/>
    <n v="75217"/>
    <s v="Central"/>
    <s v="TEC-AC-10003023"/>
    <x v="2"/>
    <s v="Accessories"/>
    <s v="Logitech G105 Gaming Keyboard"/>
    <x v="1299"/>
    <n v="2"/>
    <n v="0.2"/>
    <n v="-18.9984"/>
    <n v="-2.374800000000004"/>
  </r>
  <r>
    <n v="1668"/>
    <s v="CA-2013-128531"/>
    <d v="2015-11-25T00:00:00"/>
    <d v="2015-11-27T00:00:00"/>
    <s v="Second Class"/>
    <s v="NS-18505"/>
    <x v="488"/>
    <s v="Consumer"/>
    <s v="United States"/>
    <s v="Dallas"/>
    <s v="Texas"/>
    <n v="75217"/>
    <s v="Central"/>
    <s v="OFF-PA-10000167"/>
    <x v="0"/>
    <s v="Paper"/>
    <s v="Xerox 1925"/>
    <x v="310"/>
    <n v="3"/>
    <n v="0.2"/>
    <n v="-14.870400000000002"/>
    <n v="23.234999999999992"/>
  </r>
  <r>
    <n v="1669"/>
    <s v="CA-2013-128531"/>
    <d v="2015-11-25T00:00:00"/>
    <d v="2015-11-27T00:00:00"/>
    <s v="Second Class"/>
    <s v="NS-18505"/>
    <x v="488"/>
    <s v="Consumer"/>
    <s v="United States"/>
    <s v="Dallas"/>
    <s v="Texas"/>
    <n v="75217"/>
    <s v="Central"/>
    <s v="OFF-AR-10003405"/>
    <x v="0"/>
    <s v="Art"/>
    <s v="Dixon My First Ticonderoga Pencil, #2"/>
    <x v="1300"/>
    <n v="3"/>
    <n v="0.2"/>
    <n v="-2.8079999999999998"/>
    <n v="1.5794999999999986"/>
  </r>
  <r>
    <n v="3525"/>
    <s v="CA-2013-132731"/>
    <d v="2015-11-25T00:00:00"/>
    <d v="2015-11-29T00:00:00"/>
    <s v="Standard Class"/>
    <s v="GA-14515"/>
    <x v="50"/>
    <s v="Consumer"/>
    <s v="United States"/>
    <s v="Dallas"/>
    <s v="Texas"/>
    <n v="75081"/>
    <s v="Central"/>
    <s v="TEC-PH-10004120"/>
    <x v="2"/>
    <s v="Phones"/>
    <s v="AT&amp;T 1080 Phone"/>
    <x v="1301"/>
    <n v="6"/>
    <n v="0.2"/>
    <n v="-131.51040000000003"/>
    <n v="49.316399999999987"/>
  </r>
  <r>
    <n v="7687"/>
    <s v="CA-2013-169838"/>
    <d v="2015-11-26T00:00:00"/>
    <d v="2015-11-30T00:00:00"/>
    <s v="Standard Class"/>
    <s v="BB-11545"/>
    <x v="254"/>
    <s v="Corporate"/>
    <s v="United States"/>
    <s v="Jackson"/>
    <s v="Michigan"/>
    <n v="49201"/>
    <s v="Central"/>
    <s v="FUR-TA-10001095"/>
    <x v="1"/>
    <s v="Tables"/>
    <s v="Chromcraft Round Conference Tables"/>
    <x v="1302"/>
    <n v="9"/>
    <n v="0"/>
    <n v="0"/>
    <n v="329.40809999999999"/>
  </r>
  <r>
    <n v="7688"/>
    <s v="CA-2013-169838"/>
    <d v="2015-11-26T00:00:00"/>
    <d v="2015-11-30T00:00:00"/>
    <s v="Standard Class"/>
    <s v="BB-11545"/>
    <x v="254"/>
    <s v="Corporate"/>
    <s v="United States"/>
    <s v="Jackson"/>
    <s v="Michigan"/>
    <n v="49201"/>
    <s v="Central"/>
    <s v="OFF-BI-10004002"/>
    <x v="0"/>
    <s v="Binders"/>
    <s v="Wilson Jones International Size A4 Ring Binders"/>
    <x v="1303"/>
    <n v="1"/>
    <n v="0"/>
    <n v="0"/>
    <n v="8.3040000000000003"/>
  </r>
  <r>
    <n v="7689"/>
    <s v="CA-2013-169838"/>
    <d v="2015-11-26T00:00:00"/>
    <d v="2015-11-30T00:00:00"/>
    <s v="Standard Class"/>
    <s v="BB-11545"/>
    <x v="254"/>
    <s v="Corporate"/>
    <s v="United States"/>
    <s v="Jackson"/>
    <s v="Michigan"/>
    <n v="49201"/>
    <s v="Central"/>
    <s v="TEC-AC-10004518"/>
    <x v="2"/>
    <s v="Accessories"/>
    <s v="Memorex Mini Travel Drive 32 GB USB 2.0 Flash Drive"/>
    <x v="1304"/>
    <n v="8"/>
    <n v="0"/>
    <n v="0"/>
    <n v="62.400000000000006"/>
  </r>
  <r>
    <n v="7729"/>
    <s v="CA-2013-106915"/>
    <d v="2015-11-27T00:00:00"/>
    <d v="2015-12-03T00:00:00"/>
    <s v="Standard Class"/>
    <s v="GA-14515"/>
    <x v="50"/>
    <s v="Consumer"/>
    <s v="United States"/>
    <s v="El Paso"/>
    <s v="Texas"/>
    <n v="79907"/>
    <s v="Central"/>
    <s v="OFF-AR-10000716"/>
    <x v="0"/>
    <s v="Art"/>
    <s v="DIXON Ticonderoga Erasable Checking Pencils"/>
    <x v="1305"/>
    <n v="4"/>
    <n v="0.2"/>
    <n v="-3.5712000000000006"/>
    <n v="4.2408000000000001"/>
  </r>
  <r>
    <n v="1772"/>
    <s v="CA-2013-129686"/>
    <d v="2015-11-28T00:00:00"/>
    <d v="2015-11-30T00:00:00"/>
    <s v="Second Class"/>
    <s v="GG-14650"/>
    <x v="489"/>
    <s v="Corporate"/>
    <s v="United States"/>
    <s v="Chicago"/>
    <s v="Illinois"/>
    <n v="60623"/>
    <s v="Central"/>
    <s v="OFF-ST-10004337"/>
    <x v="0"/>
    <s v="Storage"/>
    <s v="SAFCO Commercial Wire Shelving, 72h"/>
    <x v="1306"/>
    <n v="2"/>
    <n v="0.2"/>
    <n v="-19.596800000000002"/>
    <n v="-24.496000000000002"/>
  </r>
  <r>
    <n v="1773"/>
    <s v="CA-2013-129686"/>
    <d v="2015-11-28T00:00:00"/>
    <d v="2015-11-30T00:00:00"/>
    <s v="Second Class"/>
    <s v="GG-14650"/>
    <x v="489"/>
    <s v="Corporate"/>
    <s v="United States"/>
    <s v="Chicago"/>
    <s v="Illinois"/>
    <n v="60623"/>
    <s v="Central"/>
    <s v="TEC-AC-10001266"/>
    <x v="2"/>
    <s v="Accessories"/>
    <s v="Memorex Micro Travel Drive 8 GB"/>
    <x v="1307"/>
    <n v="6"/>
    <n v="0.2"/>
    <n v="-12.480000000000002"/>
    <n v="19.499999999999993"/>
  </r>
  <r>
    <n v="2212"/>
    <s v="CA-2013-162313"/>
    <d v="2015-11-28T00:00:00"/>
    <d v="2015-12-01T00:00:00"/>
    <s v="First Class"/>
    <s v="VB-21745"/>
    <x v="269"/>
    <s v="Corporate"/>
    <s v="United States"/>
    <s v="Lincoln Park"/>
    <s v="Michigan"/>
    <n v="48146"/>
    <s v="Central"/>
    <s v="OFF-AP-10003842"/>
    <x v="0"/>
    <s v="Appliances"/>
    <s v="Euro-Pro Shark Turbo Vacuum"/>
    <x v="1308"/>
    <n v="6"/>
    <n v="0.1"/>
    <n v="-16.729200000000002"/>
    <n v="29.7408"/>
  </r>
  <r>
    <n v="3476"/>
    <s v="CA-2013-144911"/>
    <d v="2015-11-28T00:00:00"/>
    <d v="2015-12-01T00:00:00"/>
    <s v="First Class"/>
    <s v="RW-19630"/>
    <x v="76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x v="1309"/>
    <n v="5"/>
    <n v="0"/>
    <n v="0"/>
    <n v="15.378000000000004"/>
  </r>
  <r>
    <n v="3477"/>
    <s v="CA-2013-144911"/>
    <d v="2015-11-28T00:00:00"/>
    <d v="2015-12-01T00:00:00"/>
    <s v="First Class"/>
    <s v="RW-19630"/>
    <x v="76"/>
    <s v="Corporate"/>
    <s v="United States"/>
    <s v="Overland Park"/>
    <s v="Kansas"/>
    <n v="66212"/>
    <s v="Central"/>
    <s v="OFF-BI-10000977"/>
    <x v="0"/>
    <s v="Binders"/>
    <s v="Ibico Plastic Spiral Binding Combs"/>
    <x v="1310"/>
    <n v="5"/>
    <n v="0"/>
    <n v="0"/>
    <n v="69.919999999999987"/>
  </r>
  <r>
    <n v="3612"/>
    <s v="US-2013-131674"/>
    <d v="2015-11-30T00:00:00"/>
    <d v="2015-12-02T00:00:00"/>
    <s v="Second Class"/>
    <s v="NC-18535"/>
    <x v="490"/>
    <s v="Corporate"/>
    <s v="United States"/>
    <s v="Dallas"/>
    <s v="Texas"/>
    <n v="75217"/>
    <s v="Central"/>
    <s v="TEC-AC-10004864"/>
    <x v="2"/>
    <s v="Accessories"/>
    <s v="Memorex Micro Travel Drive 32 GB"/>
    <x v="1311"/>
    <n v="2"/>
    <n v="0.2"/>
    <n v="-11.683199999999999"/>
    <n v="16.794600000000003"/>
  </r>
  <r>
    <n v="7879"/>
    <s v="CA-2013-160241"/>
    <d v="2015-11-30T00:00:00"/>
    <d v="2015-12-05T00:00:00"/>
    <s v="Second Class"/>
    <s v="DR-12940"/>
    <x v="227"/>
    <s v="Home Office"/>
    <s v="United States"/>
    <s v="Aurora"/>
    <s v="Illinois"/>
    <n v="60505"/>
    <s v="Central"/>
    <s v="FUR-FU-10003806"/>
    <x v="1"/>
    <s v="Furnishings"/>
    <s v="Tenex Chairmat w/ Average Lip, 45&quot; x 53&quot;"/>
    <x v="1312"/>
    <n v="4"/>
    <n v="0.6"/>
    <n v="-145.30560000000003"/>
    <n v="-302.72000000000003"/>
  </r>
  <r>
    <n v="8531"/>
    <s v="CA-2013-156748"/>
    <d v="2015-12-01T00:00:00"/>
    <d v="2015-12-07T00:00:00"/>
    <s v="Standard Class"/>
    <s v="BS-11755"/>
    <x v="491"/>
    <s v="Consumer"/>
    <s v="United States"/>
    <s v="Detroit"/>
    <s v="Michigan"/>
    <n v="48227"/>
    <s v="Central"/>
    <s v="OFF-PA-10000380"/>
    <x v="0"/>
    <s v="Paper"/>
    <s v="REDIFORM Incoming/Outgoing Call Register, 11&quot; X 8 1/2&quot;, 100 Messages"/>
    <x v="1313"/>
    <n v="4"/>
    <n v="0"/>
    <n v="0"/>
    <n v="16.68"/>
  </r>
  <r>
    <n v="8532"/>
    <s v="CA-2013-156748"/>
    <d v="2015-12-01T00:00:00"/>
    <d v="2015-12-07T00:00:00"/>
    <s v="Standard Class"/>
    <s v="BS-11755"/>
    <x v="491"/>
    <s v="Consumer"/>
    <s v="United States"/>
    <s v="Detroit"/>
    <s v="Michigan"/>
    <n v="48227"/>
    <s v="Central"/>
    <s v="OFF-PA-10002713"/>
    <x v="0"/>
    <s v="Paper"/>
    <s v="Adams Phone Message Book, 200 Message Capacity, 8 1/16” x 11”"/>
    <x v="1314"/>
    <n v="2"/>
    <n v="0"/>
    <n v="0"/>
    <n v="6.3295999999999992"/>
  </r>
  <r>
    <n v="8533"/>
    <s v="CA-2013-156748"/>
    <d v="2015-12-01T00:00:00"/>
    <d v="2015-12-07T00:00:00"/>
    <s v="Standard Class"/>
    <s v="BS-11755"/>
    <x v="491"/>
    <s v="Consumer"/>
    <s v="United States"/>
    <s v="Detroit"/>
    <s v="Michigan"/>
    <n v="48227"/>
    <s v="Central"/>
    <s v="OFF-ST-10001370"/>
    <x v="0"/>
    <s v="Storage"/>
    <s v="Sensible Storage WireTech Storage Systems"/>
    <x v="1315"/>
    <n v="7"/>
    <n v="0"/>
    <n v="0"/>
    <n v="24.842999999999947"/>
  </r>
  <r>
    <n v="8534"/>
    <s v="CA-2013-156748"/>
    <d v="2015-12-01T00:00:00"/>
    <d v="2015-12-07T00:00:00"/>
    <s v="Standard Class"/>
    <s v="BS-11755"/>
    <x v="491"/>
    <s v="Consumer"/>
    <s v="United States"/>
    <s v="Detroit"/>
    <s v="Michigan"/>
    <n v="48227"/>
    <s v="Central"/>
    <s v="FUR-CH-10000513"/>
    <x v="1"/>
    <s v="Chairs"/>
    <s v="High-Back Leather Manager's Chair"/>
    <x v="704"/>
    <n v="3"/>
    <n v="0"/>
    <n v="0"/>
    <n v="35.097300000000004"/>
  </r>
  <r>
    <n v="103"/>
    <s v="CA-2013-129903"/>
    <d v="2015-12-02T00:00:00"/>
    <d v="2015-12-05T00:00:00"/>
    <s v="Second Class"/>
    <s v="GZ-14470"/>
    <x v="91"/>
    <s v="Consumer"/>
    <s v="United States"/>
    <s v="Rochester"/>
    <s v="Minnesota"/>
    <n v="55901"/>
    <s v="Central"/>
    <s v="OFF-PA-10004040"/>
    <x v="0"/>
    <s v="Paper"/>
    <s v="Universal Premium White Copier/Laser Paper (20Lb. and 87 Bright)"/>
    <x v="477"/>
    <n v="4"/>
    <n v="0"/>
    <n v="0"/>
    <n v="11.720800000000001"/>
  </r>
  <r>
    <n v="2055"/>
    <s v="CA-2013-136434"/>
    <d v="2015-12-02T00:00:00"/>
    <d v="2015-12-08T00:00:00"/>
    <s v="Standard Class"/>
    <s v="RD-19480"/>
    <x v="365"/>
    <s v="Consumer"/>
    <s v="United States"/>
    <s v="Richmond"/>
    <s v="Indiana"/>
    <n v="47374"/>
    <s v="Central"/>
    <s v="FUR-FU-10001196"/>
    <x v="1"/>
    <s v="Furnishings"/>
    <s v="DAX Cubicle Frames - 8x10"/>
    <x v="1316"/>
    <n v="3"/>
    <n v="0"/>
    <n v="0"/>
    <n v="5.1929999999999996"/>
  </r>
  <r>
    <n v="8112"/>
    <s v="CA-2013-130393"/>
    <d v="2015-12-02T00:00:00"/>
    <d v="2015-12-04T00:00:00"/>
    <s v="Second Class"/>
    <s v="JM-15865"/>
    <x v="492"/>
    <s v="Consumer"/>
    <s v="United States"/>
    <s v="San Angelo"/>
    <s v="Texas"/>
    <n v="76903"/>
    <s v="Central"/>
    <s v="FUR-CH-10002647"/>
    <x v="1"/>
    <s v="Chairs"/>
    <s v="Situations Contoured Folding Chairs, 4/Set"/>
    <x v="1317"/>
    <n v="5"/>
    <n v="0.3"/>
    <n v="-74.528999999999996"/>
    <n v="-17.744999999999976"/>
  </r>
  <r>
    <n v="8113"/>
    <s v="CA-2013-130393"/>
    <d v="2015-12-02T00:00:00"/>
    <d v="2015-12-04T00:00:00"/>
    <s v="Second Class"/>
    <s v="JM-15865"/>
    <x v="492"/>
    <s v="Consumer"/>
    <s v="United States"/>
    <s v="San Angelo"/>
    <s v="Texas"/>
    <n v="76903"/>
    <s v="Central"/>
    <s v="OFF-AP-10004859"/>
    <x v="0"/>
    <s v="Appliances"/>
    <s v="Acco 6 Outlet Guardian Premium Surge Suppressor"/>
    <x v="1318"/>
    <n v="4"/>
    <n v="0.8"/>
    <n v="-9.3183999999999987"/>
    <n v="-30.867200000000004"/>
  </r>
  <r>
    <n v="8114"/>
    <s v="CA-2013-130393"/>
    <d v="2015-12-02T00:00:00"/>
    <d v="2015-12-04T00:00:00"/>
    <s v="Second Class"/>
    <s v="JM-15865"/>
    <x v="492"/>
    <s v="Consumer"/>
    <s v="United States"/>
    <s v="San Angelo"/>
    <s v="Texas"/>
    <n v="76903"/>
    <s v="Central"/>
    <s v="FUR-CH-10004477"/>
    <x v="1"/>
    <s v="Chairs"/>
    <s v="Global Push Button Manager's Chair, Indigo"/>
    <x v="1021"/>
    <n v="2"/>
    <n v="0.3"/>
    <n v="-25.573799999999999"/>
    <n v="-1.217800000000004"/>
  </r>
  <r>
    <n v="9251"/>
    <s v="CA-2013-105354"/>
    <d v="2015-12-03T00:00:00"/>
    <d v="2015-12-07T00:00:00"/>
    <s v="Standard Class"/>
    <s v="PW-19030"/>
    <x v="493"/>
    <s v="Corporate"/>
    <s v="United States"/>
    <s v="Marion"/>
    <s v="Iowa"/>
    <n v="52302"/>
    <s v="Central"/>
    <s v="OFF-BI-10001107"/>
    <x v="0"/>
    <s v="Binders"/>
    <s v="GBC White Gloss Covers, Plain Front"/>
    <x v="1319"/>
    <n v="8"/>
    <n v="0"/>
    <n v="0"/>
    <n v="54.444800000000001"/>
  </r>
  <r>
    <n v="9485"/>
    <s v="CA-2013-164770"/>
    <d v="2015-12-03T00:00:00"/>
    <d v="2015-12-05T00:00:00"/>
    <s v="Second Class"/>
    <s v="MY-18295"/>
    <x v="370"/>
    <s v="Corporate"/>
    <s v="United States"/>
    <s v="Houston"/>
    <s v="Texas"/>
    <n v="77036"/>
    <s v="Central"/>
    <s v="FUR-BO-10003893"/>
    <x v="1"/>
    <s v="Bookcases"/>
    <s v="Sauder Camden County Collection Library"/>
    <x v="1320"/>
    <n v="10"/>
    <n v="0.32"/>
    <n v="-250.19647999999998"/>
    <n v="-137.97600000000008"/>
  </r>
  <r>
    <n v="9486"/>
    <s v="CA-2013-164770"/>
    <d v="2015-12-03T00:00:00"/>
    <d v="2015-12-05T00:00:00"/>
    <s v="Second Class"/>
    <s v="MY-18295"/>
    <x v="370"/>
    <s v="Corporate"/>
    <s v="United States"/>
    <s v="Houston"/>
    <s v="Texas"/>
    <n v="77036"/>
    <s v="Central"/>
    <s v="OFF-PA-10003893"/>
    <x v="0"/>
    <s v="Paper"/>
    <s v="Xerox 1962"/>
    <x v="1321"/>
    <n v="9"/>
    <n v="0.2"/>
    <n v="-6.1632000000000007"/>
    <n v="9.6299999999999955"/>
  </r>
  <r>
    <n v="5830"/>
    <s v="CA-2013-122063"/>
    <d v="2015-12-04T00:00:00"/>
    <d v="2015-12-08T00:00:00"/>
    <s v="Standard Class"/>
    <s v="MM-17920"/>
    <x v="121"/>
    <s v="Consumer"/>
    <s v="United States"/>
    <s v="Richmond"/>
    <s v="Indiana"/>
    <n v="47374"/>
    <s v="Central"/>
    <s v="FUR-TA-10004575"/>
    <x v="1"/>
    <s v="Tables"/>
    <s v="Hon 5100 Series Wood Tables"/>
    <x v="1322"/>
    <n v="2"/>
    <n v="0"/>
    <n v="0"/>
    <n v="104.75279999999998"/>
  </r>
  <r>
    <n v="5831"/>
    <s v="CA-2013-122063"/>
    <d v="2015-12-04T00:00:00"/>
    <d v="2015-12-08T00:00:00"/>
    <s v="Standard Class"/>
    <s v="MM-17920"/>
    <x v="121"/>
    <s v="Consumer"/>
    <s v="United States"/>
    <s v="Richmond"/>
    <s v="Indiana"/>
    <n v="47374"/>
    <s v="Central"/>
    <s v="FUR-CH-10004754"/>
    <x v="1"/>
    <s v="Chairs"/>
    <s v="Global Stack Chair with Arms, Black"/>
    <x v="1323"/>
    <n v="1"/>
    <n v="0"/>
    <n v="0"/>
    <n v="8.0945999999999998"/>
  </r>
  <r>
    <n v="148"/>
    <s v="CA-2013-114489"/>
    <d v="2015-12-06T00:00:00"/>
    <d v="2015-12-10T00:00:00"/>
    <s v="Standard Class"/>
    <s v="JE-16165"/>
    <x v="494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x v="1324"/>
    <n v="11"/>
    <n v="0"/>
    <n v="0"/>
    <n v="103.80150000000003"/>
  </r>
  <r>
    <n v="149"/>
    <s v="CA-2013-114489"/>
    <d v="2015-12-06T00:00:00"/>
    <d v="2015-12-10T00:00:00"/>
    <s v="Standard Class"/>
    <s v="JE-16165"/>
    <x v="494"/>
    <s v="Corporate"/>
    <s v="United States"/>
    <s v="Franklin"/>
    <s v="Wisconsin"/>
    <n v="53132"/>
    <s v="Central"/>
    <s v="TEC-PH-10001448"/>
    <x v="2"/>
    <s v="Phones"/>
    <s v="Anker Astro 15000mAh USB Portable Charger"/>
    <x v="458"/>
    <n v="3"/>
    <n v="0"/>
    <n v="0"/>
    <n v="5.9987999999999815"/>
  </r>
  <r>
    <n v="150"/>
    <s v="CA-2013-114489"/>
    <d v="2015-12-06T00:00:00"/>
    <d v="2015-12-10T00:00:00"/>
    <s v="Standard Class"/>
    <s v="JE-16165"/>
    <x v="494"/>
    <s v="Corporate"/>
    <s v="United States"/>
    <s v="Franklin"/>
    <s v="Wisconsin"/>
    <n v="53132"/>
    <s v="Central"/>
    <s v="FUR-CH-10000454"/>
    <x v="1"/>
    <s v="Chairs"/>
    <s v="Hon Deluxe Fabric Upholstered Stacking Chairs, Rounded Back"/>
    <x v="1325"/>
    <n v="8"/>
    <n v="0"/>
    <n v="0"/>
    <n v="585.55199999999991"/>
  </r>
  <r>
    <n v="151"/>
    <s v="CA-2013-114489"/>
    <d v="2015-12-06T00:00:00"/>
    <d v="2015-12-10T00:00:00"/>
    <s v="Standard Class"/>
    <s v="JE-16165"/>
    <x v="494"/>
    <s v="Corporate"/>
    <s v="United States"/>
    <s v="Franklin"/>
    <s v="Wisconsin"/>
    <n v="53132"/>
    <s v="Central"/>
    <s v="OFF-BI-10002735"/>
    <x v="0"/>
    <s v="Binders"/>
    <s v="GBC Prestige Therm-A-Bind Covers"/>
    <x v="1326"/>
    <n v="5"/>
    <n v="0"/>
    <n v="0"/>
    <n v="80.628500000000003"/>
  </r>
  <r>
    <n v="6872"/>
    <s v="CA-2013-145009"/>
    <d v="2015-12-06T00:00:00"/>
    <d v="2015-12-09T00:00:00"/>
    <s v="Second Class"/>
    <s v="RF-19345"/>
    <x v="495"/>
    <s v="Corporate"/>
    <s v="United States"/>
    <s v="Chicago"/>
    <s v="Illinois"/>
    <n v="60610"/>
    <s v="Central"/>
    <s v="OFF-LA-10004853"/>
    <x v="0"/>
    <s v="Labels"/>
    <s v="Avery 483"/>
    <x v="1327"/>
    <n v="3"/>
    <n v="0.2"/>
    <n v="-2.3904000000000005"/>
    <n v="3.8843999999999994"/>
  </r>
  <r>
    <n v="8776"/>
    <s v="CA-2013-163636"/>
    <d v="2015-12-06T00:00:00"/>
    <d v="2015-12-10T00:00:00"/>
    <s v="Second Class"/>
    <s v="MP-18175"/>
    <x v="317"/>
    <s v="Home Office"/>
    <s v="United States"/>
    <s v="Chicago"/>
    <s v="Illinois"/>
    <n v="60623"/>
    <s v="Central"/>
    <s v="OFF-AR-10001547"/>
    <x v="0"/>
    <s v="Art"/>
    <s v="Newell 311"/>
    <x v="1328"/>
    <n v="2"/>
    <n v="0.2"/>
    <n v="-0.70720000000000005"/>
    <n v="0.30940000000000001"/>
  </r>
  <r>
    <n v="36"/>
    <s v="CA-2013-117590"/>
    <d v="2015-12-09T00:00:00"/>
    <d v="2015-12-11T00:00:00"/>
    <s v="First Class"/>
    <s v="GH-14485"/>
    <x v="296"/>
    <s v="Corporate"/>
    <s v="United States"/>
    <s v="Richardson"/>
    <s v="Texas"/>
    <n v="75080"/>
    <s v="Central"/>
    <s v="TEC-PH-10004977"/>
    <x v="2"/>
    <s v="Phones"/>
    <s v="GE 30524EE4"/>
    <x v="1329"/>
    <n v="7"/>
    <n v="0.2"/>
    <n v="-219.50880000000006"/>
    <n v="123.47369999999989"/>
  </r>
  <r>
    <n v="37"/>
    <s v="CA-2013-117590"/>
    <d v="2015-12-09T00:00:00"/>
    <d v="2015-12-11T00:00:00"/>
    <s v="First Class"/>
    <s v="GH-14485"/>
    <x v="296"/>
    <s v="Corporate"/>
    <s v="United States"/>
    <s v="Richardson"/>
    <s v="Texas"/>
    <n v="75080"/>
    <s v="Central"/>
    <s v="FUR-FU-10003664"/>
    <x v="1"/>
    <s v="Furnishings"/>
    <s v="Electrix Architect's Clamp-On Swing Arm Lamp, Black"/>
    <x v="1330"/>
    <n v="5"/>
    <n v="0.6"/>
    <n v="-114.55199999999999"/>
    <n v="-147.96300000000002"/>
  </r>
  <r>
    <n v="1299"/>
    <s v="CA-2013-134425"/>
    <d v="2015-12-09T00:00:00"/>
    <d v="2015-12-13T00:00:00"/>
    <s v="Second Class"/>
    <s v="QJ-19255"/>
    <x v="60"/>
    <s v="Corporate"/>
    <s v="United States"/>
    <s v="Saint Paul"/>
    <s v="Minnesota"/>
    <n v="55106"/>
    <s v="Central"/>
    <s v="TEC-PH-10003555"/>
    <x v="2"/>
    <s v="Phones"/>
    <s v="Motorola HK250 Universal Bluetooth Headset"/>
    <x v="1331"/>
    <n v="5"/>
    <n v="0"/>
    <n v="0"/>
    <n v="2.2990000000000066"/>
  </r>
  <r>
    <n v="9162"/>
    <s v="CA-2013-160108"/>
    <d v="2015-12-09T00:00:00"/>
    <d v="2015-12-13T00:00:00"/>
    <s v="Standard Class"/>
    <s v="AG-10900"/>
    <x v="286"/>
    <s v="Consumer"/>
    <s v="United States"/>
    <s v="Eau Claire"/>
    <s v="Wisconsin"/>
    <n v="54703"/>
    <s v="Central"/>
    <s v="FUR-BO-10003450"/>
    <x v="1"/>
    <s v="Bookcases"/>
    <s v="Bush Westfield Collection Bookcases, Dark Cherry Finish"/>
    <x v="1332"/>
    <n v="7"/>
    <n v="0"/>
    <n v="0"/>
    <n v="32.46879999999998"/>
  </r>
  <r>
    <n v="9163"/>
    <s v="CA-2013-160108"/>
    <d v="2015-12-09T00:00:00"/>
    <d v="2015-12-13T00:00:00"/>
    <s v="Standard Class"/>
    <s v="AG-10900"/>
    <x v="286"/>
    <s v="Consumer"/>
    <s v="United States"/>
    <s v="Eau Claire"/>
    <s v="Wisconsin"/>
    <n v="54703"/>
    <s v="Central"/>
    <s v="FUR-CH-10002335"/>
    <x v="1"/>
    <s v="Chairs"/>
    <s v="Hon GuestStacker Chair"/>
    <x v="1333"/>
    <n v="3"/>
    <n v="0"/>
    <n v="0"/>
    <n v="176.80260000000001"/>
  </r>
  <r>
    <n v="22"/>
    <s v="CA-2013-137330"/>
    <d v="2015-12-10T00:00:00"/>
    <d v="2015-12-14T00:00:00"/>
    <s v="Standard Class"/>
    <s v="KB-16585"/>
    <x v="94"/>
    <s v="Corporate"/>
    <s v="United States"/>
    <s v="Fremont"/>
    <s v="Nebraska"/>
    <n v="68025"/>
    <s v="Central"/>
    <s v="OFF-AR-10000246"/>
    <x v="0"/>
    <s v="Art"/>
    <s v="Newell 318"/>
    <x v="1334"/>
    <n v="7"/>
    <n v="0"/>
    <n v="0"/>
    <n v="5.0595999999999997"/>
  </r>
  <r>
    <n v="23"/>
    <s v="CA-2013-137330"/>
    <d v="2015-12-10T00:00:00"/>
    <d v="2015-12-14T00:00:00"/>
    <s v="Standard Class"/>
    <s v="KB-16585"/>
    <x v="94"/>
    <s v="Corporate"/>
    <s v="United States"/>
    <s v="Fremont"/>
    <s v="Nebraska"/>
    <n v="68025"/>
    <s v="Central"/>
    <s v="OFF-AP-10001492"/>
    <x v="0"/>
    <s v="Appliances"/>
    <s v="Acco Six-Outlet Power Strip, 4' Cord Length"/>
    <x v="1335"/>
    <n v="7"/>
    <n v="0"/>
    <n v="0"/>
    <n v="15.688400000000001"/>
  </r>
  <r>
    <n v="2033"/>
    <s v="CA-2013-128923"/>
    <d v="2015-12-10T00:00:00"/>
    <d v="2015-12-14T00:00:00"/>
    <s v="Standard Class"/>
    <s v="GB-14530"/>
    <x v="496"/>
    <s v="Corporate"/>
    <s v="United States"/>
    <s v="Fort Worth"/>
    <s v="Texas"/>
    <n v="76106"/>
    <s v="Central"/>
    <s v="OFF-PA-10002250"/>
    <x v="0"/>
    <s v="Paper"/>
    <s v="Things To Do Today Pad"/>
    <x v="1336"/>
    <n v="2"/>
    <n v="0.2"/>
    <n v="-1.8784000000000003"/>
    <n v="3.2871999999999999"/>
  </r>
  <r>
    <n v="2034"/>
    <s v="CA-2013-128923"/>
    <d v="2015-12-10T00:00:00"/>
    <d v="2015-12-14T00:00:00"/>
    <s v="Standard Class"/>
    <s v="GB-14530"/>
    <x v="496"/>
    <s v="Corporate"/>
    <s v="United States"/>
    <s v="Fort Worth"/>
    <s v="Texas"/>
    <n v="76106"/>
    <s v="Central"/>
    <s v="OFF-AR-10000475"/>
    <x v="0"/>
    <s v="Art"/>
    <s v="Hunt BOSTON Vista Battery-Operated Pencil Sharpener, Black"/>
    <x v="1337"/>
    <n v="1"/>
    <n v="0.2"/>
    <n v="-1.8656000000000004"/>
    <n v="0.8162000000000007"/>
  </r>
  <r>
    <n v="3739"/>
    <s v="CA-2013-133340"/>
    <d v="2015-12-10T00:00:00"/>
    <d v="2015-12-14T00:00:00"/>
    <s v="Standard Class"/>
    <s v="LH-17155"/>
    <x v="411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x v="1338"/>
    <n v="1"/>
    <n v="0"/>
    <n v="0"/>
    <n v="3.0520000000000005"/>
  </r>
  <r>
    <n v="3740"/>
    <s v="CA-2013-133340"/>
    <d v="2015-12-10T00:00:00"/>
    <d v="2015-12-14T00:00:00"/>
    <s v="Standard Class"/>
    <s v="LH-17155"/>
    <x v="411"/>
    <s v="Consumer"/>
    <s v="United States"/>
    <s v="Jackson"/>
    <s v="Michigan"/>
    <n v="49201"/>
    <s v="Central"/>
    <s v="TEC-AC-10001109"/>
    <x v="2"/>
    <s v="Accessories"/>
    <s v="Logitech Trackman Marble Mouse"/>
    <x v="1339"/>
    <n v="2"/>
    <n v="0"/>
    <n v="0"/>
    <n v="25.191600000000001"/>
  </r>
  <r>
    <n v="3741"/>
    <s v="CA-2013-133340"/>
    <d v="2015-12-10T00:00:00"/>
    <d v="2015-12-14T00:00:00"/>
    <s v="Standard Class"/>
    <s v="LH-17155"/>
    <x v="411"/>
    <s v="Consumer"/>
    <s v="United States"/>
    <s v="Jackson"/>
    <s v="Michigan"/>
    <n v="49201"/>
    <s v="Central"/>
    <s v="OFF-AP-10002311"/>
    <x v="0"/>
    <s v="Appliances"/>
    <s v="Holmes Replacement Filter for HEPA Air Cleaner, Very Large Room, HEPA Filter"/>
    <x v="1340"/>
    <n v="1"/>
    <n v="0.1"/>
    <n v="-6.1929000000000007"/>
    <n v="23.395400000000002"/>
  </r>
  <r>
    <n v="4980"/>
    <s v="US-2013-131114"/>
    <d v="2015-12-10T00:00:00"/>
    <d v="2015-12-14T00:00:00"/>
    <s v="Second Class"/>
    <s v="RW-19630"/>
    <x v="76"/>
    <s v="Corporate"/>
    <s v="United States"/>
    <s v="Chicago"/>
    <s v="Illinois"/>
    <n v="60610"/>
    <s v="Central"/>
    <s v="OFF-SU-10001664"/>
    <x v="0"/>
    <s v="Supplies"/>
    <s v="Acme Office Executive Series Stainless Steel Trimmers"/>
    <x v="1341"/>
    <n v="3"/>
    <n v="0.2"/>
    <n v="-4.1136000000000008"/>
    <n v="1.5426000000000002"/>
  </r>
  <r>
    <n v="4981"/>
    <s v="US-2013-131114"/>
    <d v="2015-12-10T00:00:00"/>
    <d v="2015-12-14T00:00:00"/>
    <s v="Second Class"/>
    <s v="RW-19630"/>
    <x v="76"/>
    <s v="Corporate"/>
    <s v="United States"/>
    <s v="Chicago"/>
    <s v="Illinois"/>
    <n v="60610"/>
    <s v="Central"/>
    <s v="OFF-AP-10003971"/>
    <x v="0"/>
    <s v="Appliances"/>
    <s v="Belkin 6 Outlet Metallic Surge Strip"/>
    <x v="1342"/>
    <n v="2"/>
    <n v="0.8"/>
    <n v="-3.4847999999999995"/>
    <n v="-11.761200000000002"/>
  </r>
  <r>
    <n v="4982"/>
    <s v="US-2013-131114"/>
    <d v="2015-12-10T00:00:00"/>
    <d v="2015-12-14T00:00:00"/>
    <s v="Second Class"/>
    <s v="RW-19630"/>
    <x v="76"/>
    <s v="Corporate"/>
    <s v="United States"/>
    <s v="Chicago"/>
    <s v="Illinois"/>
    <n v="60610"/>
    <s v="Central"/>
    <s v="TEC-AC-10000199"/>
    <x v="2"/>
    <s v="Accessories"/>
    <s v="Kingston Digital DataTraveler 8GB USB 2.0"/>
    <x v="1343"/>
    <n v="4"/>
    <n v="0.2"/>
    <n v="-3.8080000000000007"/>
    <n v="-1.4279999999999999"/>
  </r>
  <r>
    <n v="3940"/>
    <s v="US-2013-143448"/>
    <d v="2015-12-11T00:00:00"/>
    <d v="2015-12-11T00:00:00"/>
    <s v="Same Day"/>
    <s v="MH-17455"/>
    <x v="497"/>
    <s v="Consumer"/>
    <s v="United States"/>
    <s v="Greenwood"/>
    <s v="Indiana"/>
    <n v="46142"/>
    <s v="Central"/>
    <s v="FUR-CH-10003379"/>
    <x v="1"/>
    <s v="Chairs"/>
    <s v="Global Commerce Series High-Back Swivel/Tilt Chairs"/>
    <x v="1344"/>
    <n v="5"/>
    <n v="0"/>
    <n v="0"/>
    <n v="356.22500000000002"/>
  </r>
  <r>
    <n v="4574"/>
    <s v="CA-2013-139395"/>
    <d v="2015-12-13T00:00:00"/>
    <d v="2015-12-19T00:00:00"/>
    <s v="Standard Class"/>
    <s v="MG-17650"/>
    <x v="498"/>
    <s v="Home Office"/>
    <s v="United States"/>
    <s v="Jackson"/>
    <s v="Michigan"/>
    <n v="49201"/>
    <s v="Central"/>
    <s v="TEC-PH-10002103"/>
    <x v="2"/>
    <s v="Phones"/>
    <s v="Jabra SPEAK 410"/>
    <x v="182"/>
    <n v="7"/>
    <n v="0"/>
    <n v="0"/>
    <n v="184.22039999999998"/>
  </r>
  <r>
    <n v="4575"/>
    <s v="CA-2013-139395"/>
    <d v="2015-12-13T00:00:00"/>
    <d v="2015-12-19T00:00:00"/>
    <s v="Standard Class"/>
    <s v="MG-17650"/>
    <x v="498"/>
    <s v="Home Office"/>
    <s v="United States"/>
    <s v="Jackson"/>
    <s v="Michigan"/>
    <n v="49201"/>
    <s v="Central"/>
    <s v="FUR-FU-10003724"/>
    <x v="1"/>
    <s v="Furnishings"/>
    <s v="Westinghouse Clip-On Gooseneck Lamps"/>
    <x v="1345"/>
    <n v="4"/>
    <n v="0"/>
    <n v="0"/>
    <n v="8.7047999999999988"/>
  </r>
  <r>
    <n v="4576"/>
    <s v="CA-2013-139395"/>
    <d v="2015-12-13T00:00:00"/>
    <d v="2015-12-19T00:00:00"/>
    <s v="Standard Class"/>
    <s v="MG-17650"/>
    <x v="498"/>
    <s v="Home Office"/>
    <s v="United States"/>
    <s v="Jackson"/>
    <s v="Michigan"/>
    <n v="49201"/>
    <s v="Central"/>
    <s v="OFF-AR-10003732"/>
    <x v="0"/>
    <s v="Art"/>
    <s v="Newell 333"/>
    <x v="904"/>
    <n v="5"/>
    <n v="0"/>
    <n v="0"/>
    <n v="3.6139999999999994"/>
  </r>
  <r>
    <n v="4577"/>
    <s v="CA-2013-139395"/>
    <d v="2015-12-13T00:00:00"/>
    <d v="2015-12-19T00:00:00"/>
    <s v="Standard Class"/>
    <s v="MG-17650"/>
    <x v="498"/>
    <s v="Home Office"/>
    <s v="United States"/>
    <s v="Jackson"/>
    <s v="Michigan"/>
    <n v="49201"/>
    <s v="Central"/>
    <s v="OFF-ST-10000885"/>
    <x v="0"/>
    <s v="Storage"/>
    <s v="Fellowes Desktop Hanging File Manager"/>
    <x v="1346"/>
    <n v="2"/>
    <n v="0"/>
    <n v="0"/>
    <n v="6.7149999999999999"/>
  </r>
  <r>
    <n v="456"/>
    <s v="CA-2013-100153"/>
    <d v="2015-12-14T00:00:00"/>
    <d v="2015-12-18T00:00:00"/>
    <s v="Standard Class"/>
    <s v="KH-16630"/>
    <x v="417"/>
    <s v="Corporate"/>
    <s v="United States"/>
    <s v="Norman"/>
    <s v="Oklahoma"/>
    <n v="73071"/>
    <s v="Central"/>
    <s v="TEC-AC-10001772"/>
    <x v="2"/>
    <s v="Accessories"/>
    <s v="Memorex Mini Travel Drive 16 GB USB 2.0 Flash Drive"/>
    <x v="1347"/>
    <n v="4"/>
    <n v="0"/>
    <n v="0"/>
    <n v="24.913200000000003"/>
  </r>
  <r>
    <n v="722"/>
    <s v="CA-2013-142335"/>
    <d v="2015-12-16T00:00:00"/>
    <d v="2015-12-20T00:00:00"/>
    <s v="Standard Class"/>
    <s v="MP-17965"/>
    <x v="234"/>
    <s v="Corporate"/>
    <s v="United States"/>
    <s v="Detroit"/>
    <s v="Michigan"/>
    <n v="48205"/>
    <s v="Central"/>
    <s v="FUR-TA-10000198"/>
    <x v="1"/>
    <s v="Tables"/>
    <s v="Chromcraft Bull-Nose Wood Oval Conference Tables &amp; Bases"/>
    <x v="1348"/>
    <n v="3"/>
    <n v="0"/>
    <n v="0"/>
    <n v="231.41160000000002"/>
  </r>
  <r>
    <n v="723"/>
    <s v="CA-2013-142335"/>
    <d v="2015-12-16T00:00:00"/>
    <d v="2015-12-20T00:00:00"/>
    <s v="Standard Class"/>
    <s v="MP-17965"/>
    <x v="234"/>
    <s v="Corporate"/>
    <s v="United States"/>
    <s v="Detroit"/>
    <s v="Michigan"/>
    <n v="48205"/>
    <s v="Central"/>
    <s v="OFF-ST-10000036"/>
    <x v="0"/>
    <s v="Storage"/>
    <s v="Recycled Data-Pak for Archival Bound Computer Printouts, 12-1/2 x 12-1/2 x 16"/>
    <x v="1349"/>
    <n v="3"/>
    <n v="0"/>
    <n v="0"/>
    <n v="80.019899999999993"/>
  </r>
  <r>
    <n v="470"/>
    <s v="US-2013-100419"/>
    <d v="2015-12-17T00:00:00"/>
    <d v="2015-12-21T00:00:00"/>
    <s v="Second Class"/>
    <s v="CC-12670"/>
    <x v="363"/>
    <s v="Consumer"/>
    <s v="United States"/>
    <s v="Chicago"/>
    <s v="Illinois"/>
    <n v="60610"/>
    <s v="Central"/>
    <s v="OFF-BI-10002194"/>
    <x v="0"/>
    <s v="Binders"/>
    <s v="Cardinal Hold-It CD Pocket"/>
    <x v="1350"/>
    <n v="3"/>
    <n v="0.8"/>
    <n v="-3.8303999999999991"/>
    <n v="-7.9001999999999999"/>
  </r>
  <r>
    <n v="8414"/>
    <s v="CA-2013-147109"/>
    <d v="2015-12-18T00:00:00"/>
    <d v="2015-12-22T00:00:00"/>
    <s v="Standard Class"/>
    <s v="AH-10075"/>
    <x v="499"/>
    <s v="Corporate"/>
    <s v="United States"/>
    <s v="Arlington"/>
    <s v="Texas"/>
    <n v="76017"/>
    <s v="Central"/>
    <s v="OFF-PA-10001972"/>
    <x v="0"/>
    <s v="Paper"/>
    <s v="Xerox 214"/>
    <x v="1351"/>
    <n v="10"/>
    <n v="0.2"/>
    <n v="-10.368000000000002"/>
    <n v="18.143999999999998"/>
  </r>
  <r>
    <n v="8415"/>
    <s v="CA-2013-147109"/>
    <d v="2015-12-18T00:00:00"/>
    <d v="2015-12-22T00:00:00"/>
    <s v="Standard Class"/>
    <s v="AH-10075"/>
    <x v="499"/>
    <s v="Corporate"/>
    <s v="United States"/>
    <s v="Arlington"/>
    <s v="Texas"/>
    <n v="76017"/>
    <s v="Central"/>
    <s v="TEC-AC-10002942"/>
    <x v="2"/>
    <s v="Accessories"/>
    <s v="WD My Passport Ultra 1TB Portable External Hard Drive"/>
    <x v="866"/>
    <n v="3"/>
    <n v="0.2"/>
    <n v="-33.120000000000005"/>
    <n v="-6.2100000000000151"/>
  </r>
  <r>
    <n v="9040"/>
    <s v="CA-2013-117121"/>
    <d v="2015-12-18T00:00:00"/>
    <d v="2015-12-22T00:00:00"/>
    <s v="Standard Class"/>
    <s v="AB-10105"/>
    <x v="191"/>
    <s v="Consumer"/>
    <s v="United States"/>
    <s v="Detroit"/>
    <s v="Michigan"/>
    <n v="48205"/>
    <s v="Central"/>
    <s v="OFF-BI-10000545"/>
    <x v="0"/>
    <s v="Binders"/>
    <s v="GBC Ibimaster 500 Manual ProClick Binding System"/>
    <x v="1352"/>
    <n v="13"/>
    <n v="0"/>
    <n v="0"/>
    <n v="4946.37"/>
  </r>
  <r>
    <n v="641"/>
    <s v="CA-2013-147067"/>
    <d v="2015-12-19T00:00:00"/>
    <d v="2015-12-23T00:00:00"/>
    <s v="Standard Class"/>
    <s v="JD-16150"/>
    <x v="500"/>
    <s v="Corporate"/>
    <s v="United States"/>
    <s v="Minneapolis"/>
    <s v="Minnesota"/>
    <n v="55407"/>
    <s v="Central"/>
    <s v="FUR-FU-10000732"/>
    <x v="1"/>
    <s v="Furnishings"/>
    <s v="Eldon 200 Class Desk Accessories"/>
    <x v="42"/>
    <n v="3"/>
    <n v="0"/>
    <n v="0"/>
    <n v="6.0287999999999995"/>
  </r>
  <r>
    <n v="7579"/>
    <s v="CA-2013-138597"/>
    <d v="2015-12-19T00:00:00"/>
    <d v="2015-12-22T00:00:00"/>
    <s v="First Class"/>
    <s v="PN-18775"/>
    <x v="501"/>
    <s v="Home Office"/>
    <s v="United States"/>
    <s v="Omaha"/>
    <s v="Nebraska"/>
    <n v="68104"/>
    <s v="Central"/>
    <s v="FUR-CH-10004997"/>
    <x v="1"/>
    <s v="Chairs"/>
    <s v="Hon Every-Day Series Multi-Task Chairs"/>
    <x v="321"/>
    <n v="3"/>
    <n v="0"/>
    <n v="0"/>
    <n v="112.78800000000001"/>
  </r>
  <r>
    <n v="7792"/>
    <s v="CA-2013-108364"/>
    <d v="2015-12-20T00:00:00"/>
    <d v="2015-12-25T00:00:00"/>
    <s v="Standard Class"/>
    <s v="BP-11050"/>
    <x v="127"/>
    <s v="Corporate"/>
    <s v="United States"/>
    <s v="Chicago"/>
    <s v="Illinois"/>
    <n v="60623"/>
    <s v="Central"/>
    <s v="OFF-BI-10002012"/>
    <x v="0"/>
    <s v="Binders"/>
    <s v="Wilson Jones Easy Flow II Sheet Lifters"/>
    <x v="1353"/>
    <n v="5"/>
    <n v="0.8"/>
    <n v="-1.4399999999999997"/>
    <n v="-2.8800000000000008"/>
  </r>
  <r>
    <n v="7029"/>
    <s v="US-2013-157840"/>
    <d v="2015-12-21T00:00:00"/>
    <d v="2015-12-24T00:00:00"/>
    <s v="Second Class"/>
    <s v="MC-17575"/>
    <x v="175"/>
    <s v="Consumer"/>
    <s v="United States"/>
    <s v="Fremont"/>
    <s v="Nebraska"/>
    <n v="68025"/>
    <s v="Central"/>
    <s v="OFF-PA-10003673"/>
    <x v="0"/>
    <s v="Paper"/>
    <s v="Strathmore Photo Mount Cards"/>
    <x v="1354"/>
    <n v="5"/>
    <n v="0"/>
    <n v="0"/>
    <n v="15.593999999999999"/>
  </r>
  <r>
    <n v="2306"/>
    <s v="CA-2013-115574"/>
    <d v="2015-12-24T00:00:00"/>
    <d v="2015-12-25T00:00:00"/>
    <s v="First Class"/>
    <s v="BP-11185"/>
    <x v="280"/>
    <s v="Corporate"/>
    <s v="United States"/>
    <s v="Chicago"/>
    <s v="Illinois"/>
    <n v="60623"/>
    <s v="Central"/>
    <s v="FUR-BO-10003441"/>
    <x v="1"/>
    <s v="Bookcases"/>
    <s v="Bush Westfield Collection Bookcases, Fully Assembled"/>
    <x v="1355"/>
    <n v="2"/>
    <n v="0.3"/>
    <n v="-42.411599999999993"/>
    <n v="-14.137200000000014"/>
  </r>
  <r>
    <n v="3251"/>
    <s v="CA-2013-157868"/>
    <d v="2015-12-24T00:00:00"/>
    <d v="2015-12-30T00:00:00"/>
    <s v="Standard Class"/>
    <s v="MC-17590"/>
    <x v="52"/>
    <s v="Corporate"/>
    <s v="United States"/>
    <s v="Grand Rapids"/>
    <s v="Michigan"/>
    <n v="49505"/>
    <s v="Central"/>
    <s v="OFF-FA-10000992"/>
    <x v="0"/>
    <s v="Fasteners"/>
    <s v="Acco Clips to Go Binder Clips, 24 Clips in Two Sizes"/>
    <x v="1356"/>
    <n v="7"/>
    <n v="0"/>
    <n v="0"/>
    <n v="11.679499999999999"/>
  </r>
  <r>
    <n v="8558"/>
    <s v="CA-2013-132829"/>
    <d v="2015-12-24T00:00:00"/>
    <d v="2015-12-27T00:00:00"/>
    <s v="Second Class"/>
    <s v="LA-16780"/>
    <x v="240"/>
    <s v="Corporate"/>
    <s v="United States"/>
    <s v="Houston"/>
    <s v="Texas"/>
    <n v="77041"/>
    <s v="Central"/>
    <s v="TEC-PH-10004539"/>
    <x v="2"/>
    <s v="Phones"/>
    <s v="Wireless Extenders zBoost YX545 SOHO Signal Booster"/>
    <x v="1357"/>
    <n v="3"/>
    <n v="0.2"/>
    <n v="-90.71520000000001"/>
    <n v="39.687899999999985"/>
  </r>
  <r>
    <n v="8559"/>
    <s v="CA-2013-132829"/>
    <d v="2015-12-24T00:00:00"/>
    <d v="2015-12-27T00:00:00"/>
    <s v="Second Class"/>
    <s v="LA-16780"/>
    <x v="240"/>
    <s v="Corporate"/>
    <s v="United States"/>
    <s v="Houston"/>
    <s v="Texas"/>
    <n v="77041"/>
    <s v="Central"/>
    <s v="OFF-LA-10002945"/>
    <x v="0"/>
    <s v="Labels"/>
    <s v="Permanent Self-Adhesive File Folder Labels for Typewriters, 1 1/8 x 3 1/2, White"/>
    <x v="989"/>
    <n v="9"/>
    <n v="0.2"/>
    <n v="-9.072000000000001"/>
    <n v="14.741999999999997"/>
  </r>
  <r>
    <n v="8560"/>
    <s v="CA-2013-132829"/>
    <d v="2015-12-24T00:00:00"/>
    <d v="2015-12-27T00:00:00"/>
    <s v="Second Class"/>
    <s v="LA-16780"/>
    <x v="240"/>
    <s v="Corporate"/>
    <s v="United States"/>
    <s v="Houston"/>
    <s v="Texas"/>
    <n v="77041"/>
    <s v="Central"/>
    <s v="TEC-PH-10004345"/>
    <x v="2"/>
    <s v="Phones"/>
    <s v="Cisco SPA 502G IP Phone"/>
    <x v="1358"/>
    <n v="3"/>
    <n v="0.2"/>
    <n v="-57.576000000000001"/>
    <n v="35.984999999999999"/>
  </r>
  <r>
    <n v="8561"/>
    <s v="CA-2013-132829"/>
    <d v="2015-12-24T00:00:00"/>
    <d v="2015-12-27T00:00:00"/>
    <s v="Second Class"/>
    <s v="LA-16780"/>
    <x v="240"/>
    <s v="Corporate"/>
    <s v="United States"/>
    <s v="Houston"/>
    <s v="Texas"/>
    <n v="77041"/>
    <s v="Central"/>
    <s v="TEC-PH-10004912"/>
    <x v="2"/>
    <s v="Phones"/>
    <s v="Cisco SPA112 2 Port Phone Adapter"/>
    <x v="1359"/>
    <n v="3"/>
    <n v="0.2"/>
    <n v="-26.376000000000005"/>
    <n v="14.836499999999987"/>
  </r>
  <r>
    <n v="8562"/>
    <s v="CA-2013-132829"/>
    <d v="2015-12-24T00:00:00"/>
    <d v="2015-12-27T00:00:00"/>
    <s v="Second Class"/>
    <s v="LA-16780"/>
    <x v="240"/>
    <s v="Corporate"/>
    <s v="United States"/>
    <s v="Houston"/>
    <s v="Texas"/>
    <n v="77041"/>
    <s v="Central"/>
    <s v="FUR-FU-10000206"/>
    <x v="1"/>
    <s v="Furnishings"/>
    <s v="GE General Purpose, Extra Long Life, Showcase &amp; Floodlight Incandescent Bulbs"/>
    <x v="1273"/>
    <n v="2"/>
    <n v="0.6"/>
    <n v="-1.3968"/>
    <n v="-0.75660000000000016"/>
  </r>
  <r>
    <n v="2845"/>
    <s v="US-2013-162852"/>
    <d v="2015-12-28T00:00:00"/>
    <d v="2016-01-01T00:00:00"/>
    <s v="Standard Class"/>
    <s v="BG-11695"/>
    <x v="502"/>
    <s v="Corporate"/>
    <s v="United States"/>
    <s v="Woodstock"/>
    <s v="Illinois"/>
    <n v="60098"/>
    <s v="Central"/>
    <s v="FUR-CH-10004853"/>
    <x v="1"/>
    <s v="Chairs"/>
    <s v="Global Manager's Adjustable Task Chair, Storm"/>
    <x v="1360"/>
    <n v="8"/>
    <n v="0.3"/>
    <n v="-253.64639999999997"/>
    <n v="-12.078400000000101"/>
  </r>
  <r>
    <n v="4439"/>
    <s v="CA-2013-162726"/>
    <d v="2015-12-28T00:00:00"/>
    <d v="2016-01-03T00:00:00"/>
    <s v="Standard Class"/>
    <s v="MT-17815"/>
    <x v="503"/>
    <s v="Consumer"/>
    <s v="United States"/>
    <s v="Port Arthur"/>
    <s v="Texas"/>
    <n v="77642"/>
    <s v="Central"/>
    <s v="OFF-PA-10001972"/>
    <x v="0"/>
    <s v="Paper"/>
    <s v="Xerox 214"/>
    <x v="89"/>
    <n v="2"/>
    <n v="0.2"/>
    <n v="-2.0736000000000003"/>
    <n v="3.6288"/>
  </r>
  <r>
    <n v="4440"/>
    <s v="CA-2013-162726"/>
    <d v="2015-12-28T00:00:00"/>
    <d v="2016-01-03T00:00:00"/>
    <s v="Standard Class"/>
    <s v="MT-17815"/>
    <x v="503"/>
    <s v="Consumer"/>
    <s v="United States"/>
    <s v="Port Arthur"/>
    <s v="Texas"/>
    <n v="77642"/>
    <s v="Central"/>
    <s v="OFF-PA-10004041"/>
    <x v="0"/>
    <s v="Paper"/>
    <s v="It's Hot Message Books with Stickers, 2 3/4&quot; x 5&quot;"/>
    <x v="365"/>
    <n v="4"/>
    <n v="0.2"/>
    <n v="-4.7360000000000007"/>
    <n v="7.3999999999999995"/>
  </r>
  <r>
    <n v="2415"/>
    <s v="CA-2013-156300"/>
    <d v="2015-12-30T00:00:00"/>
    <d v="2016-01-03T00:00:00"/>
    <s v="Standard Class"/>
    <s v="TB-21595"/>
    <x v="13"/>
    <s v="Consumer"/>
    <s v="United States"/>
    <s v="Milwaukee"/>
    <s v="Wisconsin"/>
    <n v="53209"/>
    <s v="Central"/>
    <s v="FUR-CH-10001714"/>
    <x v="1"/>
    <s v="Chairs"/>
    <s v="Global Leather &amp; Oak Executive Chair, Burgundy"/>
    <x v="1361"/>
    <n v="5"/>
    <n v="0"/>
    <n v="0"/>
    <n v="60.356000000000023"/>
  </r>
  <r>
    <n v="2643"/>
    <s v="CA-2013-124051"/>
    <d v="2015-12-30T00:00:00"/>
    <d v="2015-12-31T00:00:00"/>
    <s v="First Class"/>
    <s v="KA-16525"/>
    <x v="504"/>
    <s v="Consumer"/>
    <s v="United States"/>
    <s v="Aurora"/>
    <s v="Illinois"/>
    <n v="60505"/>
    <s v="Central"/>
    <s v="OFF-PA-10001289"/>
    <x v="0"/>
    <s v="Paper"/>
    <s v="White Computer Printout Paper by Universal"/>
    <x v="1362"/>
    <n v="6"/>
    <n v="0.2"/>
    <n v="-37.209600000000002"/>
    <n v="67.442399999999992"/>
  </r>
  <r>
    <n v="5363"/>
    <s v="CA-2013-122014"/>
    <d v="2015-12-30T00:00:00"/>
    <d v="2016-01-03T00:00:00"/>
    <s v="Standard Class"/>
    <s v="CD-11920"/>
    <x v="505"/>
    <s v="Consumer"/>
    <s v="United States"/>
    <s v="Wichita"/>
    <s v="Kansas"/>
    <n v="67212"/>
    <s v="Central"/>
    <s v="FUR-FU-10000672"/>
    <x v="1"/>
    <s v="Furnishings"/>
    <s v="Executive Impressions 10&quot; Spectator Wall Clock"/>
    <x v="1363"/>
    <n v="6"/>
    <n v="0"/>
    <n v="0"/>
    <n v="23.990399999999994"/>
  </r>
  <r>
    <n v="5364"/>
    <s v="CA-2013-122014"/>
    <d v="2015-12-30T00:00:00"/>
    <d v="2016-01-03T00:00:00"/>
    <s v="Standard Class"/>
    <s v="CD-11920"/>
    <x v="505"/>
    <s v="Consumer"/>
    <s v="United States"/>
    <s v="Wichita"/>
    <s v="Kansas"/>
    <n v="67212"/>
    <s v="Central"/>
    <s v="OFF-AP-10001293"/>
    <x v="0"/>
    <s v="Appliances"/>
    <s v="Belkin 8 Outlet Surge Protector"/>
    <x v="1252"/>
    <n v="2"/>
    <n v="0"/>
    <n v="0"/>
    <n v="22.948799999999999"/>
  </r>
  <r>
    <n v="4139"/>
    <s v="CA-2013-117226"/>
    <d v="2015-12-31T00:00:00"/>
    <d v="2016-01-02T00:00:00"/>
    <s v="First Class"/>
    <s v="KD-16495"/>
    <x v="336"/>
    <s v="Corporate"/>
    <s v="United States"/>
    <s v="Deer Park"/>
    <s v="Texas"/>
    <n v="77536"/>
    <s v="Central"/>
    <s v="OFF-BI-10004654"/>
    <x v="0"/>
    <s v="Binders"/>
    <s v="Avery Binding System Hidden Tab Executive Style Index Sets"/>
    <x v="1364"/>
    <n v="6"/>
    <n v="0.8"/>
    <n v="-5.5391999999999983"/>
    <n v="-10.385999999999999"/>
  </r>
  <r>
    <n v="6683"/>
    <s v="CA-2014-154466"/>
    <d v="2016-01-02T00:00:00"/>
    <d v="2016-01-03T00:00:00"/>
    <s v="First Class"/>
    <s v="DP-13390"/>
    <x v="225"/>
    <s v="Home Office"/>
    <s v="United States"/>
    <s v="Franklin"/>
    <s v="Wisconsin"/>
    <n v="53132"/>
    <s v="Central"/>
    <s v="OFF-BI-10002012"/>
    <x v="0"/>
    <s v="Binders"/>
    <s v="Wilson Jones Easy Flow II Sheet Lifters"/>
    <x v="1365"/>
    <n v="2"/>
    <n v="0"/>
    <n v="0"/>
    <n v="1.728"/>
  </r>
  <r>
    <n v="8070"/>
    <s v="CA-2014-151750"/>
    <d v="2016-01-02T00:00:00"/>
    <d v="2016-01-06T00:00:00"/>
    <s v="Standard Class"/>
    <s v="JM-15250"/>
    <x v="506"/>
    <s v="Consumer"/>
    <s v="United States"/>
    <s v="Huntsville"/>
    <s v="Texas"/>
    <n v="77340"/>
    <s v="Central"/>
    <s v="OFF-ST-10002743"/>
    <x v="0"/>
    <s v="Storage"/>
    <s v="SAFCO Boltless Steel Shelving"/>
    <x v="1366"/>
    <n v="5"/>
    <n v="0.2"/>
    <n v="-90.91200000000002"/>
    <n v="-107.95800000000004"/>
  </r>
  <r>
    <n v="8071"/>
    <s v="CA-2014-151750"/>
    <d v="2016-01-02T00:00:00"/>
    <d v="2016-01-06T00:00:00"/>
    <s v="Standard Class"/>
    <s v="JM-15250"/>
    <x v="506"/>
    <s v="Consumer"/>
    <s v="United States"/>
    <s v="Huntsville"/>
    <s v="Texas"/>
    <n v="77340"/>
    <s v="Central"/>
    <s v="FUR-FU-10002116"/>
    <x v="1"/>
    <s v="Furnishings"/>
    <s v="Tenex Carpeted, Granite-Look or Clear Contemporary Contour Shape Chair Mats"/>
    <x v="1367"/>
    <n v="5"/>
    <n v="0.6"/>
    <n v="-84.85199999999999"/>
    <n v="-187.38150000000002"/>
  </r>
  <r>
    <n v="8072"/>
    <s v="CA-2014-151750"/>
    <d v="2016-01-02T00:00:00"/>
    <d v="2016-01-06T00:00:00"/>
    <s v="Standard Class"/>
    <s v="JM-15250"/>
    <x v="506"/>
    <s v="Consumer"/>
    <s v="United States"/>
    <s v="Huntsville"/>
    <s v="Texas"/>
    <n v="77340"/>
    <s v="Central"/>
    <s v="FUR-CH-10003199"/>
    <x v="1"/>
    <s v="Chairs"/>
    <s v="Office Star - Contemporary Task Swivel Chair"/>
    <x v="1368"/>
    <n v="4"/>
    <n v="0.3"/>
    <n v="-93.223199999999991"/>
    <n v="-26.635199999999998"/>
  </r>
  <r>
    <n v="8073"/>
    <s v="CA-2014-151750"/>
    <d v="2016-01-02T00:00:00"/>
    <d v="2016-01-06T00:00:00"/>
    <s v="Standard Class"/>
    <s v="JM-15250"/>
    <x v="506"/>
    <s v="Consumer"/>
    <s v="United States"/>
    <s v="Huntsville"/>
    <s v="Texas"/>
    <n v="77340"/>
    <s v="Central"/>
    <s v="OFF-AR-10003158"/>
    <x v="0"/>
    <s v="Art"/>
    <s v="Fluorescent Highlighters by Dixon"/>
    <x v="1369"/>
    <n v="4"/>
    <n v="0.2"/>
    <n v="-2.5472000000000001"/>
    <n v="2.2287999999999988"/>
  </r>
  <r>
    <n v="8074"/>
    <s v="CA-2014-151750"/>
    <d v="2016-01-02T00:00:00"/>
    <d v="2016-01-06T00:00:00"/>
    <s v="Standard Class"/>
    <s v="JM-15250"/>
    <x v="506"/>
    <s v="Consumer"/>
    <s v="United States"/>
    <s v="Huntsville"/>
    <s v="Texas"/>
    <n v="77340"/>
    <s v="Central"/>
    <s v="OFF-BI-10000301"/>
    <x v="0"/>
    <s v="Binders"/>
    <s v="GBC Instant Report Kit"/>
    <x v="1370"/>
    <n v="5"/>
    <n v="0.8"/>
    <n v="-5.1759999999999984"/>
    <n v="-9.7050000000000018"/>
  </r>
  <r>
    <n v="8075"/>
    <s v="CA-2014-151750"/>
    <d v="2016-01-02T00:00:00"/>
    <d v="2016-01-06T00:00:00"/>
    <s v="Standard Class"/>
    <s v="JM-15250"/>
    <x v="506"/>
    <s v="Consumer"/>
    <s v="United States"/>
    <s v="Huntsville"/>
    <s v="Texas"/>
    <n v="77340"/>
    <s v="Central"/>
    <s v="OFF-BI-10000343"/>
    <x v="0"/>
    <s v="Binders"/>
    <s v="Pressboard Covers with Storage Hooks, 9 1/2&quot; x 11&quot;, Light Blue"/>
    <x v="1371"/>
    <n v="14"/>
    <n v="0.8"/>
    <n v="-10.998399999999998"/>
    <n v="-22.684200000000004"/>
  </r>
  <r>
    <n v="8076"/>
    <s v="CA-2014-151750"/>
    <d v="2016-01-02T00:00:00"/>
    <d v="2016-01-06T00:00:00"/>
    <s v="Standard Class"/>
    <s v="JM-15250"/>
    <x v="506"/>
    <s v="Consumer"/>
    <s v="United States"/>
    <s v="Huntsville"/>
    <s v="Texas"/>
    <n v="77340"/>
    <s v="Central"/>
    <s v="OFF-AP-10004708"/>
    <x v="0"/>
    <s v="Appliances"/>
    <s v="Fellowes Superior 10 Outlet Split Surge Protector"/>
    <x v="1372"/>
    <n v="2"/>
    <n v="0.8"/>
    <n v="-12.179199999999998"/>
    <n v="-38.821200000000012"/>
  </r>
  <r>
    <n v="8361"/>
    <s v="CA-2014-147207"/>
    <d v="2016-01-03T00:00:00"/>
    <d v="2016-01-05T00:00:00"/>
    <s v="Second Class"/>
    <s v="TS-21655"/>
    <x v="210"/>
    <s v="Consumer"/>
    <s v="United States"/>
    <s v="El Paso"/>
    <s v="Texas"/>
    <n v="79907"/>
    <s v="Central"/>
    <s v="OFF-AR-10001955"/>
    <x v="0"/>
    <s v="Art"/>
    <s v="Newell 319"/>
    <x v="1373"/>
    <n v="2"/>
    <n v="0.2"/>
    <n v="-6.3488000000000007"/>
    <n v="3.9679999999999964"/>
  </r>
  <r>
    <n v="8362"/>
    <s v="CA-2014-147207"/>
    <d v="2016-01-03T00:00:00"/>
    <d v="2016-01-05T00:00:00"/>
    <s v="Second Class"/>
    <s v="TS-21655"/>
    <x v="210"/>
    <s v="Consumer"/>
    <s v="United States"/>
    <s v="El Paso"/>
    <s v="Texas"/>
    <n v="79907"/>
    <s v="Central"/>
    <s v="OFF-AP-10000027"/>
    <x v="0"/>
    <s v="Appliances"/>
    <s v="Hoover Commercial SteamVac"/>
    <x v="1374"/>
    <n v="2"/>
    <n v="0.8"/>
    <n v="-4.3455999999999992"/>
    <n v="-13.580000000000002"/>
  </r>
  <r>
    <n v="8363"/>
    <s v="CA-2014-147207"/>
    <d v="2016-01-03T00:00:00"/>
    <d v="2016-01-05T00:00:00"/>
    <s v="Second Class"/>
    <s v="TS-21655"/>
    <x v="210"/>
    <s v="Consumer"/>
    <s v="United States"/>
    <s v="El Paso"/>
    <s v="Texas"/>
    <n v="79907"/>
    <s v="Central"/>
    <s v="FUR-TA-10002958"/>
    <x v="1"/>
    <s v="Tables"/>
    <s v="Bevis Oval Conference Table, Walnut"/>
    <x v="632"/>
    <n v="5"/>
    <n v="0.3"/>
    <n v="-274.029"/>
    <n v="-169.63700000000009"/>
  </r>
  <r>
    <n v="8364"/>
    <s v="CA-2014-147207"/>
    <d v="2016-01-03T00:00:00"/>
    <d v="2016-01-05T00:00:00"/>
    <s v="Second Class"/>
    <s v="TS-21655"/>
    <x v="210"/>
    <s v="Consumer"/>
    <s v="United States"/>
    <s v="El Paso"/>
    <s v="Texas"/>
    <n v="79907"/>
    <s v="Central"/>
    <s v="OFF-ST-10002615"/>
    <x v="0"/>
    <s v="Storage"/>
    <s v="Dual Level, Single-Width Filing Carts"/>
    <x v="1375"/>
    <n v="3"/>
    <n v="0.2"/>
    <n v="-74.42880000000001"/>
    <n v="27.910800000000009"/>
  </r>
  <r>
    <n v="978"/>
    <s v="CA-2014-159366"/>
    <d v="2016-01-08T00:00:00"/>
    <d v="2016-01-11T00:00:00"/>
    <s v="First Class"/>
    <s v="BW-11110"/>
    <x v="222"/>
    <s v="Corporate"/>
    <s v="United States"/>
    <s v="Detroit"/>
    <s v="Michigan"/>
    <n v="48205"/>
    <s v="Central"/>
    <s v="TEC-MA-10000822"/>
    <x v="2"/>
    <s v="Machines"/>
    <s v="Lexmark MX611dhe Monochrome Laser Printer"/>
    <x v="255"/>
    <n v="2"/>
    <n v="0.1"/>
    <n v="-305.9982"/>
    <n v="679.99599999999964"/>
  </r>
  <r>
    <n v="8641"/>
    <s v="US-2014-148551"/>
    <d v="2016-01-13T00:00:00"/>
    <d v="2016-01-17T00:00:00"/>
    <s v="Standard Class"/>
    <s v="DB-13120"/>
    <x v="507"/>
    <s v="Corporate"/>
    <s v="United States"/>
    <s v="Dallas"/>
    <s v="Texas"/>
    <n v="75217"/>
    <s v="Central"/>
    <s v="OFF-BI-10000545"/>
    <x v="0"/>
    <s v="Binders"/>
    <s v="GBC Ibimaster 500 Manual ProClick Binding System"/>
    <x v="1376"/>
    <n v="5"/>
    <n v="0.8"/>
    <n v="-608.78399999999988"/>
    <n v="-1141.47"/>
  </r>
  <r>
    <n v="6619"/>
    <s v="US-2014-167402"/>
    <d v="2016-01-14T00:00:00"/>
    <d v="2016-01-19T00:00:00"/>
    <s v="Second Class"/>
    <s v="CP-12085"/>
    <x v="508"/>
    <s v="Corporate"/>
    <s v="United States"/>
    <s v="Springfield"/>
    <s v="Missouri"/>
    <n v="65807"/>
    <s v="Central"/>
    <s v="OFF-PA-10004983"/>
    <x v="0"/>
    <s v="Paper"/>
    <s v="Xerox 23"/>
    <x v="81"/>
    <n v="5"/>
    <n v="0"/>
    <n v="0"/>
    <n v="15.552000000000001"/>
  </r>
  <r>
    <n v="6620"/>
    <s v="US-2014-167402"/>
    <d v="2016-01-14T00:00:00"/>
    <d v="2016-01-19T00:00:00"/>
    <s v="Second Class"/>
    <s v="CP-12085"/>
    <x v="508"/>
    <s v="Corporate"/>
    <s v="United States"/>
    <s v="Springfield"/>
    <s v="Missouri"/>
    <n v="65807"/>
    <s v="Central"/>
    <s v="OFF-AR-10004010"/>
    <x v="0"/>
    <s v="Art"/>
    <s v="Hunt Boston Vacuum Mount KS Pencil Sharpener"/>
    <x v="1377"/>
    <n v="6"/>
    <n v="0"/>
    <n v="0"/>
    <n v="54.584400000000002"/>
  </r>
  <r>
    <n v="6621"/>
    <s v="US-2014-167402"/>
    <d v="2016-01-14T00:00:00"/>
    <d v="2016-01-19T00:00:00"/>
    <s v="Second Class"/>
    <s v="CP-12085"/>
    <x v="508"/>
    <s v="Corporate"/>
    <s v="United States"/>
    <s v="Springfield"/>
    <s v="Missouri"/>
    <n v="65807"/>
    <s v="Central"/>
    <s v="OFF-SU-10002881"/>
    <x v="0"/>
    <s v="Supplies"/>
    <s v="Martin Yale Chadless Opener Electric Letter Opener"/>
    <x v="1378"/>
    <n v="5"/>
    <n v="0"/>
    <n v="0"/>
    <n v="83.281000000000063"/>
  </r>
  <r>
    <n v="6622"/>
    <s v="US-2014-167402"/>
    <d v="2016-01-14T00:00:00"/>
    <d v="2016-01-19T00:00:00"/>
    <s v="Second Class"/>
    <s v="CP-12085"/>
    <x v="508"/>
    <s v="Corporate"/>
    <s v="United States"/>
    <s v="Springfield"/>
    <s v="Missouri"/>
    <n v="65807"/>
    <s v="Central"/>
    <s v="FUR-BO-10001608"/>
    <x v="1"/>
    <s v="Bookcases"/>
    <s v="Hon Metal Bookcases, Black"/>
    <x v="142"/>
    <n v="3"/>
    <n v="0"/>
    <n v="0"/>
    <n v="53.235000000000014"/>
  </r>
  <r>
    <n v="9859"/>
    <s v="CA-2014-113278"/>
    <d v="2016-01-15T00:00:00"/>
    <d v="2016-01-21T00:00:00"/>
    <s v="Standard Class"/>
    <s v="HR-14770"/>
    <x v="276"/>
    <s v="Home Office"/>
    <s v="United States"/>
    <s v="Richmond"/>
    <s v="Indiana"/>
    <n v="47374"/>
    <s v="Central"/>
    <s v="OFF-ST-10001590"/>
    <x v="0"/>
    <s v="Storage"/>
    <s v="Tenex Personal Project File with Scoop Front Design, Black"/>
    <x v="1379"/>
    <n v="5"/>
    <n v="0"/>
    <n v="0"/>
    <n v="17.523999999999997"/>
  </r>
  <r>
    <n v="9860"/>
    <s v="CA-2014-113278"/>
    <d v="2016-01-15T00:00:00"/>
    <d v="2016-01-21T00:00:00"/>
    <s v="Standard Class"/>
    <s v="HR-14770"/>
    <x v="276"/>
    <s v="Home Office"/>
    <s v="United States"/>
    <s v="Richmond"/>
    <s v="Indiana"/>
    <n v="47374"/>
    <s v="Central"/>
    <s v="OFF-FA-10003472"/>
    <x v="0"/>
    <s v="Fasteners"/>
    <s v="Bagged Rubber Bands"/>
    <x v="378"/>
    <n v="2"/>
    <n v="0"/>
    <n v="0"/>
    <n v="0.1008"/>
  </r>
  <r>
    <n v="9861"/>
    <s v="CA-2014-113278"/>
    <d v="2016-01-15T00:00:00"/>
    <d v="2016-01-21T00:00:00"/>
    <s v="Standard Class"/>
    <s v="HR-14770"/>
    <x v="276"/>
    <s v="Home Office"/>
    <s v="United States"/>
    <s v="Richmond"/>
    <s v="Indiana"/>
    <n v="47374"/>
    <s v="Central"/>
    <s v="TEC-PH-10000169"/>
    <x v="2"/>
    <s v="Phones"/>
    <s v="ARKON Windshield Dashboard Air Vent Car Mount Holder"/>
    <x v="1380"/>
    <n v="4"/>
    <n v="0"/>
    <n v="0"/>
    <n v="1.3559999999999945"/>
  </r>
  <r>
    <n v="9862"/>
    <s v="CA-2014-113278"/>
    <d v="2016-01-15T00:00:00"/>
    <d v="2016-01-21T00:00:00"/>
    <s v="Standard Class"/>
    <s v="HR-14770"/>
    <x v="276"/>
    <s v="Home Office"/>
    <s v="United States"/>
    <s v="Richmond"/>
    <s v="Indiana"/>
    <n v="47374"/>
    <s v="Central"/>
    <s v="OFF-ST-10002562"/>
    <x v="0"/>
    <s v="Storage"/>
    <s v="Staple magnet"/>
    <x v="1381"/>
    <n v="2"/>
    <n v="0"/>
    <n v="0"/>
    <n v="5.2528000000000006"/>
  </r>
  <r>
    <n v="9863"/>
    <s v="CA-2014-113278"/>
    <d v="2016-01-15T00:00:00"/>
    <d v="2016-01-21T00:00:00"/>
    <s v="Standard Class"/>
    <s v="HR-14770"/>
    <x v="276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x v="1382"/>
    <n v="4"/>
    <n v="0"/>
    <n v="0"/>
    <n v="2.5451999999999995"/>
  </r>
  <r>
    <n v="9864"/>
    <s v="CA-2014-113278"/>
    <d v="2016-01-15T00:00:00"/>
    <d v="2016-01-21T00:00:00"/>
    <s v="Standard Class"/>
    <s v="HR-14770"/>
    <x v="276"/>
    <s v="Home Office"/>
    <s v="United States"/>
    <s v="Richmond"/>
    <s v="Indiana"/>
    <n v="47374"/>
    <s v="Central"/>
    <s v="OFF-PA-10004156"/>
    <x v="0"/>
    <s v="Paper"/>
    <s v="Xerox 188"/>
    <x v="1383"/>
    <n v="1"/>
    <n v="0"/>
    <n v="0"/>
    <n v="5.5565999999999995"/>
  </r>
  <r>
    <n v="9865"/>
    <s v="CA-2014-113278"/>
    <d v="2016-01-15T00:00:00"/>
    <d v="2016-01-21T00:00:00"/>
    <s v="Standard Class"/>
    <s v="HR-14770"/>
    <x v="276"/>
    <s v="Home Office"/>
    <s v="United States"/>
    <s v="Richmond"/>
    <s v="Indiana"/>
    <n v="47374"/>
    <s v="Central"/>
    <s v="TEC-AC-10004469"/>
    <x v="2"/>
    <s v="Accessories"/>
    <s v="Microsoft Sculpt Comfort Mouse"/>
    <x v="1384"/>
    <n v="4"/>
    <n v="0"/>
    <n v="0"/>
    <n v="70.312000000000012"/>
  </r>
  <r>
    <n v="9866"/>
    <s v="CA-2014-113278"/>
    <d v="2016-01-15T00:00:00"/>
    <d v="2016-01-21T00:00:00"/>
    <s v="Standard Class"/>
    <s v="HR-14770"/>
    <x v="276"/>
    <s v="Home Office"/>
    <s v="United States"/>
    <s v="Richmond"/>
    <s v="Indiana"/>
    <n v="47374"/>
    <s v="Central"/>
    <s v="FUR-FU-10001037"/>
    <x v="1"/>
    <s v="Furnishings"/>
    <s v="DAX Charcoal/Nickel-Tone Document Frame, 5 x 7"/>
    <x v="1174"/>
    <n v="2"/>
    <n v="0"/>
    <n v="0"/>
    <n v="8.532"/>
  </r>
  <r>
    <n v="6384"/>
    <s v="US-2014-104661"/>
    <d v="2016-01-16T00:00:00"/>
    <d v="2016-01-19T00:00:00"/>
    <s v="First Class"/>
    <s v="TB-21250"/>
    <x v="331"/>
    <s v="Consumer"/>
    <s v="United States"/>
    <s v="Austin"/>
    <s v="Texas"/>
    <n v="78745"/>
    <s v="Central"/>
    <s v="OFF-BI-10001597"/>
    <x v="0"/>
    <s v="Binders"/>
    <s v="Wilson Jones Ledger-Size, Piano-Hinge Binder, 2&quot;, Blue"/>
    <x v="604"/>
    <n v="4"/>
    <n v="0.8"/>
    <n v="-26.227199999999996"/>
    <n v="-52.454400000000007"/>
  </r>
  <r>
    <n v="6385"/>
    <s v="US-2014-104661"/>
    <d v="2016-01-16T00:00:00"/>
    <d v="2016-01-19T00:00:00"/>
    <s v="First Class"/>
    <s v="TB-21250"/>
    <x v="331"/>
    <s v="Consumer"/>
    <s v="United States"/>
    <s v="Austin"/>
    <s v="Texas"/>
    <n v="78745"/>
    <s v="Central"/>
    <s v="TEC-AC-10003628"/>
    <x v="2"/>
    <s v="Accessories"/>
    <s v="Logitech 910-002974 M325 Wireless Mouse for Web Scrolling"/>
    <x v="442"/>
    <n v="2"/>
    <n v="0.2"/>
    <n v="-9.5968000000000018"/>
    <n v="14.395200000000004"/>
  </r>
  <r>
    <n v="6386"/>
    <s v="US-2014-104661"/>
    <d v="2016-01-16T00:00:00"/>
    <d v="2016-01-19T00:00:00"/>
    <s v="First Class"/>
    <s v="TB-21250"/>
    <x v="331"/>
    <s v="Consumer"/>
    <s v="United States"/>
    <s v="Austin"/>
    <s v="Texas"/>
    <n v="78745"/>
    <s v="Central"/>
    <s v="TEC-AC-10002331"/>
    <x v="2"/>
    <s v="Accessories"/>
    <s v="Maxell 74 Minute CDR, 10/Pack"/>
    <x v="1385"/>
    <n v="8"/>
    <n v="0.2"/>
    <n v="-12.5184"/>
    <n v="13.300799999999999"/>
  </r>
  <r>
    <n v="6387"/>
    <s v="US-2014-104661"/>
    <d v="2016-01-16T00:00:00"/>
    <d v="2016-01-19T00:00:00"/>
    <s v="First Class"/>
    <s v="TB-21250"/>
    <x v="331"/>
    <s v="Consumer"/>
    <s v="United States"/>
    <s v="Austin"/>
    <s v="Texas"/>
    <n v="78745"/>
    <s v="Central"/>
    <s v="OFF-BI-10001098"/>
    <x v="0"/>
    <s v="Binders"/>
    <s v="Acco D-Ring Binder w/DublLock"/>
    <x v="1386"/>
    <n v="1"/>
    <n v="0.8"/>
    <n v="-3.4207999999999994"/>
    <n v="-6.6278000000000006"/>
  </r>
  <r>
    <n v="6521"/>
    <s v="CA-2014-138289"/>
    <d v="2016-01-17T00:00:00"/>
    <d v="2016-01-19T00:00:00"/>
    <s v="Second Class"/>
    <s v="AR-10540"/>
    <x v="509"/>
    <s v="Consumer"/>
    <s v="United States"/>
    <s v="Jackson"/>
    <s v="Michigan"/>
    <n v="49201"/>
    <s v="Central"/>
    <s v="OFF-BI-10004995"/>
    <x v="0"/>
    <s v="Binders"/>
    <s v="GBC DocuBind P400 Electric Binding System"/>
    <x v="1387"/>
    <n v="4"/>
    <n v="0"/>
    <n v="0"/>
    <n v="2504.2215999999999"/>
  </r>
  <r>
    <n v="6522"/>
    <s v="CA-2014-138289"/>
    <d v="2016-01-17T00:00:00"/>
    <d v="2016-01-19T00:00:00"/>
    <s v="Second Class"/>
    <s v="AR-10540"/>
    <x v="509"/>
    <s v="Consumer"/>
    <s v="United States"/>
    <s v="Jackson"/>
    <s v="Michigan"/>
    <n v="49201"/>
    <s v="Central"/>
    <s v="FUR-CH-10004626"/>
    <x v="1"/>
    <s v="Chairs"/>
    <s v="Office Star Flex Back Scooter Chair with Aluminum Finish Frame"/>
    <x v="1388"/>
    <n v="3"/>
    <n v="0"/>
    <n v="0"/>
    <n v="72.640799999999999"/>
  </r>
  <r>
    <n v="6523"/>
    <s v="CA-2014-138289"/>
    <d v="2016-01-17T00:00:00"/>
    <d v="2016-01-19T00:00:00"/>
    <s v="Second Class"/>
    <s v="AR-10540"/>
    <x v="509"/>
    <s v="Consumer"/>
    <s v="United States"/>
    <s v="Jackson"/>
    <s v="Michigan"/>
    <n v="49201"/>
    <s v="Central"/>
    <s v="OFF-PA-10001260"/>
    <x v="0"/>
    <s v="Paper"/>
    <s v="TOPS Money Receipt Book, Consecutively Numbered in Red,"/>
    <x v="1389"/>
    <n v="7"/>
    <n v="0"/>
    <n v="0"/>
    <n v="25.231499999999997"/>
  </r>
  <r>
    <n v="1885"/>
    <s v="CA-2014-154718"/>
    <d v="2016-01-20T00:00:00"/>
    <d v="2016-01-24T00:00:00"/>
    <s v="Second Class"/>
    <s v="DL-12865"/>
    <x v="510"/>
    <s v="Consumer"/>
    <s v="United States"/>
    <s v="Keller"/>
    <s v="Texas"/>
    <n v="76248"/>
    <s v="Central"/>
    <s v="OFF-LA-10003714"/>
    <x v="0"/>
    <s v="Labels"/>
    <s v="Avery 510"/>
    <x v="1158"/>
    <n v="2"/>
    <n v="0.2"/>
    <n v="-1.2000000000000002"/>
    <n v="2.0999999999999996"/>
  </r>
  <r>
    <n v="7408"/>
    <s v="CA-2014-152079"/>
    <d v="2016-01-21T00:00:00"/>
    <d v="2016-01-22T00:00:00"/>
    <s v="First Class"/>
    <s v="ML-17410"/>
    <x v="511"/>
    <s v="Consumer"/>
    <s v="United States"/>
    <s v="Chicago"/>
    <s v="Illinois"/>
    <n v="60653"/>
    <s v="Central"/>
    <s v="OFF-LA-10001613"/>
    <x v="0"/>
    <s v="Labels"/>
    <s v="Avery File Folder Labels"/>
    <x v="341"/>
    <n v="5"/>
    <n v="0.2"/>
    <n v="-2.3039999999999998"/>
    <n v="4.1760000000000002"/>
  </r>
  <r>
    <n v="2680"/>
    <s v="CA-2014-127026"/>
    <d v="2016-01-22T00:00:00"/>
    <d v="2016-01-28T00:00:00"/>
    <s v="Standard Class"/>
    <s v="MH-18115"/>
    <x v="424"/>
    <s v="Home Office"/>
    <s v="United States"/>
    <s v="Jackson"/>
    <s v="Michigan"/>
    <n v="49201"/>
    <s v="Central"/>
    <s v="OFF-BI-10000546"/>
    <x v="0"/>
    <s v="Binders"/>
    <s v="Avery Durable Binders"/>
    <x v="1163"/>
    <n v="5"/>
    <n v="0"/>
    <n v="0"/>
    <n v="7.056"/>
  </r>
  <r>
    <n v="2681"/>
    <s v="CA-2014-127026"/>
    <d v="2016-01-22T00:00:00"/>
    <d v="2016-01-28T00:00:00"/>
    <s v="Standard Class"/>
    <s v="MH-18115"/>
    <x v="424"/>
    <s v="Home Office"/>
    <s v="United States"/>
    <s v="Jackson"/>
    <s v="Michigan"/>
    <n v="49201"/>
    <s v="Central"/>
    <s v="TEC-AC-10002049"/>
    <x v="2"/>
    <s v="Accessories"/>
    <s v="Logitech G19 Programmable Gaming Keyboard"/>
    <x v="700"/>
    <n v="5"/>
    <n v="0"/>
    <n v="0"/>
    <n v="111.59099999999995"/>
  </r>
  <r>
    <n v="2682"/>
    <s v="CA-2014-127026"/>
    <d v="2016-01-22T00:00:00"/>
    <d v="2016-01-28T00:00:00"/>
    <s v="Standard Class"/>
    <s v="MH-18115"/>
    <x v="424"/>
    <s v="Home Office"/>
    <s v="United States"/>
    <s v="Jackson"/>
    <s v="Michigan"/>
    <n v="49201"/>
    <s v="Central"/>
    <s v="OFF-BI-10001196"/>
    <x v="0"/>
    <s v="Binders"/>
    <s v="Avery Flip-Chart Easel Binder, Black"/>
    <x v="1390"/>
    <n v="4"/>
    <n v="0"/>
    <n v="0"/>
    <n v="42.074399999999997"/>
  </r>
  <r>
    <n v="2683"/>
    <s v="CA-2014-127026"/>
    <d v="2016-01-22T00:00:00"/>
    <d v="2016-01-28T00:00:00"/>
    <s v="Standard Class"/>
    <s v="MH-18115"/>
    <x v="424"/>
    <s v="Home Office"/>
    <s v="United States"/>
    <s v="Jackson"/>
    <s v="Michigan"/>
    <n v="49201"/>
    <s v="Central"/>
    <s v="TEC-MA-10002981"/>
    <x v="2"/>
    <s v="Machines"/>
    <s v="I.R.I.S IRISCard Anywhere 5 Card Scanner"/>
    <x v="1391"/>
    <n v="3"/>
    <n v="0.1"/>
    <n v="-35.097300000000011"/>
    <n v="152.08829999999998"/>
  </r>
  <r>
    <n v="2684"/>
    <s v="CA-2014-127026"/>
    <d v="2016-01-22T00:00:00"/>
    <d v="2016-01-28T00:00:00"/>
    <s v="Standard Class"/>
    <s v="MH-18115"/>
    <x v="424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x v="1392"/>
    <n v="1"/>
    <n v="0"/>
    <n v="0"/>
    <n v="49.496999999999986"/>
  </r>
  <r>
    <n v="9745"/>
    <s v="CA-2014-141782"/>
    <d v="2016-01-22T00:00:00"/>
    <d v="2016-01-26T00:00:00"/>
    <s v="Standard Class"/>
    <s v="BE-11410"/>
    <x v="458"/>
    <s v="Consumer"/>
    <s v="United States"/>
    <s v="Aurora"/>
    <s v="Illinois"/>
    <n v="60505"/>
    <s v="Central"/>
    <s v="OFF-EN-10002230"/>
    <x v="0"/>
    <s v="Envelopes"/>
    <s v="Airmail Envelopes"/>
    <x v="1393"/>
    <n v="4"/>
    <n v="0.2"/>
    <n v="-53.71520000000001"/>
    <n v="90.64439999999999"/>
  </r>
  <r>
    <n v="7984"/>
    <s v="CA-2014-152499"/>
    <d v="2016-01-23T00:00:00"/>
    <d v="2016-01-26T00:00:00"/>
    <s v="Second Class"/>
    <s v="EH-13765"/>
    <x v="512"/>
    <s v="Corporate"/>
    <s v="United States"/>
    <s v="Chicago"/>
    <s v="Illinois"/>
    <n v="60623"/>
    <s v="Central"/>
    <s v="OFF-FA-10002975"/>
    <x v="0"/>
    <s v="Fasteners"/>
    <s v="Staples"/>
    <x v="1394"/>
    <n v="5"/>
    <n v="0.2"/>
    <n v="-3.0240000000000005"/>
    <n v="4.9139999999999988"/>
  </r>
  <r>
    <n v="7985"/>
    <s v="CA-2014-152499"/>
    <d v="2016-01-23T00:00:00"/>
    <d v="2016-01-26T00:00:00"/>
    <s v="Second Class"/>
    <s v="EH-13765"/>
    <x v="512"/>
    <s v="Corporate"/>
    <s v="United States"/>
    <s v="Chicago"/>
    <s v="Illinois"/>
    <n v="60623"/>
    <s v="Central"/>
    <s v="OFF-AR-10003481"/>
    <x v="0"/>
    <s v="Art"/>
    <s v="Newell 348"/>
    <x v="535"/>
    <n v="3"/>
    <n v="0.2"/>
    <n v="-1.5744"/>
    <n v="0.88559999999999883"/>
  </r>
  <r>
    <n v="523"/>
    <s v="CA-2014-145142"/>
    <d v="2016-01-24T00:00:00"/>
    <d v="2016-01-26T00:00:00"/>
    <s v="First Class"/>
    <s v="MC-17605"/>
    <x v="173"/>
    <s v="Corporate"/>
    <s v="United States"/>
    <s v="Detroit"/>
    <s v="Michigan"/>
    <n v="48234"/>
    <s v="Central"/>
    <s v="FUR-TA-10001857"/>
    <x v="1"/>
    <s v="Tables"/>
    <s v="Balt Solid Wood Rectangular Table"/>
    <x v="1395"/>
    <n v="2"/>
    <n v="0"/>
    <n v="0"/>
    <n v="21.097999999999985"/>
  </r>
  <r>
    <n v="5492"/>
    <s v="CA-2014-164098"/>
    <d v="2016-01-27T00:00:00"/>
    <d v="2016-01-28T00:00:00"/>
    <s v="First Class"/>
    <s v="CG-12520"/>
    <x v="298"/>
    <s v="Consumer"/>
    <s v="United States"/>
    <s v="Houston"/>
    <s v="Texas"/>
    <n v="77070"/>
    <s v="Central"/>
    <s v="OFF-ST-10000615"/>
    <x v="0"/>
    <s v="Storage"/>
    <s v="SimpliFile Personal File, Black Granite, 15w x 6-15/16d x 11-1/4h"/>
    <x v="1396"/>
    <n v="2"/>
    <n v="0.2"/>
    <n v="-3.6320000000000001"/>
    <n v="1.8160000000000016"/>
  </r>
  <r>
    <n v="4784"/>
    <s v="US-2014-147984"/>
    <d v="2016-01-29T00:00:00"/>
    <d v="2016-02-02T00:00:00"/>
    <s v="Standard Class"/>
    <s v="GB-14575"/>
    <x v="513"/>
    <s v="Consumer"/>
    <s v="United States"/>
    <s v="Wichita"/>
    <s v="Kansas"/>
    <n v="67212"/>
    <s v="Central"/>
    <s v="OFF-PA-10000806"/>
    <x v="0"/>
    <s v="Paper"/>
    <s v="Xerox 1934"/>
    <x v="1397"/>
    <n v="5"/>
    <n v="0"/>
    <n v="0"/>
    <n v="137.15100000000001"/>
  </r>
  <r>
    <n v="3886"/>
    <s v="US-2014-127341"/>
    <d v="2016-01-30T00:00:00"/>
    <d v="2016-02-03T00:00:00"/>
    <s v="Standard Class"/>
    <s v="CK-12595"/>
    <x v="514"/>
    <s v="Consumer"/>
    <s v="United States"/>
    <s v="Chicago"/>
    <s v="Illinois"/>
    <n v="60653"/>
    <s v="Central"/>
    <s v="OFF-BI-10001072"/>
    <x v="0"/>
    <s v="Binders"/>
    <s v="GBC Clear Cover, 8-1/2 x 11, unpunched, 25 covers per pack"/>
    <x v="1398"/>
    <n v="4"/>
    <n v="0.8"/>
    <n v="-9.7023999999999972"/>
    <n v="-20.617600000000003"/>
  </r>
  <r>
    <n v="9915"/>
    <s v="CA-2014-160927"/>
    <d v="2016-01-30T00:00:00"/>
    <d v="2016-02-01T00:00:00"/>
    <s v="Second Class"/>
    <s v="TM-21010"/>
    <x v="16"/>
    <s v="Consumer"/>
    <s v="United States"/>
    <s v="Marion"/>
    <s v="Iowa"/>
    <n v="52302"/>
    <s v="Central"/>
    <s v="OFF-PA-10003848"/>
    <x v="0"/>
    <s v="Paper"/>
    <s v="Xerox 1997"/>
    <x v="215"/>
    <n v="2"/>
    <n v="0"/>
    <n v="0"/>
    <n v="6.2208000000000006"/>
  </r>
  <r>
    <n v="9916"/>
    <s v="CA-2014-160927"/>
    <d v="2016-01-30T00:00:00"/>
    <d v="2016-02-01T00:00:00"/>
    <s v="Second Class"/>
    <s v="TM-21010"/>
    <x v="16"/>
    <s v="Consumer"/>
    <s v="United States"/>
    <s v="Marion"/>
    <s v="Iowa"/>
    <n v="52302"/>
    <s v="Central"/>
    <s v="OFF-PA-10000176"/>
    <x v="0"/>
    <s v="Paper"/>
    <s v="Xerox 1887"/>
    <x v="1399"/>
    <n v="5"/>
    <n v="0"/>
    <n v="0"/>
    <n v="45.527999999999992"/>
  </r>
  <r>
    <n v="9917"/>
    <s v="CA-2014-160927"/>
    <d v="2016-01-30T00:00:00"/>
    <d v="2016-02-01T00:00:00"/>
    <s v="Second Class"/>
    <s v="TM-21010"/>
    <x v="16"/>
    <s v="Consumer"/>
    <s v="United States"/>
    <s v="Marion"/>
    <s v="Iowa"/>
    <n v="52302"/>
    <s v="Central"/>
    <s v="OFF-ST-10001590"/>
    <x v="0"/>
    <s v="Storage"/>
    <s v="Tenex Personal Project File with Scoop Front Design, Black"/>
    <x v="1400"/>
    <n v="1"/>
    <n v="0"/>
    <n v="0"/>
    <n v="3.5047999999999995"/>
  </r>
  <r>
    <n v="9918"/>
    <s v="CA-2014-160927"/>
    <d v="2016-01-30T00:00:00"/>
    <d v="2016-02-01T00:00:00"/>
    <s v="Second Class"/>
    <s v="TM-21010"/>
    <x v="16"/>
    <s v="Consumer"/>
    <s v="United States"/>
    <s v="Marion"/>
    <s v="Iowa"/>
    <n v="52302"/>
    <s v="Central"/>
    <s v="FUR-FU-10000010"/>
    <x v="1"/>
    <s v="Furnishings"/>
    <s v="DAX Value U-Channel Document Frames, Easel Back"/>
    <x v="1401"/>
    <n v="3"/>
    <n v="0"/>
    <n v="0"/>
    <n v="4.6220999999999997"/>
  </r>
  <r>
    <n v="771"/>
    <s v="CA-2014-104220"/>
    <d v="2016-01-31T00:00:00"/>
    <d v="2016-02-06T00:00:00"/>
    <s v="Standard Class"/>
    <s v="BV-11245"/>
    <x v="515"/>
    <s v="Corporate"/>
    <s v="United States"/>
    <s v="Des Moines"/>
    <s v="Iowa"/>
    <n v="50315"/>
    <s v="Central"/>
    <s v="OFF-BI-10001036"/>
    <x v="0"/>
    <s v="Binders"/>
    <s v="Cardinal EasyOpen D-Ring Binders"/>
    <x v="1402"/>
    <n v="2"/>
    <n v="0"/>
    <n v="0"/>
    <n v="9.14"/>
  </r>
  <r>
    <n v="772"/>
    <s v="CA-2014-104220"/>
    <d v="2016-01-31T00:00:00"/>
    <d v="2016-02-06T00:00:00"/>
    <s v="Standard Class"/>
    <s v="BV-11245"/>
    <x v="515"/>
    <s v="Corporate"/>
    <s v="United States"/>
    <s v="Des Moines"/>
    <s v="Iowa"/>
    <n v="50315"/>
    <s v="Central"/>
    <s v="TEC-PH-10004614"/>
    <x v="2"/>
    <s v="Phones"/>
    <s v="AT&amp;T 841000 Phone"/>
    <x v="1403"/>
    <n v="3"/>
    <n v="0"/>
    <n v="0"/>
    <n v="51.75"/>
  </r>
  <r>
    <n v="773"/>
    <s v="CA-2014-104220"/>
    <d v="2016-01-31T00:00:00"/>
    <d v="2016-02-06T00:00:00"/>
    <s v="Standard Class"/>
    <s v="BV-11245"/>
    <x v="515"/>
    <s v="Corporate"/>
    <s v="United States"/>
    <s v="Des Moines"/>
    <s v="Iowa"/>
    <n v="50315"/>
    <s v="Central"/>
    <s v="OFF-BI-10000301"/>
    <x v="0"/>
    <s v="Binders"/>
    <s v="GBC Instant Report Kit"/>
    <x v="1404"/>
    <n v="5"/>
    <n v="0"/>
    <n v="0"/>
    <n v="16.175000000000001"/>
  </r>
  <r>
    <n v="774"/>
    <s v="CA-2014-104220"/>
    <d v="2016-01-31T00:00:00"/>
    <d v="2016-02-06T00:00:00"/>
    <s v="Standard Class"/>
    <s v="BV-11245"/>
    <x v="515"/>
    <s v="Corporate"/>
    <s v="United States"/>
    <s v="Des Moines"/>
    <s v="Iowa"/>
    <n v="50315"/>
    <s v="Central"/>
    <s v="OFF-BI-10003910"/>
    <x v="0"/>
    <s v="Binders"/>
    <s v="DXL Angle-View Binders with Locking Rings by Samsill"/>
    <x v="1405"/>
    <n v="1"/>
    <n v="0"/>
    <n v="0"/>
    <n v="3.4695"/>
  </r>
  <r>
    <n v="775"/>
    <s v="CA-2014-104220"/>
    <d v="2016-01-31T00:00:00"/>
    <d v="2016-02-06T00:00:00"/>
    <s v="Standard Class"/>
    <s v="BV-11245"/>
    <x v="515"/>
    <s v="Corporate"/>
    <s v="United States"/>
    <s v="Des Moines"/>
    <s v="Iowa"/>
    <n v="50315"/>
    <s v="Central"/>
    <s v="OFF-AR-10004648"/>
    <x v="0"/>
    <s v="Art"/>
    <s v="Boston 19500 Mighty Mite Electric Pencil Sharpener"/>
    <x v="1406"/>
    <n v="2"/>
    <n v="0"/>
    <n v="0"/>
    <n v="10.881"/>
  </r>
  <r>
    <n v="776"/>
    <s v="CA-2014-104220"/>
    <d v="2016-01-31T00:00:00"/>
    <d v="2016-02-06T00:00:00"/>
    <s v="Standard Class"/>
    <s v="BV-11245"/>
    <x v="515"/>
    <s v="Corporate"/>
    <s v="United States"/>
    <s v="Des Moines"/>
    <s v="Iowa"/>
    <n v="50315"/>
    <s v="Central"/>
    <s v="FUR-FU-10002597"/>
    <x v="1"/>
    <s v="Furnishings"/>
    <s v="C-Line Magnetic Cubicle Keepers, Clear Polypropylene"/>
    <x v="1407"/>
    <n v="7"/>
    <n v="0"/>
    <n v="0"/>
    <n v="14.523600000000002"/>
  </r>
  <r>
    <n v="8268"/>
    <s v="CA-2014-121790"/>
    <d v="2016-01-31T00:00:00"/>
    <d v="2016-02-07T00:00:00"/>
    <s v="Standard Class"/>
    <s v="LP-17095"/>
    <x v="516"/>
    <s v="Consumer"/>
    <s v="United States"/>
    <s v="Aurora"/>
    <s v="Illinois"/>
    <n v="60505"/>
    <s v="Central"/>
    <s v="FUR-TA-10003469"/>
    <x v="1"/>
    <s v="Tables"/>
    <s v="Balt Split Level Computer Training Table"/>
    <x v="1408"/>
    <n v="1"/>
    <n v="0.5"/>
    <n v="-34.6875"/>
    <n v="-47.174999999999997"/>
  </r>
  <r>
    <n v="8269"/>
    <s v="CA-2014-121790"/>
    <d v="2016-01-31T00:00:00"/>
    <d v="2016-02-07T00:00:00"/>
    <s v="Standard Class"/>
    <s v="LP-17095"/>
    <x v="516"/>
    <s v="Consumer"/>
    <s v="United States"/>
    <s v="Aurora"/>
    <s v="Illinois"/>
    <n v="60505"/>
    <s v="Central"/>
    <s v="OFF-SU-10004231"/>
    <x v="0"/>
    <s v="Supplies"/>
    <s v="Acme Tagit Stainless Steel Antibacterial Scissors"/>
    <x v="652"/>
    <n v="4"/>
    <n v="0.2"/>
    <n v="-6.3360000000000012"/>
    <n v="2.7719999999999994"/>
  </r>
  <r>
    <n v="8270"/>
    <s v="CA-2014-121790"/>
    <d v="2016-01-31T00:00:00"/>
    <d v="2016-02-07T00:00:00"/>
    <s v="Standard Class"/>
    <s v="LP-17095"/>
    <x v="516"/>
    <s v="Consumer"/>
    <s v="United States"/>
    <s v="Aurora"/>
    <s v="Illinois"/>
    <n v="60505"/>
    <s v="Central"/>
    <s v="TEC-PH-10002584"/>
    <x v="2"/>
    <s v="Phones"/>
    <s v="Samsung Galaxy S4"/>
    <x v="1409"/>
    <n v="4"/>
    <n v="0.2"/>
    <n v="-400.63360000000006"/>
    <n v="250.39599999999984"/>
  </r>
  <r>
    <n v="8271"/>
    <s v="CA-2014-121790"/>
    <d v="2016-01-31T00:00:00"/>
    <d v="2016-02-07T00:00:00"/>
    <s v="Standard Class"/>
    <s v="LP-17095"/>
    <x v="516"/>
    <s v="Consumer"/>
    <s v="United States"/>
    <s v="Aurora"/>
    <s v="Illinois"/>
    <n v="60505"/>
    <s v="Central"/>
    <s v="OFF-AR-10003602"/>
    <x v="0"/>
    <s v="Art"/>
    <s v="Quartet Omega Colored Chalk, 12/Pack"/>
    <x v="6"/>
    <n v="2"/>
    <n v="0.2"/>
    <n v="-1.8688"/>
    <n v="3.1535999999999995"/>
  </r>
  <r>
    <n v="7445"/>
    <s v="CA-2014-127474"/>
    <d v="2016-02-04T00:00:00"/>
    <d v="2016-02-08T00:00:00"/>
    <s v="Second Class"/>
    <s v="RD-19810"/>
    <x v="430"/>
    <s v="Home Office"/>
    <s v="United States"/>
    <s v="Chicago"/>
    <s v="Illinois"/>
    <n v="60610"/>
    <s v="Central"/>
    <s v="OFF-PA-10001166"/>
    <x v="0"/>
    <s v="Paper"/>
    <s v="Xerox 2"/>
    <x v="58"/>
    <n v="1"/>
    <n v="0.2"/>
    <n v="-1.0368000000000002"/>
    <n v="1.8144"/>
  </r>
  <r>
    <n v="7446"/>
    <s v="CA-2014-127474"/>
    <d v="2016-02-04T00:00:00"/>
    <d v="2016-02-08T00:00:00"/>
    <s v="Second Class"/>
    <s v="RD-19810"/>
    <x v="430"/>
    <s v="Home Office"/>
    <s v="United States"/>
    <s v="Chicago"/>
    <s v="Illinois"/>
    <n v="60610"/>
    <s v="Central"/>
    <s v="OFF-PA-10001033"/>
    <x v="0"/>
    <s v="Paper"/>
    <s v="Xerox 1893"/>
    <x v="492"/>
    <n v="2"/>
    <n v="0.2"/>
    <n v="-13.116800000000001"/>
    <n v="23.7742"/>
  </r>
  <r>
    <n v="7447"/>
    <s v="CA-2014-127474"/>
    <d v="2016-02-04T00:00:00"/>
    <d v="2016-02-08T00:00:00"/>
    <s v="Second Class"/>
    <s v="RD-19810"/>
    <x v="430"/>
    <s v="Home Office"/>
    <s v="United States"/>
    <s v="Chicago"/>
    <s v="Illinois"/>
    <n v="60610"/>
    <s v="Central"/>
    <s v="FUR-FU-10004597"/>
    <x v="1"/>
    <s v="Furnishings"/>
    <s v="Eldon Cleatmat Chair Mats for Medium Pile Carpets"/>
    <x v="1410"/>
    <n v="1"/>
    <n v="0.6"/>
    <n v="-13.320000000000002"/>
    <n v="-26.084999999999994"/>
  </r>
  <r>
    <n v="7448"/>
    <s v="CA-2014-127474"/>
    <d v="2016-02-04T00:00:00"/>
    <d v="2016-02-08T00:00:00"/>
    <s v="Second Class"/>
    <s v="RD-19810"/>
    <x v="430"/>
    <s v="Home Office"/>
    <s v="United States"/>
    <s v="Chicago"/>
    <s v="Illinois"/>
    <n v="60610"/>
    <s v="Central"/>
    <s v="OFF-PA-10000418"/>
    <x v="0"/>
    <s v="Paper"/>
    <s v="Xerox 189"/>
    <x v="1411"/>
    <n v="5"/>
    <n v="0.2"/>
    <n v="-83.88"/>
    <n v="146.79"/>
  </r>
  <r>
    <n v="6567"/>
    <s v="CA-2014-131282"/>
    <d v="2016-02-06T00:00:00"/>
    <d v="2016-02-09T00:00:00"/>
    <s v="Second Class"/>
    <s v="CB-12025"/>
    <x v="152"/>
    <s v="Consumer"/>
    <s v="United States"/>
    <s v="Waco"/>
    <s v="Texas"/>
    <n v="76706"/>
    <s v="Central"/>
    <s v="OFF-BI-10004632"/>
    <x v="0"/>
    <s v="Binders"/>
    <s v="Ibico Hi-Tech Manual Binding System"/>
    <x v="1412"/>
    <n v="4"/>
    <n v="0.8"/>
    <n v="-195.19359999999998"/>
    <n v="-426.9860000000001"/>
  </r>
  <r>
    <n v="6568"/>
    <s v="CA-2014-131282"/>
    <d v="2016-02-06T00:00:00"/>
    <d v="2016-02-09T00:00:00"/>
    <s v="Second Class"/>
    <s v="CB-12025"/>
    <x v="152"/>
    <s v="Consumer"/>
    <s v="United States"/>
    <s v="Waco"/>
    <s v="Texas"/>
    <n v="76706"/>
    <s v="Central"/>
    <s v="OFF-AR-10003087"/>
    <x v="0"/>
    <s v="Art"/>
    <s v="Staples in misc. colors"/>
    <x v="1413"/>
    <n v="5"/>
    <n v="0.2"/>
    <n v="-1.4240000000000004"/>
    <n v="0.71199999999999974"/>
  </r>
  <r>
    <n v="3085"/>
    <s v="CA-2014-118773"/>
    <d v="2016-02-10T00:00:00"/>
    <d v="2016-02-15T00:00:00"/>
    <s v="Standard Class"/>
    <s v="TP-21415"/>
    <x v="428"/>
    <s v="Consumer"/>
    <s v="United States"/>
    <s v="Houston"/>
    <s v="Texas"/>
    <n v="77070"/>
    <s v="Central"/>
    <s v="OFF-BI-10004584"/>
    <x v="0"/>
    <s v="Binders"/>
    <s v="GBC ProClick 150 Presentation Binding System"/>
    <x v="1414"/>
    <n v="4"/>
    <n v="0.8"/>
    <n v="-202.22719999999998"/>
    <n v="-417.09360000000004"/>
  </r>
  <r>
    <n v="3086"/>
    <s v="CA-2014-118773"/>
    <d v="2016-02-10T00:00:00"/>
    <d v="2016-02-15T00:00:00"/>
    <s v="Standard Class"/>
    <s v="TP-21415"/>
    <x v="428"/>
    <s v="Consumer"/>
    <s v="United States"/>
    <s v="Houston"/>
    <s v="Texas"/>
    <n v="77070"/>
    <s v="Central"/>
    <s v="TEC-AC-10002402"/>
    <x v="2"/>
    <s v="Accessories"/>
    <s v="Razer Kraken PRO Over Ear PC and Music Headset"/>
    <x v="339"/>
    <n v="2"/>
    <n v="0.2"/>
    <n v="-25.596800000000002"/>
    <n v="15.997999999999987"/>
  </r>
  <r>
    <n v="3087"/>
    <s v="CA-2014-118773"/>
    <d v="2016-02-10T00:00:00"/>
    <d v="2016-02-15T00:00:00"/>
    <s v="Standard Class"/>
    <s v="TP-21415"/>
    <x v="428"/>
    <s v="Consumer"/>
    <s v="United States"/>
    <s v="Houston"/>
    <s v="Texas"/>
    <n v="77070"/>
    <s v="Central"/>
    <s v="FUR-FU-10000550"/>
    <x v="1"/>
    <s v="Furnishings"/>
    <s v="Stacking Trays by OIC"/>
    <x v="105"/>
    <n v="2"/>
    <n v="0.6"/>
    <n v="-2.3904000000000001"/>
    <n v="-2.6892000000000005"/>
  </r>
  <r>
    <n v="3088"/>
    <s v="CA-2014-118773"/>
    <d v="2016-02-10T00:00:00"/>
    <d v="2016-02-15T00:00:00"/>
    <s v="Standard Class"/>
    <s v="TP-21415"/>
    <x v="428"/>
    <s v="Consumer"/>
    <s v="United States"/>
    <s v="Houston"/>
    <s v="Texas"/>
    <n v="77070"/>
    <s v="Central"/>
    <s v="OFF-AP-10000055"/>
    <x v="0"/>
    <s v="Appliances"/>
    <s v="Belkin F9S820V06 8 Outlet Surge"/>
    <x v="1415"/>
    <n v="2"/>
    <n v="0.8"/>
    <n v="-10.393599999999998"/>
    <n v="-32.480000000000004"/>
  </r>
  <r>
    <n v="9633"/>
    <s v="CA-2014-154809"/>
    <d v="2016-02-14T00:00:00"/>
    <d v="2016-02-18T00:00:00"/>
    <s v="Standard Class"/>
    <s v="MH-17455"/>
    <x v="497"/>
    <s v="Consumer"/>
    <s v="United States"/>
    <s v="Minneapolis"/>
    <s v="Minnesota"/>
    <n v="55407"/>
    <s v="Central"/>
    <s v="OFF-AP-10004785"/>
    <x v="0"/>
    <s v="Appliances"/>
    <s v="Holmes Replacement Filter for HEPA Air Cleaner, Medium Room"/>
    <x v="1416"/>
    <n v="8"/>
    <n v="0"/>
    <n v="0"/>
    <n v="38.975200000000008"/>
  </r>
  <r>
    <n v="8673"/>
    <s v="CA-2014-163265"/>
    <d v="2016-02-17T00:00:00"/>
    <d v="2016-02-22T00:00:00"/>
    <s v="Standard Class"/>
    <s v="JS-16030"/>
    <x v="462"/>
    <s v="Consumer"/>
    <s v="United States"/>
    <s v="Decatur"/>
    <s v="Illinois"/>
    <n v="62521"/>
    <s v="Central"/>
    <s v="OFF-FA-10004854"/>
    <x v="0"/>
    <s v="Fasteners"/>
    <s v="Vinyl Coated Wire Paper Clips in Organizer Box, 800/Box"/>
    <x v="1417"/>
    <n v="2"/>
    <n v="0.2"/>
    <n v="-3.6736000000000004"/>
    <n v="6.1991999999999994"/>
  </r>
  <r>
    <n v="8674"/>
    <s v="CA-2014-163265"/>
    <d v="2016-02-17T00:00:00"/>
    <d v="2016-02-22T00:00:00"/>
    <s v="Standard Class"/>
    <s v="JS-16030"/>
    <x v="462"/>
    <s v="Consumer"/>
    <s v="United States"/>
    <s v="Decatur"/>
    <s v="Illinois"/>
    <n v="62521"/>
    <s v="Central"/>
    <s v="FUR-CH-10004063"/>
    <x v="1"/>
    <s v="Chairs"/>
    <s v="Global Deluxe High-Back Manager's Chair"/>
    <x v="428"/>
    <n v="3"/>
    <n v="0.3"/>
    <n v="-180.16739999999999"/>
    <n v="-8.5794000000000779"/>
  </r>
  <r>
    <n v="8675"/>
    <s v="CA-2014-163265"/>
    <d v="2016-02-17T00:00:00"/>
    <d v="2016-02-22T00:00:00"/>
    <s v="Standard Class"/>
    <s v="JS-16030"/>
    <x v="462"/>
    <s v="Consumer"/>
    <s v="United States"/>
    <s v="Decatur"/>
    <s v="Illinois"/>
    <n v="62521"/>
    <s v="Central"/>
    <s v="OFF-ST-10000642"/>
    <x v="0"/>
    <s v="Storage"/>
    <s v="Tennsco Lockers, Gray"/>
    <x v="1418"/>
    <n v="3"/>
    <n v="0.2"/>
    <n v="-10.070400000000001"/>
    <n v="-8.1822000000000052"/>
  </r>
  <r>
    <n v="8676"/>
    <s v="CA-2014-163265"/>
    <d v="2016-02-17T00:00:00"/>
    <d v="2016-02-22T00:00:00"/>
    <s v="Standard Class"/>
    <s v="JS-16030"/>
    <x v="462"/>
    <s v="Consumer"/>
    <s v="United States"/>
    <s v="Decatur"/>
    <s v="Illinois"/>
    <n v="62521"/>
    <s v="Central"/>
    <s v="OFF-AR-10004078"/>
    <x v="0"/>
    <s v="Art"/>
    <s v="Newell 312"/>
    <x v="1419"/>
    <n v="6"/>
    <n v="0.2"/>
    <n v="-5.6063999999999998"/>
    <n v="3.5039999999999996"/>
  </r>
  <r>
    <n v="8677"/>
    <s v="CA-2014-163265"/>
    <d v="2016-02-17T00:00:00"/>
    <d v="2016-02-22T00:00:00"/>
    <s v="Standard Class"/>
    <s v="JS-16030"/>
    <x v="462"/>
    <s v="Consumer"/>
    <s v="United States"/>
    <s v="Decatur"/>
    <s v="Illinois"/>
    <n v="62521"/>
    <s v="Central"/>
    <s v="FUR-FU-10004270"/>
    <x v="1"/>
    <s v="Furnishings"/>
    <s v="Executive Impressions 13&quot; Clairmont Wall Clock"/>
    <x v="1420"/>
    <n v="1"/>
    <n v="0.6"/>
    <n v="-4.6151999999999997"/>
    <n v="-3.6536999999999988"/>
  </r>
  <r>
    <n v="3860"/>
    <s v="CA-2014-154039"/>
    <d v="2016-02-18T00:00:00"/>
    <d v="2016-02-23T00:00:00"/>
    <s v="Standard Class"/>
    <s v="JK-16120"/>
    <x v="277"/>
    <s v="Home Office"/>
    <s v="United States"/>
    <s v="Chicago"/>
    <s v="Illinois"/>
    <n v="60653"/>
    <s v="Central"/>
    <s v="FUR-TA-10001932"/>
    <x v="1"/>
    <s v="Tables"/>
    <s v="Chromcraft 48&quot; x 96&quot; Racetrack Double Pedestal Table"/>
    <x v="1421"/>
    <n v="3"/>
    <n v="0.5"/>
    <n v="-240.48"/>
    <n v="-269.33760000000001"/>
  </r>
  <r>
    <n v="3861"/>
    <s v="CA-2014-154039"/>
    <d v="2016-02-18T00:00:00"/>
    <d v="2016-02-23T00:00:00"/>
    <s v="Standard Class"/>
    <s v="JK-16120"/>
    <x v="277"/>
    <s v="Home Office"/>
    <s v="United States"/>
    <s v="Chicago"/>
    <s v="Illinois"/>
    <n v="60653"/>
    <s v="Central"/>
    <s v="TEC-PH-10002789"/>
    <x v="2"/>
    <s v="Phones"/>
    <s v="LG Exalt"/>
    <x v="1422"/>
    <n v="1"/>
    <n v="0.2"/>
    <n v="-24.958400000000005"/>
    <n v="10.919299999999996"/>
  </r>
  <r>
    <n v="8106"/>
    <s v="CA-2014-159149"/>
    <d v="2016-02-18T00:00:00"/>
    <d v="2016-02-20T00:00:00"/>
    <s v="First Class"/>
    <s v="CR-12820"/>
    <x v="517"/>
    <s v="Home Office"/>
    <s v="United States"/>
    <s v="Houston"/>
    <s v="Texas"/>
    <n v="77041"/>
    <s v="Central"/>
    <s v="FUR-BO-10001601"/>
    <x v="1"/>
    <s v="Bookcases"/>
    <s v="Sauder Mission Library with Doors, Fruitwood Finish"/>
    <x v="1423"/>
    <n v="1"/>
    <n v="0.32"/>
    <n v="-28.501247999999997"/>
    <n v="-17.027400000000007"/>
  </r>
  <r>
    <n v="8107"/>
    <s v="CA-2014-159149"/>
    <d v="2016-02-18T00:00:00"/>
    <d v="2016-02-20T00:00:00"/>
    <s v="First Class"/>
    <s v="CR-12820"/>
    <x v="517"/>
    <s v="Home Office"/>
    <s v="United States"/>
    <s v="Houston"/>
    <s v="Texas"/>
    <n v="77041"/>
    <s v="Central"/>
    <s v="OFF-AR-10000937"/>
    <x v="0"/>
    <s v="Art"/>
    <s v="Dixon Ticonderoga Core-Lock Colored Pencils, 48-Color Set"/>
    <x v="1424"/>
    <n v="6"/>
    <n v="0.2"/>
    <n v="-35.088000000000001"/>
    <n v="52.632000000000005"/>
  </r>
  <r>
    <n v="8108"/>
    <s v="CA-2014-159149"/>
    <d v="2016-02-18T00:00:00"/>
    <d v="2016-02-20T00:00:00"/>
    <s v="First Class"/>
    <s v="CR-12820"/>
    <x v="517"/>
    <s v="Home Office"/>
    <s v="United States"/>
    <s v="Houston"/>
    <s v="Texas"/>
    <n v="77041"/>
    <s v="Central"/>
    <s v="TEC-PH-10000038"/>
    <x v="2"/>
    <s v="Phones"/>
    <s v="Jawbone MINI JAMBOX Wireless Bluetooth Speaker"/>
    <x v="1425"/>
    <n v="4"/>
    <n v="0.2"/>
    <n v="-87.667200000000008"/>
    <n v="-87.667200000000037"/>
  </r>
  <r>
    <n v="3286"/>
    <s v="CA-2014-150525"/>
    <d v="2016-02-21T00:00:00"/>
    <d v="2016-02-26T00:00:00"/>
    <s v="Standard Class"/>
    <s v="JP-16135"/>
    <x v="518"/>
    <s v="Home Office"/>
    <s v="United States"/>
    <s v="Muskogee"/>
    <s v="Oklahoma"/>
    <n v="74403"/>
    <s v="Central"/>
    <s v="OFF-AR-10002375"/>
    <x v="0"/>
    <s v="Art"/>
    <s v="Newell 351"/>
    <x v="1426"/>
    <n v="2"/>
    <n v="0"/>
    <n v="0"/>
    <n v="1.9023999999999992"/>
  </r>
  <r>
    <n v="3287"/>
    <s v="CA-2014-150525"/>
    <d v="2016-02-21T00:00:00"/>
    <d v="2016-02-26T00:00:00"/>
    <s v="Standard Class"/>
    <s v="JP-16135"/>
    <x v="518"/>
    <s v="Home Office"/>
    <s v="United States"/>
    <s v="Muskogee"/>
    <s v="Oklahoma"/>
    <n v="74403"/>
    <s v="Central"/>
    <s v="OFF-AP-10000595"/>
    <x v="0"/>
    <s v="Appliances"/>
    <s v="Disposable Triple-Filter Dust Bags"/>
    <x v="1427"/>
    <n v="3"/>
    <n v="0"/>
    <n v="0"/>
    <n v="3.4086000000000003"/>
  </r>
  <r>
    <n v="9318"/>
    <s v="CA-2014-124940"/>
    <d v="2016-02-22T00:00:00"/>
    <d v="2016-02-27T00:00:00"/>
    <s v="Standard Class"/>
    <s v="DK-13090"/>
    <x v="519"/>
    <s v="Consumer"/>
    <s v="United States"/>
    <s v="Carrollton"/>
    <s v="Texas"/>
    <n v="75007"/>
    <s v="Central"/>
    <s v="TEC-AC-10002076"/>
    <x v="2"/>
    <s v="Accessories"/>
    <s v="Microsoft Natural Keyboard Elite"/>
    <x v="1428"/>
    <n v="1"/>
    <n v="0.2"/>
    <n v="-9.5808000000000018"/>
    <n v="-2.9940000000000015"/>
  </r>
  <r>
    <n v="3765"/>
    <s v="CA-2014-125878"/>
    <d v="2016-02-26T00:00:00"/>
    <d v="2016-03-02T00:00:00"/>
    <s v="Standard Class"/>
    <s v="MH-18025"/>
    <x v="520"/>
    <s v="Consumer"/>
    <s v="United States"/>
    <s v="Chicago"/>
    <s v="Illinois"/>
    <n v="60623"/>
    <s v="Central"/>
    <s v="OFF-BI-10002609"/>
    <x v="0"/>
    <s v="Binders"/>
    <s v="Avery Hidden Tab Dividers for Binding Systems"/>
    <x v="278"/>
    <n v="3"/>
    <n v="0.8"/>
    <n v="-1.4303999999999997"/>
    <n v="-3.0396000000000001"/>
  </r>
  <r>
    <n v="1770"/>
    <s v="CA-2014-146024"/>
    <d v="2016-03-02T00:00:00"/>
    <d v="2016-03-08T00:00:00"/>
    <s v="Standard Class"/>
    <s v="SC-20770"/>
    <x v="521"/>
    <s v="Corporate"/>
    <s v="United States"/>
    <s v="Dallas"/>
    <s v="Texas"/>
    <n v="75081"/>
    <s v="Central"/>
    <s v="OFF-SU-10001935"/>
    <x v="0"/>
    <s v="Supplies"/>
    <s v="Staple remover"/>
    <x v="879"/>
    <n v="4"/>
    <n v="0.2"/>
    <n v="-1.3952000000000002"/>
    <n v="-1.3952000000000013"/>
  </r>
  <r>
    <n v="1771"/>
    <s v="CA-2014-146024"/>
    <d v="2016-03-02T00:00:00"/>
    <d v="2016-03-08T00:00:00"/>
    <s v="Standard Class"/>
    <s v="SC-20770"/>
    <x v="521"/>
    <s v="Corporate"/>
    <s v="United States"/>
    <s v="Dallas"/>
    <s v="Texas"/>
    <n v="75081"/>
    <s v="Central"/>
    <s v="OFF-BI-10003291"/>
    <x v="0"/>
    <s v="Binders"/>
    <s v="Wilson Jones Leather-Like Binders with DublLock Round Rings"/>
    <x v="1429"/>
    <n v="7"/>
    <n v="0.8"/>
    <n v="-9.7775999999999996"/>
    <n v="-20.166300000000007"/>
  </r>
  <r>
    <n v="9293"/>
    <s v="CA-2014-124114"/>
    <d v="2016-03-02T00:00:00"/>
    <d v="2016-03-02T00:00:00"/>
    <s v="Same Day"/>
    <s v="RS-19765"/>
    <x v="522"/>
    <s v="Corporate"/>
    <s v="United States"/>
    <s v="Waco"/>
    <s v="Texas"/>
    <n v="76706"/>
    <s v="Central"/>
    <s v="OFF-BI-10004022"/>
    <x v="0"/>
    <s v="Binders"/>
    <s v="Acco Suede Grain Vinyl Round Ring Binder"/>
    <x v="1430"/>
    <n v="1"/>
    <n v="0.8"/>
    <n v="-0.44479999999999986"/>
    <n v="-0.94520000000000004"/>
  </r>
  <r>
    <n v="3062"/>
    <s v="CA-2014-127621"/>
    <d v="2016-03-03T00:00:00"/>
    <d v="2016-03-07T00:00:00"/>
    <s v="Standard Class"/>
    <s v="RE-19450"/>
    <x v="62"/>
    <s v="Consumer"/>
    <s v="United States"/>
    <s v="Dallas"/>
    <s v="Texas"/>
    <n v="75081"/>
    <s v="Central"/>
    <s v="OFF-PA-10001307"/>
    <x v="0"/>
    <s v="Paper"/>
    <s v="Important Message Pads, 50 4-1/4 x 5-1/2 Forms per Pad"/>
    <x v="1431"/>
    <n v="8"/>
    <n v="0.2"/>
    <n v="-5.3760000000000012"/>
    <n v="9.743999999999998"/>
  </r>
  <r>
    <n v="3474"/>
    <s v="CA-2014-111815"/>
    <d v="2016-03-03T00:00:00"/>
    <d v="2016-03-10T00:00:00"/>
    <s v="Standard Class"/>
    <s v="EP-13915"/>
    <x v="456"/>
    <s v="Consumer"/>
    <s v="United States"/>
    <s v="Dearborn Heights"/>
    <s v="Michigan"/>
    <n v="48127"/>
    <s v="Central"/>
    <s v="FUR-CH-10000785"/>
    <x v="1"/>
    <s v="Chairs"/>
    <s v="Global Ergonomic Managers Chair"/>
    <x v="1432"/>
    <n v="1"/>
    <n v="0"/>
    <n v="0"/>
    <n v="47.0548"/>
  </r>
  <r>
    <n v="3475"/>
    <s v="CA-2014-111815"/>
    <d v="2016-03-03T00:00:00"/>
    <d v="2016-03-10T00:00:00"/>
    <s v="Standard Class"/>
    <s v="EP-13915"/>
    <x v="456"/>
    <s v="Consumer"/>
    <s v="United States"/>
    <s v="Dearborn Heights"/>
    <s v="Michigan"/>
    <n v="48127"/>
    <s v="Central"/>
    <s v="TEC-AC-10002926"/>
    <x v="2"/>
    <s v="Accessories"/>
    <s v="Logitech Wireless Marathon Mouse M705"/>
    <x v="1433"/>
    <n v="2"/>
    <n v="0"/>
    <n v="0"/>
    <n v="42.991400000000006"/>
  </r>
  <r>
    <n v="5296"/>
    <s v="CA-2014-142174"/>
    <d v="2016-03-04T00:00:00"/>
    <d v="2016-03-09T00:00:00"/>
    <s v="Standard Class"/>
    <s v="DP-13000"/>
    <x v="0"/>
    <s v="Consumer"/>
    <s v="United States"/>
    <s v="Houston"/>
    <s v="Texas"/>
    <n v="77041"/>
    <s v="Central"/>
    <s v="OFF-PA-10000806"/>
    <x v="0"/>
    <s v="Paper"/>
    <s v="Xerox 1934"/>
    <x v="1434"/>
    <n v="2"/>
    <n v="0.2"/>
    <n v="-17.913599999999999"/>
    <n v="32.468400000000003"/>
  </r>
  <r>
    <n v="6447"/>
    <s v="US-2014-119816"/>
    <d v="2016-03-04T00:00:00"/>
    <d v="2016-03-06T00:00:00"/>
    <s v="Second Class"/>
    <s v="TT-21460"/>
    <x v="334"/>
    <s v="Home Office"/>
    <s v="United States"/>
    <s v="Houston"/>
    <s v="Texas"/>
    <n v="77095"/>
    <s v="Central"/>
    <s v="FUR-FU-10004848"/>
    <x v="1"/>
    <s v="Furnishings"/>
    <s v="Howard Miller 13-3/4&quot; Diameter Brushed Chrome Round Wall Clock"/>
    <x v="1435"/>
    <n v="5"/>
    <n v="0.6"/>
    <n v="-62.100000000000009"/>
    <n v="-77.625"/>
  </r>
  <r>
    <n v="6448"/>
    <s v="US-2014-119816"/>
    <d v="2016-03-04T00:00:00"/>
    <d v="2016-03-06T00:00:00"/>
    <s v="Second Class"/>
    <s v="TT-21460"/>
    <x v="334"/>
    <s v="Home Office"/>
    <s v="United States"/>
    <s v="Houston"/>
    <s v="Texas"/>
    <n v="77095"/>
    <s v="Central"/>
    <s v="OFF-LA-10002381"/>
    <x v="0"/>
    <s v="Labels"/>
    <s v="Avery 497"/>
    <x v="1436"/>
    <n v="1"/>
    <n v="0.2"/>
    <n v="-0.49280000000000013"/>
    <n v="0.86239999999999983"/>
  </r>
  <r>
    <n v="6449"/>
    <s v="US-2014-119816"/>
    <d v="2016-03-04T00:00:00"/>
    <d v="2016-03-06T00:00:00"/>
    <s v="Second Class"/>
    <s v="TT-21460"/>
    <x v="334"/>
    <s v="Home Office"/>
    <s v="United States"/>
    <s v="Houston"/>
    <s v="Texas"/>
    <n v="77095"/>
    <s v="Central"/>
    <s v="OFF-ST-10000918"/>
    <x v="0"/>
    <s v="Storage"/>
    <s v="Crate-A-Files"/>
    <x v="763"/>
    <n v="1"/>
    <n v="0.2"/>
    <n v="-1.7440000000000002"/>
    <n v="0.65399999999999947"/>
  </r>
  <r>
    <n v="3813"/>
    <s v="CA-2014-147753"/>
    <d v="2016-03-05T00:00:00"/>
    <d v="2016-03-05T00:00:00"/>
    <s v="Same Day"/>
    <s v="PK-19075"/>
    <x v="141"/>
    <s v="Consumer"/>
    <s v="United States"/>
    <s v="Milwaukee"/>
    <s v="Wisconsin"/>
    <n v="53209"/>
    <s v="Central"/>
    <s v="OFF-LA-10003537"/>
    <x v="0"/>
    <s v="Labels"/>
    <s v="Avery 515"/>
    <x v="1437"/>
    <n v="2"/>
    <n v="0"/>
    <n v="0"/>
    <n v="11.778199999999998"/>
  </r>
  <r>
    <n v="4744"/>
    <s v="CA-2014-168123"/>
    <d v="2016-03-05T00:00:00"/>
    <d v="2016-03-05T00:00:00"/>
    <s v="Same Day"/>
    <s v="JD-16060"/>
    <x v="224"/>
    <s v="Consumer"/>
    <s v="United States"/>
    <s v="Rochester"/>
    <s v="Minnesota"/>
    <n v="55901"/>
    <s v="Central"/>
    <s v="OFF-FA-10002763"/>
    <x v="0"/>
    <s v="Fasteners"/>
    <s v="Advantus Map Pennant Flags and Round Head Tacks"/>
    <x v="1438"/>
    <n v="2"/>
    <n v="0"/>
    <n v="0"/>
    <n v="2.5279999999999996"/>
  </r>
  <r>
    <n v="4745"/>
    <s v="CA-2014-168123"/>
    <d v="2016-03-05T00:00:00"/>
    <d v="2016-03-05T00:00:00"/>
    <s v="Same Day"/>
    <s v="JD-16060"/>
    <x v="224"/>
    <s v="Consumer"/>
    <s v="United States"/>
    <s v="Rochester"/>
    <s v="Minnesota"/>
    <n v="55901"/>
    <s v="Central"/>
    <s v="OFF-ST-10000877"/>
    <x v="0"/>
    <s v="Storage"/>
    <s v="Recycled Steel Personal File for Standard File Folders"/>
    <x v="359"/>
    <n v="4"/>
    <n v="0"/>
    <n v="0"/>
    <n v="57.501599999999996"/>
  </r>
  <r>
    <n v="4746"/>
    <s v="CA-2014-168123"/>
    <d v="2016-03-05T00:00:00"/>
    <d v="2016-03-05T00:00:00"/>
    <s v="Same Day"/>
    <s v="JD-16060"/>
    <x v="224"/>
    <s v="Consumer"/>
    <s v="United States"/>
    <s v="Rochester"/>
    <s v="Minnesota"/>
    <n v="55901"/>
    <s v="Central"/>
    <s v="OFF-BI-10001071"/>
    <x v="0"/>
    <s v="Binders"/>
    <s v="GBC ProClick Punch Binding System"/>
    <x v="574"/>
    <n v="2"/>
    <n v="0"/>
    <n v="0"/>
    <n v="62.700400000000002"/>
  </r>
  <r>
    <n v="4747"/>
    <s v="CA-2014-168123"/>
    <d v="2016-03-05T00:00:00"/>
    <d v="2016-03-05T00:00:00"/>
    <s v="Same Day"/>
    <s v="JD-16060"/>
    <x v="224"/>
    <s v="Consumer"/>
    <s v="United States"/>
    <s v="Rochester"/>
    <s v="Minnesota"/>
    <n v="55901"/>
    <s v="Central"/>
    <s v="OFF-BI-10001097"/>
    <x v="0"/>
    <s v="Binders"/>
    <s v="Avery Hole Reinforcements"/>
    <x v="1439"/>
    <n v="3"/>
    <n v="0"/>
    <n v="0"/>
    <n v="9.158100000000001"/>
  </r>
  <r>
    <n v="9312"/>
    <s v="CA-2014-148642"/>
    <d v="2016-03-06T00:00:00"/>
    <d v="2016-03-12T00:00:00"/>
    <s v="Standard Class"/>
    <s v="DW-13540"/>
    <x v="361"/>
    <s v="Consumer"/>
    <s v="United States"/>
    <s v="Dallas"/>
    <s v="Texas"/>
    <n v="75220"/>
    <s v="Central"/>
    <s v="OFF-LA-10000134"/>
    <x v="0"/>
    <s v="Labels"/>
    <s v="Avery 511"/>
    <x v="277"/>
    <n v="2"/>
    <n v="0.2"/>
    <n v="-0.98560000000000025"/>
    <n v="1.7247999999999997"/>
  </r>
  <r>
    <n v="9313"/>
    <s v="CA-2014-148642"/>
    <d v="2016-03-06T00:00:00"/>
    <d v="2016-03-12T00:00:00"/>
    <s v="Standard Class"/>
    <s v="DW-13540"/>
    <x v="361"/>
    <s v="Consumer"/>
    <s v="United States"/>
    <s v="Dallas"/>
    <s v="Texas"/>
    <n v="75220"/>
    <s v="Central"/>
    <s v="OFF-AR-10000588"/>
    <x v="0"/>
    <s v="Art"/>
    <s v="Newell 345"/>
    <x v="1440"/>
    <n v="4"/>
    <n v="0.2"/>
    <n v="-12.697600000000001"/>
    <n v="4.7616000000000014"/>
  </r>
  <r>
    <n v="8413"/>
    <s v="CA-2014-132290"/>
    <d v="2016-03-10T00:00:00"/>
    <d v="2016-03-14T00:00:00"/>
    <s v="Standard Class"/>
    <s v="MD-17350"/>
    <x v="523"/>
    <s v="Consumer"/>
    <s v="United States"/>
    <s v="Dallas"/>
    <s v="Texas"/>
    <n v="75217"/>
    <s v="Central"/>
    <s v="FUR-TA-10002228"/>
    <x v="1"/>
    <s v="Tables"/>
    <s v="Bevis Traditional Conference Table Top, Plinth Base"/>
    <x v="1441"/>
    <n v="4"/>
    <n v="0.3"/>
    <n v="-280.0224"/>
    <n v="-173.34719999999999"/>
  </r>
  <r>
    <n v="2994"/>
    <s v="CA-2014-147291"/>
    <d v="2016-03-11T00:00:00"/>
    <d v="2016-03-17T00:00:00"/>
    <s v="Standard Class"/>
    <s v="MJ-17740"/>
    <x v="524"/>
    <s v="Consumer"/>
    <s v="United States"/>
    <s v="Detroit"/>
    <s v="Michigan"/>
    <n v="48227"/>
    <s v="Central"/>
    <s v="OFF-BI-10003091"/>
    <x v="0"/>
    <s v="Binders"/>
    <s v="GBC DocuBind TL200 Manual Binding Machine"/>
    <x v="1442"/>
    <n v="4"/>
    <n v="0"/>
    <n v="0"/>
    <n v="421.08239999999995"/>
  </r>
  <r>
    <n v="5565"/>
    <s v="CA-2014-157966"/>
    <d v="2016-03-13T00:00:00"/>
    <d v="2016-03-13T00:00:00"/>
    <s v="Same Day"/>
    <s v="SU-20665"/>
    <x v="329"/>
    <s v="Home Office"/>
    <s v="United States"/>
    <s v="Chicago"/>
    <s v="Illinois"/>
    <n v="60610"/>
    <s v="Central"/>
    <s v="OFF-AR-10000799"/>
    <x v="0"/>
    <s v="Art"/>
    <s v="Col-Erase Pencils with Erasers"/>
    <x v="1443"/>
    <n v="4"/>
    <n v="0.2"/>
    <n v="-3.8912000000000009"/>
    <n v="2.188799999999997"/>
  </r>
  <r>
    <n v="5566"/>
    <s v="CA-2014-157966"/>
    <d v="2016-03-13T00:00:00"/>
    <d v="2016-03-13T00:00:00"/>
    <s v="Same Day"/>
    <s v="SU-20665"/>
    <x v="329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x v="1444"/>
    <n v="2"/>
    <n v="0.3"/>
    <n v="-62.995799999999996"/>
    <n v="8.9993999999999801"/>
  </r>
  <r>
    <n v="5567"/>
    <s v="CA-2014-157966"/>
    <d v="2016-03-13T00:00:00"/>
    <d v="2016-03-13T00:00:00"/>
    <s v="Same Day"/>
    <s v="SU-20665"/>
    <x v="329"/>
    <s v="Home Office"/>
    <s v="United States"/>
    <s v="Chicago"/>
    <s v="Illinois"/>
    <n v="60610"/>
    <s v="Central"/>
    <s v="OFF-AR-10003338"/>
    <x v="0"/>
    <s v="Art"/>
    <s v="Eberhard Faber 3 1/2&quot; Golf Pencils"/>
    <x v="1445"/>
    <n v="5"/>
    <n v="0.2"/>
    <n v="-5.9520000000000017"/>
    <n v="1.8599999999999994"/>
  </r>
  <r>
    <n v="5568"/>
    <s v="CA-2014-157966"/>
    <d v="2016-03-13T00:00:00"/>
    <d v="2016-03-13T00:00:00"/>
    <s v="Same Day"/>
    <s v="SU-20665"/>
    <x v="329"/>
    <s v="Home Office"/>
    <s v="United States"/>
    <s v="Chicago"/>
    <s v="Illinois"/>
    <n v="60610"/>
    <s v="Central"/>
    <s v="FUR-CH-10003606"/>
    <x v="1"/>
    <s v="Chairs"/>
    <s v="SAFCO Folding Chair Trolley"/>
    <x v="1446"/>
    <n v="1"/>
    <n v="0.3"/>
    <n v="-26.930399999999999"/>
    <n v="-2.5647999999999982"/>
  </r>
  <r>
    <n v="5569"/>
    <s v="CA-2014-157966"/>
    <d v="2016-03-13T00:00:00"/>
    <d v="2016-03-13T00:00:00"/>
    <s v="Same Day"/>
    <s v="SU-20665"/>
    <x v="329"/>
    <s v="Home Office"/>
    <s v="United States"/>
    <s v="Chicago"/>
    <s v="Illinois"/>
    <n v="60610"/>
    <s v="Central"/>
    <s v="TEC-CO-10001449"/>
    <x v="2"/>
    <s v="Copiers"/>
    <s v="Hewlett Packard LaserJet 3310 Copier"/>
    <x v="1447"/>
    <n v="2"/>
    <n v="0.2"/>
    <n v="-191.99680000000001"/>
    <n v="335.99440000000004"/>
  </r>
  <r>
    <n v="5570"/>
    <s v="CA-2014-157966"/>
    <d v="2016-03-13T00:00:00"/>
    <d v="2016-03-13T00:00:00"/>
    <s v="Same Day"/>
    <s v="SU-20665"/>
    <x v="329"/>
    <s v="Home Office"/>
    <s v="United States"/>
    <s v="Chicago"/>
    <s v="Illinois"/>
    <n v="60610"/>
    <s v="Central"/>
    <s v="OFF-PA-10001934"/>
    <x v="0"/>
    <s v="Paper"/>
    <s v="Xerox 1993"/>
    <x v="59"/>
    <n v="3"/>
    <n v="0.2"/>
    <n v="-3.1104000000000007"/>
    <n v="5.6375999999999999"/>
  </r>
  <r>
    <n v="5571"/>
    <s v="CA-2014-157966"/>
    <d v="2016-03-13T00:00:00"/>
    <d v="2016-03-13T00:00:00"/>
    <s v="Same Day"/>
    <s v="SU-20665"/>
    <x v="329"/>
    <s v="Home Office"/>
    <s v="United States"/>
    <s v="Chicago"/>
    <s v="Illinois"/>
    <n v="60610"/>
    <s v="Central"/>
    <s v="TEC-PH-10001527"/>
    <x v="2"/>
    <s v="Phones"/>
    <s v="Plantronics MX500i Earset"/>
    <x v="1448"/>
    <n v="1"/>
    <n v="0.2"/>
    <n v="-6.8720000000000017"/>
    <n v="-7.3015000000000025"/>
  </r>
  <r>
    <n v="9392"/>
    <s v="CA-2014-162474"/>
    <d v="2016-03-13T00:00:00"/>
    <d v="2016-03-16T00:00:00"/>
    <s v="First Class"/>
    <s v="FH-14275"/>
    <x v="475"/>
    <s v="Corporate"/>
    <s v="United States"/>
    <s v="Aurora"/>
    <s v="Illinois"/>
    <n v="60505"/>
    <s v="Central"/>
    <s v="TEC-PH-10004700"/>
    <x v="2"/>
    <s v="Phones"/>
    <s v="PowerGen Dual USB Car Charger"/>
    <x v="138"/>
    <n v="1"/>
    <n v="0.2"/>
    <n v="-1.5984000000000003"/>
    <n v="2.5973999999999995"/>
  </r>
  <r>
    <n v="8440"/>
    <s v="CA-2014-114370"/>
    <d v="2016-03-14T00:00:00"/>
    <d v="2016-03-17T00:00:00"/>
    <s v="Second Class"/>
    <s v="BN-11470"/>
    <x v="525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x v="1449"/>
    <n v="2"/>
    <n v="0.2"/>
    <n v="-9.9232000000000014"/>
    <n v="4.9615999999999989"/>
  </r>
  <r>
    <n v="3379"/>
    <s v="CA-2014-142867"/>
    <d v="2016-03-17T00:00:00"/>
    <d v="2016-03-21T00:00:00"/>
    <s v="Standard Class"/>
    <s v="PO-19180"/>
    <x v="313"/>
    <s v="Home Office"/>
    <s v="United States"/>
    <s v="Houston"/>
    <s v="Texas"/>
    <n v="77095"/>
    <s v="Central"/>
    <s v="OFF-BI-10003166"/>
    <x v="0"/>
    <s v="Binders"/>
    <s v="GBC Plasticlear Binding Covers"/>
    <x v="1450"/>
    <n v="6"/>
    <n v="0.8"/>
    <n v="-11.020799999999998"/>
    <n v="-22.04160000000001"/>
  </r>
  <r>
    <n v="3380"/>
    <s v="CA-2014-142867"/>
    <d v="2016-03-17T00:00:00"/>
    <d v="2016-03-21T00:00:00"/>
    <s v="Standard Class"/>
    <s v="PO-19180"/>
    <x v="313"/>
    <s v="Home Office"/>
    <s v="United States"/>
    <s v="Houston"/>
    <s v="Texas"/>
    <n v="77095"/>
    <s v="Central"/>
    <s v="OFF-PA-10004610"/>
    <x v="0"/>
    <s v="Paper"/>
    <s v="Xerox 1900"/>
    <x v="928"/>
    <n v="3"/>
    <n v="0.2"/>
    <n v="-2.0544000000000007"/>
    <n v="3.2099999999999982"/>
  </r>
  <r>
    <n v="677"/>
    <s v="US-2014-119438"/>
    <d v="2016-03-18T00:00:00"/>
    <d v="2016-03-23T00:00:00"/>
    <s v="Standard Class"/>
    <s v="CD-11980"/>
    <x v="526"/>
    <s v="Consumer"/>
    <s v="United States"/>
    <s v="Tyler"/>
    <s v="Texas"/>
    <n v="75701"/>
    <s v="Central"/>
    <s v="OFF-AP-10000804"/>
    <x v="0"/>
    <s v="Appliances"/>
    <s v="Hoover Portapower Portable Vacuum"/>
    <x v="1451"/>
    <n v="3"/>
    <n v="0.8"/>
    <n v="-2.1503999999999999"/>
    <n v="-7.3920000000000021"/>
  </r>
  <r>
    <n v="678"/>
    <s v="US-2014-119438"/>
    <d v="2016-03-18T00:00:00"/>
    <d v="2016-03-23T00:00:00"/>
    <s v="Standard Class"/>
    <s v="CD-11980"/>
    <x v="526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x v="1452"/>
    <n v="3"/>
    <n v="0.2"/>
    <n v="-5.563200000000001"/>
    <n v="4.5200999999999958"/>
  </r>
  <r>
    <n v="679"/>
    <s v="US-2014-119438"/>
    <d v="2016-03-18T00:00:00"/>
    <d v="2016-03-23T00:00:00"/>
    <s v="Standard Class"/>
    <s v="CD-11980"/>
    <x v="526"/>
    <s v="Consumer"/>
    <s v="United States"/>
    <s v="Tyler"/>
    <s v="Texas"/>
    <n v="75701"/>
    <s v="Central"/>
    <s v="FUR-FU-10003553"/>
    <x v="1"/>
    <s v="Furnishings"/>
    <s v="Howard Miller 13-1/2&quot; Diameter Rosebrook Wall Clock"/>
    <x v="1453"/>
    <n v="3"/>
    <n v="0.6"/>
    <n v="-49.514400000000002"/>
    <n v="-41.261999999999972"/>
  </r>
  <r>
    <n v="680"/>
    <s v="US-2014-119438"/>
    <d v="2016-03-18T00:00:00"/>
    <d v="2016-03-23T00:00:00"/>
    <s v="Standard Class"/>
    <s v="CD-11980"/>
    <x v="526"/>
    <s v="Consumer"/>
    <s v="United States"/>
    <s v="Tyler"/>
    <s v="Texas"/>
    <n v="75701"/>
    <s v="Central"/>
    <s v="OFF-BI-10004632"/>
    <x v="0"/>
    <s v="Binders"/>
    <s v="Ibico Hi-Tech Manual Binding System"/>
    <x v="1454"/>
    <n v="3"/>
    <n v="0.8"/>
    <n v="-146.39519999999999"/>
    <n v="-320.23950000000013"/>
  </r>
  <r>
    <n v="3707"/>
    <s v="CA-2014-160087"/>
    <d v="2016-03-18T00:00:00"/>
    <d v="2016-03-22T00:00:00"/>
    <s v="Standard Class"/>
    <s v="EN-13780"/>
    <x v="446"/>
    <s v="Consumer"/>
    <s v="United States"/>
    <s v="Dallas"/>
    <s v="Texas"/>
    <n v="75220"/>
    <s v="Central"/>
    <s v="OFF-AR-10001915"/>
    <x v="0"/>
    <s v="Art"/>
    <s v="Peel-Off China Markers"/>
    <x v="546"/>
    <n v="3"/>
    <n v="0.2"/>
    <n v="-4.7664"/>
    <n v="6.5538000000000007"/>
  </r>
  <r>
    <n v="8792"/>
    <s v="CA-2014-162075"/>
    <d v="2016-03-18T00:00:00"/>
    <d v="2016-03-24T00:00:00"/>
    <s v="Standard Class"/>
    <s v="TT-21220"/>
    <x v="230"/>
    <s v="Consumer"/>
    <s v="United States"/>
    <s v="Houston"/>
    <s v="Texas"/>
    <n v="77041"/>
    <s v="Central"/>
    <s v="TEC-PH-10001557"/>
    <x v="2"/>
    <s v="Phones"/>
    <s v="Pyle PMP37LED"/>
    <x v="614"/>
    <n v="7"/>
    <n v="0.2"/>
    <n v="-107.50880000000001"/>
    <n v="47.035099999999971"/>
  </r>
  <r>
    <n v="447"/>
    <s v="CA-2014-154214"/>
    <d v="2016-03-20T00:00:00"/>
    <d v="2016-03-25T00:00:00"/>
    <s v="Second Class"/>
    <s v="TB-21595"/>
    <x v="13"/>
    <s v="Consumer"/>
    <s v="United States"/>
    <s v="Columbus"/>
    <s v="Indiana"/>
    <n v="47201"/>
    <s v="Central"/>
    <s v="FUR-FU-10000206"/>
    <x v="1"/>
    <s v="Furnishings"/>
    <s v="GE General Purpose, Extra Long Life, Showcase &amp; Floodlight Incandescent Bulbs"/>
    <x v="1455"/>
    <n v="1"/>
    <n v="0"/>
    <n v="0"/>
    <n v="1.3676999999999999"/>
  </r>
  <r>
    <n v="8998"/>
    <s v="CA-2014-122763"/>
    <d v="2016-03-20T00:00:00"/>
    <d v="2016-03-20T00:00:00"/>
    <s v="Same Day"/>
    <s v="HG-14845"/>
    <x v="527"/>
    <s v="Consumer"/>
    <s v="United States"/>
    <s v="Houston"/>
    <s v="Texas"/>
    <n v="77041"/>
    <s v="Central"/>
    <s v="OFF-PA-10000474"/>
    <x v="0"/>
    <s v="Paper"/>
    <s v="Easy-staple paper"/>
    <x v="641"/>
    <n v="2"/>
    <n v="0.2"/>
    <n v="-11.340800000000002"/>
    <n v="19.137599999999992"/>
  </r>
  <r>
    <n v="8999"/>
    <s v="CA-2014-122763"/>
    <d v="2016-03-20T00:00:00"/>
    <d v="2016-03-20T00:00:00"/>
    <s v="Same Day"/>
    <s v="HG-14845"/>
    <x v="527"/>
    <s v="Consumer"/>
    <s v="United States"/>
    <s v="Houston"/>
    <s v="Texas"/>
    <n v="77041"/>
    <s v="Central"/>
    <s v="OFF-PA-10002377"/>
    <x v="0"/>
    <s v="Paper"/>
    <s v="Xerox 1916"/>
    <x v="1456"/>
    <n v="7"/>
    <n v="0.2"/>
    <n v="-54.81280000000001"/>
    <n v="102.77399999999999"/>
  </r>
  <r>
    <n v="2333"/>
    <s v="CA-2014-169285"/>
    <d v="2016-03-21T00:00:00"/>
    <d v="2016-03-25T00:00:00"/>
    <s v="Standard Class"/>
    <s v="RW-19690"/>
    <x v="528"/>
    <s v="Consumer"/>
    <s v="United States"/>
    <s v="Lafayette"/>
    <s v="Indiana"/>
    <n v="47905"/>
    <s v="Central"/>
    <s v="OFF-PA-10004071"/>
    <x v="0"/>
    <s v="Paper"/>
    <s v="Eaton Premium Continuous-Feed Paper, 25% Cotton, Letter Size, White, 1000 Shts/Box"/>
    <x v="1457"/>
    <n v="5"/>
    <n v="0"/>
    <n v="0"/>
    <n v="133.15199999999999"/>
  </r>
  <r>
    <n v="2334"/>
    <s v="CA-2014-169285"/>
    <d v="2016-03-21T00:00:00"/>
    <d v="2016-03-25T00:00:00"/>
    <s v="Standard Class"/>
    <s v="RW-19690"/>
    <x v="528"/>
    <s v="Consumer"/>
    <s v="United States"/>
    <s v="Lafayette"/>
    <s v="Indiana"/>
    <n v="47905"/>
    <s v="Central"/>
    <s v="OFF-PA-10004971"/>
    <x v="0"/>
    <s v="Paper"/>
    <s v="Xerox 196"/>
    <x v="1458"/>
    <n v="1"/>
    <n v="0"/>
    <n v="0"/>
    <n v="2.8322000000000003"/>
  </r>
  <r>
    <n v="4429"/>
    <s v="CA-2014-119452"/>
    <d v="2016-03-21T00:00:00"/>
    <d v="2016-03-27T00:00:00"/>
    <s v="Standard Class"/>
    <s v="CL-12565"/>
    <x v="466"/>
    <s v="Consumer"/>
    <s v="United States"/>
    <s v="Tulsa"/>
    <s v="Oklahoma"/>
    <n v="74133"/>
    <s v="Central"/>
    <s v="FUR-CH-10004495"/>
    <x v="1"/>
    <s v="Chairs"/>
    <s v="Global Leather and Oak Executive Chair, Black"/>
    <x v="1459"/>
    <n v="6"/>
    <n v="0"/>
    <n v="0"/>
    <n v="523.70519999999988"/>
  </r>
  <r>
    <n v="2843"/>
    <s v="CA-2014-135650"/>
    <d v="2016-03-23T00:00:00"/>
    <d v="2016-03-27T00:00:00"/>
    <s v="Standard Class"/>
    <s v="AC-10660"/>
    <x v="447"/>
    <s v="Consumer"/>
    <s v="United States"/>
    <s v="Huntsville"/>
    <s v="Texas"/>
    <n v="77340"/>
    <s v="Central"/>
    <s v="OFF-ST-10001809"/>
    <x v="0"/>
    <s v="Storage"/>
    <s v="Fellowes Officeware Wire Shelving"/>
    <x v="1460"/>
    <n v="2"/>
    <n v="0.2"/>
    <n v="-28.745600000000003"/>
    <n v="-32.338800000000006"/>
  </r>
  <r>
    <n v="9530"/>
    <s v="CA-2014-101637"/>
    <d v="2016-03-24T00:00:00"/>
    <d v="2016-03-25T00:00:00"/>
    <s v="Same Day"/>
    <s v="AC-10615"/>
    <x v="529"/>
    <s v="Corporate"/>
    <s v="United States"/>
    <s v="Beaumont"/>
    <s v="Texas"/>
    <n v="77705"/>
    <s v="Central"/>
    <s v="OFF-ST-10002352"/>
    <x v="0"/>
    <s v="Storage"/>
    <s v="Iris Project Case"/>
    <x v="1461"/>
    <n v="2"/>
    <n v="0.2"/>
    <n v="-2.5536000000000003"/>
    <n v="0.95759999999999934"/>
  </r>
  <r>
    <n v="1877"/>
    <s v="CA-2014-112039"/>
    <d v="2016-03-25T00:00:00"/>
    <d v="2016-03-29T00:00:00"/>
    <s v="Standard Class"/>
    <s v="JC-15775"/>
    <x v="530"/>
    <s v="Consumer"/>
    <s v="United States"/>
    <s v="San Antonio"/>
    <s v="Texas"/>
    <n v="78207"/>
    <s v="Central"/>
    <s v="TEC-PH-10000984"/>
    <x v="2"/>
    <s v="Phones"/>
    <s v="Panasonic KX-TG9471B"/>
    <x v="1462"/>
    <n v="3"/>
    <n v="0.2"/>
    <n v="-94.075200000000024"/>
    <n v="47.037600000000026"/>
  </r>
  <r>
    <n v="2941"/>
    <s v="CA-2014-155880"/>
    <d v="2016-03-25T00:00:00"/>
    <d v="2016-03-31T00:00:00"/>
    <s v="Standard Class"/>
    <s v="JD-16150"/>
    <x v="500"/>
    <s v="Corporate"/>
    <s v="United States"/>
    <s v="Milwaukee"/>
    <s v="Wisconsin"/>
    <n v="53209"/>
    <s v="Central"/>
    <s v="FUR-CH-10000422"/>
    <x v="1"/>
    <s v="Chairs"/>
    <s v="Global Highback Leather Tilter in Burgundy"/>
    <x v="1463"/>
    <n v="1"/>
    <n v="0"/>
    <n v="0"/>
    <n v="14.558400000000006"/>
  </r>
  <r>
    <n v="2942"/>
    <s v="CA-2014-155880"/>
    <d v="2016-03-25T00:00:00"/>
    <d v="2016-03-31T00:00:00"/>
    <s v="Standard Class"/>
    <s v="JD-16150"/>
    <x v="500"/>
    <s v="Corporate"/>
    <s v="United States"/>
    <s v="Milwaukee"/>
    <s v="Wisconsin"/>
    <n v="53209"/>
    <s v="Central"/>
    <s v="FUR-CH-10004675"/>
    <x v="1"/>
    <s v="Chairs"/>
    <s v="Lifetime Advantage Folding Chairs, 4/Carton"/>
    <x v="1464"/>
    <n v="7"/>
    <n v="0"/>
    <n v="0"/>
    <n v="427.43679999999995"/>
  </r>
  <r>
    <n v="2943"/>
    <s v="CA-2014-155880"/>
    <d v="2016-03-25T00:00:00"/>
    <d v="2016-03-31T00:00:00"/>
    <s v="Standard Class"/>
    <s v="JD-16150"/>
    <x v="500"/>
    <s v="Corporate"/>
    <s v="United States"/>
    <s v="Milwaukee"/>
    <s v="Wisconsin"/>
    <n v="53209"/>
    <s v="Central"/>
    <s v="FUR-CH-10002880"/>
    <x v="1"/>
    <s v="Chairs"/>
    <s v="Global High-Back Leather Tilter, Burgundy"/>
    <x v="1235"/>
    <n v="3"/>
    <n v="0"/>
    <n v="0"/>
    <n v="40.586699999999979"/>
  </r>
  <r>
    <n v="3391"/>
    <s v="CA-2014-101077"/>
    <d v="2016-03-25T00:00:00"/>
    <d v="2016-03-30T00:00:00"/>
    <s v="Second Class"/>
    <s v="DB-13660"/>
    <x v="309"/>
    <s v="Consumer"/>
    <s v="United States"/>
    <s v="Dallas"/>
    <s v="Texas"/>
    <n v="75081"/>
    <s v="Central"/>
    <s v="OFF-PA-10004239"/>
    <x v="0"/>
    <s v="Paper"/>
    <s v="Xerox 1953"/>
    <x v="252"/>
    <n v="2"/>
    <n v="0.2"/>
    <n v="-1.3696000000000002"/>
    <n v="2.1399999999999992"/>
  </r>
  <r>
    <n v="5638"/>
    <s v="CA-2014-113208"/>
    <d v="2016-03-26T00:00:00"/>
    <d v="2016-04-02T00:00:00"/>
    <s v="Standard Class"/>
    <s v="ML-18040"/>
    <x v="531"/>
    <s v="Corporate"/>
    <s v="United States"/>
    <s v="Dearborn"/>
    <s v="Michigan"/>
    <n v="48126"/>
    <s v="Central"/>
    <s v="FUR-FU-10004245"/>
    <x v="1"/>
    <s v="Furnishings"/>
    <s v="Career Cubicle Clock, 8 1/4&quot;, Black"/>
    <x v="1465"/>
    <n v="3"/>
    <n v="0"/>
    <n v="0"/>
    <n v="23.119199999999999"/>
  </r>
  <r>
    <n v="7173"/>
    <s v="US-2014-141677"/>
    <d v="2016-03-26T00:00:00"/>
    <d v="2016-03-30T00:00:00"/>
    <s v="Standard Class"/>
    <s v="HK-14890"/>
    <x v="68"/>
    <s v="Corporate"/>
    <s v="United States"/>
    <s v="Houston"/>
    <s v="Texas"/>
    <n v="77070"/>
    <s v="Central"/>
    <s v="TEC-AC-10000158"/>
    <x v="2"/>
    <s v="Accessories"/>
    <s v="Sony 64GB Class 10 Micro SDHC R40 Memory Card"/>
    <x v="1466"/>
    <n v="5"/>
    <n v="0.2"/>
    <n v="-28.792000000000002"/>
    <n v="1.7995000000000019"/>
  </r>
  <r>
    <n v="7174"/>
    <s v="US-2014-141677"/>
    <d v="2016-03-26T00:00:00"/>
    <d v="2016-03-30T00:00:00"/>
    <s v="Standard Class"/>
    <s v="HK-14890"/>
    <x v="68"/>
    <s v="Corporate"/>
    <s v="United States"/>
    <s v="Houston"/>
    <s v="Texas"/>
    <n v="77070"/>
    <s v="Central"/>
    <s v="TEC-CO-10002313"/>
    <x v="2"/>
    <s v="Copiers"/>
    <s v="Canon PC1080F Personal Copier"/>
    <x v="1467"/>
    <n v="5"/>
    <n v="0.2"/>
    <n v="-479.99200000000002"/>
    <n v="569.99050000000011"/>
  </r>
  <r>
    <n v="7175"/>
    <s v="US-2014-141677"/>
    <d v="2016-03-26T00:00:00"/>
    <d v="2016-03-30T00:00:00"/>
    <s v="Standard Class"/>
    <s v="HK-14890"/>
    <x v="68"/>
    <s v="Corporate"/>
    <s v="United States"/>
    <s v="Houston"/>
    <s v="Texas"/>
    <n v="77070"/>
    <s v="Central"/>
    <s v="OFF-PA-10002581"/>
    <x v="0"/>
    <s v="Paper"/>
    <s v="Xerox 1951"/>
    <x v="310"/>
    <n v="3"/>
    <n v="0.2"/>
    <n v="-14.870400000000002"/>
    <n v="23.234999999999992"/>
  </r>
  <r>
    <n v="7176"/>
    <s v="US-2014-141677"/>
    <d v="2016-03-26T00:00:00"/>
    <d v="2016-03-30T00:00:00"/>
    <s v="Standard Class"/>
    <s v="HK-14890"/>
    <x v="68"/>
    <s v="Corporate"/>
    <s v="United States"/>
    <s v="Houston"/>
    <s v="Texas"/>
    <n v="77070"/>
    <s v="Central"/>
    <s v="OFF-AP-10001205"/>
    <x v="0"/>
    <s v="Appliances"/>
    <s v="Belkin 5 Outlet SurgeMaster Power Centers"/>
    <x v="1468"/>
    <n v="8"/>
    <n v="0.8"/>
    <n v="-69.73439999999998"/>
    <n v="-226.63679999999999"/>
  </r>
  <r>
    <n v="7177"/>
    <s v="US-2014-141677"/>
    <d v="2016-03-26T00:00:00"/>
    <d v="2016-03-30T00:00:00"/>
    <s v="Standard Class"/>
    <s v="HK-14890"/>
    <x v="68"/>
    <s v="Corporate"/>
    <s v="United States"/>
    <s v="Houston"/>
    <s v="Texas"/>
    <n v="77070"/>
    <s v="Central"/>
    <s v="OFF-ST-10000344"/>
    <x v="0"/>
    <s v="Storage"/>
    <s v="Neat Ideas Personal Hanging Folder Files, Black"/>
    <x v="1469"/>
    <n v="3"/>
    <n v="0.2"/>
    <n v="-6.4464000000000006"/>
    <n v="2.4173999999999989"/>
  </r>
  <r>
    <n v="9788"/>
    <s v="CA-2014-144491"/>
    <d v="2016-03-27T00:00:00"/>
    <d v="2016-04-01T00:00:00"/>
    <s v="Standard Class"/>
    <s v="CJ-12010"/>
    <x v="532"/>
    <s v="Consumer"/>
    <s v="United States"/>
    <s v="Houston"/>
    <s v="Texas"/>
    <n v="77070"/>
    <s v="Central"/>
    <s v="FUR-BO-10001811"/>
    <x v="1"/>
    <s v="Bookcases"/>
    <s v="Atlantic Metals Mobile 5-Shelf Bookcases, Custom Colors"/>
    <x v="1470"/>
    <n v="5"/>
    <n v="0.32"/>
    <n v="-327.46623999999997"/>
    <n v="-30.098000000000127"/>
  </r>
  <r>
    <n v="9789"/>
    <s v="CA-2014-144491"/>
    <d v="2016-03-27T00:00:00"/>
    <d v="2016-04-01T00:00:00"/>
    <s v="Standard Class"/>
    <s v="CJ-12010"/>
    <x v="532"/>
    <s v="Consumer"/>
    <s v="United States"/>
    <s v="Houston"/>
    <s v="Texas"/>
    <n v="77070"/>
    <s v="Central"/>
    <s v="FUR-CH-10004063"/>
    <x v="1"/>
    <s v="Chairs"/>
    <s v="Global Deluxe High-Back Manager's Chair"/>
    <x v="428"/>
    <n v="3"/>
    <n v="0.3"/>
    <n v="-180.16739999999999"/>
    <n v="-8.5794000000000779"/>
  </r>
  <r>
    <n v="9790"/>
    <s v="CA-2014-144491"/>
    <d v="2016-03-27T00:00:00"/>
    <d v="2016-04-01T00:00:00"/>
    <s v="Standard Class"/>
    <s v="CJ-12010"/>
    <x v="532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x v="1471"/>
    <n v="1"/>
    <n v="0.2"/>
    <n v="-7.9984000000000011"/>
    <n v="6.9985999999999997"/>
  </r>
  <r>
    <n v="9791"/>
    <s v="CA-2014-144491"/>
    <d v="2016-03-27T00:00:00"/>
    <d v="2016-04-01T00:00:00"/>
    <s v="Standard Class"/>
    <s v="CJ-12010"/>
    <x v="532"/>
    <s v="Consumer"/>
    <s v="United States"/>
    <s v="Houston"/>
    <s v="Texas"/>
    <n v="77070"/>
    <s v="Central"/>
    <s v="FUR-CH-10001714"/>
    <x v="1"/>
    <s v="Chairs"/>
    <s v="Global Leather &amp; Oak Executive Chair, Burgundy"/>
    <x v="1472"/>
    <n v="2"/>
    <n v="0.3"/>
    <n v="-63.373799999999989"/>
    <n v="-66.391599999999983"/>
  </r>
  <r>
    <n v="5720"/>
    <s v="CA-2014-126550"/>
    <d v="2016-03-29T00:00:00"/>
    <d v="2016-04-02T00:00:00"/>
    <s v="Second Class"/>
    <s v="RD-19720"/>
    <x v="486"/>
    <s v="Consumer"/>
    <s v="United States"/>
    <s v="Lafayette"/>
    <s v="Indiana"/>
    <n v="47905"/>
    <s v="Central"/>
    <s v="OFF-ST-10001031"/>
    <x v="0"/>
    <s v="Storage"/>
    <s v="Adjustable Personal File Tote"/>
    <x v="1473"/>
    <n v="5"/>
    <n v="0"/>
    <n v="0"/>
    <n v="21.164000000000005"/>
  </r>
  <r>
    <n v="4543"/>
    <s v="CA-2014-113474"/>
    <d v="2016-03-30T00:00:00"/>
    <d v="2016-03-31T00:00:00"/>
    <s v="First Class"/>
    <s v="TM-21490"/>
    <x v="533"/>
    <s v="Consumer"/>
    <s v="United States"/>
    <s v="Oklahoma City"/>
    <s v="Oklahoma"/>
    <n v="73120"/>
    <s v="Central"/>
    <s v="OFF-EN-10004206"/>
    <x v="0"/>
    <s v="Envelopes"/>
    <s v="Multimedia Mailers"/>
    <x v="1474"/>
    <n v="2"/>
    <n v="0"/>
    <n v="0"/>
    <n v="149.8956"/>
  </r>
  <r>
    <n v="469"/>
    <s v="CA-2014-154907"/>
    <d v="2016-03-31T00:00:00"/>
    <d v="2016-04-04T00:00:00"/>
    <s v="Standard Class"/>
    <s v="DS-13180"/>
    <x v="275"/>
    <s v="Corporate"/>
    <s v="United States"/>
    <s v="Amarillo"/>
    <s v="Texas"/>
    <n v="79109"/>
    <s v="Central"/>
    <s v="FUR-BO-10002824"/>
    <x v="1"/>
    <s v="Bookcases"/>
    <s v="Bush Mission Pointe Library"/>
    <x v="1475"/>
    <n v="2"/>
    <n v="0.32"/>
    <n v="-65.706495999999987"/>
    <n v="-36.235200000000006"/>
  </r>
  <r>
    <n v="3243"/>
    <s v="CA-2014-114524"/>
    <d v="2016-03-31T00:00:00"/>
    <d v="2016-04-05T00:00:00"/>
    <s v="Second Class"/>
    <s v="EG-13900"/>
    <x v="534"/>
    <s v="Consumer"/>
    <s v="United States"/>
    <s v="Chicago"/>
    <s v="Illinois"/>
    <n v="60623"/>
    <s v="Central"/>
    <s v="OFF-BI-10002799"/>
    <x v="0"/>
    <s v="Binders"/>
    <s v="SlimView Poly Binder, 3/8&quot;"/>
    <x v="1476"/>
    <n v="13"/>
    <n v="0.8"/>
    <n v="-10.7744"/>
    <n v="-22.895600000000005"/>
  </r>
  <r>
    <n v="6562"/>
    <s v="CA-2014-144680"/>
    <d v="2016-03-31T00:00:00"/>
    <d v="2016-04-02T00:00:00"/>
    <s v="First Class"/>
    <s v="SC-20260"/>
    <x v="113"/>
    <s v="Corporate"/>
    <s v="United States"/>
    <s v="Arlington"/>
    <s v="Texas"/>
    <n v="76017"/>
    <s v="Central"/>
    <s v="OFF-AP-10003040"/>
    <x v="0"/>
    <s v="Appliances"/>
    <s v="Fellowes 8 Outlet Superior Workstation Surge Protector w/o Phone/Fax/Modem Protection"/>
    <x v="1477"/>
    <n v="5"/>
    <n v="0.8"/>
    <n v="-26.895999999999994"/>
    <n v="-90.774000000000029"/>
  </r>
  <r>
    <n v="2402"/>
    <s v="CA-2014-145877"/>
    <d v="2016-04-01T00:00:00"/>
    <d v="2016-04-04T00:00:00"/>
    <s v="Second Class"/>
    <s v="AS-10090"/>
    <x v="311"/>
    <s v="Consumer"/>
    <s v="United States"/>
    <s v="Springfield"/>
    <s v="Missouri"/>
    <n v="65807"/>
    <s v="Central"/>
    <s v="OFF-ST-10000649"/>
    <x v="0"/>
    <s v="Storage"/>
    <s v="Hanging Personal Folder File"/>
    <x v="1478"/>
    <n v="6"/>
    <n v="0"/>
    <n v="0"/>
    <n v="23.550000000000004"/>
  </r>
  <r>
    <n v="2403"/>
    <s v="CA-2014-145877"/>
    <d v="2016-04-01T00:00:00"/>
    <d v="2016-04-04T00:00:00"/>
    <s v="Second Class"/>
    <s v="AS-10090"/>
    <x v="311"/>
    <s v="Consumer"/>
    <s v="United States"/>
    <s v="Springfield"/>
    <s v="Missouri"/>
    <n v="65807"/>
    <s v="Central"/>
    <s v="OFF-EN-10001990"/>
    <x v="0"/>
    <s v="Envelopes"/>
    <s v="Staple envelope"/>
    <x v="457"/>
    <n v="5"/>
    <n v="0"/>
    <n v="0"/>
    <n v="13.347999999999997"/>
  </r>
  <r>
    <n v="3725"/>
    <s v="CA-2014-127264"/>
    <d v="2016-04-03T00:00:00"/>
    <d v="2016-04-05T00:00:00"/>
    <s v="First Class"/>
    <s v="SA-20830"/>
    <x v="134"/>
    <s v="Consumer"/>
    <s v="United States"/>
    <s v="Chicago"/>
    <s v="Illinois"/>
    <n v="60653"/>
    <s v="Central"/>
    <s v="OFF-AR-10003045"/>
    <x v="0"/>
    <s v="Art"/>
    <s v="Prang Colored Pencils"/>
    <x v="447"/>
    <n v="3"/>
    <n v="0.2"/>
    <n v="-1.4112"/>
    <n v="2.2050000000000001"/>
  </r>
  <r>
    <n v="6190"/>
    <s v="CA-2014-157903"/>
    <d v="2016-04-04T00:00:00"/>
    <d v="2016-04-08T00:00:00"/>
    <s v="Standard Class"/>
    <s v="AM-10705"/>
    <x v="535"/>
    <s v="Consumer"/>
    <s v="United States"/>
    <s v="Des Plaines"/>
    <s v="Illinois"/>
    <n v="60016"/>
    <s v="Central"/>
    <s v="TEC-PH-10004345"/>
    <x v="2"/>
    <s v="Phones"/>
    <s v="Cisco SPA 502G IP Phone"/>
    <x v="1479"/>
    <n v="4"/>
    <n v="0.2"/>
    <n v="-76.768000000000015"/>
    <n v="47.97999999999999"/>
  </r>
  <r>
    <n v="8416"/>
    <s v="CA-2014-107265"/>
    <d v="2016-04-06T00:00:00"/>
    <d v="2016-04-12T00:00:00"/>
    <s v="Standard Class"/>
    <s v="ML-17755"/>
    <x v="536"/>
    <s v="Home Office"/>
    <s v="United States"/>
    <s v="Marion"/>
    <s v="Iowa"/>
    <n v="52302"/>
    <s v="Central"/>
    <s v="OFF-PA-10000474"/>
    <x v="0"/>
    <s v="Paper"/>
    <s v="Easy-staple paper"/>
    <x v="773"/>
    <n v="3"/>
    <n v="0"/>
    <n v="0"/>
    <n v="49.970399999999991"/>
  </r>
  <r>
    <n v="5371"/>
    <s v="US-2014-136721"/>
    <d v="2016-04-08T00:00:00"/>
    <d v="2016-04-12T00:00:00"/>
    <s v="Standard Class"/>
    <s v="NH-18610"/>
    <x v="300"/>
    <s v="Corporate"/>
    <s v="United States"/>
    <s v="Oak Park"/>
    <s v="Michigan"/>
    <n v="48237"/>
    <s v="Central"/>
    <s v="FUR-FU-10004665"/>
    <x v="1"/>
    <s v="Furnishings"/>
    <s v="3M Polarizing Task Lamp with Clamp Arm, Light Gray"/>
    <x v="344"/>
    <n v="2"/>
    <n v="0"/>
    <n v="0"/>
    <n v="71.229600000000005"/>
  </r>
  <r>
    <n v="5372"/>
    <s v="US-2014-136721"/>
    <d v="2016-04-08T00:00:00"/>
    <d v="2016-04-12T00:00:00"/>
    <s v="Standard Class"/>
    <s v="NH-18610"/>
    <x v="300"/>
    <s v="Corporate"/>
    <s v="United States"/>
    <s v="Oak Park"/>
    <s v="Michigan"/>
    <n v="48237"/>
    <s v="Central"/>
    <s v="FUR-FU-10004188"/>
    <x v="1"/>
    <s v="Furnishings"/>
    <s v="Luxo Professional Combination Clamp-On Lamps"/>
    <x v="1480"/>
    <n v="3"/>
    <n v="0"/>
    <n v="0"/>
    <n v="79.793999999999997"/>
  </r>
  <r>
    <n v="4418"/>
    <s v="CA-2014-112900"/>
    <d v="2016-04-09T00:00:00"/>
    <d v="2016-04-12T00:00:00"/>
    <s v="Second Class"/>
    <s v="KL-16645"/>
    <x v="390"/>
    <s v="Consumer"/>
    <s v="United States"/>
    <s v="Detroit"/>
    <s v="Michigan"/>
    <n v="48205"/>
    <s v="Central"/>
    <s v="OFF-BI-10002867"/>
    <x v="0"/>
    <s v="Binders"/>
    <s v="GBC Recycled Regency Composition Covers"/>
    <x v="1481"/>
    <n v="8"/>
    <n v="0"/>
    <n v="0"/>
    <n v="219.99039999999997"/>
  </r>
  <r>
    <n v="3503"/>
    <s v="CA-2014-125115"/>
    <d v="2016-04-10T00:00:00"/>
    <d v="2016-04-10T00:00:00"/>
    <s v="Same Day"/>
    <s v="RD-19930"/>
    <x v="123"/>
    <s v="Consumer"/>
    <s v="United States"/>
    <s v="Austin"/>
    <s v="Texas"/>
    <n v="78745"/>
    <s v="Central"/>
    <s v="OFF-PA-10004101"/>
    <x v="0"/>
    <s v="Paper"/>
    <s v="Xerox 1894"/>
    <x v="89"/>
    <n v="2"/>
    <n v="0.2"/>
    <n v="-2.0736000000000003"/>
    <n v="3.6288"/>
  </r>
  <r>
    <n v="3504"/>
    <s v="CA-2014-125115"/>
    <d v="2016-04-10T00:00:00"/>
    <d v="2016-04-10T00:00:00"/>
    <s v="Same Day"/>
    <s v="RD-19930"/>
    <x v="123"/>
    <s v="Consumer"/>
    <s v="United States"/>
    <s v="Austin"/>
    <s v="Texas"/>
    <n v="78745"/>
    <s v="Central"/>
    <s v="TEC-AC-10001714"/>
    <x v="2"/>
    <s v="Accessories"/>
    <s v="Logitech MX Performance Wireless Mouse"/>
    <x v="1482"/>
    <n v="3"/>
    <n v="0.2"/>
    <n v="-19.147200000000002"/>
    <n v="20.343900000000001"/>
  </r>
  <r>
    <n v="2005"/>
    <s v="US-2014-143028"/>
    <d v="2016-04-11T00:00:00"/>
    <d v="2016-04-18T00:00:00"/>
    <s v="Standard Class"/>
    <s v="SC-20050"/>
    <x v="399"/>
    <s v="Home Office"/>
    <s v="United States"/>
    <s v="Lubbock"/>
    <s v="Texas"/>
    <n v="79424"/>
    <s v="Central"/>
    <s v="OFF-BI-10004738"/>
    <x v="0"/>
    <s v="Binders"/>
    <s v="Flexible Leather- Look Classic Collection Ring Binder"/>
    <x v="762"/>
    <n v="3"/>
    <n v="0.8"/>
    <n v="-9.0911999999999988"/>
    <n v="-17.045999999999999"/>
  </r>
  <r>
    <n v="2663"/>
    <s v="CA-2014-159604"/>
    <d v="2016-04-14T00:00:00"/>
    <d v="2016-04-15T00:00:00"/>
    <s v="First Class"/>
    <s v="CL-12700"/>
    <x v="537"/>
    <s v="Home Office"/>
    <s v="United States"/>
    <s v="Springfield"/>
    <s v="Missouri"/>
    <n v="65807"/>
    <s v="Central"/>
    <s v="OFF-BI-10003460"/>
    <x v="0"/>
    <s v="Binders"/>
    <s v="Acco 3-Hole Punch"/>
    <x v="1483"/>
    <n v="2"/>
    <n v="0"/>
    <n v="0"/>
    <n v="4.2047999999999996"/>
  </r>
  <r>
    <n v="5953"/>
    <s v="US-2014-141698"/>
    <d v="2016-04-15T00:00:00"/>
    <d v="2016-04-21T00:00:00"/>
    <s v="Standard Class"/>
    <s v="SD-20485"/>
    <x v="238"/>
    <s v="Home Office"/>
    <s v="United States"/>
    <s v="Houston"/>
    <s v="Texas"/>
    <n v="77041"/>
    <s v="Central"/>
    <s v="OFF-PA-10001826"/>
    <x v="0"/>
    <s v="Paper"/>
    <s v="Xerox 207"/>
    <x v="342"/>
    <n v="4"/>
    <n v="0.2"/>
    <n v="-4.1472000000000007"/>
    <n v="7.2576000000000001"/>
  </r>
  <r>
    <n v="1521"/>
    <s v="CA-2014-109946"/>
    <d v="2016-04-16T00:00:00"/>
    <d v="2016-04-21T00:00:00"/>
    <s v="Standard Class"/>
    <s v="PL-18925"/>
    <x v="538"/>
    <s v="Home Office"/>
    <s v="United States"/>
    <s v="Chicago"/>
    <s v="Illinois"/>
    <n v="60610"/>
    <s v="Central"/>
    <s v="OFF-AR-10001419"/>
    <x v="0"/>
    <s v="Art"/>
    <s v="Newell 325"/>
    <x v="1484"/>
    <n v="5"/>
    <n v="0.2"/>
    <n v="-3.3040000000000007"/>
    <n v="2.0649999999999986"/>
  </r>
  <r>
    <n v="3232"/>
    <s v="US-2014-156356"/>
    <d v="2016-04-16T00:00:00"/>
    <d v="2016-04-22T00:00:00"/>
    <s v="Standard Class"/>
    <s v="ND-18370"/>
    <x v="539"/>
    <s v="Consumer"/>
    <s v="United States"/>
    <s v="Houston"/>
    <s v="Texas"/>
    <n v="77095"/>
    <s v="Central"/>
    <s v="OFF-BI-10000632"/>
    <x v="0"/>
    <s v="Binders"/>
    <s v="Satellite Sectional Post Binders"/>
    <x v="309"/>
    <n v="3"/>
    <n v="0.8"/>
    <n v="-20.836799999999997"/>
    <n v="-44.278199999999998"/>
  </r>
  <r>
    <n v="3233"/>
    <s v="US-2014-156356"/>
    <d v="2016-04-16T00:00:00"/>
    <d v="2016-04-22T00:00:00"/>
    <s v="Standard Class"/>
    <s v="ND-18370"/>
    <x v="539"/>
    <s v="Consumer"/>
    <s v="United States"/>
    <s v="Houston"/>
    <s v="Texas"/>
    <n v="77095"/>
    <s v="Central"/>
    <s v="OFF-BI-10001107"/>
    <x v="0"/>
    <s v="Binders"/>
    <s v="GBC White Gloss Covers, Plain Front"/>
    <x v="1485"/>
    <n v="1"/>
    <n v="0.8"/>
    <n v="-2.3167999999999997"/>
    <n v="-4.7784000000000013"/>
  </r>
  <r>
    <n v="3234"/>
    <s v="US-2014-156356"/>
    <d v="2016-04-16T00:00:00"/>
    <d v="2016-04-22T00:00:00"/>
    <s v="Standard Class"/>
    <s v="ND-18370"/>
    <x v="539"/>
    <s v="Consumer"/>
    <s v="United States"/>
    <s v="Houston"/>
    <s v="Texas"/>
    <n v="77095"/>
    <s v="Central"/>
    <s v="OFF-ST-10002301"/>
    <x v="0"/>
    <s v="Storage"/>
    <s v="Tennsco Commercial Shelving"/>
    <x v="1486"/>
    <n v="2"/>
    <n v="0.2"/>
    <n v="-6.5088000000000008"/>
    <n v="-7.7292000000000041"/>
  </r>
  <r>
    <n v="9588"/>
    <s v="US-2014-129203"/>
    <d v="2016-04-17T00:00:00"/>
    <d v="2016-04-22T00:00:00"/>
    <s v="Standard Class"/>
    <s v="BM-11575"/>
    <x v="540"/>
    <s v="Corporate"/>
    <s v="United States"/>
    <s v="Chicago"/>
    <s v="Illinois"/>
    <n v="60653"/>
    <s v="Central"/>
    <s v="OFF-ST-10001418"/>
    <x v="0"/>
    <s v="Storage"/>
    <s v="Carina Media Storage Towers in Natural &amp; Black"/>
    <x v="1487"/>
    <n v="4"/>
    <n v="0.2"/>
    <n v="-39.027200000000001"/>
    <n v="-43.9056"/>
  </r>
  <r>
    <n v="2239"/>
    <s v="CA-2014-166849"/>
    <d v="2016-04-20T00:00:00"/>
    <d v="2016-04-26T00:00:00"/>
    <s v="Standard Class"/>
    <s v="SJ-20125"/>
    <x v="367"/>
    <s v="Home Office"/>
    <s v="United States"/>
    <s v="Chicago"/>
    <s v="Illinois"/>
    <n v="60610"/>
    <s v="Central"/>
    <s v="FUR-FU-10004597"/>
    <x v="1"/>
    <s v="Furnishings"/>
    <s v="Eldon Cleatmat Chair Mats for Medium Pile Carpets"/>
    <x v="1488"/>
    <n v="2"/>
    <n v="0.6"/>
    <n v="-26.640000000000004"/>
    <n v="-52.169999999999987"/>
  </r>
  <r>
    <n v="6766"/>
    <s v="CA-2014-100615"/>
    <d v="2016-04-20T00:00:00"/>
    <d v="2016-04-24T00:00:00"/>
    <s v="Standard Class"/>
    <s v="SJ-20215"/>
    <x v="452"/>
    <s v="Consumer"/>
    <s v="United States"/>
    <s v="Chicago"/>
    <s v="Illinois"/>
    <n v="60653"/>
    <s v="Central"/>
    <s v="FUR-CH-10002602"/>
    <x v="1"/>
    <s v="Chairs"/>
    <s v="DMI Arturo Collection Mission-style Design Wood Chair"/>
    <x v="83"/>
    <n v="3"/>
    <n v="0.3"/>
    <n v="-95.117399999999989"/>
    <n v="-18.117599999999996"/>
  </r>
  <r>
    <n v="6767"/>
    <s v="CA-2014-100615"/>
    <d v="2016-04-20T00:00:00"/>
    <d v="2016-04-24T00:00:00"/>
    <s v="Standard Class"/>
    <s v="SJ-20215"/>
    <x v="452"/>
    <s v="Consumer"/>
    <s v="United States"/>
    <s v="Chicago"/>
    <s v="Illinois"/>
    <n v="60653"/>
    <s v="Central"/>
    <s v="OFF-AR-10001683"/>
    <x v="0"/>
    <s v="Art"/>
    <s v="Lumber Crayons"/>
    <x v="1489"/>
    <n v="2"/>
    <n v="0.2"/>
    <n v="-3.1520000000000001"/>
    <n v="3.5460000000000007"/>
  </r>
  <r>
    <n v="6768"/>
    <s v="CA-2014-100615"/>
    <d v="2016-04-20T00:00:00"/>
    <d v="2016-04-24T00:00:00"/>
    <s v="Standard Class"/>
    <s v="SJ-20215"/>
    <x v="452"/>
    <s v="Consumer"/>
    <s v="United States"/>
    <s v="Chicago"/>
    <s v="Illinois"/>
    <n v="60653"/>
    <s v="Central"/>
    <s v="FUR-FU-10002456"/>
    <x v="1"/>
    <s v="Furnishings"/>
    <s v="Master Caster Door Stop, Large Neon Orange"/>
    <x v="1490"/>
    <n v="5"/>
    <n v="0.6"/>
    <n v="-8.7360000000000007"/>
    <n v="-6.1879999999999988"/>
  </r>
  <r>
    <n v="7595"/>
    <s v="CA-2014-119655"/>
    <d v="2016-04-20T00:00:00"/>
    <d v="2016-04-24T00:00:00"/>
    <s v="Standard Class"/>
    <s v="CV-12295"/>
    <x v="27"/>
    <s v="Consumer"/>
    <s v="United States"/>
    <s v="Detroit"/>
    <s v="Michigan"/>
    <n v="48234"/>
    <s v="Central"/>
    <s v="OFF-BI-10001989"/>
    <x v="0"/>
    <s v="Binders"/>
    <s v="Premium Transparent Presentation Covers by GBC"/>
    <x v="1491"/>
    <n v="7"/>
    <n v="0"/>
    <n v="0"/>
    <n v="70.492799999999988"/>
  </r>
  <r>
    <n v="7596"/>
    <s v="CA-2014-119655"/>
    <d v="2016-04-20T00:00:00"/>
    <d v="2016-04-24T00:00:00"/>
    <s v="Standard Class"/>
    <s v="CV-12295"/>
    <x v="27"/>
    <s v="Consumer"/>
    <s v="United States"/>
    <s v="Detroit"/>
    <s v="Michigan"/>
    <n v="48234"/>
    <s v="Central"/>
    <s v="OFF-BI-10001036"/>
    <x v="0"/>
    <s v="Binders"/>
    <s v="Cardinal EasyOpen D-Ring Binders"/>
    <x v="1492"/>
    <n v="4"/>
    <n v="0"/>
    <n v="0"/>
    <n v="18.28"/>
  </r>
  <r>
    <n v="177"/>
    <s v="US-2014-152366"/>
    <d v="2016-04-21T00:00:00"/>
    <d v="2016-04-25T00:00:00"/>
    <s v="Second Class"/>
    <s v="SJ-20500"/>
    <x v="541"/>
    <s v="Consumer"/>
    <s v="United States"/>
    <s v="Houston"/>
    <s v="Texas"/>
    <n v="77036"/>
    <s v="Central"/>
    <s v="OFF-AP-10002684"/>
    <x v="0"/>
    <s v="Appliances"/>
    <s v="Acco 7-Outlet Masterpiece Power Center, Wihtout Fax/Phone Line Protection"/>
    <x v="1493"/>
    <n v="4"/>
    <n v="0.8"/>
    <n v="-77.811199999999985"/>
    <n v="-243.16000000000008"/>
  </r>
  <r>
    <n v="1103"/>
    <s v="US-2014-145863"/>
    <d v="2016-04-21T00:00:00"/>
    <d v="2016-04-27T00:00:00"/>
    <s v="Standard Class"/>
    <s v="RP-19390"/>
    <x v="172"/>
    <s v="Consumer"/>
    <s v="United States"/>
    <s v="Houston"/>
    <s v="Texas"/>
    <n v="77041"/>
    <s v="Central"/>
    <s v="OFF-BI-10004140"/>
    <x v="0"/>
    <s v="Binders"/>
    <s v="Avery Non-Stick Binders"/>
    <x v="1494"/>
    <n v="3"/>
    <n v="0.8"/>
    <n v="-2.1551999999999998"/>
    <n v="-4.7145000000000028"/>
  </r>
  <r>
    <n v="1104"/>
    <s v="US-2014-145863"/>
    <d v="2016-04-21T00:00:00"/>
    <d v="2016-04-27T00:00:00"/>
    <s v="Standard Class"/>
    <s v="RP-19390"/>
    <x v="172"/>
    <s v="Consumer"/>
    <s v="United States"/>
    <s v="Houston"/>
    <s v="Texas"/>
    <n v="77041"/>
    <s v="Central"/>
    <s v="OFF-BI-10002049"/>
    <x v="0"/>
    <s v="Binders"/>
    <s v="UniKeep View Case Binders"/>
    <x v="459"/>
    <n v="3"/>
    <n v="0.8"/>
    <n v="-2.3471999999999995"/>
    <n v="-4.9878000000000018"/>
  </r>
  <r>
    <n v="7567"/>
    <s v="CA-2014-140802"/>
    <d v="2016-04-21T00:00:00"/>
    <d v="2016-04-23T00:00:00"/>
    <s v="First Class"/>
    <s v="KN-16390"/>
    <x v="542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x v="507"/>
    <n v="3"/>
    <n v="0.2"/>
    <n v="-9.5952000000000002"/>
    <n v="8.3957999999999942"/>
  </r>
  <r>
    <n v="7568"/>
    <s v="CA-2014-140802"/>
    <d v="2016-04-21T00:00:00"/>
    <d v="2016-04-23T00:00:00"/>
    <s v="First Class"/>
    <s v="KN-16390"/>
    <x v="542"/>
    <s v="Corporate"/>
    <s v="United States"/>
    <s v="Houston"/>
    <s v="Texas"/>
    <n v="77070"/>
    <s v="Central"/>
    <s v="OFF-PA-10001534"/>
    <x v="0"/>
    <s v="Paper"/>
    <s v="Xerox 230"/>
    <x v="342"/>
    <n v="4"/>
    <n v="0.2"/>
    <n v="-4.1472000000000007"/>
    <n v="7.2576000000000001"/>
  </r>
  <r>
    <n v="3867"/>
    <s v="CA-2014-146360"/>
    <d v="2016-04-23T00:00:00"/>
    <d v="2016-04-25T00:00:00"/>
    <s v="Second Class"/>
    <s v="SC-20305"/>
    <x v="190"/>
    <s v="Consumer"/>
    <s v="United States"/>
    <s v="Lawrence"/>
    <s v="Indiana"/>
    <n v="46226"/>
    <s v="Central"/>
    <s v="TEC-AC-10003590"/>
    <x v="2"/>
    <s v="Accessories"/>
    <s v="TRENDnet 56K USB 2.0 Phone, Internet and Fax Modem"/>
    <x v="1495"/>
    <n v="6"/>
    <n v="0"/>
    <n v="0"/>
    <n v="55.922399999999996"/>
  </r>
  <r>
    <n v="8200"/>
    <s v="CA-2014-125269"/>
    <d v="2016-04-24T00:00:00"/>
    <d v="2016-04-30T00:00:00"/>
    <s v="Standard Class"/>
    <s v="AF-10870"/>
    <x v="383"/>
    <s v="Consumer"/>
    <s v="United States"/>
    <s v="Chicago"/>
    <s v="Illinois"/>
    <n v="60610"/>
    <s v="Central"/>
    <s v="OFF-BI-10001628"/>
    <x v="0"/>
    <s v="Binders"/>
    <s v="Acco Data Flex Cable Posts For Top &amp; Bottom Load Binders, 6&quot; Capacity"/>
    <x v="1496"/>
    <n v="5"/>
    <n v="0.8"/>
    <n v="-8.3439999999999976"/>
    <n v="-18.252500000000001"/>
  </r>
  <r>
    <n v="8201"/>
    <s v="CA-2014-125269"/>
    <d v="2016-04-24T00:00:00"/>
    <d v="2016-04-30T00:00:00"/>
    <s v="Standard Class"/>
    <s v="AF-10870"/>
    <x v="383"/>
    <s v="Consumer"/>
    <s v="United States"/>
    <s v="Chicago"/>
    <s v="Illinois"/>
    <n v="60610"/>
    <s v="Central"/>
    <s v="OFF-ST-10004123"/>
    <x v="0"/>
    <s v="Storage"/>
    <s v="Safco Industrial Wire Shelving System"/>
    <x v="1497"/>
    <n v="1"/>
    <n v="0.2"/>
    <n v="-14.556800000000003"/>
    <n v="-18.196000000000002"/>
  </r>
  <r>
    <n v="1359"/>
    <s v="CA-2014-160045"/>
    <d v="2016-04-26T00:00:00"/>
    <d v="2016-04-27T00:00:00"/>
    <s v="First Class"/>
    <s v="LB-16735"/>
    <x v="543"/>
    <s v="Consumer"/>
    <s v="United States"/>
    <s v="Fort Worth"/>
    <s v="Texas"/>
    <n v="76106"/>
    <s v="Central"/>
    <s v="FUR-FU-10000010"/>
    <x v="1"/>
    <s v="Furnishings"/>
    <s v="DAX Value U-Channel Document Frames, Easel Back"/>
    <x v="1498"/>
    <n v="1"/>
    <n v="0.6"/>
    <n v="-1.1927999999999999"/>
    <n v="-1.4413"/>
  </r>
  <r>
    <n v="3098"/>
    <s v="CA-2014-135692"/>
    <d v="2016-04-27T00:00:00"/>
    <d v="2016-05-01T00:00:00"/>
    <s v="Standard Class"/>
    <s v="CV-12805"/>
    <x v="385"/>
    <s v="Corporate"/>
    <s v="United States"/>
    <s v="Fort Worth"/>
    <s v="Texas"/>
    <n v="76106"/>
    <s v="Central"/>
    <s v="OFF-LA-10001158"/>
    <x v="0"/>
    <s v="Labels"/>
    <s v="Avery Address/Shipping Labels for Typewriters, 4&quot; x 2&quot;"/>
    <x v="1499"/>
    <n v="4"/>
    <n v="0.2"/>
    <n v="-6.6239999999999997"/>
    <n v="11.592000000000001"/>
  </r>
  <r>
    <n v="3099"/>
    <s v="CA-2014-135692"/>
    <d v="2016-04-27T00:00:00"/>
    <d v="2016-05-01T00:00:00"/>
    <s v="Standard Class"/>
    <s v="CV-12805"/>
    <x v="385"/>
    <s v="Corporate"/>
    <s v="United States"/>
    <s v="Fort Worth"/>
    <s v="Texas"/>
    <n v="76106"/>
    <s v="Central"/>
    <s v="FUR-BO-10002268"/>
    <x v="1"/>
    <s v="Bookcases"/>
    <s v="Sauder Barrister Bookcases"/>
    <x v="1500"/>
    <n v="4"/>
    <n v="0.32"/>
    <n v="-70.484991999999991"/>
    <n v="-42.1096"/>
  </r>
  <r>
    <n v="4758"/>
    <s v="US-2014-144582"/>
    <d v="2016-04-30T00:00:00"/>
    <d v="2016-05-05T00:00:00"/>
    <s v="Standard Class"/>
    <s v="TC-21475"/>
    <x v="160"/>
    <s v="Home Office"/>
    <s v="United States"/>
    <s v="Danville"/>
    <s v="Illinois"/>
    <n v="61832"/>
    <s v="Central"/>
    <s v="OFF-BI-10001575"/>
    <x v="0"/>
    <s v="Binders"/>
    <s v="GBC Linen Binding Covers"/>
    <x v="1501"/>
    <n v="7"/>
    <n v="0.8"/>
    <n v="-34.697599999999994"/>
    <n v="-69.395200000000031"/>
  </r>
  <r>
    <n v="1971"/>
    <s v="CA-2014-140242"/>
    <d v="2016-05-06T00:00:00"/>
    <d v="2016-05-11T00:00:00"/>
    <s v="Standard Class"/>
    <s v="ML-17755"/>
    <x v="536"/>
    <s v="Home Office"/>
    <s v="United States"/>
    <s v="Chicago"/>
    <s v="Illinois"/>
    <n v="60623"/>
    <s v="Central"/>
    <s v="OFF-AR-10004752"/>
    <x v="0"/>
    <s v="Art"/>
    <s v="Blackstonian Pencils"/>
    <x v="1502"/>
    <n v="3"/>
    <n v="0.2"/>
    <n v="-1.2816000000000001"/>
    <n v="0.64079999999999981"/>
  </r>
  <r>
    <n v="1972"/>
    <s v="CA-2014-140242"/>
    <d v="2016-05-06T00:00:00"/>
    <d v="2016-05-11T00:00:00"/>
    <s v="Standard Class"/>
    <s v="ML-17755"/>
    <x v="536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x v="394"/>
    <n v="7"/>
    <n v="0.2"/>
    <n v="-81.748800000000003"/>
    <n v="76.639499999999984"/>
  </r>
  <r>
    <n v="4669"/>
    <s v="US-2014-133200"/>
    <d v="2016-05-06T00:00:00"/>
    <d v="2016-05-11T00:00:00"/>
    <s v="Standard Class"/>
    <s v="DB-13555"/>
    <x v="544"/>
    <s v="Corporate"/>
    <s v="United States"/>
    <s v="Fort Worth"/>
    <s v="Texas"/>
    <n v="76106"/>
    <s v="Central"/>
    <s v="OFF-BI-10002827"/>
    <x v="0"/>
    <s v="Binders"/>
    <s v="Avery Durable Poly Binders"/>
    <x v="1503"/>
    <n v="10"/>
    <n v="0.8"/>
    <n v="-8.847999999999999"/>
    <n v="-18.802"/>
  </r>
  <r>
    <n v="4670"/>
    <s v="US-2014-133200"/>
    <d v="2016-05-06T00:00:00"/>
    <d v="2016-05-11T00:00:00"/>
    <s v="Standard Class"/>
    <s v="DB-13555"/>
    <x v="544"/>
    <s v="Corporate"/>
    <s v="United States"/>
    <s v="Fort Worth"/>
    <s v="Texas"/>
    <n v="76106"/>
    <s v="Central"/>
    <s v="FUR-BO-10001601"/>
    <x v="1"/>
    <s v="Bookcases"/>
    <s v="Sauder Mission Library with Doors, Fruitwood Finish"/>
    <x v="1504"/>
    <n v="7"/>
    <n v="0.32"/>
    <n v="-199.508736"/>
    <n v="-119.19180000000006"/>
  </r>
  <r>
    <n v="4671"/>
    <s v="US-2014-133200"/>
    <d v="2016-05-06T00:00:00"/>
    <d v="2016-05-11T00:00:00"/>
    <s v="Standard Class"/>
    <s v="DB-13555"/>
    <x v="544"/>
    <s v="Corporate"/>
    <s v="United States"/>
    <s v="Fort Worth"/>
    <s v="Texas"/>
    <n v="76106"/>
    <s v="Central"/>
    <s v="OFF-ST-10001932"/>
    <x v="0"/>
    <s v="Storage"/>
    <s v="Fellowes Staxonsteel Drawer Files"/>
    <x v="1505"/>
    <n v="5"/>
    <n v="0.2"/>
    <n v="-154.53600000000003"/>
    <n v="-57.950999999999993"/>
  </r>
  <r>
    <n v="9923"/>
    <s v="US-2014-162124"/>
    <d v="2016-05-06T00:00:00"/>
    <d v="2016-05-10T00:00:00"/>
    <s v="Standard Class"/>
    <s v="JF-15490"/>
    <x v="545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x v="1506"/>
    <n v="4"/>
    <n v="0.2"/>
    <n v="-38.393600000000006"/>
    <n v="28.79519999999998"/>
  </r>
  <r>
    <n v="3828"/>
    <s v="CA-2014-141733"/>
    <d v="2016-05-07T00:00:00"/>
    <d v="2016-05-11T00:00:00"/>
    <s v="Standard Class"/>
    <s v="RW-19540"/>
    <x v="546"/>
    <s v="Corporate"/>
    <s v="United States"/>
    <s v="Detroit"/>
    <s v="Michigan"/>
    <n v="48234"/>
    <s v="Central"/>
    <s v="FUR-CH-10004086"/>
    <x v="1"/>
    <s v="Chairs"/>
    <s v="Hon 4070 Series Pagoda Armless Upholstered Stacking Chairs"/>
    <x v="1507"/>
    <n v="5"/>
    <n v="0"/>
    <n v="0"/>
    <n v="423.00849999999997"/>
  </r>
  <r>
    <n v="3829"/>
    <s v="CA-2014-141733"/>
    <d v="2016-05-07T00:00:00"/>
    <d v="2016-05-11T00:00:00"/>
    <s v="Standard Class"/>
    <s v="RW-19540"/>
    <x v="546"/>
    <s v="Corporate"/>
    <s v="United States"/>
    <s v="Detroit"/>
    <s v="Michigan"/>
    <n v="48234"/>
    <s v="Central"/>
    <s v="FUR-CH-10002017"/>
    <x v="1"/>
    <s v="Chairs"/>
    <s v="SAFCO Optional Arm Kit for Workspace Cribbage Stacking Chair"/>
    <x v="1508"/>
    <n v="1"/>
    <n v="0"/>
    <n v="0"/>
    <n v="7.4591999999999992"/>
  </r>
  <r>
    <n v="3830"/>
    <s v="CA-2014-141733"/>
    <d v="2016-05-07T00:00:00"/>
    <d v="2016-05-11T00:00:00"/>
    <s v="Standard Class"/>
    <s v="RW-19540"/>
    <x v="546"/>
    <s v="Corporate"/>
    <s v="United States"/>
    <s v="Detroit"/>
    <s v="Michigan"/>
    <n v="48234"/>
    <s v="Central"/>
    <s v="FUR-CH-10000595"/>
    <x v="1"/>
    <s v="Chairs"/>
    <s v="Safco Contoured Stacking Chairs"/>
    <x v="1509"/>
    <n v="2"/>
    <n v="0"/>
    <n v="0"/>
    <n v="119.19999999999999"/>
  </r>
  <r>
    <n v="3831"/>
    <s v="CA-2014-141733"/>
    <d v="2016-05-07T00:00:00"/>
    <d v="2016-05-11T00:00:00"/>
    <s v="Standard Class"/>
    <s v="RW-19540"/>
    <x v="546"/>
    <s v="Corporate"/>
    <s v="United States"/>
    <s v="Detroit"/>
    <s v="Michigan"/>
    <n v="48234"/>
    <s v="Central"/>
    <s v="OFF-AP-10001563"/>
    <x v="0"/>
    <s v="Appliances"/>
    <s v="Belkin Premiere Surge Master II 8-outlet surge protector"/>
    <x v="1510"/>
    <n v="2"/>
    <n v="0.1"/>
    <n v="-8.7444000000000006"/>
    <n v="18.460399999999986"/>
  </r>
  <r>
    <n v="9601"/>
    <s v="CA-2014-107797"/>
    <d v="2016-05-08T00:00:00"/>
    <d v="2016-05-11T00:00:00"/>
    <s v="Second Class"/>
    <s v="EB-13705"/>
    <x v="228"/>
    <s v="Corporate"/>
    <s v="United States"/>
    <s v="Mansfield"/>
    <s v="Texas"/>
    <n v="76063"/>
    <s v="Central"/>
    <s v="OFF-PA-10003848"/>
    <x v="0"/>
    <s v="Paper"/>
    <s v="Xerox 1997"/>
    <x v="1031"/>
    <n v="8"/>
    <n v="0.2"/>
    <n v="-8.2944000000000013"/>
    <n v="14.5152"/>
  </r>
  <r>
    <n v="4700"/>
    <s v="CA-2014-140298"/>
    <d v="2016-05-11T00:00:00"/>
    <d v="2016-05-17T00:00:00"/>
    <s v="Standard Class"/>
    <s v="JK-16120"/>
    <x v="277"/>
    <s v="Home Office"/>
    <s v="United States"/>
    <s v="Austin"/>
    <s v="Texas"/>
    <n v="78745"/>
    <s v="Central"/>
    <s v="OFF-AR-10003481"/>
    <x v="0"/>
    <s v="Art"/>
    <s v="Newell 348"/>
    <x v="160"/>
    <n v="2"/>
    <n v="0.2"/>
    <n v="-1.0496000000000001"/>
    <n v="0.59039999999999915"/>
  </r>
  <r>
    <n v="4701"/>
    <s v="CA-2014-140298"/>
    <d v="2016-05-11T00:00:00"/>
    <d v="2016-05-17T00:00:00"/>
    <s v="Standard Class"/>
    <s v="JK-16120"/>
    <x v="277"/>
    <s v="Home Office"/>
    <s v="United States"/>
    <s v="Austin"/>
    <s v="Texas"/>
    <n v="78745"/>
    <s v="Central"/>
    <s v="OFF-ST-10004180"/>
    <x v="0"/>
    <s v="Storage"/>
    <s v="Safco Commercial Shelving"/>
    <x v="1511"/>
    <n v="2"/>
    <n v="0.2"/>
    <n v="-14.8832"/>
    <n v="-14.883200000000002"/>
  </r>
  <r>
    <n v="4702"/>
    <s v="CA-2014-140298"/>
    <d v="2016-05-11T00:00:00"/>
    <d v="2016-05-17T00:00:00"/>
    <s v="Standard Class"/>
    <s v="JK-16120"/>
    <x v="277"/>
    <s v="Home Office"/>
    <s v="United States"/>
    <s v="Austin"/>
    <s v="Texas"/>
    <n v="78745"/>
    <s v="Central"/>
    <s v="OFF-PA-10003657"/>
    <x v="0"/>
    <s v="Paper"/>
    <s v="Xerox 1927"/>
    <x v="252"/>
    <n v="2"/>
    <n v="0.2"/>
    <n v="-1.3696000000000002"/>
    <n v="2.1399999999999992"/>
  </r>
  <r>
    <n v="4703"/>
    <s v="CA-2014-140298"/>
    <d v="2016-05-11T00:00:00"/>
    <d v="2016-05-17T00:00:00"/>
    <s v="Standard Class"/>
    <s v="JK-16120"/>
    <x v="277"/>
    <s v="Home Office"/>
    <s v="United States"/>
    <s v="Austin"/>
    <s v="Texas"/>
    <n v="78745"/>
    <s v="Central"/>
    <s v="FUR-FU-10001967"/>
    <x v="1"/>
    <s v="Furnishings"/>
    <s v="Telescoping Adjustable Floor Lamp"/>
    <x v="1512"/>
    <n v="1"/>
    <n v="0.6"/>
    <n v="-4.7975999999999992"/>
    <n v="-6.9964999999999993"/>
  </r>
  <r>
    <n v="1857"/>
    <s v="US-2014-158218"/>
    <d v="2016-05-12T00:00:00"/>
    <d v="2016-05-15T00:00:00"/>
    <s v="Second Class"/>
    <s v="AC-10420"/>
    <x v="547"/>
    <s v="Corporate"/>
    <s v="United States"/>
    <s v="Houston"/>
    <s v="Texas"/>
    <n v="77041"/>
    <s v="Central"/>
    <s v="OFF-ST-10000563"/>
    <x v="0"/>
    <s v="Storage"/>
    <s v="Fellowes Bankers Box Stor/Drawer Steel Plus"/>
    <x v="1513"/>
    <n v="5"/>
    <n v="0.2"/>
    <n v="-25.584000000000003"/>
    <n v="-15.990000000000002"/>
  </r>
  <r>
    <n v="1858"/>
    <s v="US-2014-158218"/>
    <d v="2016-05-12T00:00:00"/>
    <d v="2016-05-15T00:00:00"/>
    <s v="Second Class"/>
    <s v="AC-10420"/>
    <x v="547"/>
    <s v="Corporate"/>
    <s v="United States"/>
    <s v="Houston"/>
    <s v="Texas"/>
    <n v="77041"/>
    <s v="Central"/>
    <s v="OFF-BI-10002133"/>
    <x v="0"/>
    <s v="Binders"/>
    <s v="Wilson Jones Elliptical Ring 3 1/2&quot; Capacity Binders, 800 sheets"/>
    <x v="1514"/>
    <n v="4"/>
    <n v="0.8"/>
    <n v="-27.391999999999992"/>
    <n v="-53.072000000000017"/>
  </r>
  <r>
    <n v="2595"/>
    <s v="CA-2014-149048"/>
    <d v="2016-05-13T00:00:00"/>
    <d v="2016-05-17T00:00:00"/>
    <s v="Standard Class"/>
    <s v="BM-11650"/>
    <x v="80"/>
    <s v="Corporate"/>
    <s v="United States"/>
    <s v="Columbus"/>
    <s v="Indiana"/>
    <n v="47201"/>
    <s v="Central"/>
    <s v="OFF-EN-10003296"/>
    <x v="0"/>
    <s v="Envelopes"/>
    <s v="Tyvek Side-Opening Peel &amp; Seel Expanding Envelopes"/>
    <x v="502"/>
    <n v="2"/>
    <n v="0"/>
    <n v="0"/>
    <n v="81.432000000000002"/>
  </r>
  <r>
    <n v="2596"/>
    <s v="CA-2014-149048"/>
    <d v="2016-05-13T00:00:00"/>
    <d v="2016-05-17T00:00:00"/>
    <s v="Standard Class"/>
    <s v="BM-11650"/>
    <x v="80"/>
    <s v="Corporate"/>
    <s v="United States"/>
    <s v="Columbus"/>
    <s v="Indiana"/>
    <n v="47201"/>
    <s v="Central"/>
    <s v="OFF-BI-10004632"/>
    <x v="0"/>
    <s v="Binders"/>
    <s v="Ibico Hi-Tech Manual Binding System"/>
    <x v="1515"/>
    <n v="3"/>
    <n v="0"/>
    <n v="0"/>
    <n v="411.73649999999998"/>
  </r>
  <r>
    <n v="2597"/>
    <s v="CA-2014-149048"/>
    <d v="2016-05-13T00:00:00"/>
    <d v="2016-05-17T00:00:00"/>
    <s v="Standard Class"/>
    <s v="BM-11650"/>
    <x v="80"/>
    <s v="Corporate"/>
    <s v="United States"/>
    <s v="Columbus"/>
    <s v="Indiana"/>
    <n v="47201"/>
    <s v="Central"/>
    <s v="TEC-PH-10002310"/>
    <x v="2"/>
    <s v="Phones"/>
    <s v="Plantronics Calisto P620-M USB Wireless Speakerphone System"/>
    <x v="1516"/>
    <n v="3"/>
    <n v="0"/>
    <n v="0"/>
    <n v="158.75190000000003"/>
  </r>
  <r>
    <n v="2598"/>
    <s v="CA-2014-149048"/>
    <d v="2016-05-13T00:00:00"/>
    <d v="2016-05-17T00:00:00"/>
    <s v="Standard Class"/>
    <s v="BM-11650"/>
    <x v="80"/>
    <s v="Corporate"/>
    <s v="United States"/>
    <s v="Columbus"/>
    <s v="Indiana"/>
    <n v="47201"/>
    <s v="Central"/>
    <s v="OFF-ST-10000078"/>
    <x v="0"/>
    <s v="Storage"/>
    <s v="Tennsco 6- and 18-Compartment Lockers"/>
    <x v="1517"/>
    <n v="2"/>
    <n v="0"/>
    <n v="0"/>
    <n v="95.461199999999963"/>
  </r>
  <r>
    <n v="2599"/>
    <s v="CA-2014-149048"/>
    <d v="2016-05-13T00:00:00"/>
    <d v="2016-05-17T00:00:00"/>
    <s v="Standard Class"/>
    <s v="BM-11650"/>
    <x v="80"/>
    <s v="Corporate"/>
    <s v="United States"/>
    <s v="Columbus"/>
    <s v="Indiana"/>
    <n v="47201"/>
    <s v="Central"/>
    <s v="OFF-PA-10001752"/>
    <x v="0"/>
    <s v="Paper"/>
    <s v="Hammermill CopyPlus Copy Paper (20Lb. and 84 Bright)"/>
    <x v="24"/>
    <n v="3"/>
    <n v="0"/>
    <n v="0"/>
    <n v="7.3206000000000007"/>
  </r>
  <r>
    <n v="6408"/>
    <s v="CA-2014-161774"/>
    <d v="2016-05-14T00:00:00"/>
    <d v="2016-05-15T00:00:00"/>
    <s v="First Class"/>
    <s v="GT-14710"/>
    <x v="548"/>
    <s v="Consumer"/>
    <s v="United States"/>
    <s v="Houston"/>
    <s v="Texas"/>
    <n v="77041"/>
    <s v="Central"/>
    <s v="FUR-CH-10003981"/>
    <x v="1"/>
    <s v="Chairs"/>
    <s v="Global Commerce Series Low-Back Swivel/Tilt Chairs"/>
    <x v="1518"/>
    <n v="5"/>
    <n v="0.3"/>
    <n v="-269.82899999999995"/>
    <n v="-12.84900000000016"/>
  </r>
  <r>
    <n v="6409"/>
    <s v="CA-2014-161774"/>
    <d v="2016-05-14T00:00:00"/>
    <d v="2016-05-15T00:00:00"/>
    <s v="First Class"/>
    <s v="GT-14710"/>
    <x v="548"/>
    <s v="Consumer"/>
    <s v="United States"/>
    <s v="Houston"/>
    <s v="Texas"/>
    <n v="77041"/>
    <s v="Central"/>
    <s v="OFF-AR-10001446"/>
    <x v="0"/>
    <s v="Art"/>
    <s v="Newell 309"/>
    <x v="1519"/>
    <n v="5"/>
    <n v="0.2"/>
    <n v="-9.24"/>
    <n v="5.7749999999999986"/>
  </r>
  <r>
    <n v="6410"/>
    <s v="CA-2014-161774"/>
    <d v="2016-05-14T00:00:00"/>
    <d v="2016-05-15T00:00:00"/>
    <s v="First Class"/>
    <s v="GT-14710"/>
    <x v="548"/>
    <s v="Consumer"/>
    <s v="United States"/>
    <s v="Houston"/>
    <s v="Texas"/>
    <n v="77041"/>
    <s v="Central"/>
    <s v="OFF-PA-10000300"/>
    <x v="0"/>
    <s v="Paper"/>
    <s v="Xerox 1936"/>
    <x v="598"/>
    <n v="3"/>
    <n v="0.2"/>
    <n v="-9.5904000000000007"/>
    <n v="16.183799999999998"/>
  </r>
  <r>
    <n v="6411"/>
    <s v="CA-2014-161774"/>
    <d v="2016-05-14T00:00:00"/>
    <d v="2016-05-15T00:00:00"/>
    <s v="First Class"/>
    <s v="GT-14710"/>
    <x v="548"/>
    <s v="Consumer"/>
    <s v="United States"/>
    <s v="Houston"/>
    <s v="Texas"/>
    <n v="77041"/>
    <s v="Central"/>
    <s v="TEC-PH-10004071"/>
    <x v="2"/>
    <s v="Phones"/>
    <s v="PayAnywhere Card Reader"/>
    <x v="138"/>
    <n v="1"/>
    <n v="0.2"/>
    <n v="-1.5984000000000003"/>
    <n v="0.69930000000000003"/>
  </r>
  <r>
    <n v="6412"/>
    <s v="CA-2014-161774"/>
    <d v="2016-05-14T00:00:00"/>
    <d v="2016-05-15T00:00:00"/>
    <s v="First Class"/>
    <s v="GT-14710"/>
    <x v="548"/>
    <s v="Consumer"/>
    <s v="United States"/>
    <s v="Houston"/>
    <s v="Texas"/>
    <n v="77041"/>
    <s v="Central"/>
    <s v="OFF-PA-10003134"/>
    <x v="0"/>
    <s v="Paper"/>
    <s v="Xerox 1937"/>
    <x v="1015"/>
    <n v="2"/>
    <n v="0.2"/>
    <n v="-15.372800000000002"/>
    <n v="26.902399999999993"/>
  </r>
  <r>
    <n v="5510"/>
    <s v="US-2014-152569"/>
    <d v="2016-05-15T00:00:00"/>
    <d v="2016-05-20T00:00:00"/>
    <s v="Standard Class"/>
    <s v="JD-16015"/>
    <x v="184"/>
    <s v="Consumer"/>
    <s v="United States"/>
    <s v="Chicago"/>
    <s v="Illinois"/>
    <n v="60653"/>
    <s v="Central"/>
    <s v="OFF-PA-10001736"/>
    <x v="0"/>
    <s v="Paper"/>
    <s v="Xerox 1880"/>
    <x v="641"/>
    <n v="2"/>
    <n v="0.2"/>
    <n v="-11.340800000000002"/>
    <n v="19.137599999999992"/>
  </r>
  <r>
    <n v="5511"/>
    <s v="US-2014-152569"/>
    <d v="2016-05-15T00:00:00"/>
    <d v="2016-05-20T00:00:00"/>
    <s v="Standard Class"/>
    <s v="JD-16015"/>
    <x v="184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x v="259"/>
    <n v="2"/>
    <n v="0.2"/>
    <n v="-2.2240000000000002"/>
    <n v="3.4749999999999996"/>
  </r>
  <r>
    <n v="4187"/>
    <s v="CA-2014-112536"/>
    <d v="2016-05-18T00:00:00"/>
    <d v="2016-05-23T00:00:00"/>
    <s v="Standard Class"/>
    <s v="SG-20890"/>
    <x v="420"/>
    <s v="Corporate"/>
    <s v="United States"/>
    <s v="Mcallen"/>
    <s v="Texas"/>
    <n v="78501"/>
    <s v="Central"/>
    <s v="OFF-BI-10003712"/>
    <x v="0"/>
    <s v="Binders"/>
    <s v="Acco Pressboard Covers with Storage Hooks, 14 7/8&quot; x 11&quot;, Light Blue"/>
    <x v="1520"/>
    <n v="7"/>
    <n v="0.8"/>
    <n v="-5.4991999999999992"/>
    <n v="-10.654700000000002"/>
  </r>
  <r>
    <n v="4188"/>
    <s v="CA-2014-112536"/>
    <d v="2016-05-18T00:00:00"/>
    <d v="2016-05-23T00:00:00"/>
    <s v="Standard Class"/>
    <s v="SG-20890"/>
    <x v="420"/>
    <s v="Corporate"/>
    <s v="United States"/>
    <s v="Mcallen"/>
    <s v="Texas"/>
    <n v="78501"/>
    <s v="Central"/>
    <s v="OFF-BI-10002571"/>
    <x v="0"/>
    <s v="Binders"/>
    <s v="Avery Framed View Binder, EZD Ring (Locking), Navy, 1 1/2&quot;"/>
    <x v="1521"/>
    <n v="1"/>
    <n v="0.8"/>
    <n v="-1.5967999999999998"/>
    <n v="-3.293400000000001"/>
  </r>
  <r>
    <n v="4189"/>
    <s v="CA-2014-112536"/>
    <d v="2016-05-18T00:00:00"/>
    <d v="2016-05-23T00:00:00"/>
    <s v="Standard Class"/>
    <s v="SG-20890"/>
    <x v="420"/>
    <s v="Corporate"/>
    <s v="United States"/>
    <s v="Mcallen"/>
    <s v="Texas"/>
    <n v="78501"/>
    <s v="Central"/>
    <s v="OFF-ST-10004835"/>
    <x v="0"/>
    <s v="Storage"/>
    <s v="Plastic Stacking Crates &amp; Casters"/>
    <x v="1185"/>
    <n v="2"/>
    <n v="0.2"/>
    <n v="-1.7856000000000003"/>
    <n v="0.66959999999999997"/>
  </r>
  <r>
    <n v="5222"/>
    <s v="CA-2014-117401"/>
    <d v="2016-05-18T00:00:00"/>
    <d v="2016-05-22T00:00:00"/>
    <s v="Second Class"/>
    <s v="PP-18955"/>
    <x v="549"/>
    <s v="Home Office"/>
    <s v="United States"/>
    <s v="Springfield"/>
    <s v="Missouri"/>
    <n v="65807"/>
    <s v="Central"/>
    <s v="OFF-AP-10000938"/>
    <x v="0"/>
    <s v="Appliances"/>
    <s v="Avanti 1.7 Cu. Ft. Refrigerator"/>
    <x v="1522"/>
    <n v="7"/>
    <n v="0"/>
    <n v="0"/>
    <n v="197.92079999999999"/>
  </r>
  <r>
    <n v="5223"/>
    <s v="CA-2014-117401"/>
    <d v="2016-05-18T00:00:00"/>
    <d v="2016-05-22T00:00:00"/>
    <s v="Second Class"/>
    <s v="PP-18955"/>
    <x v="549"/>
    <s v="Home Office"/>
    <s v="United States"/>
    <s v="Springfield"/>
    <s v="Missouri"/>
    <n v="65807"/>
    <s v="Central"/>
    <s v="TEC-PH-10003555"/>
    <x v="2"/>
    <s v="Phones"/>
    <s v="Motorola HK250 Universal Bluetooth Headset"/>
    <x v="1331"/>
    <n v="5"/>
    <n v="0"/>
    <n v="0"/>
    <n v="2.2990000000000066"/>
  </r>
  <r>
    <n v="5224"/>
    <s v="CA-2014-117401"/>
    <d v="2016-05-18T00:00:00"/>
    <d v="2016-05-22T00:00:00"/>
    <s v="Second Class"/>
    <s v="PP-18955"/>
    <x v="549"/>
    <s v="Home Office"/>
    <s v="United States"/>
    <s v="Springfield"/>
    <s v="Missouri"/>
    <n v="65807"/>
    <s v="Central"/>
    <s v="OFF-BI-10001267"/>
    <x v="0"/>
    <s v="Binders"/>
    <s v="Universal Recycled Hanging Pressboard Report Binders, Letter Size"/>
    <x v="1523"/>
    <n v="7"/>
    <n v="0"/>
    <n v="0"/>
    <n v="20.731199999999998"/>
  </r>
  <r>
    <n v="8183"/>
    <s v="CA-2014-155642"/>
    <d v="2016-05-18T00:00:00"/>
    <d v="2016-05-22T00:00:00"/>
    <s v="Standard Class"/>
    <s v="BM-11575"/>
    <x v="540"/>
    <s v="Corporate"/>
    <s v="United States"/>
    <s v="Chicago"/>
    <s v="Illinois"/>
    <n v="60653"/>
    <s v="Central"/>
    <s v="FUR-FU-10004973"/>
    <x v="1"/>
    <s v="Furnishings"/>
    <s v="Flat Face Poster Frame"/>
    <x v="952"/>
    <n v="3"/>
    <n v="0.6"/>
    <n v="-13.5648"/>
    <n v="-10.173599999999997"/>
  </r>
  <r>
    <n v="8184"/>
    <s v="CA-2014-155642"/>
    <d v="2016-05-18T00:00:00"/>
    <d v="2016-05-22T00:00:00"/>
    <s v="Standard Class"/>
    <s v="BM-11575"/>
    <x v="540"/>
    <s v="Corporate"/>
    <s v="United States"/>
    <s v="Chicago"/>
    <s v="Illinois"/>
    <n v="60653"/>
    <s v="Central"/>
    <s v="FUR-FU-10001918"/>
    <x v="1"/>
    <s v="Furnishings"/>
    <s v="C-Line Cubicle Keepers Polyproplyene Holder With Velcro Backings"/>
    <x v="1524"/>
    <n v="1"/>
    <n v="0.6"/>
    <n v="-1.1352000000000002"/>
    <n v="-0.99329999999999963"/>
  </r>
  <r>
    <n v="5454"/>
    <s v="US-2014-108700"/>
    <d v="2016-05-19T00:00:00"/>
    <d v="2016-05-23T00:00:00"/>
    <s v="Standard Class"/>
    <s v="PJ-18835"/>
    <x v="467"/>
    <s v="Corporate"/>
    <s v="United States"/>
    <s v="Rockford"/>
    <s v="Illinois"/>
    <n v="61107"/>
    <s v="Central"/>
    <s v="OFF-PA-10004733"/>
    <x v="0"/>
    <s v="Paper"/>
    <s v="Things To Do Today Spiral Book"/>
    <x v="1525"/>
    <n v="6"/>
    <n v="0.2"/>
    <n v="-7.6032000000000011"/>
    <n v="13.780799999999996"/>
  </r>
  <r>
    <n v="5939"/>
    <s v="CA-2014-122077"/>
    <d v="2016-05-19T00:00:00"/>
    <d v="2016-05-25T00:00:00"/>
    <s v="Standard Class"/>
    <s v="JF-15295"/>
    <x v="464"/>
    <s v="Consumer"/>
    <s v="United States"/>
    <s v="Plano"/>
    <s v="Texas"/>
    <n v="75023"/>
    <s v="Central"/>
    <s v="TEC-PH-10003811"/>
    <x v="2"/>
    <s v="Phones"/>
    <s v="Jabra Supreme Plus Driver Edition Headset"/>
    <x v="1526"/>
    <n v="1"/>
    <n v="0.2"/>
    <n v="-19.198400000000003"/>
    <n v="9.5991999999999997"/>
  </r>
  <r>
    <n v="5940"/>
    <s v="CA-2014-122077"/>
    <d v="2016-05-19T00:00:00"/>
    <d v="2016-05-25T00:00:00"/>
    <s v="Standard Class"/>
    <s v="JF-15295"/>
    <x v="464"/>
    <s v="Consumer"/>
    <s v="United States"/>
    <s v="Plano"/>
    <s v="Texas"/>
    <n v="75023"/>
    <s v="Central"/>
    <s v="OFF-LA-10004178"/>
    <x v="0"/>
    <s v="Labels"/>
    <s v="Avery 491"/>
    <x v="1527"/>
    <n v="4"/>
    <n v="0.2"/>
    <n v="-2.6432000000000002"/>
    <n v="4.2951999999999995"/>
  </r>
  <r>
    <n v="4363"/>
    <s v="CA-2014-111332"/>
    <d v="2016-05-20T00:00:00"/>
    <d v="2016-05-22T00:00:00"/>
    <s v="Second Class"/>
    <s v="NC-18340"/>
    <x v="30"/>
    <s v="Consumer"/>
    <s v="United States"/>
    <s v="Fargo"/>
    <s v="North Dakota"/>
    <n v="58103"/>
    <s v="Central"/>
    <s v="OFF-AR-10001953"/>
    <x v="0"/>
    <s v="Art"/>
    <s v="Boston 1645 Deluxe Heavier-Duty Electric Pencil Sharpener"/>
    <x v="1528"/>
    <n v="3"/>
    <n v="0"/>
    <n v="0"/>
    <n v="35.623800000000003"/>
  </r>
  <r>
    <n v="4364"/>
    <s v="CA-2014-111332"/>
    <d v="2016-05-20T00:00:00"/>
    <d v="2016-05-22T00:00:00"/>
    <s v="Second Class"/>
    <s v="NC-18340"/>
    <x v="30"/>
    <s v="Consumer"/>
    <s v="United States"/>
    <s v="Fargo"/>
    <s v="North Dakota"/>
    <n v="58103"/>
    <s v="Central"/>
    <s v="OFF-AR-10001374"/>
    <x v="0"/>
    <s v="Art"/>
    <s v="BIC Brite Liner Highlighters, Chisel Tip"/>
    <x v="126"/>
    <n v="4"/>
    <n v="0"/>
    <n v="0"/>
    <n v="8.2943999999999996"/>
  </r>
  <r>
    <n v="4365"/>
    <s v="CA-2014-111332"/>
    <d v="2016-05-20T00:00:00"/>
    <d v="2016-05-22T00:00:00"/>
    <s v="Second Class"/>
    <s v="NC-18340"/>
    <x v="30"/>
    <s v="Consumer"/>
    <s v="United States"/>
    <s v="Fargo"/>
    <s v="North Dakota"/>
    <n v="58103"/>
    <s v="Central"/>
    <s v="OFF-ST-10003816"/>
    <x v="0"/>
    <s v="Storage"/>
    <s v="Fellowes High-Stak Drawer Files"/>
    <x v="1529"/>
    <n v="4"/>
    <n v="0"/>
    <n v="0"/>
    <n v="162.09479999999996"/>
  </r>
  <r>
    <n v="4366"/>
    <s v="CA-2014-111332"/>
    <d v="2016-05-20T00:00:00"/>
    <d v="2016-05-22T00:00:00"/>
    <s v="Second Class"/>
    <s v="NC-18340"/>
    <x v="30"/>
    <s v="Consumer"/>
    <s v="United States"/>
    <s v="Fargo"/>
    <s v="North Dakota"/>
    <n v="58103"/>
    <s v="Central"/>
    <s v="OFF-FA-10001843"/>
    <x v="0"/>
    <s v="Fasteners"/>
    <s v="Staples"/>
    <x v="1530"/>
    <n v="3"/>
    <n v="0"/>
    <n v="0"/>
    <n v="3.4827000000000004"/>
  </r>
  <r>
    <n v="4367"/>
    <s v="CA-2014-111332"/>
    <d v="2016-05-20T00:00:00"/>
    <d v="2016-05-22T00:00:00"/>
    <s v="Second Class"/>
    <s v="NC-18340"/>
    <x v="30"/>
    <s v="Consumer"/>
    <s v="United States"/>
    <s v="Fargo"/>
    <s v="North Dakota"/>
    <n v="58103"/>
    <s v="Central"/>
    <s v="OFF-AR-10000657"/>
    <x v="0"/>
    <s v="Art"/>
    <s v="Binney &amp; Smith inkTank Desk Highlighter, Chisel Tip, Yellow, 12/Box"/>
    <x v="1531"/>
    <n v="10"/>
    <n v="0"/>
    <n v="0"/>
    <n v="7.094999999999998"/>
  </r>
  <r>
    <n v="6907"/>
    <s v="CA-2014-149468"/>
    <d v="2016-05-20T00:00:00"/>
    <d v="2016-05-20T00:00:00"/>
    <s v="Same Day"/>
    <s v="AR-10405"/>
    <x v="550"/>
    <s v="Corporate"/>
    <s v="United States"/>
    <s v="Trenton"/>
    <s v="Michigan"/>
    <n v="48183"/>
    <s v="Central"/>
    <s v="OFF-BI-10002225"/>
    <x v="0"/>
    <s v="Binders"/>
    <s v="Square Ring Data Binders, Rigid 75 Pt. Covers, 11&quot; x 14-7/8&quot;"/>
    <x v="1532"/>
    <n v="2"/>
    <n v="0"/>
    <n v="0"/>
    <n v="19.814399999999999"/>
  </r>
  <r>
    <n v="5540"/>
    <s v="US-2014-150595"/>
    <d v="2016-05-22T00:00:00"/>
    <d v="2016-05-26T00:00:00"/>
    <s v="Standard Class"/>
    <s v="LE-16810"/>
    <x v="56"/>
    <s v="Consumer"/>
    <s v="United States"/>
    <s v="Chicago"/>
    <s v="Illinois"/>
    <n v="60653"/>
    <s v="Central"/>
    <s v="FUR-CH-10000513"/>
    <x v="1"/>
    <s v="Chairs"/>
    <s v="High-Back Leather Manager's Chair"/>
    <x v="1533"/>
    <n v="2"/>
    <n v="0.3"/>
    <n v="-54.595799999999997"/>
    <n v="-54.595799999999997"/>
  </r>
  <r>
    <n v="5541"/>
    <s v="US-2014-150595"/>
    <d v="2016-05-22T00:00:00"/>
    <d v="2016-05-26T00:00:00"/>
    <s v="Standard Class"/>
    <s v="LE-16810"/>
    <x v="56"/>
    <s v="Consumer"/>
    <s v="United States"/>
    <s v="Chicago"/>
    <s v="Illinois"/>
    <n v="60653"/>
    <s v="Central"/>
    <s v="OFF-BI-10003274"/>
    <x v="0"/>
    <s v="Binders"/>
    <s v="Avery Durable Slant Ring Binders, No Labels"/>
    <x v="1534"/>
    <n v="2"/>
    <n v="0.8"/>
    <n v="-1.2735999999999998"/>
    <n v="-2.6268000000000002"/>
  </r>
  <r>
    <n v="5542"/>
    <s v="US-2014-150595"/>
    <d v="2016-05-22T00:00:00"/>
    <d v="2016-05-26T00:00:00"/>
    <s v="Standard Class"/>
    <s v="LE-16810"/>
    <x v="56"/>
    <s v="Consumer"/>
    <s v="United States"/>
    <s v="Chicago"/>
    <s v="Illinois"/>
    <n v="60653"/>
    <s v="Central"/>
    <s v="OFF-SU-10000381"/>
    <x v="0"/>
    <s v="Supplies"/>
    <s v="Acme Forged Steel Scissors with Black Enamel Handles"/>
    <x v="1535"/>
    <n v="3"/>
    <n v="0.2"/>
    <n v="-4.4688000000000008"/>
    <n v="2.5136999999999983"/>
  </r>
  <r>
    <n v="4872"/>
    <s v="CA-2014-164042"/>
    <d v="2016-05-23T00:00:00"/>
    <d v="2016-05-27T00:00:00"/>
    <s v="Standard Class"/>
    <s v="KL-16645"/>
    <x v="390"/>
    <s v="Consumer"/>
    <s v="United States"/>
    <s v="Houston"/>
    <s v="Texas"/>
    <n v="77095"/>
    <s v="Central"/>
    <s v="OFF-FA-10000840"/>
    <x v="0"/>
    <s v="Fasteners"/>
    <s v="OIC Thumb-Tacks"/>
    <x v="1536"/>
    <n v="2"/>
    <n v="0.2"/>
    <n v="-0.36480000000000001"/>
    <n v="0.61559999999999993"/>
  </r>
  <r>
    <n v="4873"/>
    <s v="CA-2014-164042"/>
    <d v="2016-05-23T00:00:00"/>
    <d v="2016-05-27T00:00:00"/>
    <s v="Standard Class"/>
    <s v="KL-16645"/>
    <x v="390"/>
    <s v="Consumer"/>
    <s v="United States"/>
    <s v="Houston"/>
    <s v="Texas"/>
    <n v="77095"/>
    <s v="Central"/>
    <s v="OFF-AP-10001947"/>
    <x v="0"/>
    <s v="Appliances"/>
    <s v="Acco 6 Outlet Guardian Premium Plus Surge Suppressor"/>
    <x v="1537"/>
    <n v="5"/>
    <n v="0.8"/>
    <n v="-14.655999999999999"/>
    <n v="-46.716000000000008"/>
  </r>
  <r>
    <n v="4874"/>
    <s v="CA-2014-164042"/>
    <d v="2016-05-23T00:00:00"/>
    <d v="2016-05-27T00:00:00"/>
    <s v="Standard Class"/>
    <s v="KL-16645"/>
    <x v="390"/>
    <s v="Consumer"/>
    <s v="United States"/>
    <s v="Houston"/>
    <s v="Texas"/>
    <n v="77095"/>
    <s v="Central"/>
    <s v="OFF-ST-10002301"/>
    <x v="0"/>
    <s v="Storage"/>
    <s v="Tennsco Commercial Shelving"/>
    <x v="1538"/>
    <n v="3"/>
    <n v="0.2"/>
    <n v="-9.7632000000000012"/>
    <n v="-11.593800000000005"/>
  </r>
  <r>
    <n v="4875"/>
    <s v="CA-2014-164042"/>
    <d v="2016-05-23T00:00:00"/>
    <d v="2016-05-27T00:00:00"/>
    <s v="Standard Class"/>
    <s v="KL-16645"/>
    <x v="390"/>
    <s v="Consumer"/>
    <s v="United States"/>
    <s v="Houston"/>
    <s v="Texas"/>
    <n v="77095"/>
    <s v="Central"/>
    <s v="OFF-BI-10001922"/>
    <x v="0"/>
    <s v="Binders"/>
    <s v="Storex Dura Pro Binders"/>
    <x v="1539"/>
    <n v="1"/>
    <n v="0.8"/>
    <n v="-0.9503999999999998"/>
    <n v="-1.9602000000000008"/>
  </r>
  <r>
    <n v="9128"/>
    <s v="CA-2014-112473"/>
    <d v="2016-05-25T00:00:00"/>
    <d v="2016-06-01T00:00:00"/>
    <s v="Standard Class"/>
    <s v="JL-15505"/>
    <x v="146"/>
    <s v="Consumer"/>
    <s v="United States"/>
    <s v="Houston"/>
    <s v="Texas"/>
    <n v="77070"/>
    <s v="Central"/>
    <s v="OFF-ST-10002182"/>
    <x v="0"/>
    <s v="Storage"/>
    <s v="Iris 3-Drawer Stacking Bin, Black"/>
    <x v="1540"/>
    <n v="3"/>
    <n v="0.2"/>
    <n v="-10.027200000000001"/>
    <n v="-11.2806"/>
  </r>
  <r>
    <n v="9448"/>
    <s v="CA-2014-136882"/>
    <d v="2016-05-27T00:00:00"/>
    <d v="2016-06-03T00:00:00"/>
    <s v="Standard Class"/>
    <s v="DN-13690"/>
    <x v="551"/>
    <s v="Consumer"/>
    <s v="United States"/>
    <s v="Tulsa"/>
    <s v="Oklahoma"/>
    <n v="74133"/>
    <s v="Central"/>
    <s v="FUR-FU-10003664"/>
    <x v="1"/>
    <s v="Furnishings"/>
    <s v="Electrix Architect's Clamp-On Swing Arm Lamp, Black"/>
    <x v="1541"/>
    <n v="5"/>
    <n v="0"/>
    <n v="0"/>
    <n v="138.41699999999997"/>
  </r>
  <r>
    <n v="2434"/>
    <s v="US-2014-112613"/>
    <d v="2016-05-28T00:00:00"/>
    <d v="2016-06-01T00:00:00"/>
    <s v="Standard Class"/>
    <s v="JH-15910"/>
    <x v="454"/>
    <s v="Consumer"/>
    <s v="United States"/>
    <s v="Houston"/>
    <s v="Texas"/>
    <n v="77070"/>
    <s v="Central"/>
    <s v="TEC-PH-10001536"/>
    <x v="2"/>
    <s v="Phones"/>
    <s v="Spigen Samsung Galaxy S5 Case Wallet"/>
    <x v="1542"/>
    <n v="4"/>
    <n v="0.2"/>
    <n v="-10.8736"/>
    <n v="4.0775999999999968"/>
  </r>
  <r>
    <n v="8457"/>
    <s v="US-2014-118556"/>
    <d v="2016-05-28T00:00:00"/>
    <d v="2016-06-02T00:00:00"/>
    <s v="Second Class"/>
    <s v="TH-21235"/>
    <x v="552"/>
    <s v="Corporate"/>
    <s v="United States"/>
    <s v="Chicago"/>
    <s v="Illinois"/>
    <n v="60653"/>
    <s v="Central"/>
    <s v="FUR-CH-10001146"/>
    <x v="1"/>
    <s v="Chairs"/>
    <s v="Global Task Chair, Black"/>
    <x v="1543"/>
    <n v="3"/>
    <n v="0.3"/>
    <n v="-32.060699999999997"/>
    <n v="-29.007299999999994"/>
  </r>
  <r>
    <n v="8458"/>
    <s v="US-2014-118556"/>
    <d v="2016-05-28T00:00:00"/>
    <d v="2016-06-02T00:00:00"/>
    <s v="Second Class"/>
    <s v="TH-21235"/>
    <x v="552"/>
    <s v="Corporate"/>
    <s v="United States"/>
    <s v="Chicago"/>
    <s v="Illinois"/>
    <n v="60653"/>
    <s v="Central"/>
    <s v="OFF-BI-10004364"/>
    <x v="0"/>
    <s v="Binders"/>
    <s v="Storex Dura Pro Binders"/>
    <x v="584"/>
    <n v="3"/>
    <n v="0.8"/>
    <n v="-2.8511999999999995"/>
    <n v="-6.2370000000000019"/>
  </r>
  <r>
    <n v="371"/>
    <s v="CA-2014-104745"/>
    <d v="2016-05-29T00:00:00"/>
    <d v="2016-06-04T00:00:00"/>
    <s v="Standard Class"/>
    <s v="GT-14755"/>
    <x v="553"/>
    <s v="Consumer"/>
    <s v="United States"/>
    <s v="Harlingen"/>
    <s v="Texas"/>
    <n v="78550"/>
    <s v="Central"/>
    <s v="OFF-PA-10002036"/>
    <x v="0"/>
    <s v="Paper"/>
    <s v="Xerox 1930"/>
    <x v="161"/>
    <n v="5"/>
    <n v="0.2"/>
    <n v="-5.1840000000000011"/>
    <n v="9.3960000000000008"/>
  </r>
  <r>
    <n v="372"/>
    <s v="CA-2014-104745"/>
    <d v="2016-05-29T00:00:00"/>
    <d v="2016-06-04T00:00:00"/>
    <s v="Standard Class"/>
    <s v="GT-14755"/>
    <x v="553"/>
    <s v="Consumer"/>
    <s v="United States"/>
    <s v="Harlingen"/>
    <s v="Texas"/>
    <n v="78550"/>
    <s v="Central"/>
    <s v="OFF-ST-10002205"/>
    <x v="0"/>
    <s v="Storage"/>
    <s v="File Shuttle I and Handi-File"/>
    <x v="1544"/>
    <n v="3"/>
    <n v="0.2"/>
    <n v="-10.684800000000003"/>
    <n v="4.6746000000000016"/>
  </r>
  <r>
    <n v="3404"/>
    <s v="CA-2014-168739"/>
    <d v="2016-05-29T00:00:00"/>
    <d v="2016-06-05T00:00:00"/>
    <s v="Standard Class"/>
    <s v="HZ-14950"/>
    <x v="554"/>
    <s v="Consumer"/>
    <s v="United States"/>
    <s v="Houston"/>
    <s v="Texas"/>
    <n v="77095"/>
    <s v="Central"/>
    <s v="FUR-FU-10003919"/>
    <x v="1"/>
    <s v="Furnishings"/>
    <s v="Eldon Executive Woodline II Cherry Finish Desk Accessories"/>
    <x v="1545"/>
    <n v="4"/>
    <n v="0.6"/>
    <n v="-39.254400000000004"/>
    <n v="-52.339199999999991"/>
  </r>
  <r>
    <n v="3717"/>
    <s v="CA-2014-144568"/>
    <d v="2016-05-29T00:00:00"/>
    <d v="2016-06-02T00:00:00"/>
    <s v="Standard Class"/>
    <s v="JO-15550"/>
    <x v="555"/>
    <s v="Home Office"/>
    <s v="United States"/>
    <s v="Omaha"/>
    <s v="Nebraska"/>
    <n v="68104"/>
    <s v="Central"/>
    <s v="OFF-FA-10004395"/>
    <x v="0"/>
    <s v="Fasteners"/>
    <s v="Plymouth Boxed Rubber Bands by Plymouth"/>
    <x v="1546"/>
    <n v="5"/>
    <n v="0"/>
    <n v="0"/>
    <n v="1.1775000000000002"/>
  </r>
  <r>
    <n v="6248"/>
    <s v="CA-2014-121580"/>
    <d v="2016-05-29T00:00:00"/>
    <d v="2016-06-04T00:00:00"/>
    <s v="Standard Class"/>
    <s v="ML-17410"/>
    <x v="511"/>
    <s v="Consumer"/>
    <s v="United States"/>
    <s v="Columbus"/>
    <s v="Indiana"/>
    <n v="47201"/>
    <s v="Central"/>
    <s v="OFF-BI-10000632"/>
    <x v="0"/>
    <s v="Binders"/>
    <s v="Satellite Sectional Post Binders"/>
    <x v="1547"/>
    <n v="1"/>
    <n v="0"/>
    <n v="0"/>
    <n v="19.968599999999999"/>
  </r>
  <r>
    <n v="6249"/>
    <s v="CA-2014-121580"/>
    <d v="2016-05-29T00:00:00"/>
    <d v="2016-06-04T00:00:00"/>
    <s v="Standard Class"/>
    <s v="ML-17410"/>
    <x v="511"/>
    <s v="Consumer"/>
    <s v="United States"/>
    <s v="Columbus"/>
    <s v="Indiana"/>
    <n v="47201"/>
    <s v="Central"/>
    <s v="FUR-FU-10003981"/>
    <x v="1"/>
    <s v="Furnishings"/>
    <s v="Eldon Wave Desk Accessories"/>
    <x v="90"/>
    <n v="3"/>
    <n v="0"/>
    <n v="0"/>
    <n v="2.6208000000000005"/>
  </r>
  <r>
    <n v="6250"/>
    <s v="CA-2014-121580"/>
    <d v="2016-05-29T00:00:00"/>
    <d v="2016-06-04T00:00:00"/>
    <s v="Standard Class"/>
    <s v="ML-17410"/>
    <x v="511"/>
    <s v="Consumer"/>
    <s v="United States"/>
    <s v="Columbus"/>
    <s v="Indiana"/>
    <n v="47201"/>
    <s v="Central"/>
    <s v="OFF-AP-10001564"/>
    <x v="0"/>
    <s v="Appliances"/>
    <s v="Hoover Commercial Lightweight Upright Vacuum with E-Z Empty Dirt Cup"/>
    <x v="1548"/>
    <n v="2"/>
    <n v="0"/>
    <n v="0"/>
    <n v="120.94159999999999"/>
  </r>
  <r>
    <n v="6251"/>
    <s v="CA-2014-121580"/>
    <d v="2016-05-29T00:00:00"/>
    <d v="2016-06-04T00:00:00"/>
    <s v="Standard Class"/>
    <s v="ML-17410"/>
    <x v="511"/>
    <s v="Consumer"/>
    <s v="United States"/>
    <s v="Columbus"/>
    <s v="Indiana"/>
    <n v="47201"/>
    <s v="Central"/>
    <s v="OFF-PA-10004082"/>
    <x v="0"/>
    <s v="Paper"/>
    <s v="Adams Telephone Message Book w/Frequently-Called Numbers Space, 400 Messages per Book"/>
    <x v="1549"/>
    <n v="1"/>
    <n v="0"/>
    <n v="0"/>
    <n v="3.99"/>
  </r>
  <r>
    <n v="9513"/>
    <s v="CA-2014-142461"/>
    <d v="2016-05-30T00:00:00"/>
    <d v="2016-06-03T00:00:00"/>
    <s v="Second Class"/>
    <s v="KT-16480"/>
    <x v="441"/>
    <s v="Consumer"/>
    <s v="United States"/>
    <s v="Dallas"/>
    <s v="Texas"/>
    <n v="75217"/>
    <s v="Central"/>
    <s v="FUR-BO-10001811"/>
    <x v="1"/>
    <s v="Bookcases"/>
    <s v="Atlantic Metals Mobile 5-Shelf Bookcases, Custom Colors"/>
    <x v="1550"/>
    <n v="1"/>
    <n v="0.32"/>
    <n v="-65.493247999999994"/>
    <n v="-6.0196000000000254"/>
  </r>
  <r>
    <n v="7660"/>
    <s v="CA-2014-146493"/>
    <d v="2016-06-01T00:00:00"/>
    <d v="2016-06-05T00:00:00"/>
    <s v="Standard Class"/>
    <s v="CV-12805"/>
    <x v="385"/>
    <s v="Corporate"/>
    <s v="United States"/>
    <s v="Fremont"/>
    <s v="Nebraska"/>
    <n v="68025"/>
    <s v="Central"/>
    <s v="OFF-BI-10003676"/>
    <x v="0"/>
    <s v="Binders"/>
    <s v="GBC Standard Recycled Report Covers, Clear Plastic Sheets"/>
    <x v="1551"/>
    <n v="5"/>
    <n v="0"/>
    <n v="0"/>
    <n v="25.871999999999996"/>
  </r>
  <r>
    <n v="9948"/>
    <s v="CA-2014-121559"/>
    <d v="2016-06-01T00:00:00"/>
    <d v="2016-06-03T00:00:00"/>
    <s v="Second Class"/>
    <s v="HW-14935"/>
    <x v="294"/>
    <s v="Corporate"/>
    <s v="United States"/>
    <s v="Indianapolis"/>
    <s v="Indiana"/>
    <n v="46203"/>
    <s v="Central"/>
    <s v="FUR-CH-10003746"/>
    <x v="1"/>
    <s v="Chairs"/>
    <s v="Hon 4070 Series Pagoda Round Back Stacking Chairs"/>
    <x v="1552"/>
    <n v="6"/>
    <n v="0"/>
    <n v="0"/>
    <n v="539.24639999999999"/>
  </r>
  <r>
    <n v="9949"/>
    <s v="CA-2014-121559"/>
    <d v="2016-06-01T00:00:00"/>
    <d v="2016-06-03T00:00:00"/>
    <s v="Second Class"/>
    <s v="HW-14935"/>
    <x v="294"/>
    <s v="Corporate"/>
    <s v="United States"/>
    <s v="Indianapolis"/>
    <s v="Indiana"/>
    <n v="46203"/>
    <s v="Central"/>
    <s v="OFF-AP-10002945"/>
    <x v="0"/>
    <s v="Appliances"/>
    <s v="Honeywell Enviracaire Portable HEPA Air Cleaner for 17' x 22' Room"/>
    <x v="1553"/>
    <n v="8"/>
    <n v="0"/>
    <n v="0"/>
    <n v="793.71599999999989"/>
  </r>
  <r>
    <n v="9950"/>
    <s v="CA-2014-121559"/>
    <d v="2016-06-01T00:00:00"/>
    <d v="2016-06-03T00:00:00"/>
    <s v="Second Class"/>
    <s v="HW-14935"/>
    <x v="294"/>
    <s v="Corporate"/>
    <s v="United States"/>
    <s v="Indianapolis"/>
    <s v="Indiana"/>
    <n v="46203"/>
    <s v="Central"/>
    <s v="TEC-AC-10004568"/>
    <x v="2"/>
    <s v="Accessories"/>
    <s v="Maxell LTO Ultrium - 800 GB"/>
    <x v="1554"/>
    <n v="3"/>
    <n v="0"/>
    <n v="0"/>
    <n v="15.954299999999993"/>
  </r>
  <r>
    <n v="9951"/>
    <s v="CA-2014-121559"/>
    <d v="2016-06-01T00:00:00"/>
    <d v="2016-06-03T00:00:00"/>
    <s v="Second Class"/>
    <s v="HW-14935"/>
    <x v="294"/>
    <s v="Corporate"/>
    <s v="United States"/>
    <s v="Indianapolis"/>
    <s v="Indiana"/>
    <n v="46203"/>
    <s v="Central"/>
    <s v="TEC-AC-10001714"/>
    <x v="2"/>
    <s v="Accessories"/>
    <s v="Logitech MX Performance Wireless Mouse"/>
    <x v="1555"/>
    <n v="1"/>
    <n v="0"/>
    <n v="0"/>
    <n v="14.7593"/>
  </r>
  <r>
    <n v="9952"/>
    <s v="CA-2014-121559"/>
    <d v="2016-06-01T00:00:00"/>
    <d v="2016-06-03T00:00:00"/>
    <s v="Second Class"/>
    <s v="HW-14935"/>
    <x v="294"/>
    <s v="Corporate"/>
    <s v="United States"/>
    <s v="Indianapolis"/>
    <s v="Indiana"/>
    <n v="46203"/>
    <s v="Central"/>
    <s v="OFF-BI-10002072"/>
    <x v="0"/>
    <s v="Binders"/>
    <s v="Cardinal Slant-D Ring Binders"/>
    <x v="1262"/>
    <n v="2"/>
    <n v="0"/>
    <n v="0"/>
    <n v="8.69"/>
  </r>
  <r>
    <n v="7733"/>
    <s v="CA-2014-143294"/>
    <d v="2016-06-02T00:00:00"/>
    <d v="2016-06-08T00:00:00"/>
    <s v="Standard Class"/>
    <s v="JD-15790"/>
    <x v="556"/>
    <s v="Consumer"/>
    <s v="United States"/>
    <s v="Houston"/>
    <s v="Texas"/>
    <n v="77070"/>
    <s v="Central"/>
    <s v="OFF-PA-10000743"/>
    <x v="0"/>
    <s v="Paper"/>
    <s v="Xerox 1977"/>
    <x v="403"/>
    <n v="2"/>
    <n v="0.2"/>
    <n v="-2.1376000000000004"/>
    <n v="3.7407999999999997"/>
  </r>
  <r>
    <n v="2928"/>
    <s v="CA-2014-158106"/>
    <d v="2016-06-04T00:00:00"/>
    <d v="2016-06-10T00:00:00"/>
    <s v="Standard Class"/>
    <s v="CT-11995"/>
    <x v="288"/>
    <s v="Consumer"/>
    <s v="United States"/>
    <s v="Apple Valley"/>
    <s v="Minnesota"/>
    <n v="55124"/>
    <s v="Central"/>
    <s v="OFF-AR-10002255"/>
    <x v="0"/>
    <s v="Art"/>
    <s v="Newell 346"/>
    <x v="1098"/>
    <n v="3"/>
    <n v="0"/>
    <n v="0"/>
    <n v="2.5055999999999998"/>
  </r>
  <r>
    <n v="3193"/>
    <s v="CA-2014-158953"/>
    <d v="2016-06-04T00:00:00"/>
    <d v="2016-06-08T00:00:00"/>
    <s v="Standard Class"/>
    <s v="ML-18040"/>
    <x v="531"/>
    <s v="Corporate"/>
    <s v="United States"/>
    <s v="Missouri City"/>
    <s v="Texas"/>
    <n v="77489"/>
    <s v="Central"/>
    <s v="OFF-BI-10002557"/>
    <x v="0"/>
    <s v="Binders"/>
    <s v="Presstex Flexible Ring Binders"/>
    <x v="1556"/>
    <n v="7"/>
    <n v="0.8"/>
    <n v="-5.0959999999999992"/>
    <n v="-9.5550000000000015"/>
  </r>
  <r>
    <n v="8518"/>
    <s v="CA-2014-149720"/>
    <d v="2016-06-04T00:00:00"/>
    <d v="2016-06-07T00:00:00"/>
    <s v="Second Class"/>
    <s v="EM-14065"/>
    <x v="557"/>
    <s v="Consumer"/>
    <s v="United States"/>
    <s v="Frisco"/>
    <s v="Texas"/>
    <n v="75034"/>
    <s v="Central"/>
    <s v="FUR-FU-10002501"/>
    <x v="1"/>
    <s v="Furnishings"/>
    <s v="Nu-Dell Executive Frame"/>
    <x v="1557"/>
    <n v="6"/>
    <n v="0.6"/>
    <n v="-18.201600000000003"/>
    <n v="-17.443199999999997"/>
  </r>
  <r>
    <n v="3912"/>
    <s v="CA-2014-126788"/>
    <d v="2016-06-05T00:00:00"/>
    <d v="2016-06-06T00:00:00"/>
    <s v="First Class"/>
    <s v="AB-10105"/>
    <x v="191"/>
    <s v="Consumer"/>
    <s v="United States"/>
    <s v="Pearland"/>
    <s v="Texas"/>
    <n v="77581"/>
    <s v="Central"/>
    <s v="TEC-PH-10001619"/>
    <x v="2"/>
    <s v="Phones"/>
    <s v="LG G3"/>
    <x v="1462"/>
    <n v="3"/>
    <n v="0.2"/>
    <n v="-94.075200000000024"/>
    <n v="52.917299999999955"/>
  </r>
  <r>
    <n v="262"/>
    <s v="US-2014-155299"/>
    <d v="2016-06-08T00:00:00"/>
    <d v="2016-06-12T00:00:00"/>
    <s v="Standard Class"/>
    <s v="Dl-13600"/>
    <x v="558"/>
    <s v="Corporate"/>
    <s v="United States"/>
    <s v="Pasadena"/>
    <s v="Texas"/>
    <n v="77506"/>
    <s v="Central"/>
    <s v="OFF-AP-10002203"/>
    <x v="0"/>
    <s v="Appliances"/>
    <s v="Eureka Disposable Bags for Sanitaire Vibra Groomer I Upright Vac"/>
    <x v="1558"/>
    <n v="2"/>
    <n v="0.8"/>
    <n v="-1.2991999999999997"/>
    <n v="-4.4660000000000002"/>
  </r>
  <r>
    <n v="666"/>
    <s v="CA-2014-132682"/>
    <d v="2016-06-08T00:00:00"/>
    <d v="2016-06-10T00:00:00"/>
    <s v="Second Class"/>
    <s v="TH-21235"/>
    <x v="552"/>
    <s v="Corporate"/>
    <s v="United States"/>
    <s v="Dallas"/>
    <s v="Texas"/>
    <n v="75081"/>
    <s v="Central"/>
    <s v="OFF-SU-10004231"/>
    <x v="0"/>
    <s v="Supplies"/>
    <s v="Acme Tagit Stainless Steel Antibacterial Scissors"/>
    <x v="1559"/>
    <n v="3"/>
    <n v="0.2"/>
    <n v="-4.7520000000000007"/>
    <n v="2.0789999999999997"/>
  </r>
  <r>
    <n v="667"/>
    <s v="CA-2014-132682"/>
    <d v="2016-06-08T00:00:00"/>
    <d v="2016-06-10T00:00:00"/>
    <s v="Second Class"/>
    <s v="TH-21235"/>
    <x v="552"/>
    <s v="Corporate"/>
    <s v="United States"/>
    <s v="Dallas"/>
    <s v="Texas"/>
    <n v="75081"/>
    <s v="Central"/>
    <s v="OFF-PA-10000474"/>
    <x v="0"/>
    <s v="Paper"/>
    <s v="Easy-staple paper"/>
    <x v="1560"/>
    <n v="3"/>
    <n v="0.2"/>
    <n v="-17.011199999999999"/>
    <n v="28.706399999999991"/>
  </r>
  <r>
    <n v="668"/>
    <s v="CA-2014-132682"/>
    <d v="2016-06-08T00:00:00"/>
    <d v="2016-06-10T00:00:00"/>
    <s v="Second Class"/>
    <s v="TH-21235"/>
    <x v="552"/>
    <s v="Corporate"/>
    <s v="United States"/>
    <s v="Dallas"/>
    <s v="Texas"/>
    <n v="75081"/>
    <s v="Central"/>
    <s v="TEC-PH-10004042"/>
    <x v="2"/>
    <s v="Phones"/>
    <s v="ClearOne Communications CHAT 70 OC Speaker Phone"/>
    <x v="1561"/>
    <n v="3"/>
    <n v="0.2"/>
    <n v="-76.315200000000004"/>
    <n v="28.618200000000002"/>
  </r>
  <r>
    <n v="7506"/>
    <s v="US-2014-106579"/>
    <d v="2016-06-08T00:00:00"/>
    <d v="2016-06-13T00:00:00"/>
    <s v="Standard Class"/>
    <s v="BW-11200"/>
    <x v="559"/>
    <s v="Consumer"/>
    <s v="United States"/>
    <s v="Skokie"/>
    <s v="Illinois"/>
    <n v="60076"/>
    <s v="Central"/>
    <s v="OFF-BI-10000309"/>
    <x v="0"/>
    <s v="Binders"/>
    <s v="GBC Twin Loop Wire Binding Elements, 9/16&quot; Spine, Black"/>
    <x v="547"/>
    <n v="4"/>
    <n v="0.8"/>
    <n v="-9.7408000000000001"/>
    <n v="-18.872800000000009"/>
  </r>
  <r>
    <n v="670"/>
    <s v="US-2014-106663"/>
    <d v="2016-06-09T00:00:00"/>
    <d v="2016-06-13T00:00:00"/>
    <s v="Standard Class"/>
    <s v="MO-17800"/>
    <x v="322"/>
    <s v="Home Office"/>
    <s v="United States"/>
    <s v="Chicago"/>
    <s v="Illinois"/>
    <n v="60653"/>
    <s v="Central"/>
    <s v="FUR-FU-10002759"/>
    <x v="1"/>
    <s v="Furnishings"/>
    <s v="12-1/2 Diameter Round Wall Clock"/>
    <x v="395"/>
    <n v="3"/>
    <n v="0.6"/>
    <n v="-14.385600000000002"/>
    <n v="-14.385599999999997"/>
  </r>
  <r>
    <n v="671"/>
    <s v="US-2014-106663"/>
    <d v="2016-06-09T00:00:00"/>
    <d v="2016-06-13T00:00:00"/>
    <s v="Standard Class"/>
    <s v="MO-17800"/>
    <x v="322"/>
    <s v="Home Office"/>
    <s v="United States"/>
    <s v="Chicago"/>
    <s v="Illinois"/>
    <n v="60653"/>
    <s v="Central"/>
    <s v="FUR-TA-10000688"/>
    <x v="1"/>
    <s v="Tables"/>
    <s v="Chromcraft Bull-Nose Wood Round Conference Table Top, Wood Base"/>
    <x v="1562"/>
    <n v="1"/>
    <n v="0.5"/>
    <n v="-54.462499999999999"/>
    <n v="-71.890500000000017"/>
  </r>
  <r>
    <n v="672"/>
    <s v="US-2014-106663"/>
    <d v="2016-06-09T00:00:00"/>
    <d v="2016-06-13T00:00:00"/>
    <s v="Standard Class"/>
    <s v="MO-17800"/>
    <x v="322"/>
    <s v="Home Office"/>
    <s v="United States"/>
    <s v="Chicago"/>
    <s v="Illinois"/>
    <n v="60653"/>
    <s v="Central"/>
    <s v="OFF-PA-10002377"/>
    <x v="0"/>
    <s v="Paper"/>
    <s v="Adams Telephone Message Book W/Dividers/Space For Phone Numbers, 5 1/4&quot;X8 1/2&quot;, 200/Messages"/>
    <x v="1563"/>
    <n v="8"/>
    <n v="0.2"/>
    <n v="-7.2703999999999995"/>
    <n v="11.359999999999998"/>
  </r>
  <r>
    <n v="5362"/>
    <s v="CA-2014-100951"/>
    <d v="2016-06-09T00:00:00"/>
    <d v="2016-06-10T00:00:00"/>
    <s v="First Class"/>
    <s v="NC-18625"/>
    <x v="135"/>
    <s v="Corporate"/>
    <s v="United States"/>
    <s v="Dallas"/>
    <s v="Texas"/>
    <n v="75217"/>
    <s v="Central"/>
    <s v="OFF-ST-10001496"/>
    <x v="0"/>
    <s v="Storage"/>
    <s v="Standard Rollaway File with Lock"/>
    <x v="1564"/>
    <n v="5"/>
    <n v="0.2"/>
    <n v="-144.15200000000002"/>
    <n v="54.056999999999988"/>
  </r>
  <r>
    <n v="644"/>
    <s v="CA-2014-106103"/>
    <d v="2016-06-10T00:00:00"/>
    <d v="2016-06-15T00:00:00"/>
    <s v="Standard Class"/>
    <s v="SC-20305"/>
    <x v="190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x v="1565"/>
    <n v="4"/>
    <n v="0"/>
    <n v="0"/>
    <n v="54.333200000000005"/>
  </r>
  <r>
    <n v="9537"/>
    <s v="CA-2014-124191"/>
    <d v="2016-06-12T00:00:00"/>
    <d v="2016-06-14T00:00:00"/>
    <s v="Second Class"/>
    <s v="TS-21610"/>
    <x v="560"/>
    <s v="Consumer"/>
    <s v="United States"/>
    <s v="Chicago"/>
    <s v="Illinois"/>
    <n v="60610"/>
    <s v="Central"/>
    <s v="FUR-FU-10002364"/>
    <x v="1"/>
    <s v="Furnishings"/>
    <s v="Eldon Expressions Wood Desk Accessories, Oak"/>
    <x v="551"/>
    <n v="3"/>
    <n v="0.6"/>
    <n v="-5.3136000000000001"/>
    <n v="-6.8634000000000013"/>
  </r>
  <r>
    <n v="1446"/>
    <s v="CA-2014-102337"/>
    <d v="2016-06-13T00:00:00"/>
    <d v="2016-06-16T00:00:00"/>
    <s v="First Class"/>
    <s v="SD-20485"/>
    <x v="238"/>
    <s v="Home Office"/>
    <s v="United States"/>
    <s v="Chicago"/>
    <s v="Illinois"/>
    <n v="60653"/>
    <s v="Central"/>
    <s v="OFF-ST-10004804"/>
    <x v="0"/>
    <s v="Storage"/>
    <s v="Belkin 19&quot; Vented Equipment Shelf, Black"/>
    <x v="1566"/>
    <n v="4"/>
    <n v="0.2"/>
    <n v="-32.947200000000002"/>
    <n v="-39.124799999999993"/>
  </r>
  <r>
    <n v="1447"/>
    <s v="CA-2014-102337"/>
    <d v="2016-06-13T00:00:00"/>
    <d v="2016-06-16T00:00:00"/>
    <s v="First Class"/>
    <s v="SD-20485"/>
    <x v="238"/>
    <s v="Home Office"/>
    <s v="United States"/>
    <s v="Chicago"/>
    <s v="Illinois"/>
    <n v="60653"/>
    <s v="Central"/>
    <s v="FUR-CH-10004289"/>
    <x v="1"/>
    <s v="Chairs"/>
    <s v="Global Super Steno Chair"/>
    <x v="1567"/>
    <n v="7"/>
    <n v="0.3"/>
    <n v="-141.09059999999999"/>
    <n v="-87.341800000000035"/>
  </r>
  <r>
    <n v="1448"/>
    <s v="CA-2014-102337"/>
    <d v="2016-06-13T00:00:00"/>
    <d v="2016-06-16T00:00:00"/>
    <s v="First Class"/>
    <s v="SD-20485"/>
    <x v="238"/>
    <s v="Home Office"/>
    <s v="United States"/>
    <s v="Chicago"/>
    <s v="Illinois"/>
    <n v="60653"/>
    <s v="Central"/>
    <s v="TEC-PH-10002564"/>
    <x v="2"/>
    <s v="Phones"/>
    <s v="OtterBox Defender Series Case - Samsung Galaxy S4"/>
    <x v="442"/>
    <n v="2"/>
    <n v="0.2"/>
    <n v="-9.5968000000000018"/>
    <n v="5.9979999999999922"/>
  </r>
  <r>
    <n v="673"/>
    <s v="CA-2014-111178"/>
    <d v="2016-06-15T00:00:00"/>
    <d v="2016-06-22T00:00:00"/>
    <s v="Standard Class"/>
    <s v="TD-20995"/>
    <x v="278"/>
    <s v="Consumer"/>
    <s v="United States"/>
    <s v="Quincy"/>
    <s v="Illinois"/>
    <n v="62301"/>
    <s v="Central"/>
    <s v="OFF-AR-10001954"/>
    <x v="0"/>
    <s v="Art"/>
    <s v="Newell 331"/>
    <x v="1568"/>
    <n v="5"/>
    <n v="0.2"/>
    <n v="-3.9119999999999999"/>
    <n v="1.7115"/>
  </r>
  <r>
    <n v="5476"/>
    <s v="CA-2014-169691"/>
    <d v="2016-06-15T00:00:00"/>
    <d v="2016-06-18T00:00:00"/>
    <s v="First Class"/>
    <s v="Dp-13240"/>
    <x v="561"/>
    <s v="Home Office"/>
    <s v="United States"/>
    <s v="Maple Grove"/>
    <s v="Minnesota"/>
    <n v="55369"/>
    <s v="Central"/>
    <s v="OFF-LA-10002312"/>
    <x v="0"/>
    <s v="Labels"/>
    <s v="Avery 490"/>
    <x v="1488"/>
    <n v="3"/>
    <n v="0"/>
    <n v="0"/>
    <n v="22.200000000000003"/>
  </r>
  <r>
    <n v="5477"/>
    <s v="CA-2014-169691"/>
    <d v="2016-06-15T00:00:00"/>
    <d v="2016-06-18T00:00:00"/>
    <s v="First Class"/>
    <s v="Dp-13240"/>
    <x v="561"/>
    <s v="Home Office"/>
    <s v="United States"/>
    <s v="Maple Grove"/>
    <s v="Minnesota"/>
    <n v="55369"/>
    <s v="Central"/>
    <s v="OFF-ST-10001291"/>
    <x v="0"/>
    <s v="Storage"/>
    <s v="Tenex Personal Self-Stacking Standard File Box, Black/Gray"/>
    <x v="1569"/>
    <n v="5"/>
    <n v="0"/>
    <n v="0"/>
    <n v="22.828499999999998"/>
  </r>
  <r>
    <n v="5478"/>
    <s v="CA-2014-169691"/>
    <d v="2016-06-15T00:00:00"/>
    <d v="2016-06-18T00:00:00"/>
    <s v="First Class"/>
    <s v="Dp-13240"/>
    <x v="561"/>
    <s v="Home Office"/>
    <s v="United States"/>
    <s v="Maple Grove"/>
    <s v="Minnesota"/>
    <n v="55369"/>
    <s v="Central"/>
    <s v="OFF-PA-10003022"/>
    <x v="0"/>
    <s v="Paper"/>
    <s v="Xerox 1992"/>
    <x v="1570"/>
    <n v="3"/>
    <n v="0"/>
    <n v="0"/>
    <n v="8.7906000000000013"/>
  </r>
  <r>
    <n v="4542"/>
    <s v="US-2014-132206"/>
    <d v="2016-06-16T00:00:00"/>
    <d v="2016-06-21T00:00:00"/>
    <s v="Standard Class"/>
    <s v="MK-17905"/>
    <x v="156"/>
    <s v="Corporate"/>
    <s v="United States"/>
    <s v="Chicago"/>
    <s v="Illinois"/>
    <n v="60653"/>
    <s v="Central"/>
    <s v="OFF-BI-10000756"/>
    <x v="0"/>
    <s v="Binders"/>
    <s v="Storex DuraTech Recycled Plastic Frosted Binders"/>
    <x v="1571"/>
    <n v="7"/>
    <n v="0.8"/>
    <n v="-4.7487999999999992"/>
    <n v="-8.9040000000000035"/>
  </r>
  <r>
    <n v="2501"/>
    <s v="CA-2014-131618"/>
    <d v="2016-06-17T00:00:00"/>
    <d v="2016-06-20T00:00:00"/>
    <s v="First Class"/>
    <s v="LS-17200"/>
    <x v="562"/>
    <s v="Corporate"/>
    <s v="United States"/>
    <s v="Skokie"/>
    <s v="Illinois"/>
    <n v="60076"/>
    <s v="Central"/>
    <s v="OFF-PA-10001892"/>
    <x v="0"/>
    <s v="Paper"/>
    <s v="Rediform Wirebound &quot;Phone Memo&quot; Message Book, 11 x 5-3/4"/>
    <x v="813"/>
    <n v="2"/>
    <n v="0.2"/>
    <n v="-2.4448000000000003"/>
    <n v="4.4311999999999996"/>
  </r>
  <r>
    <n v="2502"/>
    <s v="CA-2014-131618"/>
    <d v="2016-06-17T00:00:00"/>
    <d v="2016-06-20T00:00:00"/>
    <s v="First Class"/>
    <s v="LS-17200"/>
    <x v="562"/>
    <s v="Corporate"/>
    <s v="United States"/>
    <s v="Skokie"/>
    <s v="Illinois"/>
    <n v="60076"/>
    <s v="Central"/>
    <s v="OFF-BI-10000546"/>
    <x v="0"/>
    <s v="Binders"/>
    <s v="Avery Durable Binders"/>
    <x v="1572"/>
    <n v="4"/>
    <n v="0.8"/>
    <n v="-1.8431999999999995"/>
    <n v="-3.5711999999999993"/>
  </r>
  <r>
    <n v="2503"/>
    <s v="CA-2014-131618"/>
    <d v="2016-06-17T00:00:00"/>
    <d v="2016-06-20T00:00:00"/>
    <s v="First Class"/>
    <s v="LS-17200"/>
    <x v="562"/>
    <s v="Corporate"/>
    <s v="United States"/>
    <s v="Skokie"/>
    <s v="Illinois"/>
    <n v="60076"/>
    <s v="Central"/>
    <s v="OFF-BI-10001294"/>
    <x v="0"/>
    <s v="Binders"/>
    <s v="Fellowes Binding Cases"/>
    <x v="1573"/>
    <n v="4"/>
    <n v="0.8"/>
    <n v="-7.4879999999999987"/>
    <n v="-16.380000000000003"/>
  </r>
  <r>
    <n v="6304"/>
    <s v="CA-2014-162712"/>
    <d v="2016-06-18T00:00:00"/>
    <d v="2016-06-20T00:00:00"/>
    <s v="Second Class"/>
    <s v="NK-18490"/>
    <x v="563"/>
    <s v="Home Office"/>
    <s v="United States"/>
    <s v="Corpus Christi"/>
    <s v="Texas"/>
    <n v="78415"/>
    <s v="Central"/>
    <s v="OFF-PA-10000167"/>
    <x v="0"/>
    <s v="Paper"/>
    <s v="Xerox 1925"/>
    <x v="310"/>
    <n v="3"/>
    <n v="0.2"/>
    <n v="-14.870400000000002"/>
    <n v="23.234999999999992"/>
  </r>
  <r>
    <n v="2480"/>
    <s v="CA-2014-141992"/>
    <d v="2016-06-19T00:00:00"/>
    <d v="2016-06-25T00:00:00"/>
    <s v="Standard Class"/>
    <s v="FO-14305"/>
    <x v="218"/>
    <s v="Consumer"/>
    <s v="United States"/>
    <s v="Dallas"/>
    <s v="Texas"/>
    <n v="75220"/>
    <s v="Central"/>
    <s v="OFF-SU-10002557"/>
    <x v="0"/>
    <s v="Supplies"/>
    <s v="Fiskars Spring-Action Scissors"/>
    <x v="1574"/>
    <n v="1"/>
    <n v="0.2"/>
    <n v="-2.2368000000000001"/>
    <n v="0.83879999999999999"/>
  </r>
  <r>
    <n v="2481"/>
    <s v="CA-2014-141992"/>
    <d v="2016-06-19T00:00:00"/>
    <d v="2016-06-25T00:00:00"/>
    <s v="Standard Class"/>
    <s v="FO-14305"/>
    <x v="218"/>
    <s v="Consumer"/>
    <s v="United States"/>
    <s v="Dallas"/>
    <s v="Texas"/>
    <n v="75220"/>
    <s v="Central"/>
    <s v="OFF-ST-10003656"/>
    <x v="0"/>
    <s v="Storage"/>
    <s v="Safco Industrial Wire Shelving"/>
    <x v="631"/>
    <n v="2"/>
    <n v="0.2"/>
    <n v="-30.716800000000003"/>
    <n v="-32.636600000000001"/>
  </r>
  <r>
    <n v="4101"/>
    <s v="US-2014-102288"/>
    <d v="2016-06-19T00:00:00"/>
    <d v="2016-06-23T00:00:00"/>
    <s v="Standard Class"/>
    <s v="ZC-21910"/>
    <x v="200"/>
    <s v="Consumer"/>
    <s v="United States"/>
    <s v="Houston"/>
    <s v="Texas"/>
    <n v="77095"/>
    <s v="Central"/>
    <s v="OFF-AP-10004655"/>
    <x v="0"/>
    <s v="Appliances"/>
    <s v="Holmes Visible Mist Ultrasonic Humidifier with 2.3-Gallon Output per Day, Replacement Filter"/>
    <x v="1575"/>
    <n v="1"/>
    <n v="0.8"/>
    <n v="-1.8111999999999995"/>
    <n v="-5.2072000000000012"/>
  </r>
  <r>
    <n v="4102"/>
    <s v="US-2014-102288"/>
    <d v="2016-06-19T00:00:00"/>
    <d v="2016-06-23T00:00:00"/>
    <s v="Standard Class"/>
    <s v="ZC-21910"/>
    <x v="200"/>
    <s v="Consumer"/>
    <s v="United States"/>
    <s v="Houston"/>
    <s v="Texas"/>
    <n v="77095"/>
    <s v="Central"/>
    <s v="OFF-AP-10002906"/>
    <x v="0"/>
    <s v="Appliances"/>
    <s v="Hoover Replacement Belt for Commercial Guardsman Heavy-Duty Upright Vacuum"/>
    <x v="1576"/>
    <n v="1"/>
    <n v="0.8"/>
    <n v="-0.35519999999999996"/>
    <n v="-1.1100000000000003"/>
  </r>
  <r>
    <n v="4103"/>
    <s v="US-2014-102288"/>
    <d v="2016-06-19T00:00:00"/>
    <d v="2016-06-23T00:00:00"/>
    <s v="Standard Class"/>
    <s v="ZC-21910"/>
    <x v="200"/>
    <s v="Consumer"/>
    <s v="United States"/>
    <s v="Houston"/>
    <s v="Texas"/>
    <n v="77095"/>
    <s v="Central"/>
    <s v="OFF-PA-10000740"/>
    <x v="0"/>
    <s v="Paper"/>
    <s v="Xerox 1982"/>
    <x v="1577"/>
    <n v="8"/>
    <n v="0.2"/>
    <n v="-29.235200000000006"/>
    <n v="47.50719999999999"/>
  </r>
  <r>
    <n v="9287"/>
    <s v="CA-2014-154011"/>
    <d v="2016-06-19T00:00:00"/>
    <d v="2016-06-26T00:00:00"/>
    <s v="Standard Class"/>
    <s v="DB-13270"/>
    <x v="328"/>
    <s v="Home Office"/>
    <s v="United States"/>
    <s v="Dallas"/>
    <s v="Texas"/>
    <n v="75081"/>
    <s v="Central"/>
    <s v="OFF-BI-10003166"/>
    <x v="0"/>
    <s v="Binders"/>
    <s v="GBC Plasticlear Binding Covers"/>
    <x v="1578"/>
    <n v="3"/>
    <n v="0.8"/>
    <n v="-5.5103999999999989"/>
    <n v="-11.020800000000005"/>
  </r>
  <r>
    <n v="9288"/>
    <s v="CA-2014-154011"/>
    <d v="2016-06-19T00:00:00"/>
    <d v="2016-06-26T00:00:00"/>
    <s v="Standard Class"/>
    <s v="DB-13270"/>
    <x v="328"/>
    <s v="Home Office"/>
    <s v="United States"/>
    <s v="Dallas"/>
    <s v="Texas"/>
    <n v="75081"/>
    <s v="Central"/>
    <s v="FUR-TA-10000688"/>
    <x v="1"/>
    <s v="Tables"/>
    <s v="Chromcraft Bull-Nose Wood Round Conference Table Top, Wood Base"/>
    <x v="1579"/>
    <n v="3"/>
    <n v="0.3"/>
    <n v="-137.24549999999996"/>
    <n v="-84.961500000000029"/>
  </r>
  <r>
    <n v="7283"/>
    <s v="CA-2014-155936"/>
    <d v="2016-06-22T00:00:00"/>
    <d v="2016-06-29T00:00:00"/>
    <s v="Standard Class"/>
    <s v="JK-15730"/>
    <x v="154"/>
    <s v="Consumer"/>
    <s v="United States"/>
    <s v="Chicago"/>
    <s v="Illinois"/>
    <n v="60653"/>
    <s v="Central"/>
    <s v="OFF-BI-10002432"/>
    <x v="0"/>
    <s v="Binders"/>
    <s v="Wilson Jones Standard D-Ring Binders"/>
    <x v="1580"/>
    <n v="3"/>
    <n v="0.8"/>
    <n v="-2.4287999999999998"/>
    <n v="-5.0094000000000012"/>
  </r>
  <r>
    <n v="9033"/>
    <s v="CA-2014-105823"/>
    <d v="2016-06-22T00:00:00"/>
    <d v="2016-06-26T00:00:00"/>
    <s v="Standard Class"/>
    <s v="RB-19465"/>
    <x v="23"/>
    <s v="Home Office"/>
    <s v="United States"/>
    <s v="Detroit"/>
    <s v="Michigan"/>
    <n v="48227"/>
    <s v="Central"/>
    <s v="FUR-CH-10000454"/>
    <x v="1"/>
    <s v="Chairs"/>
    <s v="Hon Deluxe Fabric Upholstered Stacking Chairs, Rounded Back"/>
    <x v="1581"/>
    <n v="2"/>
    <n v="0"/>
    <n v="0"/>
    <n v="146.38799999999998"/>
  </r>
  <r>
    <n v="4083"/>
    <s v="US-2014-151316"/>
    <d v="2016-06-24T00:00:00"/>
    <d v="2016-06-30T00:00:00"/>
    <s v="Standard Class"/>
    <s v="MC-17635"/>
    <x v="170"/>
    <s v="Corporate"/>
    <s v="United States"/>
    <s v="Decatur"/>
    <s v="Illinois"/>
    <n v="62521"/>
    <s v="Central"/>
    <s v="OFF-BI-10004632"/>
    <x v="0"/>
    <s v="Binders"/>
    <s v="Ibico Hi-Tech Manual Binding System"/>
    <x v="1454"/>
    <n v="3"/>
    <n v="0.8"/>
    <n v="-146.39519999999999"/>
    <n v="-320.23950000000013"/>
  </r>
  <r>
    <n v="4084"/>
    <s v="US-2014-151316"/>
    <d v="2016-06-24T00:00:00"/>
    <d v="2016-06-30T00:00:00"/>
    <s v="Standard Class"/>
    <s v="MC-17635"/>
    <x v="170"/>
    <s v="Corporate"/>
    <s v="United States"/>
    <s v="Decatur"/>
    <s v="Illinois"/>
    <n v="62521"/>
    <s v="Central"/>
    <s v="OFF-PA-10000327"/>
    <x v="0"/>
    <s v="Paper"/>
    <s v="Xerox 1971"/>
    <x v="928"/>
    <n v="3"/>
    <n v="0.2"/>
    <n v="-2.0544000000000007"/>
    <n v="3.2099999999999982"/>
  </r>
  <r>
    <n v="7454"/>
    <s v="CA-2014-134796"/>
    <d v="2016-06-25T00:00:00"/>
    <d v="2016-07-01T00:00:00"/>
    <s v="Standard Class"/>
    <s v="FM-14380"/>
    <x v="267"/>
    <s v="Consumer"/>
    <s v="United States"/>
    <s v="Bolingbrook"/>
    <s v="Illinois"/>
    <n v="60440"/>
    <s v="Central"/>
    <s v="TEC-PH-10003505"/>
    <x v="2"/>
    <s v="Phones"/>
    <s v="Geemarc AmpliPOWER60"/>
    <x v="330"/>
    <n v="2"/>
    <n v="0.2"/>
    <n v="-29.695999999999998"/>
    <n v="16.703999999999986"/>
  </r>
  <r>
    <n v="892"/>
    <s v="CA-2014-133256"/>
    <d v="2016-06-26T00:00:00"/>
    <d v="2016-06-27T00:00:00"/>
    <s v="First Class"/>
    <s v="TH-21550"/>
    <x v="564"/>
    <s v="Home Office"/>
    <s v="United States"/>
    <s v="Detroit"/>
    <s v="Michigan"/>
    <n v="48227"/>
    <s v="Central"/>
    <s v="OFF-PA-10001622"/>
    <x v="0"/>
    <s v="Paper"/>
    <s v="Ampad Poly Cover Wirebound Steno Book, 6&quot; x 9&quot; Assorted Colors, Gregg Ruled"/>
    <x v="1582"/>
    <n v="1"/>
    <n v="0"/>
    <n v="0"/>
    <n v="2.0429999999999997"/>
  </r>
  <r>
    <n v="893"/>
    <s v="CA-2014-133256"/>
    <d v="2016-06-26T00:00:00"/>
    <d v="2016-06-27T00:00:00"/>
    <s v="First Class"/>
    <s v="TH-21550"/>
    <x v="564"/>
    <s v="Home Office"/>
    <s v="United States"/>
    <s v="Detroit"/>
    <s v="Michigan"/>
    <n v="48227"/>
    <s v="Central"/>
    <s v="OFF-AR-10003158"/>
    <x v="0"/>
    <s v="Art"/>
    <s v="Fluorescent Highlighters by Dixon"/>
    <x v="1583"/>
    <n v="4"/>
    <n v="0"/>
    <n v="0"/>
    <n v="5.4127999999999989"/>
  </r>
  <r>
    <n v="894"/>
    <s v="CA-2014-133256"/>
    <d v="2016-06-26T00:00:00"/>
    <d v="2016-06-27T00:00:00"/>
    <s v="First Class"/>
    <s v="TH-21550"/>
    <x v="564"/>
    <s v="Home Office"/>
    <s v="United States"/>
    <s v="Detroit"/>
    <s v="Michigan"/>
    <n v="48227"/>
    <s v="Central"/>
    <s v="TEC-PH-10002660"/>
    <x v="2"/>
    <s v="Phones"/>
    <s v="Nortel Networks T7316 E Nt8 B27"/>
    <x v="1584"/>
    <n v="8"/>
    <n v="0"/>
    <n v="0"/>
    <n v="135.98000000000002"/>
  </r>
  <r>
    <n v="2232"/>
    <s v="CA-2014-157091"/>
    <d v="2016-06-26T00:00:00"/>
    <d v="2016-07-01T00:00:00"/>
    <s v="Standard Class"/>
    <s v="DB-13405"/>
    <x v="565"/>
    <s v="Consumer"/>
    <s v="United States"/>
    <s v="La Porte"/>
    <s v="Indiana"/>
    <n v="46350"/>
    <s v="Central"/>
    <s v="FUR-FU-10000293"/>
    <x v="1"/>
    <s v="Furnishings"/>
    <s v="Eldon Antistatic Chair Mats for Low to Medium Pile Carpets"/>
    <x v="1585"/>
    <n v="5"/>
    <n v="0"/>
    <n v="0"/>
    <n v="31.586999999999961"/>
  </r>
  <r>
    <n v="6145"/>
    <s v="CA-2014-151190"/>
    <d v="2016-06-27T00:00:00"/>
    <d v="2016-07-01T00:00:00"/>
    <s v="Standard Class"/>
    <s v="GT-14710"/>
    <x v="548"/>
    <s v="Consumer"/>
    <s v="United States"/>
    <s v="Omaha"/>
    <s v="Nebraska"/>
    <n v="68104"/>
    <s v="Central"/>
    <s v="OFF-PA-10000575"/>
    <x v="0"/>
    <s v="Paper"/>
    <s v="Wirebound Message Books, Four 2 3/4 x 5 White Forms per Page"/>
    <x v="1586"/>
    <n v="3"/>
    <n v="0"/>
    <n v="0"/>
    <n v="9.2321999999999989"/>
  </r>
  <r>
    <n v="1160"/>
    <s v="CA-2014-147039"/>
    <d v="2016-06-29T00:00:00"/>
    <d v="2016-07-04T00:00:00"/>
    <s v="Standard Class"/>
    <s v="AA-10315"/>
    <x v="364"/>
    <s v="Consumer"/>
    <s v="United States"/>
    <s v="Minneapolis"/>
    <s v="Minnesota"/>
    <n v="55407"/>
    <s v="Central"/>
    <s v="OFF-AP-10000576"/>
    <x v="0"/>
    <s v="Appliances"/>
    <s v="Belkin 325VA UPS Surge Protector, 6'"/>
    <x v="1587"/>
    <n v="3"/>
    <n v="0"/>
    <n v="0"/>
    <n v="90.735000000000014"/>
  </r>
  <r>
    <n v="1161"/>
    <s v="CA-2014-147039"/>
    <d v="2016-06-29T00:00:00"/>
    <d v="2016-07-04T00:00:00"/>
    <s v="Standard Class"/>
    <s v="AA-10315"/>
    <x v="364"/>
    <s v="Consumer"/>
    <s v="United States"/>
    <s v="Minneapolis"/>
    <s v="Minnesota"/>
    <n v="55407"/>
    <s v="Central"/>
    <s v="OFF-BI-10004654"/>
    <x v="0"/>
    <s v="Binders"/>
    <s v="Avery Binding System Hidden Tab Executive Style Index Sets"/>
    <x v="1588"/>
    <n v="2"/>
    <n v="0"/>
    <n v="0"/>
    <n v="5.77"/>
  </r>
  <r>
    <n v="3573"/>
    <s v="US-2014-126081"/>
    <d v="2016-06-29T00:00:00"/>
    <d v="2016-07-04T00:00:00"/>
    <s v="Standard Class"/>
    <s v="FC-14335"/>
    <x v="226"/>
    <s v="Corporate"/>
    <s v="United States"/>
    <s v="Mesquite"/>
    <s v="Texas"/>
    <n v="75150"/>
    <s v="Central"/>
    <s v="OFF-PA-10003953"/>
    <x v="0"/>
    <s v="Paper"/>
    <s v="Xerox 218"/>
    <x v="58"/>
    <n v="1"/>
    <n v="0.2"/>
    <n v="-1.0368000000000002"/>
    <n v="1.8144"/>
  </r>
  <r>
    <n v="9624"/>
    <s v="CA-2014-137449"/>
    <d v="2016-06-29T00:00:00"/>
    <d v="2016-06-30T00:00:00"/>
    <s v="First Class"/>
    <s v="ME-17725"/>
    <x v="81"/>
    <s v="Consumer"/>
    <s v="United States"/>
    <s v="Dallas"/>
    <s v="Texas"/>
    <n v="75220"/>
    <s v="Central"/>
    <s v="OFF-AP-10000240"/>
    <x v="0"/>
    <s v="Appliances"/>
    <s v="Belkin F9G930V10-GRY 9 Outlet Surge"/>
    <x v="1589"/>
    <n v="2"/>
    <n v="0.8"/>
    <n v="-17.113599999999995"/>
    <n v="-54.549600000000012"/>
  </r>
  <r>
    <n v="9625"/>
    <s v="CA-2014-137449"/>
    <d v="2016-06-29T00:00:00"/>
    <d v="2016-06-30T00:00:00"/>
    <s v="First Class"/>
    <s v="ME-17725"/>
    <x v="81"/>
    <s v="Consumer"/>
    <s v="United States"/>
    <s v="Dallas"/>
    <s v="Texas"/>
    <n v="75220"/>
    <s v="Central"/>
    <s v="FUR-TA-10002855"/>
    <x v="1"/>
    <s v="Tables"/>
    <s v="Bevis Round Conference Table Top &amp; Single Column Base"/>
    <x v="1590"/>
    <n v="3"/>
    <n v="0.3"/>
    <n v="-92.194200000000009"/>
    <n v="-39.511800000000036"/>
  </r>
  <r>
    <n v="9626"/>
    <s v="CA-2014-137449"/>
    <d v="2016-06-29T00:00:00"/>
    <d v="2016-06-30T00:00:00"/>
    <s v="First Class"/>
    <s v="ME-17725"/>
    <x v="81"/>
    <s v="Consumer"/>
    <s v="United States"/>
    <s v="Dallas"/>
    <s v="Texas"/>
    <n v="75220"/>
    <s v="Central"/>
    <s v="FUR-BO-10000780"/>
    <x v="1"/>
    <s v="Bookcases"/>
    <s v="O'Sullivan Plantations 2-Door Library in Landvery Oak"/>
    <x v="1591"/>
    <n v="3"/>
    <n v="0.32"/>
    <n v="-131.19974399999998"/>
    <n v="-96.470399999999955"/>
  </r>
  <r>
    <n v="5157"/>
    <s v="CA-2014-163006"/>
    <d v="2016-06-30T00:00:00"/>
    <d v="2016-07-04T00:00:00"/>
    <s v="Second Class"/>
    <s v="GH-14410"/>
    <x v="272"/>
    <s v="Home Office"/>
    <s v="United States"/>
    <s v="Chicago"/>
    <s v="Illinois"/>
    <n v="60653"/>
    <s v="Central"/>
    <s v="TEC-PH-10002584"/>
    <x v="2"/>
    <s v="Phones"/>
    <s v="Samsung Galaxy S4"/>
    <x v="1592"/>
    <n v="2"/>
    <n v="0.2"/>
    <n v="-200.31680000000003"/>
    <n v="125.19799999999992"/>
  </r>
  <r>
    <n v="5158"/>
    <s v="CA-2014-163006"/>
    <d v="2016-06-30T00:00:00"/>
    <d v="2016-07-04T00:00:00"/>
    <s v="Second Class"/>
    <s v="GH-14410"/>
    <x v="272"/>
    <s v="Home Office"/>
    <s v="United States"/>
    <s v="Chicago"/>
    <s v="Illinois"/>
    <n v="60653"/>
    <s v="Central"/>
    <s v="FUR-CH-10000229"/>
    <x v="1"/>
    <s v="Chairs"/>
    <s v="Global Enterprise Series Seating High-Back Swivel/Tilt Chairs"/>
    <x v="1593"/>
    <n v="3"/>
    <n v="0.3"/>
    <n v="-170.7174"/>
    <n v="-178.84680000000006"/>
  </r>
  <r>
    <n v="5159"/>
    <s v="CA-2014-163006"/>
    <d v="2016-06-30T00:00:00"/>
    <d v="2016-07-04T00:00:00"/>
    <s v="Second Class"/>
    <s v="GH-14410"/>
    <x v="272"/>
    <s v="Home Office"/>
    <s v="United States"/>
    <s v="Chicago"/>
    <s v="Illinois"/>
    <n v="60653"/>
    <s v="Central"/>
    <s v="FUR-FU-10003799"/>
    <x v="1"/>
    <s v="Furnishings"/>
    <s v="Seth Thomas 13 1/2&quot; Wall Clock"/>
    <x v="1594"/>
    <n v="2"/>
    <n v="0.6"/>
    <n v="-8.5344000000000015"/>
    <n v="-10.312400000000004"/>
  </r>
  <r>
    <n v="3396"/>
    <s v="US-2014-148362"/>
    <d v="2016-07-01T00:00:00"/>
    <d v="2016-07-08T00:00:00"/>
    <s v="Standard Class"/>
    <s v="KF-16285"/>
    <x v="566"/>
    <s v="Home Office"/>
    <s v="United States"/>
    <s v="Indianapolis"/>
    <s v="Indiana"/>
    <n v="46203"/>
    <s v="Central"/>
    <s v="OFF-ST-10001128"/>
    <x v="0"/>
    <s v="Storage"/>
    <s v="Carina Mini System Audio Rack, Model AR050B"/>
    <x v="1595"/>
    <n v="4"/>
    <n v="0"/>
    <n v="0"/>
    <n v="13.317600000000027"/>
  </r>
  <r>
    <n v="3397"/>
    <s v="US-2014-148362"/>
    <d v="2016-07-01T00:00:00"/>
    <d v="2016-07-08T00:00:00"/>
    <s v="Standard Class"/>
    <s v="KF-16285"/>
    <x v="566"/>
    <s v="Home Office"/>
    <s v="United States"/>
    <s v="Indianapolis"/>
    <s v="Indiana"/>
    <n v="46203"/>
    <s v="Central"/>
    <s v="OFF-BI-10003656"/>
    <x v="0"/>
    <s v="Binders"/>
    <s v="Fellowes PB200 Plastic Comb Binding Machine"/>
    <x v="1596"/>
    <n v="1"/>
    <n v="0"/>
    <n v="0"/>
    <n v="78.195399999999992"/>
  </r>
  <r>
    <n v="3398"/>
    <s v="US-2014-148362"/>
    <d v="2016-07-01T00:00:00"/>
    <d v="2016-07-08T00:00:00"/>
    <s v="Standard Class"/>
    <s v="KF-16285"/>
    <x v="566"/>
    <s v="Home Office"/>
    <s v="United States"/>
    <s v="Indianapolis"/>
    <s v="Indiana"/>
    <n v="46203"/>
    <s v="Central"/>
    <s v="OFF-PA-10003441"/>
    <x v="0"/>
    <s v="Paper"/>
    <s v="Xerox 226"/>
    <x v="126"/>
    <n v="4"/>
    <n v="0"/>
    <n v="0"/>
    <n v="12.441600000000001"/>
  </r>
  <r>
    <n v="7696"/>
    <s v="CA-2014-107958"/>
    <d v="2016-07-02T00:00:00"/>
    <d v="2016-07-05T00:00:00"/>
    <s v="First Class"/>
    <s v="AH-10120"/>
    <x v="408"/>
    <s v="Home Office"/>
    <s v="United States"/>
    <s v="Houston"/>
    <s v="Texas"/>
    <n v="77036"/>
    <s v="Central"/>
    <s v="OFF-PA-10000357"/>
    <x v="0"/>
    <s v="Paper"/>
    <s v="White Dual Perf Computer Printout Paper, 2700 Sheets, 1 Part, Heavyweight, 20 lbs., 14 7/8 x 11"/>
    <x v="1597"/>
    <n v="5"/>
    <n v="0.2"/>
    <n v="-32.792000000000002"/>
    <n v="59.435499999999998"/>
  </r>
  <r>
    <n v="7697"/>
    <s v="CA-2014-107958"/>
    <d v="2016-07-02T00:00:00"/>
    <d v="2016-07-05T00:00:00"/>
    <s v="First Class"/>
    <s v="AH-10120"/>
    <x v="408"/>
    <s v="Home Office"/>
    <s v="United States"/>
    <s v="Houston"/>
    <s v="Texas"/>
    <n v="77036"/>
    <s v="Central"/>
    <s v="OFF-BI-10001787"/>
    <x v="0"/>
    <s v="Binders"/>
    <s v="Wilson Jones Four-Pocket Poly Binders"/>
    <x v="1598"/>
    <n v="4"/>
    <n v="0.8"/>
    <n v="-4.1855999999999991"/>
    <n v="-8.1096000000000004"/>
  </r>
  <r>
    <n v="1673"/>
    <s v="CA-2014-111647"/>
    <d v="2016-07-03T00:00:00"/>
    <d v="2016-07-07T00:00:00"/>
    <s v="Standard Class"/>
    <s v="RD-19585"/>
    <x v="310"/>
    <s v="Consumer"/>
    <s v="United States"/>
    <s v="Plano"/>
    <s v="Texas"/>
    <n v="75023"/>
    <s v="Central"/>
    <s v="TEC-PH-10002726"/>
    <x v="2"/>
    <s v="Phones"/>
    <s v="netTALK DUO VoIP Telephone Service"/>
    <x v="1599"/>
    <n v="4"/>
    <n v="0.2"/>
    <n v="-33.593600000000002"/>
    <n v="62.988"/>
  </r>
  <r>
    <n v="1912"/>
    <s v="CA-2014-121503"/>
    <d v="2016-07-03T00:00:00"/>
    <d v="2016-07-06T00:00:00"/>
    <s v="Second Class"/>
    <s v="FH-14275"/>
    <x v="475"/>
    <s v="Corporate"/>
    <s v="United States"/>
    <s v="Houston"/>
    <s v="Texas"/>
    <n v="77041"/>
    <s v="Central"/>
    <s v="OFF-PA-10001878"/>
    <x v="0"/>
    <s v="Paper"/>
    <s v="Xerox 1891"/>
    <x v="1600"/>
    <n v="7"/>
    <n v="0.2"/>
    <n v="-54.779200000000003"/>
    <n v="92.43989999999998"/>
  </r>
  <r>
    <n v="1913"/>
    <s v="CA-2014-121503"/>
    <d v="2016-07-03T00:00:00"/>
    <d v="2016-07-06T00:00:00"/>
    <s v="Second Class"/>
    <s v="FH-14275"/>
    <x v="475"/>
    <s v="Corporate"/>
    <s v="United States"/>
    <s v="Houston"/>
    <s v="Texas"/>
    <n v="77041"/>
    <s v="Central"/>
    <s v="TEC-MA-10003674"/>
    <x v="2"/>
    <s v="Machines"/>
    <s v="Hewlett-Packard Deskjet 5550 Printer"/>
    <x v="1601"/>
    <n v="3"/>
    <n v="0.4"/>
    <n v="-238.85280000000003"/>
    <n v="49.760999999999967"/>
  </r>
  <r>
    <n v="4230"/>
    <s v="CA-2014-100223"/>
    <d v="2016-07-05T00:00:00"/>
    <d v="2016-07-10T00:00:00"/>
    <s v="Standard Class"/>
    <s v="LS-16945"/>
    <x v="567"/>
    <s v="Corporate"/>
    <s v="United States"/>
    <s v="Dallas"/>
    <s v="Texas"/>
    <n v="75220"/>
    <s v="Central"/>
    <s v="FUR-FU-10003601"/>
    <x v="1"/>
    <s v="Furnishings"/>
    <s v="Deflect-o RollaMat Studded, Beveled Mat for Medium Pile Carpeting"/>
    <x v="1602"/>
    <n v="9"/>
    <n v="0.6"/>
    <n v="-199.21680000000001"/>
    <n v="-348.62940000000003"/>
  </r>
  <r>
    <n v="4231"/>
    <s v="CA-2014-100223"/>
    <d v="2016-07-05T00:00:00"/>
    <d v="2016-07-10T00:00:00"/>
    <s v="Standard Class"/>
    <s v="LS-16945"/>
    <x v="567"/>
    <s v="Corporate"/>
    <s v="United States"/>
    <s v="Dallas"/>
    <s v="Texas"/>
    <n v="75220"/>
    <s v="Central"/>
    <s v="OFF-BI-10003429"/>
    <x v="0"/>
    <s v="Binders"/>
    <s v="Cardinal HOLDit! Binder Insert Strips,Extra Strips"/>
    <x v="1603"/>
    <n v="9"/>
    <n v="0.8"/>
    <n v="-9.1151999999999997"/>
    <n v="-17.660699999999999"/>
  </r>
  <r>
    <n v="4232"/>
    <s v="CA-2014-100223"/>
    <d v="2016-07-05T00:00:00"/>
    <d v="2016-07-10T00:00:00"/>
    <s v="Standard Class"/>
    <s v="LS-16945"/>
    <x v="567"/>
    <s v="Corporate"/>
    <s v="United States"/>
    <s v="Dallas"/>
    <s v="Texas"/>
    <n v="75220"/>
    <s v="Central"/>
    <s v="OFF-PA-10000232"/>
    <x v="0"/>
    <s v="Paper"/>
    <s v="Xerox 1975"/>
    <x v="59"/>
    <n v="3"/>
    <n v="0.2"/>
    <n v="-3.1104000000000007"/>
    <n v="5.6375999999999999"/>
  </r>
  <r>
    <n v="4233"/>
    <s v="CA-2014-100223"/>
    <d v="2016-07-05T00:00:00"/>
    <d v="2016-07-10T00:00:00"/>
    <s v="Standard Class"/>
    <s v="LS-16945"/>
    <x v="567"/>
    <s v="Corporate"/>
    <s v="United States"/>
    <s v="Dallas"/>
    <s v="Texas"/>
    <n v="75220"/>
    <s v="Central"/>
    <s v="OFF-PA-10002195"/>
    <x v="0"/>
    <s v="Paper"/>
    <s v="Xerox 1966"/>
    <x v="208"/>
    <n v="6"/>
    <n v="0.2"/>
    <n v="-6.2208000000000014"/>
    <n v="11.2752"/>
  </r>
  <r>
    <n v="4234"/>
    <s v="CA-2014-100223"/>
    <d v="2016-07-05T00:00:00"/>
    <d v="2016-07-10T00:00:00"/>
    <s v="Standard Class"/>
    <s v="LS-16945"/>
    <x v="567"/>
    <s v="Corporate"/>
    <s v="United States"/>
    <s v="Dallas"/>
    <s v="Texas"/>
    <n v="75220"/>
    <s v="Central"/>
    <s v="OFF-BI-10004492"/>
    <x v="0"/>
    <s v="Binders"/>
    <s v="Tuf-Vin Binders"/>
    <x v="1604"/>
    <n v="1"/>
    <n v="0.8"/>
    <n v="-5.0527999999999986"/>
    <n v="-10.421400000000002"/>
  </r>
  <r>
    <n v="9569"/>
    <s v="CA-2014-104388"/>
    <d v="2016-07-05T00:00:00"/>
    <d v="2016-07-07T00:00:00"/>
    <s v="First Class"/>
    <s v="DK-12835"/>
    <x v="163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x v="990"/>
    <n v="4"/>
    <n v="0"/>
    <n v="0"/>
    <n v="22.388800000000003"/>
  </r>
  <r>
    <n v="1044"/>
    <s v="CA-2014-115651"/>
    <d v="2016-07-09T00:00:00"/>
    <d v="2016-07-12T00:00:00"/>
    <s v="First Class"/>
    <s v="NS-18640"/>
    <x v="219"/>
    <s v="Corporate"/>
    <s v="United States"/>
    <s v="Chicago"/>
    <s v="Illinois"/>
    <n v="60610"/>
    <s v="Central"/>
    <s v="OFF-AR-10001130"/>
    <x v="0"/>
    <s v="Art"/>
    <s v="Quartet Alpha White Chalk, 12/Pack"/>
    <x v="1605"/>
    <n v="5"/>
    <n v="0.2"/>
    <n v="-1.768"/>
    <n v="2.9835000000000003"/>
  </r>
  <r>
    <n v="1045"/>
    <s v="CA-2014-115651"/>
    <d v="2016-07-09T00:00:00"/>
    <d v="2016-07-12T00:00:00"/>
    <s v="First Class"/>
    <s v="NS-18640"/>
    <x v="219"/>
    <s v="Corporate"/>
    <s v="United States"/>
    <s v="Chicago"/>
    <s v="Illinois"/>
    <n v="60610"/>
    <s v="Central"/>
    <s v="OFF-AP-10000055"/>
    <x v="0"/>
    <s v="Appliances"/>
    <s v="Belkin F9S820V06 8 Outlet Surge"/>
    <x v="1606"/>
    <n v="9"/>
    <n v="0.8"/>
    <n v="-46.771199999999986"/>
    <n v="-146.16000000000003"/>
  </r>
  <r>
    <n v="2233"/>
    <s v="CA-2014-132122"/>
    <d v="2016-07-09T00:00:00"/>
    <d v="2016-07-14T00:00:00"/>
    <s v="Standard Class"/>
    <s v="JH-15820"/>
    <x v="51"/>
    <s v="Consumer"/>
    <s v="United States"/>
    <s v="Chicago"/>
    <s v="Illinois"/>
    <n v="60610"/>
    <s v="Central"/>
    <s v="OFF-ST-10003692"/>
    <x v="0"/>
    <s v="Storage"/>
    <s v="Recycled Steel Personal File for Hanging File Folders"/>
    <x v="596"/>
    <n v="5"/>
    <n v="0.2"/>
    <n v="-45.783999999999999"/>
    <n v="14.307499999999997"/>
  </r>
  <r>
    <n v="2574"/>
    <s v="CA-2014-145128"/>
    <d v="2016-07-09T00:00:00"/>
    <d v="2016-07-14T00:00:00"/>
    <s v="Standard Class"/>
    <s v="SM-20320"/>
    <x v="568"/>
    <s v="Home Office"/>
    <s v="United States"/>
    <s v="Lafayette"/>
    <s v="Indiana"/>
    <n v="47905"/>
    <s v="Central"/>
    <s v="FUR-FU-10000293"/>
    <x v="1"/>
    <s v="Furnishings"/>
    <s v="Eldon Antistatic Chair Mats for Low to Medium Pile Carpets"/>
    <x v="1585"/>
    <n v="5"/>
    <n v="0"/>
    <n v="0"/>
    <n v="31.586999999999961"/>
  </r>
  <r>
    <n v="3107"/>
    <s v="CA-2014-127460"/>
    <d v="2016-07-10T00:00:00"/>
    <d v="2016-07-14T00:00:00"/>
    <s v="Standard Class"/>
    <s v="FG-14260"/>
    <x v="569"/>
    <s v="Home Office"/>
    <s v="United States"/>
    <s v="Aurora"/>
    <s v="Illinois"/>
    <n v="60505"/>
    <s v="Central"/>
    <s v="OFF-ST-10004340"/>
    <x v="0"/>
    <s v="Storage"/>
    <s v="Fellowes Mobile File Cart, Black"/>
    <x v="1607"/>
    <n v="6"/>
    <n v="0.2"/>
    <n v="-59.692800000000005"/>
    <n v="26.115600000000015"/>
  </r>
  <r>
    <n v="6231"/>
    <s v="CA-2014-127656"/>
    <d v="2016-07-11T00:00:00"/>
    <d v="2016-07-17T00:00:00"/>
    <s v="Standard Class"/>
    <s v="NW-18400"/>
    <x v="570"/>
    <s v="Consumer"/>
    <s v="United States"/>
    <s v="Waterloo"/>
    <s v="Iowa"/>
    <n v="50701"/>
    <s v="Central"/>
    <s v="OFF-AR-10001166"/>
    <x v="0"/>
    <s v="Art"/>
    <s v="Staples in misc. colors"/>
    <x v="1608"/>
    <n v="4"/>
    <n v="0"/>
    <n v="0"/>
    <n v="11.8248"/>
  </r>
  <r>
    <n v="5976"/>
    <s v="CA-2014-102155"/>
    <d v="2016-07-13T00:00:00"/>
    <d v="2016-07-17T00:00:00"/>
    <s v="Standard Class"/>
    <s v="RR-19525"/>
    <x v="571"/>
    <s v="Corporate"/>
    <s v="United States"/>
    <s v="Overland Park"/>
    <s v="Kansas"/>
    <n v="66212"/>
    <s v="Central"/>
    <s v="OFF-ST-10001496"/>
    <x v="0"/>
    <s v="Storage"/>
    <s v="Standard Rollaway File with Lock"/>
    <x v="1609"/>
    <n v="2"/>
    <n v="0"/>
    <n v="0"/>
    <n v="93.698800000000006"/>
  </r>
  <r>
    <n v="5977"/>
    <s v="CA-2014-102155"/>
    <d v="2016-07-13T00:00:00"/>
    <d v="2016-07-17T00:00:00"/>
    <s v="Standard Class"/>
    <s v="RR-19525"/>
    <x v="571"/>
    <s v="Corporate"/>
    <s v="United States"/>
    <s v="Overland Park"/>
    <s v="Kansas"/>
    <n v="66212"/>
    <s v="Central"/>
    <s v="OFF-PA-10003673"/>
    <x v="0"/>
    <s v="Paper"/>
    <s v="Strathmore Photo Mount Cards"/>
    <x v="1610"/>
    <n v="2"/>
    <n v="0"/>
    <n v="0"/>
    <n v="6.2375999999999996"/>
  </r>
  <r>
    <n v="2572"/>
    <s v="CA-2014-109778"/>
    <d v="2016-07-16T00:00:00"/>
    <d v="2016-07-21T00:00:00"/>
    <s v="Standard Class"/>
    <s v="VM-21685"/>
    <x v="572"/>
    <s v="Home Office"/>
    <s v="United States"/>
    <s v="Woodstock"/>
    <s v="Illinois"/>
    <n v="60098"/>
    <s v="Central"/>
    <s v="OFF-AR-10003759"/>
    <x v="0"/>
    <s v="Art"/>
    <s v="Crayola Anti Dust Chalk, 12/Pack"/>
    <x v="1611"/>
    <n v="2"/>
    <n v="0.2"/>
    <n v="-0.58240000000000014"/>
    <n v="0.90999999999999981"/>
  </r>
  <r>
    <n v="579"/>
    <s v="CA-2014-118640"/>
    <d v="2016-07-20T00:00:00"/>
    <d v="2016-07-26T00:00:00"/>
    <s v="Standard Class"/>
    <s v="CS-11950"/>
    <x v="431"/>
    <s v="Consumer"/>
    <s v="United States"/>
    <s v="Chicago"/>
    <s v="Illinois"/>
    <n v="60610"/>
    <s v="Central"/>
    <s v="OFF-ST-10002974"/>
    <x v="0"/>
    <s v="Storage"/>
    <s v="Trav-L-File Heavy-Duty Shuttle II, Black"/>
    <x v="1612"/>
    <n v="2"/>
    <n v="0.2"/>
    <n v="-13.942400000000001"/>
    <n v="8.7139999999999951"/>
  </r>
  <r>
    <n v="580"/>
    <s v="CA-2014-118640"/>
    <d v="2016-07-20T00:00:00"/>
    <d v="2016-07-26T00:00:00"/>
    <s v="Standard Class"/>
    <s v="CS-11950"/>
    <x v="431"/>
    <s v="Consumer"/>
    <s v="United States"/>
    <s v="Chicago"/>
    <s v="Illinois"/>
    <n v="60610"/>
    <s v="Central"/>
    <s v="FUR-FU-10001475"/>
    <x v="1"/>
    <s v="Furnishings"/>
    <s v="Contract Clock, 14&quot;, Brown"/>
    <x v="1613"/>
    <n v="1"/>
    <n v="0.6"/>
    <n v="-5.2751999999999999"/>
    <n v="-5.7148000000000003"/>
  </r>
  <r>
    <n v="2314"/>
    <s v="CA-2014-122035"/>
    <d v="2016-07-20T00:00:00"/>
    <d v="2016-07-25T00:00:00"/>
    <s v="Standard Class"/>
    <s v="EM-13825"/>
    <x v="435"/>
    <s v="Corporate"/>
    <s v="United States"/>
    <s v="Sioux Falls"/>
    <s v="South Dakota"/>
    <n v="57103"/>
    <s v="Central"/>
    <s v="OFF-LA-10004093"/>
    <x v="0"/>
    <s v="Labels"/>
    <s v="Avery 486"/>
    <x v="1279"/>
    <n v="2"/>
    <n v="0"/>
    <n v="0"/>
    <n v="6.8713999999999995"/>
  </r>
  <r>
    <n v="2315"/>
    <s v="CA-2014-122035"/>
    <d v="2016-07-20T00:00:00"/>
    <d v="2016-07-25T00:00:00"/>
    <s v="Standard Class"/>
    <s v="EM-13825"/>
    <x v="435"/>
    <s v="Corporate"/>
    <s v="United States"/>
    <s v="Sioux Falls"/>
    <s v="South Dakota"/>
    <n v="57103"/>
    <s v="Central"/>
    <s v="OFF-AP-10002118"/>
    <x v="0"/>
    <s v="Appliances"/>
    <s v="1.7 Cubic Foot Compact &quot;Cube&quot; Office Refrigerators"/>
    <x v="1614"/>
    <n v="2"/>
    <n v="0"/>
    <n v="0"/>
    <n v="112.40640000000002"/>
  </r>
  <r>
    <n v="2316"/>
    <s v="CA-2014-122035"/>
    <d v="2016-07-20T00:00:00"/>
    <d v="2016-07-25T00:00:00"/>
    <s v="Standard Class"/>
    <s v="EM-13825"/>
    <x v="435"/>
    <s v="Corporate"/>
    <s v="United States"/>
    <s v="Sioux Falls"/>
    <s v="South Dakota"/>
    <n v="57103"/>
    <s v="Central"/>
    <s v="OFF-BI-10000404"/>
    <x v="0"/>
    <s v="Binders"/>
    <s v="Avery Printable Repositionable Plastic Tabs"/>
    <x v="1615"/>
    <n v="5"/>
    <n v="0"/>
    <n v="0"/>
    <n v="20.21"/>
  </r>
  <r>
    <n v="2317"/>
    <s v="CA-2014-122035"/>
    <d v="2016-07-20T00:00:00"/>
    <d v="2016-07-25T00:00:00"/>
    <s v="Standard Class"/>
    <s v="EM-13825"/>
    <x v="435"/>
    <s v="Corporate"/>
    <s v="United States"/>
    <s v="Sioux Falls"/>
    <s v="South Dakota"/>
    <n v="57103"/>
    <s v="Central"/>
    <s v="FUR-CH-10003833"/>
    <x v="1"/>
    <s v="Chairs"/>
    <s v="Novimex Fabric Task Chair"/>
    <x v="1616"/>
    <n v="3"/>
    <n v="0"/>
    <n v="0"/>
    <n v="27.440999999999995"/>
  </r>
  <r>
    <n v="2318"/>
    <s v="CA-2014-122035"/>
    <d v="2016-07-20T00:00:00"/>
    <d v="2016-07-25T00:00:00"/>
    <s v="Standard Class"/>
    <s v="EM-13825"/>
    <x v="435"/>
    <s v="Corporate"/>
    <s v="United States"/>
    <s v="Sioux Falls"/>
    <s v="South Dakota"/>
    <n v="57103"/>
    <s v="Central"/>
    <s v="OFF-BI-10002072"/>
    <x v="0"/>
    <s v="Binders"/>
    <s v="Cardinal Slant-D Ring Binders"/>
    <x v="1617"/>
    <n v="7"/>
    <n v="0"/>
    <n v="0"/>
    <n v="30.414999999999999"/>
  </r>
  <r>
    <n v="2319"/>
    <s v="CA-2014-122035"/>
    <d v="2016-07-20T00:00:00"/>
    <d v="2016-07-25T00:00:00"/>
    <s v="Standard Class"/>
    <s v="EM-13825"/>
    <x v="435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x v="704"/>
    <n v="3"/>
    <n v="0"/>
    <n v="0"/>
    <n v="132.58980000000003"/>
  </r>
  <r>
    <n v="3155"/>
    <s v="CA-2014-150497"/>
    <d v="2016-07-20T00:00:00"/>
    <d v="2016-07-24T00:00:00"/>
    <s v="Standard Class"/>
    <s v="SM-20950"/>
    <x v="136"/>
    <s v="Corporate"/>
    <s v="United States"/>
    <s v="Maple Grove"/>
    <s v="Minnesota"/>
    <n v="55369"/>
    <s v="Central"/>
    <s v="OFF-BI-10004600"/>
    <x v="0"/>
    <s v="Binders"/>
    <s v="Ibico Ibimaster 300 Manual Binding System"/>
    <x v="1199"/>
    <n v="2"/>
    <n v="0"/>
    <n v="0"/>
    <n v="331.19099999999997"/>
  </r>
  <r>
    <n v="7845"/>
    <s v="US-2014-123834"/>
    <d v="2016-07-21T00:00:00"/>
    <d v="2016-07-25T00:00:00"/>
    <s v="Standard Class"/>
    <s v="GM-14500"/>
    <x v="386"/>
    <s v="Consumer"/>
    <s v="United States"/>
    <s v="Pharr"/>
    <s v="Texas"/>
    <n v="78577"/>
    <s v="Central"/>
    <s v="FUR-TA-10001676"/>
    <x v="1"/>
    <s v="Tables"/>
    <s v="Hon 61000 Series Interactive Training Tables"/>
    <x v="1618"/>
    <n v="4"/>
    <n v="0.3"/>
    <n v="-37.321199999999997"/>
    <n v="-21.3264"/>
  </r>
  <r>
    <n v="8327"/>
    <s v="CA-2014-103478"/>
    <d v="2016-07-21T00:00:00"/>
    <d v="2016-07-24T00:00:00"/>
    <s v="Second Class"/>
    <s v="KL-16555"/>
    <x v="70"/>
    <s v="Corporate"/>
    <s v="United States"/>
    <s v="Aurora"/>
    <s v="Illinois"/>
    <n v="60505"/>
    <s v="Central"/>
    <s v="OFF-BI-10001890"/>
    <x v="0"/>
    <s v="Binders"/>
    <s v="Avery Poly Binder Pockets"/>
    <x v="1619"/>
    <n v="4"/>
    <n v="0.8"/>
    <n v="-2.2911999999999995"/>
    <n v="-4.5824000000000016"/>
  </r>
  <r>
    <n v="8328"/>
    <s v="CA-2014-103478"/>
    <d v="2016-07-21T00:00:00"/>
    <d v="2016-07-24T00:00:00"/>
    <s v="Second Class"/>
    <s v="KL-16555"/>
    <x v="70"/>
    <s v="Corporate"/>
    <s v="United States"/>
    <s v="Aurora"/>
    <s v="Illinois"/>
    <n v="60505"/>
    <s v="Central"/>
    <s v="OFF-BI-10004224"/>
    <x v="0"/>
    <s v="Binders"/>
    <s v="Catalog Binders with Expanding Posts"/>
    <x v="1620"/>
    <n v="7"/>
    <n v="0.8"/>
    <n v="-75.353599999999986"/>
    <n v="-164.83600000000007"/>
  </r>
  <r>
    <n v="9809"/>
    <s v="CA-2014-145093"/>
    <d v="2016-07-21T00:00:00"/>
    <d v="2016-07-26T00:00:00"/>
    <s v="Standard Class"/>
    <s v="PT-19090"/>
    <x v="109"/>
    <s v="Consumer"/>
    <s v="United States"/>
    <s v="Chicago"/>
    <s v="Illinois"/>
    <n v="60623"/>
    <s v="Central"/>
    <s v="OFF-BI-10001116"/>
    <x v="0"/>
    <s v="Binders"/>
    <s v="Wilson Jones 1&quot; Hanging DublLock Ring Binders"/>
    <x v="1621"/>
    <n v="2"/>
    <n v="0.8"/>
    <n v="-1.6895999999999998"/>
    <n v="-3.3792"/>
  </r>
  <r>
    <n v="8119"/>
    <s v="US-2014-106551"/>
    <d v="2016-07-22T00:00:00"/>
    <d v="2016-07-27T00:00:00"/>
    <s v="Standard Class"/>
    <s v="EB-13930"/>
    <x v="360"/>
    <s v="Consumer"/>
    <s v="United States"/>
    <s v="Chicago"/>
    <s v="Illinois"/>
    <n v="60653"/>
    <s v="Central"/>
    <s v="FUR-CH-10004997"/>
    <x v="1"/>
    <s v="Chairs"/>
    <s v="Hon Every-Day Series Multi-Task Chairs"/>
    <x v="1622"/>
    <n v="4"/>
    <n v="0.3"/>
    <n v="-157.90319999999997"/>
    <n v="-75.191999999999979"/>
  </r>
  <r>
    <n v="4373"/>
    <s v="US-2014-169320"/>
    <d v="2016-07-23T00:00:00"/>
    <d v="2016-07-25T00:00:00"/>
    <s v="Second Class"/>
    <s v="LH-16900"/>
    <x v="573"/>
    <s v="Consumer"/>
    <s v="United States"/>
    <s v="Elkhart"/>
    <s v="Indiana"/>
    <n v="46514"/>
    <s v="Central"/>
    <s v="OFF-AR-10003602"/>
    <x v="0"/>
    <s v="Art"/>
    <s v="Quartet Omega Colored Chalk, 12/Pack"/>
    <x v="1233"/>
    <n v="2"/>
    <n v="0"/>
    <n v="0"/>
    <n v="5.4895999999999994"/>
  </r>
  <r>
    <n v="4374"/>
    <s v="US-2014-169320"/>
    <d v="2016-07-23T00:00:00"/>
    <d v="2016-07-25T00:00:00"/>
    <s v="Second Class"/>
    <s v="LH-16900"/>
    <x v="573"/>
    <s v="Consumer"/>
    <s v="United States"/>
    <s v="Elkhart"/>
    <s v="Indiana"/>
    <n v="46514"/>
    <s v="Central"/>
    <s v="TEC-AC-10002550"/>
    <x v="2"/>
    <s v="Accessories"/>
    <s v="Memorex 25GB 6X Branded Blu-Ray Recordable Disc, 30/Pack"/>
    <x v="1623"/>
    <n v="5"/>
    <n v="0"/>
    <n v="0"/>
    <n v="11.182499999999997"/>
  </r>
  <r>
    <n v="8185"/>
    <s v="US-2014-101721"/>
    <d v="2016-07-23T00:00:00"/>
    <d v="2016-07-27T00:00:00"/>
    <s v="Standard Class"/>
    <s v="MY-17380"/>
    <x v="574"/>
    <s v="Corporate"/>
    <s v="United States"/>
    <s v="Chicago"/>
    <s v="Illinois"/>
    <n v="60623"/>
    <s v="Central"/>
    <s v="OFF-PA-10003641"/>
    <x v="0"/>
    <s v="Paper"/>
    <s v="Xerox 1909"/>
    <x v="1624"/>
    <n v="3"/>
    <n v="0.2"/>
    <n v="-12.6624"/>
    <n v="20.576399999999996"/>
  </r>
  <r>
    <n v="8639"/>
    <s v="CA-2014-118346"/>
    <d v="2016-07-23T00:00:00"/>
    <d v="2016-07-24T00:00:00"/>
    <s v="First Class"/>
    <s v="PO-19180"/>
    <x v="313"/>
    <s v="Home Office"/>
    <s v="United States"/>
    <s v="Kenosha"/>
    <s v="Wisconsin"/>
    <n v="53142"/>
    <s v="Central"/>
    <s v="TEC-AC-10000736"/>
    <x v="2"/>
    <s v="Accessories"/>
    <s v="Logitech G600 MMO Gaming Mouse"/>
    <x v="1625"/>
    <n v="5"/>
    <n v="0"/>
    <n v="0"/>
    <n v="143.982"/>
  </r>
  <r>
    <n v="9589"/>
    <s v="CA-2014-110940"/>
    <d v="2016-07-23T00:00:00"/>
    <d v="2016-07-28T00:00:00"/>
    <s v="Standard Class"/>
    <s v="AZ-10750"/>
    <x v="25"/>
    <s v="Consumer"/>
    <s v="United States"/>
    <s v="Wheeling"/>
    <s v="Illinois"/>
    <n v="60090"/>
    <s v="Central"/>
    <s v="OFF-AR-10000380"/>
    <x v="0"/>
    <s v="Art"/>
    <s v="Hunt PowerHouse Electric Pencil Sharpener, Blue"/>
    <x v="1626"/>
    <n v="4"/>
    <n v="0.2"/>
    <n v="-24.307200000000002"/>
    <n v="15.191999999999979"/>
  </r>
  <r>
    <n v="2856"/>
    <s v="CA-2014-169810"/>
    <d v="2016-07-25T00:00:00"/>
    <d v="2016-07-31T00:00:00"/>
    <s v="Standard Class"/>
    <s v="RB-19360"/>
    <x v="575"/>
    <s v="Consumer"/>
    <s v="United States"/>
    <s v="Sioux Falls"/>
    <s v="South Dakota"/>
    <n v="57103"/>
    <s v="Central"/>
    <s v="OFF-LA-10003663"/>
    <x v="0"/>
    <s v="Labels"/>
    <s v="Avery 498"/>
    <x v="1627"/>
    <n v="7"/>
    <n v="0"/>
    <n v="0"/>
    <n v="9.5081000000000007"/>
  </r>
  <r>
    <n v="7930"/>
    <s v="CA-2014-167549"/>
    <d v="2016-07-25T00:00:00"/>
    <d v="2016-07-27T00:00:00"/>
    <s v="First Class"/>
    <s v="EM-14200"/>
    <x v="576"/>
    <s v="Home Office"/>
    <s v="United States"/>
    <s v="Dallas"/>
    <s v="Texas"/>
    <n v="75217"/>
    <s v="Central"/>
    <s v="FUR-TA-10004767"/>
    <x v="1"/>
    <s v="Tables"/>
    <s v="Safco Drafting Table"/>
    <x v="1628"/>
    <n v="6"/>
    <n v="0.3"/>
    <n v="-89.434799999999996"/>
    <n v="-4.2588000000000363"/>
  </r>
  <r>
    <n v="2227"/>
    <s v="CA-2014-130771"/>
    <d v="2016-07-29T00:00:00"/>
    <d v="2016-08-03T00:00:00"/>
    <s v="Standard Class"/>
    <s v="LA-16780"/>
    <x v="240"/>
    <s v="Corporate"/>
    <s v="United States"/>
    <s v="Austin"/>
    <s v="Texas"/>
    <n v="78745"/>
    <s v="Central"/>
    <s v="OFF-FA-10003059"/>
    <x v="0"/>
    <s v="Fasteners"/>
    <s v="Assorted Color Push Pins"/>
    <x v="410"/>
    <n v="2"/>
    <n v="0.2"/>
    <n v="-0.57920000000000005"/>
    <n v="0.4705999999999998"/>
  </r>
  <r>
    <n v="2228"/>
    <s v="CA-2014-130771"/>
    <d v="2016-07-29T00:00:00"/>
    <d v="2016-08-03T00:00:00"/>
    <s v="Standard Class"/>
    <s v="LA-16780"/>
    <x v="240"/>
    <s v="Corporate"/>
    <s v="United States"/>
    <s v="Austin"/>
    <s v="Texas"/>
    <n v="78745"/>
    <s v="Central"/>
    <s v="TEC-PH-10002496"/>
    <x v="2"/>
    <s v="Phones"/>
    <s v="Cisco SPA301"/>
    <x v="1422"/>
    <n v="1"/>
    <n v="0.2"/>
    <n v="-24.958400000000005"/>
    <n v="15.598999999999993"/>
  </r>
  <r>
    <n v="5025"/>
    <s v="US-2014-130953"/>
    <d v="2016-07-29T00:00:00"/>
    <d v="2016-08-03T00:00:00"/>
    <s v="Standard Class"/>
    <s v="RF-19735"/>
    <x v="407"/>
    <s v="Consumer"/>
    <s v="United States"/>
    <s v="Oklahoma City"/>
    <s v="Oklahoma"/>
    <n v="73120"/>
    <s v="Central"/>
    <s v="OFF-BI-10004828"/>
    <x v="0"/>
    <s v="Binders"/>
    <s v="GBC Poly Designer Binding Covers"/>
    <x v="1345"/>
    <n v="2"/>
    <n v="0"/>
    <n v="0"/>
    <n v="16.405199999999997"/>
  </r>
  <r>
    <n v="5026"/>
    <s v="US-2014-130953"/>
    <d v="2016-07-29T00:00:00"/>
    <d v="2016-08-03T00:00:00"/>
    <s v="Standard Class"/>
    <s v="RF-19735"/>
    <x v="407"/>
    <s v="Consumer"/>
    <s v="United States"/>
    <s v="Oklahoma City"/>
    <s v="Oklahoma"/>
    <n v="73120"/>
    <s v="Central"/>
    <s v="TEC-PH-10003012"/>
    <x v="2"/>
    <s v="Phones"/>
    <s v="Nortel Meridian M3904 Professional Digital phone"/>
    <x v="1629"/>
    <n v="3"/>
    <n v="0"/>
    <n v="0"/>
    <n v="133.97129999999996"/>
  </r>
  <r>
    <n v="5027"/>
    <s v="US-2014-130953"/>
    <d v="2016-07-29T00:00:00"/>
    <d v="2016-08-03T00:00:00"/>
    <s v="Standard Class"/>
    <s v="RF-19735"/>
    <x v="407"/>
    <s v="Consumer"/>
    <s v="United States"/>
    <s v="Oklahoma City"/>
    <s v="Oklahoma"/>
    <n v="73120"/>
    <s v="Central"/>
    <s v="OFF-AP-10002311"/>
    <x v="0"/>
    <s v="Appliances"/>
    <s v="Holmes Replacement Filter for HEPA Air Cleaner, Very Large Room, HEPA Filter"/>
    <x v="1630"/>
    <n v="2"/>
    <n v="0"/>
    <n v="0"/>
    <n v="60.552800000000005"/>
  </r>
  <r>
    <n v="5028"/>
    <s v="US-2014-130953"/>
    <d v="2016-07-29T00:00:00"/>
    <d v="2016-08-03T00:00:00"/>
    <s v="Standard Class"/>
    <s v="RF-19735"/>
    <x v="407"/>
    <s v="Consumer"/>
    <s v="United States"/>
    <s v="Oklahoma City"/>
    <s v="Oklahoma"/>
    <n v="73120"/>
    <s v="Central"/>
    <s v="FUR-CH-10004626"/>
    <x v="1"/>
    <s v="Chairs"/>
    <s v="Office Star Flex Back Scooter Chair with Aluminum Finish Frame"/>
    <x v="1388"/>
    <n v="3"/>
    <n v="0"/>
    <n v="0"/>
    <n v="72.640799999999999"/>
  </r>
  <r>
    <n v="5713"/>
    <s v="CA-2014-115805"/>
    <d v="2016-07-31T00:00:00"/>
    <d v="2016-07-31T00:00:00"/>
    <s v="Same Day"/>
    <s v="KW-16435"/>
    <x v="332"/>
    <s v="Consumer"/>
    <s v="United States"/>
    <s v="Chicago"/>
    <s v="Illinois"/>
    <n v="60653"/>
    <s v="Central"/>
    <s v="TEC-PH-10003092"/>
    <x v="2"/>
    <s v="Phones"/>
    <s v="Motorola L804"/>
    <x v="1631"/>
    <n v="1"/>
    <n v="0.2"/>
    <n v="-7.3584000000000005"/>
    <n v="4.1390999999999991"/>
  </r>
  <r>
    <n v="6691"/>
    <s v="US-2014-165869"/>
    <d v="2016-07-31T00:00:00"/>
    <d v="2016-08-05T00:00:00"/>
    <s v="Standard Class"/>
    <s v="LS-17200"/>
    <x v="562"/>
    <s v="Corporate"/>
    <s v="United States"/>
    <s v="Milwaukee"/>
    <s v="Wisconsin"/>
    <n v="53209"/>
    <s v="Central"/>
    <s v="OFF-BI-10003460"/>
    <x v="0"/>
    <s v="Binders"/>
    <s v="Acco 3-Hole Punch"/>
    <x v="1632"/>
    <n v="4"/>
    <n v="0"/>
    <n v="0"/>
    <n v="8.4095999999999993"/>
  </r>
  <r>
    <n v="6692"/>
    <s v="US-2014-165869"/>
    <d v="2016-07-31T00:00:00"/>
    <d v="2016-08-05T00:00:00"/>
    <s v="Standard Class"/>
    <s v="LS-17200"/>
    <x v="562"/>
    <s v="Corporate"/>
    <s v="United States"/>
    <s v="Milwaukee"/>
    <s v="Wisconsin"/>
    <n v="53209"/>
    <s v="Central"/>
    <s v="OFF-AP-10002472"/>
    <x v="0"/>
    <s v="Appliances"/>
    <s v="3M Office Air Cleaner"/>
    <x v="634"/>
    <n v="6"/>
    <n v="0"/>
    <n v="0"/>
    <n v="54.558"/>
  </r>
  <r>
    <n v="1010"/>
    <s v="CA-2014-135034"/>
    <d v="2016-08-01T00:00:00"/>
    <d v="2016-08-03T00:00:00"/>
    <s v="First Class"/>
    <s v="AT-10735"/>
    <x v="395"/>
    <s v="Consumer"/>
    <s v="United States"/>
    <s v="Chicago"/>
    <s v="Illinois"/>
    <n v="60653"/>
    <s v="Central"/>
    <s v="TEC-PH-10003931"/>
    <x v="2"/>
    <s v="Phones"/>
    <s v="JBL Micro Wireless Portable Bluetooth Speaker"/>
    <x v="1633"/>
    <n v="2"/>
    <n v="0.2"/>
    <n v="-19.196800000000003"/>
    <n v="5.9990000000000023"/>
  </r>
  <r>
    <n v="1834"/>
    <s v="CA-2014-162691"/>
    <d v="2016-08-01T00:00:00"/>
    <d v="2016-08-07T00:00:00"/>
    <s v="Standard Class"/>
    <s v="AS-10045"/>
    <x v="577"/>
    <s v="Corporate"/>
    <s v="United States"/>
    <s v="Austin"/>
    <s v="Texas"/>
    <n v="78745"/>
    <s v="Central"/>
    <s v="TEC-MA-10000488"/>
    <x v="2"/>
    <s v="Machines"/>
    <s v="Bady BDG101FRU Card Printer"/>
    <x v="1634"/>
    <n v="3"/>
    <n v="0.4"/>
    <n v="-575.99279999999999"/>
    <n v="-263.99670000000026"/>
  </r>
  <r>
    <n v="1835"/>
    <s v="CA-2014-162691"/>
    <d v="2016-08-01T00:00:00"/>
    <d v="2016-08-07T00:00:00"/>
    <s v="Standard Class"/>
    <s v="AS-10045"/>
    <x v="577"/>
    <s v="Corporate"/>
    <s v="United States"/>
    <s v="Austin"/>
    <s v="Texas"/>
    <n v="78745"/>
    <s v="Central"/>
    <s v="OFF-PA-10003729"/>
    <x v="0"/>
    <s v="Paper"/>
    <s v="Xerox 1998"/>
    <x v="336"/>
    <n v="7"/>
    <n v="0.2"/>
    <n v="-7.2576000000000027"/>
    <n v="12.700800000000001"/>
  </r>
  <r>
    <n v="2008"/>
    <s v="CA-2014-165386"/>
    <d v="2016-08-03T00:00:00"/>
    <d v="2016-08-04T00:00:00"/>
    <s v="First Class"/>
    <s v="CM-12190"/>
    <x v="578"/>
    <s v="Consumer"/>
    <s v="United States"/>
    <s v="Chicago"/>
    <s v="Illinois"/>
    <n v="60623"/>
    <s v="Central"/>
    <s v="FUR-BO-10003034"/>
    <x v="1"/>
    <s v="Bookcases"/>
    <s v="O'Sullivan Elevations Bookcase, Cherry Finish"/>
    <x v="1635"/>
    <n v="2"/>
    <n v="0.3"/>
    <n v="-55.011599999999994"/>
    <n v="-36.674399999999991"/>
  </r>
  <r>
    <n v="9208"/>
    <s v="CA-2014-140781"/>
    <d v="2016-08-03T00:00:00"/>
    <d v="2016-08-07T00:00:00"/>
    <s v="Standard Class"/>
    <s v="AB-10105"/>
    <x v="191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x v="1636"/>
    <n v="3"/>
    <n v="0.2"/>
    <n v="-7.9632000000000005"/>
    <n v="7.4654999999999987"/>
  </r>
  <r>
    <n v="5243"/>
    <s v="CA-2014-146367"/>
    <d v="2016-08-04T00:00:00"/>
    <d v="2016-08-08T00:00:00"/>
    <s v="Standard Class"/>
    <s v="HM-14860"/>
    <x v="85"/>
    <s v="Corporate"/>
    <s v="United States"/>
    <s v="Carrollton"/>
    <s v="Texas"/>
    <n v="75007"/>
    <s v="Central"/>
    <s v="OFF-BI-10002827"/>
    <x v="0"/>
    <s v="Binders"/>
    <s v="Avery Durable Poly Binders"/>
    <x v="1637"/>
    <n v="3"/>
    <n v="0.8"/>
    <n v="-2.6543999999999999"/>
    <n v="-5.6406000000000018"/>
  </r>
  <r>
    <n v="6081"/>
    <s v="CA-2014-154676"/>
    <d v="2016-08-05T00:00:00"/>
    <d v="2016-08-08T00:00:00"/>
    <s v="First Class"/>
    <s v="NZ-18565"/>
    <x v="90"/>
    <s v="Home Office"/>
    <s v="United States"/>
    <s v="Houston"/>
    <s v="Texas"/>
    <n v="77070"/>
    <s v="Central"/>
    <s v="OFF-ST-10001172"/>
    <x v="0"/>
    <s v="Storage"/>
    <s v="Tennsco Lockers, Sand"/>
    <x v="1638"/>
    <n v="9"/>
    <n v="0.2"/>
    <n v="-30.211200000000005"/>
    <n v="7.5527999999999977"/>
  </r>
  <r>
    <n v="6641"/>
    <s v="CA-2014-128328"/>
    <d v="2016-08-05T00:00:00"/>
    <d v="2016-08-09T00:00:00"/>
    <s v="Standard Class"/>
    <s v="PO-18865"/>
    <x v="131"/>
    <s v="Consumer"/>
    <s v="United States"/>
    <s v="Indianapolis"/>
    <s v="Indiana"/>
    <n v="46203"/>
    <s v="Central"/>
    <s v="OFF-BI-10001989"/>
    <x v="0"/>
    <s v="Binders"/>
    <s v="Premium Transparent Presentation Covers by GBC"/>
    <x v="1639"/>
    <n v="6"/>
    <n v="0"/>
    <n v="0"/>
    <n v="60.422399999999996"/>
  </r>
  <r>
    <n v="6642"/>
    <s v="CA-2014-128328"/>
    <d v="2016-08-05T00:00:00"/>
    <d v="2016-08-09T00:00:00"/>
    <s v="Standard Class"/>
    <s v="PO-18865"/>
    <x v="131"/>
    <s v="Consumer"/>
    <s v="United States"/>
    <s v="Indianapolis"/>
    <s v="Indiana"/>
    <n v="46203"/>
    <s v="Central"/>
    <s v="TEC-AC-10001714"/>
    <x v="2"/>
    <s v="Accessories"/>
    <s v="Logitech MX Performance Wireless Mouse"/>
    <x v="1640"/>
    <n v="2"/>
    <n v="0"/>
    <n v="0"/>
    <n v="29.518599999999999"/>
  </r>
  <r>
    <n v="6643"/>
    <s v="CA-2014-128328"/>
    <d v="2016-08-05T00:00:00"/>
    <d v="2016-08-09T00:00:00"/>
    <s v="Standard Class"/>
    <s v="PO-18865"/>
    <x v="131"/>
    <s v="Consumer"/>
    <s v="United States"/>
    <s v="Indianapolis"/>
    <s v="Indiana"/>
    <n v="46203"/>
    <s v="Central"/>
    <s v="OFF-LA-10003498"/>
    <x v="0"/>
    <s v="Labels"/>
    <s v="Avery 475"/>
    <x v="1641"/>
    <n v="9"/>
    <n v="0"/>
    <n v="0"/>
    <n v="66.600000000000009"/>
  </r>
  <r>
    <n v="5530"/>
    <s v="CA-2014-136609"/>
    <d v="2016-08-06T00:00:00"/>
    <d v="2016-08-11T00:00:00"/>
    <s v="Standard Class"/>
    <s v="TB-21355"/>
    <x v="427"/>
    <s v="Corporate"/>
    <s v="United States"/>
    <s v="Cedar Hill"/>
    <s v="Texas"/>
    <n v="75104"/>
    <s v="Central"/>
    <s v="OFF-PA-10004381"/>
    <x v="0"/>
    <s v="Paper"/>
    <s v="14-7/8 x 11 Blue Bar Computer Printout Paper"/>
    <x v="1642"/>
    <n v="3"/>
    <n v="0.2"/>
    <n v="-23.059200000000004"/>
    <n v="40.353599999999986"/>
  </r>
  <r>
    <n v="4262"/>
    <s v="CA-2014-158344"/>
    <d v="2016-08-07T00:00:00"/>
    <d v="2016-08-11T00:00:00"/>
    <s v="Standard Class"/>
    <s v="CC-12475"/>
    <x v="579"/>
    <s v="Consumer"/>
    <s v="United States"/>
    <s v="Moorhead"/>
    <s v="Minnesota"/>
    <n v="56560"/>
    <s v="Central"/>
    <s v="TEC-AC-10002006"/>
    <x v="2"/>
    <s v="Accessories"/>
    <s v="Memorex Micro Travel Drive 16 GB"/>
    <x v="1643"/>
    <n v="4"/>
    <n v="0"/>
    <n v="0"/>
    <n v="19.827599999999997"/>
  </r>
  <r>
    <n v="7652"/>
    <s v="CA-2014-110821"/>
    <d v="2016-08-07T00:00:00"/>
    <d v="2016-08-08T00:00:00"/>
    <s v="First Class"/>
    <s v="CK-12205"/>
    <x v="415"/>
    <s v="Consumer"/>
    <s v="United States"/>
    <s v="Dallas"/>
    <s v="Texas"/>
    <n v="75081"/>
    <s v="Central"/>
    <s v="TEC-AC-10001552"/>
    <x v="2"/>
    <s v="Accessories"/>
    <s v="Logitech K350 2.4Ghz Wireless Keyboard"/>
    <x v="1644"/>
    <n v="3"/>
    <n v="0.2"/>
    <n v="-23.889600000000002"/>
    <n v="-13.437900000000006"/>
  </r>
  <r>
    <n v="7653"/>
    <s v="CA-2014-110821"/>
    <d v="2016-08-07T00:00:00"/>
    <d v="2016-08-08T00:00:00"/>
    <s v="First Class"/>
    <s v="CK-12205"/>
    <x v="415"/>
    <s v="Consumer"/>
    <s v="United States"/>
    <s v="Dallas"/>
    <s v="Texas"/>
    <n v="75081"/>
    <s v="Central"/>
    <s v="OFF-ST-10002790"/>
    <x v="0"/>
    <s v="Storage"/>
    <s v="Safco Industrial Shelving"/>
    <x v="1645"/>
    <n v="2"/>
    <n v="0.2"/>
    <n v="-23.632000000000001"/>
    <n v="-25.108999999999988"/>
  </r>
  <r>
    <n v="2188"/>
    <s v="CA-2014-143063"/>
    <d v="2016-08-10T00:00:00"/>
    <d v="2016-08-15T00:00:00"/>
    <s v="Standard Class"/>
    <s v="IL-15100"/>
    <x v="416"/>
    <s v="Consumer"/>
    <s v="United States"/>
    <s v="Columbus"/>
    <s v="Indiana"/>
    <n v="47201"/>
    <s v="Central"/>
    <s v="OFF-EN-10003134"/>
    <x v="0"/>
    <s v="Envelopes"/>
    <s v="Staple envelope"/>
    <x v="907"/>
    <n v="6"/>
    <n v="0"/>
    <n v="0"/>
    <n v="35.04"/>
  </r>
  <r>
    <n v="2189"/>
    <s v="CA-2014-143063"/>
    <d v="2016-08-10T00:00:00"/>
    <d v="2016-08-15T00:00:00"/>
    <s v="Standard Class"/>
    <s v="IL-15100"/>
    <x v="416"/>
    <s v="Consumer"/>
    <s v="United States"/>
    <s v="Columbus"/>
    <s v="Indiana"/>
    <n v="47201"/>
    <s v="Central"/>
    <s v="FUR-FU-10003708"/>
    <x v="1"/>
    <s v="Furnishings"/>
    <s v="Tenex Traditional Chairmats for Medium Pile Carpet, Standard Lip, 36&quot; x 48&quot;"/>
    <x v="1646"/>
    <n v="2"/>
    <n v="0"/>
    <n v="0"/>
    <n v="25.472999999999999"/>
  </r>
  <r>
    <n v="2190"/>
    <s v="CA-2014-143063"/>
    <d v="2016-08-10T00:00:00"/>
    <d v="2016-08-15T00:00:00"/>
    <s v="Standard Class"/>
    <s v="IL-15100"/>
    <x v="416"/>
    <s v="Consumer"/>
    <s v="United States"/>
    <s v="Columbus"/>
    <s v="Indiana"/>
    <n v="47201"/>
    <s v="Central"/>
    <s v="TEC-PH-10003645"/>
    <x v="2"/>
    <s v="Phones"/>
    <s v="Aastra 57i VoIP phone"/>
    <x v="1647"/>
    <n v="9"/>
    <n v="0"/>
    <n v="0"/>
    <n v="378.16740000000004"/>
  </r>
  <r>
    <n v="6728"/>
    <s v="CA-2014-145443"/>
    <d v="2016-08-10T00:00:00"/>
    <d v="2016-08-15T00:00:00"/>
    <s v="Second Class"/>
    <s v="SC-20695"/>
    <x v="189"/>
    <s v="Corporate"/>
    <s v="United States"/>
    <s v="Richmond"/>
    <s v="Indiana"/>
    <n v="47374"/>
    <s v="Central"/>
    <s v="OFF-PA-10003302"/>
    <x v="0"/>
    <s v="Paper"/>
    <s v="Xerox 1906"/>
    <x v="1648"/>
    <n v="5"/>
    <n v="0"/>
    <n v="0"/>
    <n v="83.283999999999992"/>
  </r>
  <r>
    <n v="4026"/>
    <s v="CA-2014-139311"/>
    <d v="2016-08-11T00:00:00"/>
    <d v="2016-08-13T00:00:00"/>
    <s v="First Class"/>
    <s v="SF-20965"/>
    <x v="204"/>
    <s v="Corporate"/>
    <s v="United States"/>
    <s v="Bedford"/>
    <s v="Texas"/>
    <n v="76021"/>
    <s v="Central"/>
    <s v="OFF-PA-10001776"/>
    <x v="0"/>
    <s v="Paper"/>
    <s v="Wirebound Message Books, Four 2 3/4&quot; x 5&quot; Forms per Page, 600 Sets per Book"/>
    <x v="1649"/>
    <n v="4"/>
    <n v="0.2"/>
    <n v="-5.9328000000000003"/>
    <n v="10.011599999999998"/>
  </r>
  <r>
    <n v="4027"/>
    <s v="CA-2014-139311"/>
    <d v="2016-08-11T00:00:00"/>
    <d v="2016-08-13T00:00:00"/>
    <s v="First Class"/>
    <s v="SF-20965"/>
    <x v="204"/>
    <s v="Corporate"/>
    <s v="United States"/>
    <s v="Bedford"/>
    <s v="Texas"/>
    <n v="76021"/>
    <s v="Central"/>
    <s v="OFF-AR-10004582"/>
    <x v="0"/>
    <s v="Art"/>
    <s v="BIC Brite Liner Grip Highlighters"/>
    <x v="1650"/>
    <n v="7"/>
    <n v="0.2"/>
    <n v="-1.8368000000000002"/>
    <n v="2.8699999999999992"/>
  </r>
  <r>
    <n v="4028"/>
    <s v="CA-2014-139311"/>
    <d v="2016-08-11T00:00:00"/>
    <d v="2016-08-13T00:00:00"/>
    <s v="First Class"/>
    <s v="SF-20965"/>
    <x v="204"/>
    <s v="Corporate"/>
    <s v="United States"/>
    <s v="Bedford"/>
    <s v="Texas"/>
    <n v="76021"/>
    <s v="Central"/>
    <s v="TEC-PH-10001557"/>
    <x v="2"/>
    <s v="Phones"/>
    <s v="Pyle PMP37LED"/>
    <x v="631"/>
    <n v="2"/>
    <n v="0.2"/>
    <n v="-30.716800000000003"/>
    <n v="13.438599999999994"/>
  </r>
  <r>
    <n v="4029"/>
    <s v="CA-2014-139311"/>
    <d v="2016-08-11T00:00:00"/>
    <d v="2016-08-13T00:00:00"/>
    <s v="First Class"/>
    <s v="SF-20965"/>
    <x v="204"/>
    <s v="Corporate"/>
    <s v="United States"/>
    <s v="Bedford"/>
    <s v="Texas"/>
    <n v="76021"/>
    <s v="Central"/>
    <s v="OFF-BI-10004209"/>
    <x v="0"/>
    <s v="Binders"/>
    <s v="Fellowes Twister Kit, Gray/Clear, 3/pkg"/>
    <x v="1651"/>
    <n v="8"/>
    <n v="0.8"/>
    <n v="-10.291199999999996"/>
    <n v="-22.512"/>
  </r>
  <r>
    <n v="5295"/>
    <s v="CA-2014-144883"/>
    <d v="2016-08-15T00:00:00"/>
    <d v="2016-08-19T00:00:00"/>
    <s v="Standard Class"/>
    <s v="BO-11350"/>
    <x v="354"/>
    <s v="Corporate"/>
    <s v="United States"/>
    <s v="Roseville"/>
    <s v="Minnesota"/>
    <n v="55113"/>
    <s v="Central"/>
    <s v="OFF-LA-10000305"/>
    <x v="0"/>
    <s v="Labels"/>
    <s v="Avery 495"/>
    <x v="1652"/>
    <n v="8"/>
    <n v="0"/>
    <n v="0"/>
    <n v="23.183999999999997"/>
  </r>
  <r>
    <n v="7185"/>
    <s v="CA-2014-133102"/>
    <d v="2016-08-17T00:00:00"/>
    <d v="2016-08-24T00:00:00"/>
    <s v="Standard Class"/>
    <s v="ED-13885"/>
    <x v="161"/>
    <s v="Home Office"/>
    <s v="United States"/>
    <s v="Houston"/>
    <s v="Texas"/>
    <n v="77095"/>
    <s v="Central"/>
    <s v="OFF-SU-10000432"/>
    <x v="0"/>
    <s v="Supplies"/>
    <s v="Acco Side-Punched Conventional Columnar Pads"/>
    <x v="1653"/>
    <n v="2"/>
    <n v="0.2"/>
    <n v="-1.1104000000000001"/>
    <n v="-1.0410000000000006"/>
  </r>
  <r>
    <n v="7186"/>
    <s v="CA-2014-133102"/>
    <d v="2016-08-17T00:00:00"/>
    <d v="2016-08-24T00:00:00"/>
    <s v="Standard Class"/>
    <s v="ED-13885"/>
    <x v="161"/>
    <s v="Home Office"/>
    <s v="United States"/>
    <s v="Houston"/>
    <s v="Texas"/>
    <n v="77095"/>
    <s v="Central"/>
    <s v="OFF-AR-10003183"/>
    <x v="0"/>
    <s v="Art"/>
    <s v="Avery Fluorescent Highlighter Four-Color Set"/>
    <x v="706"/>
    <n v="3"/>
    <n v="0.2"/>
    <n v="-1.6032000000000002"/>
    <n v="1.0019999999999993"/>
  </r>
  <r>
    <n v="7187"/>
    <s v="CA-2014-133102"/>
    <d v="2016-08-17T00:00:00"/>
    <d v="2016-08-24T00:00:00"/>
    <s v="Standard Class"/>
    <s v="ED-13885"/>
    <x v="161"/>
    <s v="Home Office"/>
    <s v="United States"/>
    <s v="Houston"/>
    <s v="Texas"/>
    <n v="77095"/>
    <s v="Central"/>
    <s v="FUR-CH-10002017"/>
    <x v="1"/>
    <s v="Chairs"/>
    <s v="SAFCO Optional Arm Kit for Workspace Cribbage Stacking Chair"/>
    <x v="1654"/>
    <n v="4"/>
    <n v="0.3"/>
    <n v="-22.377599999999997"/>
    <n v="-2.1312000000000033"/>
  </r>
  <r>
    <n v="7188"/>
    <s v="CA-2014-133102"/>
    <d v="2016-08-17T00:00:00"/>
    <d v="2016-08-24T00:00:00"/>
    <s v="Standard Class"/>
    <s v="ED-13885"/>
    <x v="161"/>
    <s v="Home Office"/>
    <s v="United States"/>
    <s v="Houston"/>
    <s v="Texas"/>
    <n v="77095"/>
    <s v="Central"/>
    <s v="FUR-FU-10003247"/>
    <x v="1"/>
    <s v="Furnishings"/>
    <s v="36X48 HARDFLOOR CHAIRMAT"/>
    <x v="1655"/>
    <n v="2"/>
    <n v="0.6"/>
    <n v="-10.070400000000001"/>
    <n v="-22.238800000000001"/>
  </r>
  <r>
    <n v="7189"/>
    <s v="CA-2014-133102"/>
    <d v="2016-08-17T00:00:00"/>
    <d v="2016-08-24T00:00:00"/>
    <s v="Standard Class"/>
    <s v="ED-13885"/>
    <x v="161"/>
    <s v="Home Office"/>
    <s v="United States"/>
    <s v="Houston"/>
    <s v="Texas"/>
    <n v="77095"/>
    <s v="Central"/>
    <s v="OFF-AP-10001563"/>
    <x v="0"/>
    <s v="Appliances"/>
    <s v="Belkin Premiere Surge Master II 8-outlet surge protector"/>
    <x v="1656"/>
    <n v="4"/>
    <n v="0.8"/>
    <n v="-31.091199999999994"/>
    <n v="-99.103200000000044"/>
  </r>
  <r>
    <n v="1513"/>
    <s v="CA-2014-112809"/>
    <d v="2016-08-18T00:00:00"/>
    <d v="2016-08-22T00:00:00"/>
    <s v="Standard Class"/>
    <s v="RA-19915"/>
    <x v="77"/>
    <s v="Consumer"/>
    <s v="United States"/>
    <s v="Dallas"/>
    <s v="Texas"/>
    <n v="75220"/>
    <s v="Central"/>
    <s v="OFF-ST-10002276"/>
    <x v="0"/>
    <s v="Storage"/>
    <s v="Safco Steel Mobile File Cart"/>
    <x v="1657"/>
    <n v="3"/>
    <n v="0.2"/>
    <n v="-40.012800000000006"/>
    <n v="12.504000000000005"/>
  </r>
  <r>
    <n v="1514"/>
    <s v="CA-2014-112809"/>
    <d v="2016-08-18T00:00:00"/>
    <d v="2016-08-22T00:00:00"/>
    <s v="Standard Class"/>
    <s v="RA-19915"/>
    <x v="77"/>
    <s v="Consumer"/>
    <s v="United States"/>
    <s v="Dallas"/>
    <s v="Texas"/>
    <n v="75220"/>
    <s v="Central"/>
    <s v="OFF-BI-10001098"/>
    <x v="0"/>
    <s v="Binders"/>
    <s v="Acco D-Ring Binder w/DublLock"/>
    <x v="1658"/>
    <n v="5"/>
    <n v="0.8"/>
    <n v="-17.103999999999996"/>
    <n v="-33.139000000000003"/>
  </r>
  <r>
    <n v="1515"/>
    <s v="CA-2014-112809"/>
    <d v="2016-08-18T00:00:00"/>
    <d v="2016-08-22T00:00:00"/>
    <s v="Standard Class"/>
    <s v="RA-19915"/>
    <x v="77"/>
    <s v="Consumer"/>
    <s v="United States"/>
    <s v="Dallas"/>
    <s v="Texas"/>
    <n v="75220"/>
    <s v="Central"/>
    <s v="OFF-BI-10001636"/>
    <x v="0"/>
    <s v="Binders"/>
    <s v="Ibico Plastic and Wire Spiral Binding Combs"/>
    <x v="1659"/>
    <n v="4"/>
    <n v="0.8"/>
    <n v="-5.3951999999999991"/>
    <n v="-11.4648"/>
  </r>
  <r>
    <n v="4921"/>
    <s v="CA-2014-101728"/>
    <d v="2016-08-19T00:00:00"/>
    <d v="2016-08-23T00:00:00"/>
    <s v="Standard Class"/>
    <s v="SC-20575"/>
    <x v="72"/>
    <s v="Consumer"/>
    <s v="United States"/>
    <s v="Chicago"/>
    <s v="Illinois"/>
    <n v="60653"/>
    <s v="Central"/>
    <s v="OFF-BI-10002393"/>
    <x v="0"/>
    <s v="Binders"/>
    <s v="Binder Posts"/>
    <x v="1266"/>
    <n v="2"/>
    <n v="0.8"/>
    <n v="-1.8367999999999995"/>
    <n v="-3.9032000000000009"/>
  </r>
  <r>
    <n v="827"/>
    <s v="CA-2014-126956"/>
    <d v="2016-08-21T00:00:00"/>
    <d v="2016-08-28T00:00:00"/>
    <s v="Standard Class"/>
    <s v="GT-14710"/>
    <x v="548"/>
    <s v="Consumer"/>
    <s v="United States"/>
    <s v="Lakeville"/>
    <s v="Minnesota"/>
    <n v="55044"/>
    <s v="Central"/>
    <s v="OFF-FA-10002280"/>
    <x v="0"/>
    <s v="Fasteners"/>
    <s v="Advantus Plastic Paper Clips"/>
    <x v="1660"/>
    <n v="7"/>
    <n v="0"/>
    <n v="0"/>
    <n v="16.8"/>
  </r>
  <r>
    <n v="828"/>
    <s v="CA-2014-126956"/>
    <d v="2016-08-21T00:00:00"/>
    <d v="2016-08-28T00:00:00"/>
    <s v="Standard Class"/>
    <s v="GT-14710"/>
    <x v="548"/>
    <s v="Consumer"/>
    <s v="United States"/>
    <s v="Lakeville"/>
    <s v="Minnesota"/>
    <n v="55044"/>
    <s v="Central"/>
    <s v="OFF-SU-10000381"/>
    <x v="0"/>
    <s v="Supplies"/>
    <s v="Acme Forged Steel Scissors with Black Enamel Handles"/>
    <x v="1661"/>
    <n v="4"/>
    <n v="0"/>
    <n v="0"/>
    <n v="10.799599999999998"/>
  </r>
  <r>
    <n v="829"/>
    <s v="CA-2014-126956"/>
    <d v="2016-08-21T00:00:00"/>
    <d v="2016-08-28T00:00:00"/>
    <s v="Standard Class"/>
    <s v="GT-14710"/>
    <x v="548"/>
    <s v="Consumer"/>
    <s v="United States"/>
    <s v="Lakeville"/>
    <s v="Minnesota"/>
    <n v="55044"/>
    <s v="Central"/>
    <s v="OFF-EN-10004459"/>
    <x v="0"/>
    <s v="Envelopes"/>
    <s v="Security-Tint Envelopes"/>
    <x v="129"/>
    <n v="2"/>
    <n v="0"/>
    <n v="0"/>
    <n v="7.4871999999999996"/>
  </r>
  <r>
    <n v="8129"/>
    <s v="CA-2014-157350"/>
    <d v="2016-08-26T00:00:00"/>
    <d v="2016-09-01T00:00:00"/>
    <s v="Standard Class"/>
    <s v="DP-13000"/>
    <x v="0"/>
    <s v="Consumer"/>
    <s v="United States"/>
    <s v="Chicago"/>
    <s v="Illinois"/>
    <n v="60610"/>
    <s v="Central"/>
    <s v="FUR-FU-10000222"/>
    <x v="1"/>
    <s v="Furnishings"/>
    <s v="Seth Thomas 16&quot; Steel Case Clock"/>
    <x v="28"/>
    <n v="5"/>
    <n v="0.6"/>
    <n v="-38.975999999999992"/>
    <n v="-43.847999999999985"/>
  </r>
  <r>
    <n v="9585"/>
    <s v="CA-2014-132584"/>
    <d v="2016-08-26T00:00:00"/>
    <d v="2016-08-27T00:00:00"/>
    <s v="First Class"/>
    <s v="HJ-14875"/>
    <x v="580"/>
    <s v="Home Office"/>
    <s v="United States"/>
    <s v="Detroit"/>
    <s v="Michigan"/>
    <n v="48234"/>
    <s v="Central"/>
    <s v="OFF-ST-10000344"/>
    <x v="0"/>
    <s v="Storage"/>
    <s v="Neat Ideas Personal Hanging Folder Files, Black"/>
    <x v="1662"/>
    <n v="4"/>
    <n v="0"/>
    <n v="0"/>
    <n v="13.967199999999998"/>
  </r>
  <r>
    <n v="2918"/>
    <s v="CA-2014-155047"/>
    <d v="2016-08-27T00:00:00"/>
    <d v="2016-08-30T00:00:00"/>
    <s v="First Class"/>
    <s v="SE-20110"/>
    <x v="439"/>
    <s v="Consumer"/>
    <s v="United States"/>
    <s v="Dallas"/>
    <s v="Texas"/>
    <n v="75220"/>
    <s v="Central"/>
    <s v="OFF-AR-10003338"/>
    <x v="0"/>
    <s v="Art"/>
    <s v="Eberhard Faber 3 1/2&quot; Golf Pencils"/>
    <x v="1663"/>
    <n v="1"/>
    <n v="0.2"/>
    <n v="-1.1904000000000001"/>
    <n v="0.37200000000000011"/>
  </r>
  <r>
    <n v="3923"/>
    <s v="CA-2014-146920"/>
    <d v="2016-08-28T00:00:00"/>
    <d v="2016-09-01T00:00:00"/>
    <s v="Standard Class"/>
    <s v="SC-20305"/>
    <x v="190"/>
    <s v="Consumer"/>
    <s v="United States"/>
    <s v="Chicago"/>
    <s v="Illinois"/>
    <n v="60623"/>
    <s v="Central"/>
    <s v="OFF-PA-10002479"/>
    <x v="0"/>
    <s v="Paper"/>
    <s v="Xerox 4200 Series MultiUse Premium Copy Paper (20Lb. and 84 Bright)"/>
    <x v="1664"/>
    <n v="6"/>
    <n v="0.2"/>
    <n v="-5.0688000000000004"/>
    <n v="7.92"/>
  </r>
  <r>
    <n v="3924"/>
    <s v="CA-2014-146920"/>
    <d v="2016-08-28T00:00:00"/>
    <d v="2016-09-01T00:00:00"/>
    <s v="Standard Class"/>
    <s v="SC-20305"/>
    <x v="190"/>
    <s v="Consumer"/>
    <s v="United States"/>
    <s v="Chicago"/>
    <s v="Illinois"/>
    <n v="60623"/>
    <s v="Central"/>
    <s v="OFF-PA-10001461"/>
    <x v="0"/>
    <s v="Paper"/>
    <s v="HP Office Paper (20Lb. and 87 Bright)"/>
    <x v="70"/>
    <n v="5"/>
    <n v="0.2"/>
    <n v="-5.3440000000000012"/>
    <n v="9.3520000000000003"/>
  </r>
  <r>
    <n v="4598"/>
    <s v="US-2014-169502"/>
    <d v="2016-08-28T00:00:00"/>
    <d v="2016-09-01T00:00:00"/>
    <s v="Standard Class"/>
    <s v="MG-17650"/>
    <x v="498"/>
    <s v="Home Office"/>
    <s v="United States"/>
    <s v="Milwaukee"/>
    <s v="Wisconsin"/>
    <n v="53209"/>
    <s v="Central"/>
    <s v="OFF-SU-10004115"/>
    <x v="0"/>
    <s v="Supplies"/>
    <s v="Acme Stainless Steel Office Snips"/>
    <x v="1665"/>
    <n v="3"/>
    <n v="0"/>
    <n v="0"/>
    <n v="5.8887000000000009"/>
  </r>
  <r>
    <n v="4599"/>
    <s v="US-2014-169502"/>
    <d v="2016-08-28T00:00:00"/>
    <d v="2016-09-01T00:00:00"/>
    <s v="Standard Class"/>
    <s v="MG-17650"/>
    <x v="498"/>
    <s v="Home Office"/>
    <s v="United States"/>
    <s v="Milwaukee"/>
    <s v="Wisconsin"/>
    <n v="53209"/>
    <s v="Central"/>
    <s v="OFF-AP-10001947"/>
    <x v="0"/>
    <s v="Appliances"/>
    <s v="Acco 6 Outlet Guardian Premium Plus Surge Suppressor"/>
    <x v="1666"/>
    <n v="5"/>
    <n v="0"/>
    <n v="0"/>
    <n v="26.563999999999997"/>
  </r>
  <r>
    <n v="1942"/>
    <s v="CA-2014-144064"/>
    <d v="2016-08-29T00:00:00"/>
    <d v="2016-09-01T00:00:00"/>
    <s v="First Class"/>
    <s v="CP-12085"/>
    <x v="508"/>
    <s v="Corporate"/>
    <s v="United States"/>
    <s v="Quincy"/>
    <s v="Illinois"/>
    <n v="62301"/>
    <s v="Central"/>
    <s v="OFF-LA-10004544"/>
    <x v="0"/>
    <s v="Labels"/>
    <s v="Avery 505"/>
    <x v="1667"/>
    <n v="4"/>
    <n v="0.2"/>
    <n v="-9.4720000000000013"/>
    <n v="17.759999999999998"/>
  </r>
  <r>
    <n v="1943"/>
    <s v="CA-2014-144064"/>
    <d v="2016-08-29T00:00:00"/>
    <d v="2016-09-01T00:00:00"/>
    <s v="First Class"/>
    <s v="CP-12085"/>
    <x v="508"/>
    <s v="Corporate"/>
    <s v="United States"/>
    <s v="Quincy"/>
    <s v="Illinois"/>
    <n v="62301"/>
    <s v="Central"/>
    <s v="OFF-ST-10004507"/>
    <x v="0"/>
    <s v="Storage"/>
    <s v="Advantus Rolling Storage Box"/>
    <x v="1668"/>
    <n v="2"/>
    <n v="0.2"/>
    <n v="-5.4879999999999995"/>
    <n v="2.4009999999999998"/>
  </r>
  <r>
    <n v="1944"/>
    <s v="CA-2014-144064"/>
    <d v="2016-08-29T00:00:00"/>
    <d v="2016-09-01T00:00:00"/>
    <s v="First Class"/>
    <s v="CP-12085"/>
    <x v="508"/>
    <s v="Corporate"/>
    <s v="United States"/>
    <s v="Quincy"/>
    <s v="Illinois"/>
    <n v="62301"/>
    <s v="Central"/>
    <s v="OFF-BI-10002012"/>
    <x v="0"/>
    <s v="Binders"/>
    <s v="Wilson Jones Easy Flow II Sheet Lifters"/>
    <x v="1669"/>
    <n v="9"/>
    <n v="0.8"/>
    <n v="-2.5919999999999996"/>
    <n v="-5.1840000000000011"/>
  </r>
  <r>
    <n v="3655"/>
    <s v="CA-2014-133004"/>
    <d v="2016-08-31T00:00:00"/>
    <d v="2016-09-05T00:00:00"/>
    <s v="Standard Class"/>
    <s v="AJ-10945"/>
    <x v="253"/>
    <s v="Consumer"/>
    <s v="United States"/>
    <s v="Lawrence"/>
    <s v="Indiana"/>
    <n v="46226"/>
    <s v="Central"/>
    <s v="OFF-AP-10002439"/>
    <x v="0"/>
    <s v="Appliances"/>
    <s v="Tripp Lite Isotel 8 Ultra 8 Outlet Metal Surge"/>
    <x v="1670"/>
    <n v="9"/>
    <n v="0"/>
    <n v="0"/>
    <n v="166.06979999999999"/>
  </r>
  <r>
    <n v="5220"/>
    <s v="CA-2014-145653"/>
    <d v="2016-09-01T00:00:00"/>
    <d v="2016-09-01T00:00:00"/>
    <s v="Same Day"/>
    <s v="CA-12775"/>
    <x v="339"/>
    <s v="Consumer"/>
    <s v="United States"/>
    <s v="Detroit"/>
    <s v="Michigan"/>
    <n v="48205"/>
    <s v="Central"/>
    <s v="FUR-CH-10004875"/>
    <x v="1"/>
    <s v="Chairs"/>
    <s v="Harbour Creations 67200 Series Stacking Chairs"/>
    <x v="1671"/>
    <n v="7"/>
    <n v="0"/>
    <n v="0"/>
    <n v="134.53020000000001"/>
  </r>
  <r>
    <n v="910"/>
    <s v="CA-2014-137596"/>
    <d v="2016-09-02T00:00:00"/>
    <d v="2016-09-07T00:00:00"/>
    <s v="Standard Class"/>
    <s v="BE-11335"/>
    <x v="418"/>
    <s v="Home Office"/>
    <s v="United States"/>
    <s v="Jackson"/>
    <s v="Michigan"/>
    <n v="49201"/>
    <s v="Central"/>
    <s v="TEC-PH-10001494"/>
    <x v="2"/>
    <s v="Phones"/>
    <s v="Polycom CX600 IP Phone VoIP phone"/>
    <x v="1672"/>
    <n v="4"/>
    <n v="0"/>
    <n v="0"/>
    <n v="323.94600000000003"/>
  </r>
  <r>
    <n v="911"/>
    <s v="CA-2014-137596"/>
    <d v="2016-09-02T00:00:00"/>
    <d v="2016-09-07T00:00:00"/>
    <s v="Standard Class"/>
    <s v="BE-11335"/>
    <x v="418"/>
    <s v="Home Office"/>
    <s v="United States"/>
    <s v="Jackson"/>
    <s v="Michigan"/>
    <n v="49201"/>
    <s v="Central"/>
    <s v="TEC-AC-10004666"/>
    <x v="2"/>
    <s v="Accessories"/>
    <s v="Maxell iVDR EX 500GB Cartridge"/>
    <x v="1673"/>
    <n v="7"/>
    <n v="0"/>
    <n v="0"/>
    <n v="829.37540000000024"/>
  </r>
  <r>
    <n v="912"/>
    <s v="CA-2014-137596"/>
    <d v="2016-09-02T00:00:00"/>
    <d v="2016-09-07T00:00:00"/>
    <s v="Standard Class"/>
    <s v="BE-11335"/>
    <x v="418"/>
    <s v="Home Office"/>
    <s v="United States"/>
    <s v="Jackson"/>
    <s v="Michigan"/>
    <n v="49201"/>
    <s v="Central"/>
    <s v="OFF-ST-10003816"/>
    <x v="0"/>
    <s v="Storage"/>
    <s v="Fellowes High-Stak Drawer Files"/>
    <x v="1674"/>
    <n v="2"/>
    <n v="0"/>
    <n v="0"/>
    <n v="81.047399999999982"/>
  </r>
  <r>
    <n v="6903"/>
    <s v="CA-2014-111220"/>
    <d v="2016-09-02T00:00:00"/>
    <d v="2016-09-08T00:00:00"/>
    <s v="Standard Class"/>
    <s v="JS-15595"/>
    <x v="581"/>
    <s v="Corporate"/>
    <s v="United States"/>
    <s v="Chicago"/>
    <s v="Illinois"/>
    <n v="60653"/>
    <s v="Central"/>
    <s v="OFF-FA-10002280"/>
    <x v="0"/>
    <s v="Fasteners"/>
    <s v="Advantus Plastic Paper Clips"/>
    <x v="565"/>
    <n v="4"/>
    <n v="0.2"/>
    <n v="-3.2"/>
    <n v="5.6"/>
  </r>
  <r>
    <n v="6904"/>
    <s v="CA-2014-111220"/>
    <d v="2016-09-02T00:00:00"/>
    <d v="2016-09-08T00:00:00"/>
    <s v="Standard Class"/>
    <s v="JS-15595"/>
    <x v="581"/>
    <s v="Corporate"/>
    <s v="United States"/>
    <s v="Chicago"/>
    <s v="Illinois"/>
    <n v="60653"/>
    <s v="Central"/>
    <s v="OFF-AP-10003278"/>
    <x v="0"/>
    <s v="Appliances"/>
    <s v="Belkin 7-Outlet SurgeMaster Home Series"/>
    <x v="1675"/>
    <n v="2"/>
    <n v="0.8"/>
    <n v="-4.4703999999999997"/>
    <n v="-15.087600000000002"/>
  </r>
  <r>
    <n v="6905"/>
    <s v="CA-2014-111220"/>
    <d v="2016-09-02T00:00:00"/>
    <d v="2016-09-08T00:00:00"/>
    <s v="Standard Class"/>
    <s v="JS-15595"/>
    <x v="581"/>
    <s v="Corporate"/>
    <s v="United States"/>
    <s v="Chicago"/>
    <s v="Illinois"/>
    <n v="60653"/>
    <s v="Central"/>
    <s v="OFF-ST-10003994"/>
    <x v="0"/>
    <s v="Storage"/>
    <s v="Belkin 19&quot; Center-Weighted Shelf, Gray"/>
    <x v="1676"/>
    <n v="5"/>
    <n v="0.2"/>
    <n v="-47.183999999999997"/>
    <n v="-44.235000000000007"/>
  </r>
  <r>
    <n v="7223"/>
    <s v="CA-2014-113075"/>
    <d v="2016-09-02T00:00:00"/>
    <d v="2016-09-06T00:00:00"/>
    <s v="Standard Class"/>
    <s v="MC-18100"/>
    <x v="186"/>
    <s v="Consumer"/>
    <s v="United States"/>
    <s v="Chicago"/>
    <s v="Illinois"/>
    <n v="60623"/>
    <s v="Central"/>
    <s v="TEC-AC-10003441"/>
    <x v="2"/>
    <s v="Accessories"/>
    <s v="Kingston Digital DataTraveler 32GB USB 2.0"/>
    <x v="413"/>
    <n v="3"/>
    <n v="0.2"/>
    <n v="-8.136000000000001"/>
    <n v="-7.1190000000000015"/>
  </r>
  <r>
    <n v="537"/>
    <s v="US-2014-122637"/>
    <d v="2016-09-03T00:00:00"/>
    <d v="2016-09-08T00:00:00"/>
    <s v="Second Class"/>
    <s v="EP-13915"/>
    <x v="456"/>
    <s v="Consumer"/>
    <s v="United States"/>
    <s v="Chicago"/>
    <s v="Illinois"/>
    <n v="60653"/>
    <s v="Central"/>
    <s v="OFF-BI-10002429"/>
    <x v="0"/>
    <s v="Binders"/>
    <s v="Premier Elliptical Ring Binder, Black"/>
    <x v="1677"/>
    <n v="7"/>
    <n v="0.8"/>
    <n v="-34.092799999999997"/>
    <n v="-68.185600000000022"/>
  </r>
  <r>
    <n v="6351"/>
    <s v="CA-2014-161557"/>
    <d v="2016-09-03T00:00:00"/>
    <d v="2016-09-08T00:00:00"/>
    <s v="Standard Class"/>
    <s v="AG-10900"/>
    <x v="286"/>
    <s v="Consumer"/>
    <s v="United States"/>
    <s v="Dallas"/>
    <s v="Texas"/>
    <n v="75217"/>
    <s v="Central"/>
    <s v="FUR-FU-10004622"/>
    <x v="1"/>
    <s v="Furnishings"/>
    <s v="Eldon Advantage Foldable Chair Mats for Low Pile Carpets"/>
    <x v="1678"/>
    <n v="5"/>
    <n v="0.6"/>
    <n v="-65.040000000000006"/>
    <n v="-105.69000000000003"/>
  </r>
  <r>
    <n v="7322"/>
    <s v="CA-2014-167626"/>
    <d v="2016-09-03T00:00:00"/>
    <d v="2016-09-07T00:00:00"/>
    <s v="Standard Class"/>
    <s v="MY-18295"/>
    <x v="370"/>
    <s v="Corporate"/>
    <s v="United States"/>
    <s v="Chicago"/>
    <s v="Illinois"/>
    <n v="60623"/>
    <s v="Central"/>
    <s v="OFF-PA-10003424"/>
    <x v="0"/>
    <s v="Paper"/>
    <s v="&quot;While you Were Out&quot; Message Book, One Form per Page"/>
    <x v="1679"/>
    <n v="3"/>
    <n v="0.2"/>
    <n v="-1.7808000000000002"/>
    <n v="3.3389999999999995"/>
  </r>
  <r>
    <n v="7323"/>
    <s v="CA-2014-167626"/>
    <d v="2016-09-03T00:00:00"/>
    <d v="2016-09-07T00:00:00"/>
    <s v="Standard Class"/>
    <s v="MY-18295"/>
    <x v="370"/>
    <s v="Corporate"/>
    <s v="United States"/>
    <s v="Chicago"/>
    <s v="Illinois"/>
    <n v="60623"/>
    <s v="Central"/>
    <s v="TEC-AC-10004353"/>
    <x v="2"/>
    <s v="Accessories"/>
    <s v="Hypercom P1300 Pinpad"/>
    <x v="842"/>
    <n v="2"/>
    <n v="0.2"/>
    <n v="-20.160000000000004"/>
    <n v="21.42"/>
  </r>
  <r>
    <n v="1496"/>
    <s v="CA-2014-152485"/>
    <d v="2016-09-04T00:00:00"/>
    <d v="2016-09-08T00:00:00"/>
    <s v="Standard Class"/>
    <s v="JD-15790"/>
    <x v="556"/>
    <s v="Consumer"/>
    <s v="United States"/>
    <s v="Coppell"/>
    <s v="Texas"/>
    <n v="75019"/>
    <s v="Central"/>
    <s v="OFF-AR-10003759"/>
    <x v="0"/>
    <s v="Art"/>
    <s v="Crayola Anti Dust Chalk, 12/Pack"/>
    <x v="1680"/>
    <n v="7"/>
    <n v="0.2"/>
    <n v="-2.0384000000000007"/>
    <n v="3.1849999999999992"/>
  </r>
  <r>
    <n v="1497"/>
    <s v="CA-2014-152485"/>
    <d v="2016-09-04T00:00:00"/>
    <d v="2016-09-08T00:00:00"/>
    <s v="Standard Class"/>
    <s v="JD-15790"/>
    <x v="556"/>
    <s v="Consumer"/>
    <s v="United States"/>
    <s v="Coppell"/>
    <s v="Texas"/>
    <n v="75019"/>
    <s v="Central"/>
    <s v="OFF-ST-10004950"/>
    <x v="0"/>
    <s v="Storage"/>
    <s v="Acco Perma 3000 Stacking Storage Drawers"/>
    <x v="1655"/>
    <n v="1"/>
    <n v="0.2"/>
    <n v="-3.3568000000000007"/>
    <n v="-0.20980000000000043"/>
  </r>
  <r>
    <n v="1498"/>
    <s v="CA-2014-152485"/>
    <d v="2016-09-04T00:00:00"/>
    <d v="2016-09-08T00:00:00"/>
    <s v="Standard Class"/>
    <s v="JD-15790"/>
    <x v="556"/>
    <s v="Consumer"/>
    <s v="United States"/>
    <s v="Coppell"/>
    <s v="Texas"/>
    <n v="75019"/>
    <s v="Central"/>
    <s v="OFF-AR-10001940"/>
    <x v="0"/>
    <s v="Art"/>
    <s v="Sanford Colorific Eraseable Coloring Pencils, 12 Count"/>
    <x v="836"/>
    <n v="5"/>
    <n v="0.2"/>
    <n v="-2.6240000000000006"/>
    <n v="3.7720000000000002"/>
  </r>
  <r>
    <n v="3513"/>
    <s v="CA-2014-140326"/>
    <d v="2016-09-04T00:00:00"/>
    <d v="2016-09-06T00:00:00"/>
    <s v="First Class"/>
    <s v="HW-14935"/>
    <x v="294"/>
    <s v="Corporate"/>
    <s v="United States"/>
    <s v="Chicago"/>
    <s v="Illinois"/>
    <n v="60653"/>
    <s v="Central"/>
    <s v="FUR-BO-10000112"/>
    <x v="1"/>
    <s v="Bookcases"/>
    <s v="Bush Birmingham Collection Bookcase, Dark Cherry"/>
    <x v="1681"/>
    <n v="9"/>
    <n v="0.3"/>
    <n v="-247.55219999999997"/>
    <n v="-117.88199999999998"/>
  </r>
  <r>
    <n v="3514"/>
    <s v="CA-2014-140326"/>
    <d v="2016-09-04T00:00:00"/>
    <d v="2016-09-06T00:00:00"/>
    <s v="First Class"/>
    <s v="HW-14935"/>
    <x v="294"/>
    <s v="Corporate"/>
    <s v="United States"/>
    <s v="Chicago"/>
    <s v="Illinois"/>
    <n v="60653"/>
    <s v="Central"/>
    <s v="OFF-PA-10004041"/>
    <x v="0"/>
    <s v="Paper"/>
    <s v="It's Hot Message Books with Stickers, 2 3/4&quot; x 5&quot;"/>
    <x v="1682"/>
    <n v="3"/>
    <n v="0.2"/>
    <n v="-3.5520000000000005"/>
    <n v="5.55"/>
  </r>
  <r>
    <n v="3515"/>
    <s v="CA-2014-140326"/>
    <d v="2016-09-04T00:00:00"/>
    <d v="2016-09-06T00:00:00"/>
    <s v="First Class"/>
    <s v="HW-14935"/>
    <x v="294"/>
    <s v="Corporate"/>
    <s v="United States"/>
    <s v="Chicago"/>
    <s v="Illinois"/>
    <n v="60653"/>
    <s v="Central"/>
    <s v="OFF-AR-10001149"/>
    <x v="0"/>
    <s v="Art"/>
    <s v="Sanford Colorific Colored Pencils, 12/Box"/>
    <x v="616"/>
    <n v="3"/>
    <n v="0.2"/>
    <n v="-1.3823999999999999"/>
    <n v="0.86399999999999988"/>
  </r>
  <r>
    <n v="7918"/>
    <s v="CA-2014-100783"/>
    <d v="2016-09-04T00:00:00"/>
    <d v="2016-09-08T00:00:00"/>
    <s v="Second Class"/>
    <s v="JK-16120"/>
    <x v="277"/>
    <s v="Home Office"/>
    <s v="United States"/>
    <s v="Garland"/>
    <s v="Texas"/>
    <n v="75043"/>
    <s v="Central"/>
    <s v="OFF-AR-10000380"/>
    <x v="0"/>
    <s v="Art"/>
    <s v="Hunt PowerHouse Electric Pencil Sharpener, Blue"/>
    <x v="1683"/>
    <n v="1"/>
    <n v="0.2"/>
    <n v="-6.0768000000000004"/>
    <n v="3.7979999999999947"/>
  </r>
  <r>
    <n v="3358"/>
    <s v="CA-2014-100335"/>
    <d v="2016-09-07T00:00:00"/>
    <d v="2016-09-13T00:00:00"/>
    <s v="Standard Class"/>
    <s v="NF-18595"/>
    <x v="582"/>
    <s v="Home Office"/>
    <s v="United States"/>
    <s v="Chicago"/>
    <s v="Illinois"/>
    <n v="60610"/>
    <s v="Central"/>
    <s v="OFF-PA-10001685"/>
    <x v="0"/>
    <s v="Paper"/>
    <s v="Easy-staple paper"/>
    <x v="1684"/>
    <n v="9"/>
    <n v="0.2"/>
    <n v="-14.601599999999999"/>
    <n v="26.465400000000006"/>
  </r>
  <r>
    <n v="3567"/>
    <s v="CA-2014-103877"/>
    <d v="2016-09-07T00:00:00"/>
    <d v="2016-09-14T00:00:00"/>
    <s v="Standard Class"/>
    <s v="RD-19660"/>
    <x v="371"/>
    <s v="Home Office"/>
    <s v="United States"/>
    <s v="Independence"/>
    <s v="Missouri"/>
    <n v="64055"/>
    <s v="Central"/>
    <s v="OFF-BI-10003650"/>
    <x v="0"/>
    <s v="Binders"/>
    <s v="GBC DocuBind 300 Electric Binding Machine"/>
    <x v="1685"/>
    <n v="3"/>
    <n v="0"/>
    <n v="0"/>
    <n v="757.41120000000001"/>
  </r>
  <r>
    <n v="5280"/>
    <s v="US-2014-104094"/>
    <d v="2016-09-07T00:00:00"/>
    <d v="2016-09-11T00:00:00"/>
    <s v="Standard Class"/>
    <s v="AG-10675"/>
    <x v="243"/>
    <s v="Consumer"/>
    <s v="United States"/>
    <s v="Milwaukee"/>
    <s v="Wisconsin"/>
    <n v="53209"/>
    <s v="Central"/>
    <s v="TEC-AC-10002134"/>
    <x v="2"/>
    <s v="Accessories"/>
    <s v="Rosewill 107 Normal Keys USB Wired Standard Keyboard"/>
    <x v="1400"/>
    <n v="1"/>
    <n v="0"/>
    <n v="0"/>
    <n v="1.8872"/>
  </r>
  <r>
    <n v="7141"/>
    <s v="CA-2014-128783"/>
    <d v="2016-09-07T00:00:00"/>
    <d v="2016-09-07T00:00:00"/>
    <s v="Same Day"/>
    <s v="TG-21640"/>
    <x v="583"/>
    <s v="Consumer"/>
    <s v="United States"/>
    <s v="Saint Charles"/>
    <s v="Missouri"/>
    <n v="63301"/>
    <s v="Central"/>
    <s v="TEC-AC-10002473"/>
    <x v="2"/>
    <s v="Accessories"/>
    <s v="Maxell 4.7GB DVD-R"/>
    <x v="1686"/>
    <n v="4"/>
    <n v="0"/>
    <n v="0"/>
    <n v="46.543199999999999"/>
  </r>
  <r>
    <n v="7142"/>
    <s v="CA-2014-128783"/>
    <d v="2016-09-07T00:00:00"/>
    <d v="2016-09-07T00:00:00"/>
    <s v="Same Day"/>
    <s v="TG-21640"/>
    <x v="583"/>
    <s v="Consumer"/>
    <s v="United States"/>
    <s v="Saint Charles"/>
    <s v="Missouri"/>
    <n v="63301"/>
    <s v="Central"/>
    <s v="FUR-FU-10003623"/>
    <x v="1"/>
    <s v="Furnishings"/>
    <s v="DataProducts Ampli Magnifier Task Lamp, Black,"/>
    <x v="1687"/>
    <n v="5"/>
    <n v="0"/>
    <n v="0"/>
    <n v="37.883999999999993"/>
  </r>
  <r>
    <n v="1714"/>
    <s v="US-2014-124968"/>
    <d v="2016-09-08T00:00:00"/>
    <d v="2016-09-13T00:00:00"/>
    <s v="Second Class"/>
    <s v="MM-18055"/>
    <x v="55"/>
    <s v="Consumer"/>
    <s v="United States"/>
    <s v="Chicago"/>
    <s v="Illinois"/>
    <n v="60610"/>
    <s v="Central"/>
    <s v="FUR-TA-10004289"/>
    <x v="1"/>
    <s v="Tables"/>
    <s v="BoxOffice By Design Rectangular and Half-Moon Meeting Room Tables"/>
    <x v="1688"/>
    <n v="7"/>
    <n v="0.5"/>
    <n v="-382.8125"/>
    <n v="-566.5625"/>
  </r>
  <r>
    <n v="5768"/>
    <s v="CA-2014-126396"/>
    <d v="2016-09-08T00:00:00"/>
    <d v="2016-09-12T00:00:00"/>
    <s v="Second Class"/>
    <s v="AR-10345"/>
    <x v="285"/>
    <s v="Corporate"/>
    <s v="United States"/>
    <s v="Houston"/>
    <s v="Texas"/>
    <n v="77070"/>
    <s v="Central"/>
    <s v="TEC-AC-10003116"/>
    <x v="2"/>
    <s v="Accessories"/>
    <s v="Memorex Froggy Flash Drive 8 GB"/>
    <x v="1689"/>
    <n v="6"/>
    <n v="0.2"/>
    <n v="-17.040000000000003"/>
    <n v="20.234999999999996"/>
  </r>
  <r>
    <n v="6649"/>
    <s v="US-2014-124779"/>
    <d v="2016-09-08T00:00:00"/>
    <d v="2016-09-11T00:00:00"/>
    <s v="First Class"/>
    <s v="BF-11020"/>
    <x v="409"/>
    <s v="Corporate"/>
    <s v="United States"/>
    <s v="Arlington"/>
    <s v="Texas"/>
    <n v="76017"/>
    <s v="Central"/>
    <s v="OFF-BI-10002429"/>
    <x v="0"/>
    <s v="Binders"/>
    <s v="Premier Elliptical Ring Binder, Black"/>
    <x v="1677"/>
    <n v="7"/>
    <n v="0.8"/>
    <n v="-34.092799999999997"/>
    <n v="-68.185600000000022"/>
  </r>
  <r>
    <n v="6650"/>
    <s v="US-2014-124779"/>
    <d v="2016-09-08T00:00:00"/>
    <d v="2016-09-11T00:00:00"/>
    <s v="First Class"/>
    <s v="BF-11020"/>
    <x v="409"/>
    <s v="Corporate"/>
    <s v="United States"/>
    <s v="Arlington"/>
    <s v="Texas"/>
    <n v="76017"/>
    <s v="Central"/>
    <s v="TEC-CO-10001943"/>
    <x v="2"/>
    <s v="Copiers"/>
    <s v="Canon PC-428 Personal Copier"/>
    <x v="1690"/>
    <n v="2"/>
    <n v="0.2"/>
    <n v="-63.996800000000007"/>
    <n v="107.99459999999999"/>
  </r>
  <r>
    <n v="6651"/>
    <s v="US-2014-124779"/>
    <d v="2016-09-08T00:00:00"/>
    <d v="2016-09-11T00:00:00"/>
    <s v="First Class"/>
    <s v="BF-11020"/>
    <x v="409"/>
    <s v="Corporate"/>
    <s v="United States"/>
    <s v="Arlington"/>
    <s v="Texas"/>
    <n v="76017"/>
    <s v="Central"/>
    <s v="OFF-FA-10004854"/>
    <x v="0"/>
    <s v="Fasteners"/>
    <s v="Vinyl Coated Wire Paper Clips in Organizer Box, 800/Box"/>
    <x v="1691"/>
    <n v="5"/>
    <n v="0.2"/>
    <n v="-9.1840000000000011"/>
    <n v="15.498000000000001"/>
  </r>
  <r>
    <n v="6652"/>
    <s v="US-2014-124779"/>
    <d v="2016-09-08T00:00:00"/>
    <d v="2016-09-11T00:00:00"/>
    <s v="First Class"/>
    <s v="BF-11020"/>
    <x v="409"/>
    <s v="Corporate"/>
    <s v="United States"/>
    <s v="Arlington"/>
    <s v="Texas"/>
    <n v="76017"/>
    <s v="Central"/>
    <s v="FUR-FU-10001095"/>
    <x v="1"/>
    <s v="Furnishings"/>
    <s v="DAX Black Cherry Wood-Tone Poster Frame"/>
    <x v="1692"/>
    <n v="2"/>
    <n v="0.6"/>
    <n v="-12.7104"/>
    <n v="-11.651199999999999"/>
  </r>
  <r>
    <n v="6653"/>
    <s v="US-2014-124779"/>
    <d v="2016-09-08T00:00:00"/>
    <d v="2016-09-11T00:00:00"/>
    <s v="First Class"/>
    <s v="BF-11020"/>
    <x v="409"/>
    <s v="Corporate"/>
    <s v="United States"/>
    <s v="Arlington"/>
    <s v="Texas"/>
    <n v="76017"/>
    <s v="Central"/>
    <s v="OFF-PA-10000061"/>
    <x v="0"/>
    <s v="Paper"/>
    <s v="Xerox 205"/>
    <x v="342"/>
    <n v="4"/>
    <n v="0.2"/>
    <n v="-4.1472000000000007"/>
    <n v="7.2576000000000001"/>
  </r>
  <r>
    <n v="6654"/>
    <s v="US-2014-124779"/>
    <d v="2016-09-08T00:00:00"/>
    <d v="2016-09-11T00:00:00"/>
    <s v="First Class"/>
    <s v="BF-11020"/>
    <x v="409"/>
    <s v="Corporate"/>
    <s v="United States"/>
    <s v="Arlington"/>
    <s v="Texas"/>
    <n v="76017"/>
    <s v="Central"/>
    <s v="FUR-CH-10003535"/>
    <x v="1"/>
    <s v="Chairs"/>
    <s v="Global Armless Task Chair, Royal Blue"/>
    <x v="1693"/>
    <n v="5"/>
    <n v="0.3"/>
    <n v="-64.028999999999982"/>
    <n v="-39.636999999999993"/>
  </r>
  <r>
    <n v="5217"/>
    <s v="US-2014-159562"/>
    <d v="2016-09-09T00:00:00"/>
    <d v="2016-09-15T00:00:00"/>
    <s v="Standard Class"/>
    <s v="JB-16000"/>
    <x v="584"/>
    <s v="Consumer"/>
    <s v="United States"/>
    <s v="Roseville"/>
    <s v="Michigan"/>
    <n v="48066"/>
    <s v="Central"/>
    <s v="OFF-EN-10000461"/>
    <x v="0"/>
    <s v="Envelopes"/>
    <s v="#10- 4 1/8&quot; x 9 1/2&quot; Recycled Envelopes"/>
    <x v="1694"/>
    <n v="2"/>
    <n v="0"/>
    <n v="0"/>
    <n v="8.2156000000000002"/>
  </r>
  <r>
    <n v="6256"/>
    <s v="CA-2014-139444"/>
    <d v="2016-09-09T00:00:00"/>
    <d v="2016-09-15T00:00:00"/>
    <s v="Standard Class"/>
    <s v="GK-14620"/>
    <x v="320"/>
    <s v="Corporate"/>
    <s v="United States"/>
    <s v="Plano"/>
    <s v="Texas"/>
    <n v="75023"/>
    <s v="Central"/>
    <s v="OFF-LA-10000134"/>
    <x v="0"/>
    <s v="Labels"/>
    <s v="Avery 511"/>
    <x v="1695"/>
    <n v="4"/>
    <n v="0.2"/>
    <n v="-1.9712000000000005"/>
    <n v="3.4495999999999993"/>
  </r>
  <r>
    <n v="42"/>
    <s v="CA-2014-120999"/>
    <d v="2016-09-10T00:00:00"/>
    <d v="2016-09-15T00:00:00"/>
    <s v="Standard Class"/>
    <s v="LC-16930"/>
    <x v="15"/>
    <s v="Corporate"/>
    <s v="United States"/>
    <s v="Naperville"/>
    <s v="Illinois"/>
    <n v="60540"/>
    <s v="Central"/>
    <s v="TEC-PH-10004093"/>
    <x v="2"/>
    <s v="Phones"/>
    <s v="Panasonic Kx-TS550"/>
    <x v="1696"/>
    <n v="4"/>
    <n v="0.2"/>
    <n v="-29.433600000000002"/>
    <n v="16.556399999999996"/>
  </r>
  <r>
    <n v="1959"/>
    <s v="CA-2014-110905"/>
    <d v="2016-09-10T00:00:00"/>
    <d v="2016-09-15T00:00:00"/>
    <s v="Second Class"/>
    <s v="RW-19690"/>
    <x v="528"/>
    <s v="Consumer"/>
    <s v="United States"/>
    <s v="Springfield"/>
    <s v="Missouri"/>
    <n v="65807"/>
    <s v="Central"/>
    <s v="OFF-BI-10003669"/>
    <x v="0"/>
    <s v="Binders"/>
    <s v="3M Organizer Strips"/>
    <x v="1697"/>
    <n v="3"/>
    <n v="0"/>
    <n v="0"/>
    <n v="7.7759999999999998"/>
  </r>
  <r>
    <n v="1960"/>
    <s v="CA-2014-110905"/>
    <d v="2016-09-10T00:00:00"/>
    <d v="2016-09-15T00:00:00"/>
    <s v="Second Class"/>
    <s v="RW-19690"/>
    <x v="528"/>
    <s v="Consumer"/>
    <s v="United States"/>
    <s v="Springfield"/>
    <s v="Missouri"/>
    <n v="65807"/>
    <s v="Central"/>
    <s v="OFF-AP-10004785"/>
    <x v="0"/>
    <s v="Appliances"/>
    <s v="Holmes Replacement Filter for HEPA Air Cleaner, Medium Room"/>
    <x v="1698"/>
    <n v="3"/>
    <n v="0"/>
    <n v="0"/>
    <n v="14.615700000000004"/>
  </r>
  <r>
    <n v="1961"/>
    <s v="CA-2014-110905"/>
    <d v="2016-09-10T00:00:00"/>
    <d v="2016-09-15T00:00:00"/>
    <s v="Second Class"/>
    <s v="RW-19690"/>
    <x v="528"/>
    <s v="Consumer"/>
    <s v="United States"/>
    <s v="Springfield"/>
    <s v="Missouri"/>
    <n v="65807"/>
    <s v="Central"/>
    <s v="TEC-AC-10003023"/>
    <x v="2"/>
    <s v="Accessories"/>
    <s v="Logitech G105 Gaming Keyboard"/>
    <x v="1699"/>
    <n v="5"/>
    <n v="0"/>
    <n v="0"/>
    <n v="53.432999999999993"/>
  </r>
  <r>
    <n v="1962"/>
    <s v="CA-2014-110905"/>
    <d v="2016-09-10T00:00:00"/>
    <d v="2016-09-15T00:00:00"/>
    <s v="Second Class"/>
    <s v="RW-19690"/>
    <x v="528"/>
    <s v="Consumer"/>
    <s v="United States"/>
    <s v="Springfield"/>
    <s v="Missouri"/>
    <n v="65807"/>
    <s v="Central"/>
    <s v="TEC-AC-10002217"/>
    <x v="2"/>
    <s v="Accessories"/>
    <s v="Imation Clip USB flash drive - 8 GB"/>
    <x v="1700"/>
    <n v="6"/>
    <n v="0"/>
    <n v="0"/>
    <n v="6.7680000000000007"/>
  </r>
  <r>
    <n v="1963"/>
    <s v="CA-2014-110905"/>
    <d v="2016-09-10T00:00:00"/>
    <d v="2016-09-15T00:00:00"/>
    <s v="Second Class"/>
    <s v="RW-19690"/>
    <x v="528"/>
    <s v="Consumer"/>
    <s v="United States"/>
    <s v="Springfield"/>
    <s v="Missouri"/>
    <n v="65807"/>
    <s v="Central"/>
    <s v="OFF-BI-10002954"/>
    <x v="0"/>
    <s v="Binders"/>
    <s v="Newell 3-Hole Punched Plastic Slotted Magazine Holders for Binders"/>
    <x v="1701"/>
    <n v="3"/>
    <n v="0"/>
    <n v="0"/>
    <n v="6.5808"/>
  </r>
  <r>
    <n v="1964"/>
    <s v="CA-2014-110905"/>
    <d v="2016-09-10T00:00:00"/>
    <d v="2016-09-15T00:00:00"/>
    <s v="Second Class"/>
    <s v="RW-19690"/>
    <x v="528"/>
    <s v="Consumer"/>
    <s v="United States"/>
    <s v="Springfield"/>
    <s v="Missouri"/>
    <n v="65807"/>
    <s v="Central"/>
    <s v="OFF-PA-10002586"/>
    <x v="0"/>
    <s v="Paper"/>
    <s v="Xerox 1970"/>
    <x v="1702"/>
    <n v="5"/>
    <n v="0"/>
    <n v="0"/>
    <n v="11.703000000000001"/>
  </r>
  <r>
    <n v="1965"/>
    <s v="CA-2014-110905"/>
    <d v="2016-09-10T00:00:00"/>
    <d v="2016-09-15T00:00:00"/>
    <s v="Second Class"/>
    <s v="RW-19690"/>
    <x v="528"/>
    <s v="Consumer"/>
    <s v="United States"/>
    <s v="Springfield"/>
    <s v="Missouri"/>
    <n v="65807"/>
    <s v="Central"/>
    <s v="OFF-ST-10000025"/>
    <x v="0"/>
    <s v="Storage"/>
    <s v="Fellowes Stor/Drawer Steel Plus Storage Drawers"/>
    <x v="1703"/>
    <n v="3"/>
    <n v="0"/>
    <n v="0"/>
    <n v="17.177399999999977"/>
  </r>
  <r>
    <n v="1966"/>
    <s v="CA-2014-110905"/>
    <d v="2016-09-10T00:00:00"/>
    <d v="2016-09-15T00:00:00"/>
    <s v="Second Class"/>
    <s v="RW-19690"/>
    <x v="528"/>
    <s v="Consumer"/>
    <s v="United States"/>
    <s v="Springfield"/>
    <s v="Missouri"/>
    <n v="65807"/>
    <s v="Central"/>
    <s v="OFF-AP-10003281"/>
    <x v="0"/>
    <s v="Appliances"/>
    <s v="Acco 6 Outlet Guardian Standard Surge Suppressor"/>
    <x v="1704"/>
    <n v="2"/>
    <n v="0"/>
    <n v="0"/>
    <n v="7.2539999999999978"/>
  </r>
  <r>
    <n v="2847"/>
    <s v="CA-2014-152093"/>
    <d v="2016-09-10T00:00:00"/>
    <d v="2016-09-15T00:00:00"/>
    <s v="Standard Class"/>
    <s v="SN-20560"/>
    <x v="406"/>
    <s v="Home Office"/>
    <s v="United States"/>
    <s v="Chicago"/>
    <s v="Illinois"/>
    <n v="60653"/>
    <s v="Central"/>
    <s v="OFF-BI-10003527"/>
    <x v="0"/>
    <s v="Binders"/>
    <s v="Fellowes PB500 Electric Punch Plastic Comb Binding Machine with Manual Bind"/>
    <x v="1705"/>
    <n v="3"/>
    <n v="0.8"/>
    <n v="-610.07519999999988"/>
    <n v="-1143.8910000000001"/>
  </r>
  <r>
    <n v="4368"/>
    <s v="CA-2014-117044"/>
    <d v="2016-09-11T00:00:00"/>
    <d v="2016-09-13T00:00:00"/>
    <s v="Second Class"/>
    <s v="HA-14920"/>
    <x v="457"/>
    <s v="Consumer"/>
    <s v="United States"/>
    <s v="Chicago"/>
    <s v="Illinois"/>
    <n v="60623"/>
    <s v="Central"/>
    <s v="OFF-FA-10000936"/>
    <x v="0"/>
    <s v="Fasteners"/>
    <s v="Acco Hot Clips Clips to Go"/>
    <x v="1706"/>
    <n v="4"/>
    <n v="0.2"/>
    <n v="-2.1056000000000004"/>
    <n v="3.2899999999999996"/>
  </r>
  <r>
    <n v="4369"/>
    <s v="CA-2014-117044"/>
    <d v="2016-09-11T00:00:00"/>
    <d v="2016-09-13T00:00:00"/>
    <s v="Second Class"/>
    <s v="HA-14920"/>
    <x v="457"/>
    <s v="Consumer"/>
    <s v="United States"/>
    <s v="Chicago"/>
    <s v="Illinois"/>
    <n v="60623"/>
    <s v="Central"/>
    <s v="OFF-PA-10003657"/>
    <x v="0"/>
    <s v="Paper"/>
    <s v="Xerox 1927"/>
    <x v="1707"/>
    <n v="6"/>
    <n v="0.2"/>
    <n v="-4.1088000000000013"/>
    <n v="6.4199999999999964"/>
  </r>
  <r>
    <n v="7493"/>
    <s v="US-2014-160836"/>
    <d v="2016-09-11T00:00:00"/>
    <d v="2016-09-16T00:00:00"/>
    <s v="Standard Class"/>
    <s v="CC-12475"/>
    <x v="579"/>
    <s v="Consumer"/>
    <s v="United States"/>
    <s v="Houston"/>
    <s v="Texas"/>
    <n v="77070"/>
    <s v="Central"/>
    <s v="OFF-PA-10004239"/>
    <x v="0"/>
    <s v="Paper"/>
    <s v="Xerox 1953"/>
    <x v="928"/>
    <n v="3"/>
    <n v="0.2"/>
    <n v="-2.0544000000000007"/>
    <n v="3.2099999999999982"/>
  </r>
  <r>
    <n v="7494"/>
    <s v="US-2014-160836"/>
    <d v="2016-09-11T00:00:00"/>
    <d v="2016-09-16T00:00:00"/>
    <s v="Standard Class"/>
    <s v="CC-12475"/>
    <x v="579"/>
    <s v="Consumer"/>
    <s v="United States"/>
    <s v="Houston"/>
    <s v="Texas"/>
    <n v="77070"/>
    <s v="Central"/>
    <s v="FUR-TA-10002855"/>
    <x v="1"/>
    <s v="Tables"/>
    <s v="Bevis Round Conference Table Top &amp; Single Column Base"/>
    <x v="1708"/>
    <n v="5"/>
    <n v="0.3"/>
    <n v="-153.65700000000001"/>
    <n v="-65.853000000000009"/>
  </r>
  <r>
    <n v="7495"/>
    <s v="US-2014-160836"/>
    <d v="2016-09-11T00:00:00"/>
    <d v="2016-09-16T00:00:00"/>
    <s v="Standard Class"/>
    <s v="CC-12475"/>
    <x v="579"/>
    <s v="Consumer"/>
    <s v="United States"/>
    <s v="Houston"/>
    <s v="Texas"/>
    <n v="77070"/>
    <s v="Central"/>
    <s v="OFF-AP-10001626"/>
    <x v="0"/>
    <s v="Appliances"/>
    <s v="Commercial WindTunnel Clean Air Upright Vacuum, Replacement Belts, Filtration Bags"/>
    <x v="1709"/>
    <n v="2"/>
    <n v="0.8"/>
    <n v="-1.2447999999999997"/>
    <n v="-4.2012"/>
  </r>
  <r>
    <n v="72"/>
    <s v="CA-2014-114440"/>
    <d v="2016-09-14T00:00:00"/>
    <d v="2016-09-17T00:00:00"/>
    <s v="Second Class"/>
    <s v="TB-21520"/>
    <x v="129"/>
    <s v="Consumer"/>
    <s v="United States"/>
    <s v="Jackson"/>
    <s v="Michigan"/>
    <n v="49201"/>
    <s v="Central"/>
    <s v="OFF-PA-10004675"/>
    <x v="0"/>
    <s v="Paper"/>
    <s v="Telephone Message Books with Fax/Mobile Section, 5 1/2&quot; x 3 3/16&quot;"/>
    <x v="1710"/>
    <n v="3"/>
    <n v="0"/>
    <n v="0"/>
    <n v="8.7629999999999999"/>
  </r>
  <r>
    <n v="439"/>
    <s v="CA-2014-130043"/>
    <d v="2016-09-15T00:00:00"/>
    <d v="2016-09-19T00:00:00"/>
    <s v="Standard Class"/>
    <s v="BB-11545"/>
    <x v="254"/>
    <s v="Corporate"/>
    <s v="United States"/>
    <s v="Houston"/>
    <s v="Texas"/>
    <n v="77070"/>
    <s v="Central"/>
    <s v="OFF-PA-10002230"/>
    <x v="0"/>
    <s v="Paper"/>
    <s v="Xerox 1897"/>
    <x v="1711"/>
    <n v="8"/>
    <n v="0.2"/>
    <n v="-6.3744000000000014"/>
    <n v="11.553600000000003"/>
  </r>
  <r>
    <n v="903"/>
    <s v="CA-2014-132353"/>
    <d v="2016-09-15T00:00:00"/>
    <d v="2016-09-17T00:00:00"/>
    <s v="First Class"/>
    <s v="DB-13060"/>
    <x v="585"/>
    <s v="Consumer"/>
    <s v="United States"/>
    <s v="Chicago"/>
    <s v="Illinois"/>
    <n v="60653"/>
    <s v="Central"/>
    <s v="TEC-PH-10004536"/>
    <x v="2"/>
    <s v="Phones"/>
    <s v="Avaya 5420 Digital phone"/>
    <x v="418"/>
    <n v="3"/>
    <n v="0.2"/>
    <n v="-64.795200000000008"/>
    <n v="20.248499999999993"/>
  </r>
  <r>
    <n v="6975"/>
    <s v="CA-2014-146185"/>
    <d v="2016-09-15T00:00:00"/>
    <d v="2016-09-19T00:00:00"/>
    <s v="Standard Class"/>
    <s v="CC-12145"/>
    <x v="283"/>
    <s v="Consumer"/>
    <s v="United States"/>
    <s v="Houston"/>
    <s v="Texas"/>
    <n v="77095"/>
    <s v="Central"/>
    <s v="OFF-AR-10002987"/>
    <x v="0"/>
    <s v="Art"/>
    <s v="Prismacolor Color Pencil Set"/>
    <x v="1373"/>
    <n v="2"/>
    <n v="0.2"/>
    <n v="-6.3488000000000007"/>
    <n v="8.3328000000000024"/>
  </r>
  <r>
    <n v="726"/>
    <s v="CA-2014-144113"/>
    <d v="2016-09-16T00:00:00"/>
    <d v="2016-09-20T00:00:00"/>
    <s v="Standard Class"/>
    <s v="JF-15355"/>
    <x v="586"/>
    <s v="Consumer"/>
    <s v="United States"/>
    <s v="Austin"/>
    <s v="Texas"/>
    <n v="78745"/>
    <s v="Central"/>
    <s v="OFF-EN-10001141"/>
    <x v="0"/>
    <s v="Envelopes"/>
    <s v="Manila Recycled Extra-Heavyweight Clasp Envelopes, 6&quot; x 9&quot;"/>
    <x v="1712"/>
    <n v="2"/>
    <n v="0.2"/>
    <n v="-3.5136000000000003"/>
    <n v="6.3684000000000003"/>
  </r>
  <r>
    <n v="727"/>
    <s v="CA-2014-144113"/>
    <d v="2016-09-16T00:00:00"/>
    <d v="2016-09-20T00:00:00"/>
    <s v="Standard Class"/>
    <s v="JF-15355"/>
    <x v="586"/>
    <s v="Consumer"/>
    <s v="United States"/>
    <s v="Austin"/>
    <s v="Texas"/>
    <n v="78745"/>
    <s v="Central"/>
    <s v="TEC-PH-10002170"/>
    <x v="2"/>
    <s v="Phones"/>
    <s v="ClearSounds CSC500 Amplified Spirit Phone Corded phone"/>
    <x v="1713"/>
    <n v="1"/>
    <n v="0.2"/>
    <n v="-11.198399999999999"/>
    <n v="5.5992000000000015"/>
  </r>
  <r>
    <n v="7450"/>
    <s v="CA-2014-105669"/>
    <d v="2016-09-17T00:00:00"/>
    <d v="2016-09-22T00:00:00"/>
    <s v="Second Class"/>
    <s v="SJ-20125"/>
    <x v="367"/>
    <s v="Home Office"/>
    <s v="United States"/>
    <s v="Houston"/>
    <s v="Texas"/>
    <n v="77036"/>
    <s v="Central"/>
    <s v="OFF-AR-10000390"/>
    <x v="0"/>
    <s v="Art"/>
    <s v="Newell Chalk Holder"/>
    <x v="1714"/>
    <n v="3"/>
    <n v="0.2"/>
    <n v="-1.9824000000000002"/>
    <n v="3.2213999999999996"/>
  </r>
  <r>
    <n v="7451"/>
    <s v="CA-2014-105669"/>
    <d v="2016-09-17T00:00:00"/>
    <d v="2016-09-22T00:00:00"/>
    <s v="Second Class"/>
    <s v="SJ-20125"/>
    <x v="367"/>
    <s v="Home Office"/>
    <s v="United States"/>
    <s v="Houston"/>
    <s v="Texas"/>
    <n v="77036"/>
    <s v="Central"/>
    <s v="FUR-CH-10003774"/>
    <x v="1"/>
    <s v="Chairs"/>
    <s v="Global Wood Trimmed Manager's Task Chair, Khaki"/>
    <x v="1281"/>
    <n v="5"/>
    <n v="0.3"/>
    <n v="-95.528999999999996"/>
    <n v="-77.333000000000013"/>
  </r>
  <r>
    <n v="7452"/>
    <s v="CA-2014-105669"/>
    <d v="2016-09-17T00:00:00"/>
    <d v="2016-09-22T00:00:00"/>
    <s v="Second Class"/>
    <s v="SJ-20125"/>
    <x v="367"/>
    <s v="Home Office"/>
    <s v="United States"/>
    <s v="Houston"/>
    <s v="Texas"/>
    <n v="77036"/>
    <s v="Central"/>
    <s v="OFF-BI-10002412"/>
    <x v="0"/>
    <s v="Binders"/>
    <s v="Wilson Jones “Snap” Scratch Pad Binder Tool for Ring Binders"/>
    <x v="1715"/>
    <n v="5"/>
    <n v="0.8"/>
    <n v="-4.6399999999999997"/>
    <n v="-10.15"/>
  </r>
  <r>
    <n v="7453"/>
    <s v="CA-2014-105669"/>
    <d v="2016-09-17T00:00:00"/>
    <d v="2016-09-22T00:00:00"/>
    <s v="Second Class"/>
    <s v="SJ-20125"/>
    <x v="367"/>
    <s v="Home Office"/>
    <s v="United States"/>
    <s v="Houston"/>
    <s v="Texas"/>
    <n v="77036"/>
    <s v="Central"/>
    <s v="TEC-PH-10002415"/>
    <x v="2"/>
    <s v="Phones"/>
    <s v="Polycom VoiceStation 500 Conference phone"/>
    <x v="1716"/>
    <n v="6"/>
    <n v="0.2"/>
    <n v="-283.15199999999999"/>
    <n v="88.48500000000007"/>
  </r>
  <r>
    <n v="760"/>
    <s v="CA-2014-133333"/>
    <d v="2016-09-18T00:00:00"/>
    <d v="2016-09-22T00:00:00"/>
    <s v="Standard Class"/>
    <s v="BF-11020"/>
    <x v="409"/>
    <s v="Corporate"/>
    <s v="United States"/>
    <s v="Green Bay"/>
    <s v="Wisconsin"/>
    <n v="54302"/>
    <s v="Central"/>
    <s v="OFF-PA-10002377"/>
    <x v="0"/>
    <s v="Paper"/>
    <s v="Adams Telephone Message Book W/Dividers/Space For Phone Numbers, 5 1/4&quot;X8 1/2&quot;, 200/Messages"/>
    <x v="1717"/>
    <n v="4"/>
    <n v="0"/>
    <n v="0"/>
    <n v="10.223999999999998"/>
  </r>
  <r>
    <n v="2823"/>
    <s v="CA-2014-131016"/>
    <d v="2016-09-18T00:00:00"/>
    <d v="2016-09-20T00:00:00"/>
    <s v="First Class"/>
    <s v="DC-12850"/>
    <x v="79"/>
    <s v="Consumer"/>
    <s v="United States"/>
    <s v="Arlington"/>
    <s v="Texas"/>
    <n v="76017"/>
    <s v="Central"/>
    <s v="OFF-AR-10000122"/>
    <x v="0"/>
    <s v="Art"/>
    <s v="Newell 314"/>
    <x v="1185"/>
    <n v="2"/>
    <n v="0.2"/>
    <n v="-1.7856000000000003"/>
    <n v="0.55799999999999894"/>
  </r>
  <r>
    <n v="2824"/>
    <s v="CA-2014-131016"/>
    <d v="2016-09-18T00:00:00"/>
    <d v="2016-09-20T00:00:00"/>
    <s v="First Class"/>
    <s v="DC-12850"/>
    <x v="79"/>
    <s v="Consumer"/>
    <s v="United States"/>
    <s v="Arlington"/>
    <s v="Texas"/>
    <n v="76017"/>
    <s v="Central"/>
    <s v="OFF-ST-10000352"/>
    <x v="0"/>
    <s v="Storage"/>
    <s v="Acco Perma 2700 Stacking Storage Drawers"/>
    <x v="1718"/>
    <n v="2"/>
    <n v="0.2"/>
    <n v="-9.5168000000000017"/>
    <n v="-2.9739999999999966"/>
  </r>
  <r>
    <n v="5324"/>
    <s v="CA-2014-134439"/>
    <d v="2016-09-18T00:00:00"/>
    <d v="2016-09-23T00:00:00"/>
    <s v="Second Class"/>
    <s v="TM-21010"/>
    <x v="16"/>
    <s v="Consumer"/>
    <s v="United States"/>
    <s v="Grand Island"/>
    <s v="Nebraska"/>
    <n v="68801"/>
    <s v="Central"/>
    <s v="OFF-PA-10004082"/>
    <x v="0"/>
    <s v="Paper"/>
    <s v="Adams Telephone Message Book w/Frequently-Called Numbers Space, 400 Messages per Book"/>
    <x v="376"/>
    <n v="2"/>
    <n v="0"/>
    <n v="0"/>
    <n v="7.98"/>
  </r>
  <r>
    <n v="7732"/>
    <s v="CA-2014-140508"/>
    <d v="2016-09-18T00:00:00"/>
    <d v="2016-09-21T00:00:00"/>
    <s v="First Class"/>
    <s v="PA-19060"/>
    <x v="49"/>
    <s v="Home Office"/>
    <s v="United States"/>
    <s v="Dallas"/>
    <s v="Texas"/>
    <n v="75220"/>
    <s v="Central"/>
    <s v="OFF-EN-10000927"/>
    <x v="0"/>
    <s v="Envelopes"/>
    <s v="Jet-Pak Recycled Peel 'N' Seal Padded Mailers"/>
    <x v="1719"/>
    <n v="4"/>
    <n v="0.2"/>
    <n v="-22.969600000000003"/>
    <n v="35.889999999999986"/>
  </r>
  <r>
    <n v="796"/>
    <s v="CA-2014-151428"/>
    <d v="2016-09-21T00:00:00"/>
    <d v="2016-09-26T00:00:00"/>
    <s v="Standard Class"/>
    <s v="RH-19495"/>
    <x v="587"/>
    <s v="Consumer"/>
    <s v="United States"/>
    <s v="Rochester"/>
    <s v="Minnesota"/>
    <n v="55901"/>
    <s v="Central"/>
    <s v="OFF-BI-10000546"/>
    <x v="0"/>
    <s v="Binders"/>
    <s v="Avery Durable Binders"/>
    <x v="250"/>
    <n v="7"/>
    <n v="0"/>
    <n v="0"/>
    <n v="9.8783999999999992"/>
  </r>
  <r>
    <n v="1784"/>
    <s v="CA-2014-166317"/>
    <d v="2016-09-22T00:00:00"/>
    <d v="2016-09-26T00:00:00"/>
    <s v="Standard Class"/>
    <s v="JE-15610"/>
    <x v="588"/>
    <s v="Corporate"/>
    <s v="United States"/>
    <s v="Milwaukee"/>
    <s v="Wisconsin"/>
    <n v="53209"/>
    <s v="Central"/>
    <s v="OFF-PA-10004475"/>
    <x v="0"/>
    <s v="Paper"/>
    <s v="Xerox 1940"/>
    <x v="1720"/>
    <n v="4"/>
    <n v="0"/>
    <n v="0"/>
    <n v="107.7216"/>
  </r>
  <r>
    <n v="1785"/>
    <s v="CA-2014-166317"/>
    <d v="2016-09-22T00:00:00"/>
    <d v="2016-09-26T00:00:00"/>
    <s v="Standard Class"/>
    <s v="JE-15610"/>
    <x v="588"/>
    <s v="Corporate"/>
    <s v="United States"/>
    <s v="Milwaukee"/>
    <s v="Wisconsin"/>
    <n v="53209"/>
    <s v="Central"/>
    <s v="TEC-AC-10004510"/>
    <x v="2"/>
    <s v="Accessories"/>
    <s v="Logitech Desktop MK120 Mouse and keyboard Combo"/>
    <x v="1721"/>
    <n v="6"/>
    <n v="0"/>
    <n v="0"/>
    <n v="9.8159999999999954"/>
  </r>
  <r>
    <n v="1786"/>
    <s v="CA-2014-166317"/>
    <d v="2016-09-22T00:00:00"/>
    <d v="2016-09-26T00:00:00"/>
    <s v="Standard Class"/>
    <s v="JE-15610"/>
    <x v="588"/>
    <s v="Corporate"/>
    <s v="United States"/>
    <s v="Milwaukee"/>
    <s v="Wisconsin"/>
    <n v="53209"/>
    <s v="Central"/>
    <s v="OFF-BI-10002976"/>
    <x v="0"/>
    <s v="Binders"/>
    <s v="ACCOHIDE Binder by Acco"/>
    <x v="1722"/>
    <n v="8"/>
    <n v="0"/>
    <n v="0"/>
    <n v="15.5288"/>
  </r>
  <r>
    <n v="1787"/>
    <s v="CA-2014-166317"/>
    <d v="2016-09-22T00:00:00"/>
    <d v="2016-09-26T00:00:00"/>
    <s v="Standard Class"/>
    <s v="JE-15610"/>
    <x v="588"/>
    <s v="Corporate"/>
    <s v="United States"/>
    <s v="Milwaukee"/>
    <s v="Wisconsin"/>
    <n v="53209"/>
    <s v="Central"/>
    <s v="TEC-PH-10001615"/>
    <x v="2"/>
    <s v="Phones"/>
    <s v="AT&amp;T CL82213"/>
    <x v="1723"/>
    <n v="3"/>
    <n v="0"/>
    <n v="0"/>
    <n v="25.221299999999989"/>
  </r>
  <r>
    <n v="2123"/>
    <s v="CA-2014-167381"/>
    <d v="2016-09-22T00:00:00"/>
    <d v="2016-09-24T00:00:00"/>
    <s v="Second Class"/>
    <s v="EH-14005"/>
    <x v="589"/>
    <s v="Home Office"/>
    <s v="United States"/>
    <s v="Lansing"/>
    <s v="Michigan"/>
    <n v="48911"/>
    <s v="Central"/>
    <s v="FUR-BO-10001972"/>
    <x v="1"/>
    <s v="Bookcases"/>
    <s v="O'Sullivan 4-Shelf Bookcase in Odessa Pine"/>
    <x v="1081"/>
    <n v="2"/>
    <n v="0"/>
    <n v="0"/>
    <n v="41.133199999999988"/>
  </r>
  <r>
    <n v="2124"/>
    <s v="CA-2014-167381"/>
    <d v="2016-09-22T00:00:00"/>
    <d v="2016-09-24T00:00:00"/>
    <s v="Second Class"/>
    <s v="EH-14005"/>
    <x v="589"/>
    <s v="Home Office"/>
    <s v="United States"/>
    <s v="Lansing"/>
    <s v="Michigan"/>
    <n v="48911"/>
    <s v="Central"/>
    <s v="OFF-LA-10000134"/>
    <x v="0"/>
    <s v="Labels"/>
    <s v="Avery 511"/>
    <x v="1210"/>
    <n v="9"/>
    <n v="0"/>
    <n v="0"/>
    <n v="13.3056"/>
  </r>
  <r>
    <n v="3211"/>
    <s v="US-2014-108245"/>
    <d v="2016-09-22T00:00:00"/>
    <d v="2016-09-27T00:00:00"/>
    <s v="Standard Class"/>
    <s v="SH-19975"/>
    <x v="389"/>
    <s v="Corporate"/>
    <s v="United States"/>
    <s v="Pearland"/>
    <s v="Texas"/>
    <n v="77581"/>
    <s v="Central"/>
    <s v="OFF-EN-10001415"/>
    <x v="0"/>
    <s v="Envelopes"/>
    <s v="Staple envelope"/>
    <x v="118"/>
    <n v="3"/>
    <n v="0.2"/>
    <n v="-2.6784000000000003"/>
    <n v="5.0220000000000002"/>
  </r>
  <r>
    <n v="3212"/>
    <s v="US-2014-108245"/>
    <d v="2016-09-22T00:00:00"/>
    <d v="2016-09-27T00:00:00"/>
    <s v="Standard Class"/>
    <s v="SH-19975"/>
    <x v="389"/>
    <s v="Corporate"/>
    <s v="United States"/>
    <s v="Pearland"/>
    <s v="Texas"/>
    <n v="77581"/>
    <s v="Central"/>
    <s v="OFF-BI-10000773"/>
    <x v="0"/>
    <s v="Binders"/>
    <s v="Insertable Tab Post Binder Dividers"/>
    <x v="1724"/>
    <n v="7"/>
    <n v="0.8"/>
    <n v="-8.9823999999999984"/>
    <n v="-18.52620000000001"/>
  </r>
  <r>
    <n v="1970"/>
    <s v="CA-2014-117485"/>
    <d v="2016-09-23T00:00:00"/>
    <d v="2016-09-29T00:00:00"/>
    <s v="Standard Class"/>
    <s v="BD-11320"/>
    <x v="250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x v="1725"/>
    <n v="4"/>
    <n v="0"/>
    <n v="0"/>
    <n v="102.18599999999998"/>
  </r>
  <r>
    <n v="5415"/>
    <s v="US-2014-125647"/>
    <d v="2016-09-23T00:00:00"/>
    <d v="2016-09-28T00:00:00"/>
    <s v="Standard Class"/>
    <s v="LC-16870"/>
    <x v="366"/>
    <s v="Consumer"/>
    <s v="United States"/>
    <s v="Chicago"/>
    <s v="Illinois"/>
    <n v="60653"/>
    <s v="Central"/>
    <s v="OFF-AP-10000390"/>
    <x v="0"/>
    <s v="Appliances"/>
    <s v="Euro Pro Shark Stick Mini Vacuum"/>
    <x v="1726"/>
    <n v="6"/>
    <n v="0.8"/>
    <n v="-58.540799999999983"/>
    <n v="-197.57520000000002"/>
  </r>
  <r>
    <n v="5416"/>
    <s v="US-2014-125647"/>
    <d v="2016-09-23T00:00:00"/>
    <d v="2016-09-28T00:00:00"/>
    <s v="Standard Class"/>
    <s v="LC-16870"/>
    <x v="366"/>
    <s v="Consumer"/>
    <s v="United States"/>
    <s v="Chicago"/>
    <s v="Illinois"/>
    <n v="60653"/>
    <s v="Central"/>
    <s v="OFF-PA-10004888"/>
    <x v="0"/>
    <s v="Paper"/>
    <s v="Xerox 217"/>
    <x v="342"/>
    <n v="4"/>
    <n v="0.2"/>
    <n v="-4.1472000000000007"/>
    <n v="7.2576000000000001"/>
  </r>
  <r>
    <n v="5417"/>
    <s v="US-2014-125647"/>
    <d v="2016-09-23T00:00:00"/>
    <d v="2016-09-28T00:00:00"/>
    <s v="Standard Class"/>
    <s v="LC-16870"/>
    <x v="366"/>
    <s v="Consumer"/>
    <s v="United States"/>
    <s v="Chicago"/>
    <s v="Illinois"/>
    <n v="60653"/>
    <s v="Central"/>
    <s v="TEC-PH-10004188"/>
    <x v="2"/>
    <s v="Phones"/>
    <s v="OtterBox Commuter Series Case - Samsung Galaxy S4"/>
    <x v="1727"/>
    <n v="2"/>
    <n v="0.2"/>
    <n v="-7.9968000000000004"/>
    <n v="-8.9963999999999995"/>
  </r>
  <r>
    <n v="9627"/>
    <s v="CA-2014-103520"/>
    <d v="2016-09-23T00:00:00"/>
    <d v="2016-09-25T00:00:00"/>
    <s v="First Class"/>
    <s v="MH-17785"/>
    <x v="590"/>
    <s v="Corporate"/>
    <s v="United States"/>
    <s v="Lubbock"/>
    <s v="Texas"/>
    <n v="79424"/>
    <s v="Central"/>
    <s v="OFF-PA-10001846"/>
    <x v="0"/>
    <s v="Paper"/>
    <s v="Xerox 1899"/>
    <x v="1068"/>
    <n v="2"/>
    <n v="0.2"/>
    <n v="-1.8496000000000004"/>
    <n v="3.3524000000000003"/>
  </r>
  <r>
    <n v="3494"/>
    <s v="CA-2014-142034"/>
    <d v="2016-09-24T00:00:00"/>
    <d v="2016-09-28T00:00:00"/>
    <s v="Standard Class"/>
    <s v="KB-16240"/>
    <x v="591"/>
    <s v="Corporate"/>
    <s v="United States"/>
    <s v="Saint Cloud"/>
    <s v="Minnesota"/>
    <n v="56301"/>
    <s v="Central"/>
    <s v="TEC-AC-10002305"/>
    <x v="2"/>
    <s v="Accessories"/>
    <s v="KeyTronic E03601U1 - Keyboard - Beige"/>
    <x v="1728"/>
    <n v="4"/>
    <n v="0"/>
    <n v="0"/>
    <n v="12.959999999999994"/>
  </r>
  <r>
    <n v="3495"/>
    <s v="CA-2014-142034"/>
    <d v="2016-09-24T00:00:00"/>
    <d v="2016-09-28T00:00:00"/>
    <s v="Standard Class"/>
    <s v="KB-16240"/>
    <x v="591"/>
    <s v="Corporate"/>
    <s v="United States"/>
    <s v="Saint Cloud"/>
    <s v="Minnesota"/>
    <n v="56301"/>
    <s v="Central"/>
    <s v="TEC-AC-10000990"/>
    <x v="2"/>
    <s v="Accessories"/>
    <s v="Imation Bio 2GB USB Flash Drive Imation Corp"/>
    <x v="1729"/>
    <n v="5"/>
    <n v="0"/>
    <n v="0"/>
    <n v="275.47800000000001"/>
  </r>
  <r>
    <n v="3496"/>
    <s v="CA-2014-142034"/>
    <d v="2016-09-24T00:00:00"/>
    <d v="2016-09-28T00:00:00"/>
    <s v="Standard Class"/>
    <s v="KB-16240"/>
    <x v="591"/>
    <s v="Corporate"/>
    <s v="United States"/>
    <s v="Saint Cloud"/>
    <s v="Minnesota"/>
    <n v="56301"/>
    <s v="Central"/>
    <s v="FUR-CH-10000665"/>
    <x v="1"/>
    <s v="Chairs"/>
    <s v="Global Airflow Leather Mesh Back Chair, Black"/>
    <x v="1730"/>
    <n v="4"/>
    <n v="0"/>
    <n v="0"/>
    <n v="181.17599999999993"/>
  </r>
  <r>
    <n v="9353"/>
    <s v="CA-2014-148411"/>
    <d v="2016-09-24T00:00:00"/>
    <d v="2016-09-26T00:00:00"/>
    <s v="First Class"/>
    <s v="RO-19780"/>
    <x v="592"/>
    <s v="Consumer"/>
    <s v="United States"/>
    <s v="Chicago"/>
    <s v="Illinois"/>
    <n v="60623"/>
    <s v="Central"/>
    <s v="FUR-CH-10003973"/>
    <x v="1"/>
    <s v="Chairs"/>
    <s v="GuestStacker Chair with Chrome Finish Legs"/>
    <x v="1731"/>
    <n v="2"/>
    <n v="0.3"/>
    <n v="-156.13919999999999"/>
    <n v="-14.870399999999961"/>
  </r>
  <r>
    <n v="9354"/>
    <s v="CA-2014-148411"/>
    <d v="2016-09-24T00:00:00"/>
    <d v="2016-09-26T00:00:00"/>
    <s v="First Class"/>
    <s v="RO-19780"/>
    <x v="592"/>
    <s v="Consumer"/>
    <s v="United States"/>
    <s v="Chicago"/>
    <s v="Illinois"/>
    <n v="60623"/>
    <s v="Central"/>
    <s v="OFF-PA-10002109"/>
    <x v="0"/>
    <s v="Paper"/>
    <s v="Wirebound Voice Message Log Book"/>
    <x v="1732"/>
    <n v="3"/>
    <n v="0.2"/>
    <n v="-2.2848000000000002"/>
    <n v="3.7127999999999988"/>
  </r>
  <r>
    <n v="2035"/>
    <s v="CA-2014-162481"/>
    <d v="2016-09-25T00:00:00"/>
    <d v="2016-09-29T00:00:00"/>
    <s v="Standard Class"/>
    <s v="CT-11995"/>
    <x v="288"/>
    <s v="Consumer"/>
    <s v="United States"/>
    <s v="Rochester"/>
    <s v="Minnesota"/>
    <n v="55901"/>
    <s v="Central"/>
    <s v="OFF-BI-10002976"/>
    <x v="0"/>
    <s v="Binders"/>
    <s v="ACCOHIDE Binder by Acco"/>
    <x v="1116"/>
    <n v="2"/>
    <n v="0"/>
    <n v="0"/>
    <n v="3.8822000000000001"/>
  </r>
  <r>
    <n v="2036"/>
    <s v="CA-2014-162481"/>
    <d v="2016-09-25T00:00:00"/>
    <d v="2016-09-29T00:00:00"/>
    <s v="Standard Class"/>
    <s v="CT-11995"/>
    <x v="288"/>
    <s v="Consumer"/>
    <s v="United States"/>
    <s v="Rochester"/>
    <s v="Minnesota"/>
    <n v="55901"/>
    <s v="Central"/>
    <s v="FUR-CH-10003061"/>
    <x v="1"/>
    <s v="Chairs"/>
    <s v="Global Leather Task Chair, Black"/>
    <x v="1733"/>
    <n v="3"/>
    <n v="0"/>
    <n v="0"/>
    <n v="51.294299999999964"/>
  </r>
  <r>
    <n v="1069"/>
    <s v="US-2014-139955"/>
    <d v="2016-09-28T00:00:00"/>
    <d v="2016-09-30T00:00:00"/>
    <s v="Second Class"/>
    <s v="CM-12160"/>
    <x v="593"/>
    <s v="Consumer"/>
    <s v="United States"/>
    <s v="Brownsville"/>
    <s v="Texas"/>
    <n v="78521"/>
    <s v="Central"/>
    <s v="OFF-SU-10001935"/>
    <x v="0"/>
    <s v="Supplies"/>
    <s v="Staple remover"/>
    <x v="1734"/>
    <n v="1"/>
    <n v="0.2"/>
    <n v="-0.34880000000000005"/>
    <n v="-0.34880000000000033"/>
  </r>
  <r>
    <n v="985"/>
    <s v="CA-2014-100314"/>
    <d v="2016-09-29T00:00:00"/>
    <d v="2016-10-05T00:00:00"/>
    <s v="Standard Class"/>
    <s v="AS-10630"/>
    <x v="594"/>
    <s v="Home Office"/>
    <s v="United States"/>
    <s v="Pasadena"/>
    <s v="Texas"/>
    <n v="77506"/>
    <s v="Central"/>
    <s v="OFF-LA-10001569"/>
    <x v="0"/>
    <s v="Labels"/>
    <s v="Avery 499"/>
    <x v="518"/>
    <n v="2"/>
    <n v="0.2"/>
    <n v="-1.5936000000000003"/>
    <n v="2.5895999999999999"/>
  </r>
  <r>
    <n v="986"/>
    <s v="CA-2014-100314"/>
    <d v="2016-09-29T00:00:00"/>
    <d v="2016-10-05T00:00:00"/>
    <s v="Standard Class"/>
    <s v="AS-10630"/>
    <x v="594"/>
    <s v="Home Office"/>
    <s v="United States"/>
    <s v="Pasadena"/>
    <s v="Texas"/>
    <n v="77506"/>
    <s v="Central"/>
    <s v="OFF-EN-10000461"/>
    <x v="0"/>
    <s v="Envelopes"/>
    <s v="#10- 4 1/8&quot; x 9 1/2&quot; Recycled Envelopes"/>
    <x v="1735"/>
    <n v="4"/>
    <n v="0.2"/>
    <n v="-5.5936000000000012"/>
    <n v="9.4391999999999996"/>
  </r>
  <r>
    <n v="987"/>
    <s v="CA-2014-100314"/>
    <d v="2016-09-29T00:00:00"/>
    <d v="2016-10-05T00:00:00"/>
    <s v="Standard Class"/>
    <s v="AS-10630"/>
    <x v="594"/>
    <s v="Home Office"/>
    <s v="United States"/>
    <s v="Pasadena"/>
    <s v="Texas"/>
    <n v="77506"/>
    <s v="Central"/>
    <s v="TEC-MA-10003066"/>
    <x v="2"/>
    <s v="Machines"/>
    <s v="Wasp CCD Handheld Bar Code Reader"/>
    <x v="1736"/>
    <n v="3"/>
    <n v="0.4"/>
    <n v="-134.60400000000001"/>
    <n v="44.867999999999967"/>
  </r>
  <r>
    <n v="9688"/>
    <s v="US-2014-130603"/>
    <d v="2016-09-30T00:00:00"/>
    <d v="2016-10-06T00:00:00"/>
    <s v="Standard Class"/>
    <s v="SC-20050"/>
    <x v="399"/>
    <s v="Home Office"/>
    <s v="United States"/>
    <s v="Arlington"/>
    <s v="Texas"/>
    <n v="76017"/>
    <s v="Central"/>
    <s v="OFF-BI-10000301"/>
    <x v="0"/>
    <s v="Binders"/>
    <s v="GBC Instant Report Kit"/>
    <x v="1737"/>
    <n v="9"/>
    <n v="0.8"/>
    <n v="-9.3167999999999989"/>
    <n v="-17.469000000000005"/>
  </r>
  <r>
    <n v="429"/>
    <s v="CA-2014-152275"/>
    <d v="2016-10-01T00:00:00"/>
    <d v="2016-10-08T00:00:00"/>
    <s v="Standard Class"/>
    <s v="KH-16630"/>
    <x v="417"/>
    <s v="Corporate"/>
    <s v="United States"/>
    <s v="San Antonio"/>
    <s v="Texas"/>
    <n v="78207"/>
    <s v="Central"/>
    <s v="OFF-AR-10000369"/>
    <x v="0"/>
    <s v="Art"/>
    <s v="Design Ebony Sketching Pencil"/>
    <x v="1738"/>
    <n v="6"/>
    <n v="0.2"/>
    <n v="-1.3343999999999998"/>
    <n v="0.50039999999999996"/>
  </r>
  <r>
    <n v="3582"/>
    <s v="CA-2014-117807"/>
    <d v="2016-10-01T00:00:00"/>
    <d v="2016-10-07T00:00:00"/>
    <s v="Standard Class"/>
    <s v="DK-13090"/>
    <x v="519"/>
    <s v="Consumer"/>
    <s v="United States"/>
    <s v="Fremont"/>
    <s v="Nebraska"/>
    <n v="68025"/>
    <s v="Central"/>
    <s v="OFF-PA-10000994"/>
    <x v="0"/>
    <s v="Paper"/>
    <s v="Xerox 1915"/>
    <x v="1739"/>
    <n v="1"/>
    <n v="0"/>
    <n v="0"/>
    <n v="50.327999999999996"/>
  </r>
  <r>
    <n v="750"/>
    <s v="CA-2014-126074"/>
    <d v="2016-10-02T00:00:00"/>
    <d v="2016-10-06T00:00:00"/>
    <s v="Standard Class"/>
    <s v="RF-19735"/>
    <x v="407"/>
    <s v="Consumer"/>
    <s v="United States"/>
    <s v="Trenton"/>
    <s v="Michigan"/>
    <n v="48183"/>
    <s v="Central"/>
    <s v="OFF-BI-10003638"/>
    <x v="0"/>
    <s v="Binders"/>
    <s v="GBC Durable Plastic Covers"/>
    <x v="1740"/>
    <n v="3"/>
    <n v="0"/>
    <n v="0"/>
    <n v="26.702999999999999"/>
  </r>
  <r>
    <n v="751"/>
    <s v="CA-2014-126074"/>
    <d v="2016-10-02T00:00:00"/>
    <d v="2016-10-06T00:00:00"/>
    <s v="Standard Class"/>
    <s v="RF-19735"/>
    <x v="407"/>
    <s v="Consumer"/>
    <s v="United States"/>
    <s v="Trenton"/>
    <s v="Michigan"/>
    <n v="48183"/>
    <s v="Central"/>
    <s v="FUR-FU-10003577"/>
    <x v="1"/>
    <s v="Furnishings"/>
    <s v="Nu-Dell Leatherette Frames"/>
    <x v="1741"/>
    <n v="11"/>
    <n v="0"/>
    <n v="0"/>
    <n v="56.7864"/>
  </r>
  <r>
    <n v="752"/>
    <s v="CA-2014-126074"/>
    <d v="2016-10-02T00:00:00"/>
    <d v="2016-10-06T00:00:00"/>
    <s v="Standard Class"/>
    <s v="RF-19735"/>
    <x v="407"/>
    <s v="Consumer"/>
    <s v="United States"/>
    <s v="Trenton"/>
    <s v="Michigan"/>
    <n v="48183"/>
    <s v="Central"/>
    <s v="OFF-AR-10003478"/>
    <x v="0"/>
    <s v="Art"/>
    <s v="Avery Hi-Liter EverBold Pen Style Fluorescent Highlighters, 4/Pack"/>
    <x v="1742"/>
    <n v="7"/>
    <n v="0"/>
    <n v="0"/>
    <n v="22.792000000000002"/>
  </r>
  <r>
    <n v="753"/>
    <s v="CA-2014-126074"/>
    <d v="2016-10-02T00:00:00"/>
    <d v="2016-10-06T00:00:00"/>
    <s v="Standard Class"/>
    <s v="RF-19735"/>
    <x v="407"/>
    <s v="Consumer"/>
    <s v="United States"/>
    <s v="Trenton"/>
    <s v="Michigan"/>
    <n v="48183"/>
    <s v="Central"/>
    <s v="OFF-BI-10000546"/>
    <x v="0"/>
    <s v="Binders"/>
    <s v="Avery Durable Binders"/>
    <x v="1743"/>
    <n v="1"/>
    <n v="0"/>
    <n v="0"/>
    <n v="1.4112"/>
  </r>
  <r>
    <n v="9420"/>
    <s v="CA-2014-152926"/>
    <d v="2016-10-02T00:00:00"/>
    <d v="2016-10-04T00:00:00"/>
    <s v="Second Class"/>
    <s v="SC-20695"/>
    <x v="189"/>
    <s v="Corporate"/>
    <s v="United States"/>
    <s v="Houston"/>
    <s v="Texas"/>
    <n v="77041"/>
    <s v="Central"/>
    <s v="OFF-AP-10004708"/>
    <x v="0"/>
    <s v="Appliances"/>
    <s v="Fellowes Superior 10 Outlet Split Surge Protector"/>
    <x v="1372"/>
    <n v="2"/>
    <n v="0.8"/>
    <n v="-12.179199999999998"/>
    <n v="-38.821200000000012"/>
  </r>
  <r>
    <n v="9421"/>
    <s v="CA-2014-152926"/>
    <d v="2016-10-02T00:00:00"/>
    <d v="2016-10-04T00:00:00"/>
    <s v="Second Class"/>
    <s v="SC-20695"/>
    <x v="189"/>
    <s v="Corporate"/>
    <s v="United States"/>
    <s v="Houston"/>
    <s v="Texas"/>
    <n v="77041"/>
    <s v="Central"/>
    <s v="OFF-AP-10001947"/>
    <x v="0"/>
    <s v="Appliances"/>
    <s v="Acco 6 Outlet Guardian Premium Plus Surge Suppressor"/>
    <x v="1744"/>
    <n v="6"/>
    <n v="0.8"/>
    <n v="-17.587199999999996"/>
    <n v="-56.059200000000011"/>
  </r>
  <r>
    <n v="1897"/>
    <s v="CA-2014-141789"/>
    <d v="2016-10-03T00:00:00"/>
    <d v="2016-10-06T00:00:00"/>
    <s v="First Class"/>
    <s v="AC-10450"/>
    <x v="595"/>
    <s v="Consumer"/>
    <s v="United States"/>
    <s v="Minneapolis"/>
    <s v="Minnesota"/>
    <n v="55407"/>
    <s v="Central"/>
    <s v="OFF-BI-10001359"/>
    <x v="0"/>
    <s v="Binders"/>
    <s v="GBC DocuBind TL300 Electric Binding System"/>
    <x v="1745"/>
    <n v="2"/>
    <n v="0"/>
    <n v="0"/>
    <n v="843.17059999999992"/>
  </r>
  <r>
    <n v="8115"/>
    <s v="CA-2014-144820"/>
    <d v="2016-10-03T00:00:00"/>
    <d v="2016-10-07T00:00:00"/>
    <s v="Second Class"/>
    <s v="LW-16825"/>
    <x v="596"/>
    <s v="Corporate"/>
    <s v="United States"/>
    <s v="Pasadena"/>
    <s v="Texas"/>
    <n v="77506"/>
    <s v="Central"/>
    <s v="OFF-AR-10004817"/>
    <x v="0"/>
    <s v="Art"/>
    <s v="Colorific Watercolor Pencils"/>
    <x v="1746"/>
    <n v="5"/>
    <n v="0.2"/>
    <n v="-4.1280000000000001"/>
    <n v="2.3219999999999974"/>
  </r>
  <r>
    <n v="9872"/>
    <s v="CA-2014-146269"/>
    <d v="2016-10-06T00:00:00"/>
    <d v="2016-10-06T00:00:00"/>
    <s v="Same Day"/>
    <s v="MH-17455"/>
    <x v="497"/>
    <s v="Consumer"/>
    <s v="United States"/>
    <s v="Chicago"/>
    <s v="Illinois"/>
    <n v="60623"/>
    <s v="Central"/>
    <s v="OFF-ST-10003208"/>
    <x v="0"/>
    <s v="Storage"/>
    <s v="Adjustable Depth Letter/Legal Cart"/>
    <x v="1747"/>
    <n v="2"/>
    <n v="0.2"/>
    <n v="-58.067200000000007"/>
    <n v="32.662799999999947"/>
  </r>
  <r>
    <n v="9873"/>
    <s v="CA-2014-146269"/>
    <d v="2016-10-06T00:00:00"/>
    <d v="2016-10-06T00:00:00"/>
    <s v="Same Day"/>
    <s v="MH-17455"/>
    <x v="497"/>
    <s v="Consumer"/>
    <s v="United States"/>
    <s v="Chicago"/>
    <s v="Illinois"/>
    <n v="60623"/>
    <s v="Central"/>
    <s v="OFF-AR-10004790"/>
    <x v="0"/>
    <s v="Art"/>
    <s v="Staples in misc. colors"/>
    <x v="1748"/>
    <n v="2"/>
    <n v="0.2"/>
    <n v="-3.8304000000000005"/>
    <n v="1.1969999999999992"/>
  </r>
  <r>
    <n v="4181"/>
    <s v="CA-2014-128426"/>
    <d v="2016-10-07T00:00:00"/>
    <d v="2016-10-11T00:00:00"/>
    <s v="Standard Class"/>
    <s v="JK-15730"/>
    <x v="154"/>
    <s v="Consumer"/>
    <s v="United States"/>
    <s v="Houston"/>
    <s v="Texas"/>
    <n v="77036"/>
    <s v="Central"/>
    <s v="OFF-BI-10000756"/>
    <x v="0"/>
    <s v="Binders"/>
    <s v="Storex DuraTech Recycled Plastic Frosted Binders"/>
    <x v="1749"/>
    <n v="5"/>
    <n v="0.8"/>
    <n v="-3.3919999999999995"/>
    <n v="-6.3599999999999994"/>
  </r>
  <r>
    <n v="5281"/>
    <s v="CA-2014-152709"/>
    <d v="2016-10-07T00:00:00"/>
    <d v="2016-10-12T00:00:00"/>
    <s v="Standard Class"/>
    <s v="DB-13210"/>
    <x v="223"/>
    <s v="Consumer"/>
    <s v="United States"/>
    <s v="Detroit"/>
    <s v="Michigan"/>
    <n v="48234"/>
    <s v="Central"/>
    <s v="OFF-ST-10001837"/>
    <x v="0"/>
    <s v="Storage"/>
    <s v="SAFCO Mobile Desk Side File, Wire Frame"/>
    <x v="1750"/>
    <n v="2"/>
    <n v="0"/>
    <n v="0"/>
    <n v="22.235199999999999"/>
  </r>
  <r>
    <n v="1395"/>
    <s v="US-2014-117247"/>
    <d v="2016-10-09T00:00:00"/>
    <d v="2016-10-14T00:00:00"/>
    <s v="Standard Class"/>
    <s v="CK-12760"/>
    <x v="597"/>
    <s v="Corporate"/>
    <s v="United States"/>
    <s v="Aurora"/>
    <s v="Illinois"/>
    <n v="60505"/>
    <s v="Central"/>
    <s v="FUR-TA-10002958"/>
    <x v="1"/>
    <s v="Tables"/>
    <s v="Bevis Oval Conference Table, Walnut"/>
    <x v="1751"/>
    <n v="5"/>
    <n v="0.5"/>
    <n v="-326.22500000000002"/>
    <n v="-430.61700000000019"/>
  </r>
  <r>
    <n v="1396"/>
    <s v="US-2014-117247"/>
    <d v="2016-10-09T00:00:00"/>
    <d v="2016-10-14T00:00:00"/>
    <s v="Standard Class"/>
    <s v="CK-12760"/>
    <x v="597"/>
    <s v="Corporate"/>
    <s v="United States"/>
    <s v="Aurora"/>
    <s v="Illinois"/>
    <n v="60505"/>
    <s v="Central"/>
    <s v="FUR-TA-10001676"/>
    <x v="1"/>
    <s v="Tables"/>
    <s v="Hon 61000 Series Interactive Training Tables"/>
    <x v="1752"/>
    <n v="3"/>
    <n v="0.5"/>
    <n v="-33.322499999999998"/>
    <n v="-42.652799999999999"/>
  </r>
  <r>
    <n v="4917"/>
    <s v="CA-2014-163125"/>
    <d v="2016-10-09T00:00:00"/>
    <d v="2016-10-11T00:00:00"/>
    <s v="Second Class"/>
    <s v="MB-17305"/>
    <x v="598"/>
    <s v="Consumer"/>
    <s v="United States"/>
    <s v="League City"/>
    <s v="Texas"/>
    <n v="77573"/>
    <s v="Central"/>
    <s v="OFF-AR-10004344"/>
    <x v="0"/>
    <s v="Art"/>
    <s v="Bulldog Vacuum Base Pencil Sharpener"/>
    <x v="1753"/>
    <n v="7"/>
    <n v="0.2"/>
    <n v="-13.428800000000003"/>
    <n v="5.8750999999999962"/>
  </r>
  <r>
    <n v="4918"/>
    <s v="CA-2014-163125"/>
    <d v="2016-10-09T00:00:00"/>
    <d v="2016-10-11T00:00:00"/>
    <s v="Second Class"/>
    <s v="MB-17305"/>
    <x v="598"/>
    <s v="Consumer"/>
    <s v="United States"/>
    <s v="League City"/>
    <s v="Texas"/>
    <n v="77573"/>
    <s v="Central"/>
    <s v="FUR-CH-10001802"/>
    <x v="1"/>
    <s v="Chairs"/>
    <s v="Hon Every-Day Chair Series Swivel Task Chairs"/>
    <x v="1754"/>
    <n v="3"/>
    <n v="0.3"/>
    <n v="-76.217399999999998"/>
    <n v="-32.664599999999993"/>
  </r>
  <r>
    <n v="8944"/>
    <s v="CA-2014-111717"/>
    <d v="2016-10-10T00:00:00"/>
    <d v="2016-10-16T00:00:00"/>
    <s v="Standard Class"/>
    <s v="SW-20245"/>
    <x v="599"/>
    <s v="Consumer"/>
    <s v="United States"/>
    <s v="Aurora"/>
    <s v="Illinois"/>
    <n v="60505"/>
    <s v="Central"/>
    <s v="FUR-CH-10001545"/>
    <x v="1"/>
    <s v="Chairs"/>
    <s v="Hon Comfortask Task/Swivel Chairs"/>
    <x v="1755"/>
    <n v="3"/>
    <n v="0.3"/>
    <n v="-71.807400000000001"/>
    <n v="-47.871600000000001"/>
  </r>
  <r>
    <n v="1046"/>
    <s v="CA-2014-152702"/>
    <d v="2016-10-12T00:00:00"/>
    <d v="2016-10-16T00:00:00"/>
    <s v="Standard Class"/>
    <s v="SN-20710"/>
    <x v="349"/>
    <s v="Home Office"/>
    <s v="United States"/>
    <s v="Rockford"/>
    <s v="Illinois"/>
    <n v="61107"/>
    <s v="Central"/>
    <s v="FUR-CH-10002304"/>
    <x v="1"/>
    <s v="Chairs"/>
    <s v="Global Stack Chair without Arms, Black"/>
    <x v="1756"/>
    <n v="14"/>
    <n v="0.3"/>
    <n v="-76.381199999999993"/>
    <n v="-18.185999999999993"/>
  </r>
  <r>
    <n v="7793"/>
    <s v="CA-2014-169362"/>
    <d v="2016-10-12T00:00:00"/>
    <d v="2016-10-15T00:00:00"/>
    <s v="First Class"/>
    <s v="SP-20860"/>
    <x v="187"/>
    <s v="Corporate"/>
    <s v="United States"/>
    <s v="Dallas"/>
    <s v="Texas"/>
    <n v="75217"/>
    <s v="Central"/>
    <s v="TEC-AC-10001383"/>
    <x v="2"/>
    <s v="Accessories"/>
    <s v="Logitech Wireless Touch Keyboard K400"/>
    <x v="1727"/>
    <n v="2"/>
    <n v="0.2"/>
    <n v="-7.9968000000000004"/>
    <n v="-1.4994000000000067"/>
  </r>
  <r>
    <n v="9099"/>
    <s v="CA-2014-152933"/>
    <d v="2016-10-12T00:00:00"/>
    <d v="2016-10-16T00:00:00"/>
    <s v="Standard Class"/>
    <s v="MG-17650"/>
    <x v="498"/>
    <s v="Home Office"/>
    <s v="United States"/>
    <s v="Dallas"/>
    <s v="Texas"/>
    <n v="75081"/>
    <s v="Central"/>
    <s v="TEC-PH-10002085"/>
    <x v="2"/>
    <s v="Phones"/>
    <s v="Clarity 53712"/>
    <x v="1757"/>
    <n v="7"/>
    <n v="0.2"/>
    <n v="-73.908799999999999"/>
    <n v="27.71580000000003"/>
  </r>
  <r>
    <n v="9100"/>
    <s v="CA-2014-152933"/>
    <d v="2016-10-12T00:00:00"/>
    <d v="2016-10-16T00:00:00"/>
    <s v="Standard Class"/>
    <s v="MG-17650"/>
    <x v="498"/>
    <s v="Home Office"/>
    <s v="United States"/>
    <s v="Dallas"/>
    <s v="Texas"/>
    <n v="75081"/>
    <s v="Central"/>
    <s v="OFF-PA-10001934"/>
    <x v="0"/>
    <s v="Paper"/>
    <s v="Xerox 1993"/>
    <x v="89"/>
    <n v="2"/>
    <n v="0.2"/>
    <n v="-2.0736000000000003"/>
    <n v="3.7584"/>
  </r>
  <r>
    <n v="9101"/>
    <s v="CA-2014-152933"/>
    <d v="2016-10-12T00:00:00"/>
    <d v="2016-10-16T00:00:00"/>
    <s v="Standard Class"/>
    <s v="MG-17650"/>
    <x v="498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x v="1758"/>
    <n v="3"/>
    <n v="0.2"/>
    <n v="-158.37599999999998"/>
    <n v="128.68049999999994"/>
  </r>
  <r>
    <n v="4255"/>
    <s v="CA-2014-163160"/>
    <d v="2016-10-13T00:00:00"/>
    <d v="2016-10-16T00:00:00"/>
    <s v="First Class"/>
    <s v="TS-21610"/>
    <x v="560"/>
    <s v="Consumer"/>
    <s v="United States"/>
    <s v="Freeport"/>
    <s v="Illinois"/>
    <n v="61032"/>
    <s v="Central"/>
    <s v="OFF-PA-10003127"/>
    <x v="0"/>
    <s v="Paper"/>
    <s v="Easy-staple paper"/>
    <x v="1624"/>
    <n v="3"/>
    <n v="0.2"/>
    <n v="-12.6624"/>
    <n v="20.576399999999996"/>
  </r>
  <r>
    <n v="4256"/>
    <s v="CA-2014-163160"/>
    <d v="2016-10-13T00:00:00"/>
    <d v="2016-10-16T00:00:00"/>
    <s v="First Class"/>
    <s v="TS-21610"/>
    <x v="560"/>
    <s v="Consumer"/>
    <s v="United States"/>
    <s v="Freeport"/>
    <s v="Illinois"/>
    <n v="61032"/>
    <s v="Central"/>
    <s v="OFF-BI-10000778"/>
    <x v="0"/>
    <s v="Binders"/>
    <s v="GBC VeloBinder Electric Binding Machine"/>
    <x v="1759"/>
    <n v="4"/>
    <n v="0.8"/>
    <n v="-77.427199999999985"/>
    <n v="-145.17600000000002"/>
  </r>
  <r>
    <n v="4257"/>
    <s v="CA-2014-163160"/>
    <d v="2016-10-13T00:00:00"/>
    <d v="2016-10-16T00:00:00"/>
    <s v="First Class"/>
    <s v="TS-21610"/>
    <x v="560"/>
    <s v="Consumer"/>
    <s v="United States"/>
    <s v="Freeport"/>
    <s v="Illinois"/>
    <n v="61032"/>
    <s v="Central"/>
    <s v="FUR-FU-10001424"/>
    <x v="1"/>
    <s v="Furnishings"/>
    <s v="Dax Clear Box Frame"/>
    <x v="1760"/>
    <n v="3"/>
    <n v="0.6"/>
    <n v="-6.2856000000000005"/>
    <n v="-6.8094000000000037"/>
  </r>
  <r>
    <n v="5697"/>
    <s v="CA-2014-126123"/>
    <d v="2016-10-14T00:00:00"/>
    <d v="2016-10-18T00:00:00"/>
    <s v="Standard Class"/>
    <s v="AG-10765"/>
    <x v="312"/>
    <s v="Home Office"/>
    <s v="United States"/>
    <s v="Chicago"/>
    <s v="Illinois"/>
    <n v="60623"/>
    <s v="Central"/>
    <s v="OFF-BI-10000309"/>
    <x v="0"/>
    <s v="Binders"/>
    <s v="GBC Twin Loop Wire Binding Elements, 9/16&quot; Spine, Black"/>
    <x v="1761"/>
    <n v="9"/>
    <n v="0.8"/>
    <n v="-21.916799999999999"/>
    <n v="-42.46380000000002"/>
  </r>
  <r>
    <n v="5698"/>
    <s v="CA-2014-126123"/>
    <d v="2016-10-14T00:00:00"/>
    <d v="2016-10-18T00:00:00"/>
    <s v="Standard Class"/>
    <s v="AG-10765"/>
    <x v="312"/>
    <s v="Home Office"/>
    <s v="United States"/>
    <s v="Chicago"/>
    <s v="Illinois"/>
    <n v="60623"/>
    <s v="Central"/>
    <s v="OFF-BI-10004224"/>
    <x v="0"/>
    <s v="Binders"/>
    <s v="Catalog Binders with Expanding Posts"/>
    <x v="1762"/>
    <n v="1"/>
    <n v="0.8"/>
    <n v="-10.764799999999999"/>
    <n v="-23.548000000000009"/>
  </r>
  <r>
    <n v="35"/>
    <s v="CA-2014-107727"/>
    <d v="2016-10-19T00:00:00"/>
    <d v="2016-10-23T00:00:00"/>
    <s v="Second Class"/>
    <s v="MA-17560"/>
    <x v="92"/>
    <s v="Home Office"/>
    <s v="United States"/>
    <s v="Houston"/>
    <s v="Texas"/>
    <n v="77095"/>
    <s v="Central"/>
    <s v="OFF-PA-10000249"/>
    <x v="0"/>
    <s v="Paper"/>
    <s v="Easy-staple paper"/>
    <x v="1763"/>
    <n v="3"/>
    <n v="0.2"/>
    <n v="-5.894400000000001"/>
    <n v="9.9467999999999979"/>
  </r>
  <r>
    <n v="1671"/>
    <s v="CA-2014-159457"/>
    <d v="2016-10-19T00:00:00"/>
    <d v="2016-10-26T00:00:00"/>
    <s v="Standard Class"/>
    <s v="RD-19480"/>
    <x v="365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x v="1764"/>
    <n v="3"/>
    <n v="0.2"/>
    <n v="-3.3360000000000003"/>
    <n v="5.2125000000000004"/>
  </r>
  <r>
    <n v="4927"/>
    <s v="CA-2014-117653"/>
    <d v="2016-10-19T00:00:00"/>
    <d v="2016-10-23T00:00:00"/>
    <s v="Standard Class"/>
    <s v="MO-17500"/>
    <x v="453"/>
    <s v="Consumer"/>
    <s v="United States"/>
    <s v="Chicago"/>
    <s v="Illinois"/>
    <n v="60623"/>
    <s v="Central"/>
    <s v="FUR-TA-10003008"/>
    <x v="1"/>
    <s v="Tables"/>
    <s v="Lesro Round Back Collection Coffee Table, End Table"/>
    <x v="1765"/>
    <n v="1"/>
    <n v="0.5"/>
    <n v="-45.637500000000003"/>
    <n v="-67.543499999999995"/>
  </r>
  <r>
    <n v="5175"/>
    <s v="CA-2014-106432"/>
    <d v="2016-10-19T00:00:00"/>
    <d v="2016-10-24T00:00:00"/>
    <s v="Standard Class"/>
    <s v="CA-12265"/>
    <x v="197"/>
    <s v="Consumer"/>
    <s v="United States"/>
    <s v="Waco"/>
    <s v="Texas"/>
    <n v="76706"/>
    <s v="Central"/>
    <s v="OFF-BI-10002799"/>
    <x v="0"/>
    <s v="Binders"/>
    <s v="SlimView Poly Binder, 3/8&quot;"/>
    <x v="1766"/>
    <n v="2"/>
    <n v="0.8"/>
    <n v="-1.6575999999999997"/>
    <n v="-3.5224000000000011"/>
  </r>
  <r>
    <n v="5176"/>
    <s v="CA-2014-106432"/>
    <d v="2016-10-19T00:00:00"/>
    <d v="2016-10-24T00:00:00"/>
    <s v="Standard Class"/>
    <s v="CA-12265"/>
    <x v="197"/>
    <s v="Consumer"/>
    <s v="United States"/>
    <s v="Waco"/>
    <s v="Texas"/>
    <n v="76706"/>
    <s v="Central"/>
    <s v="FUR-BO-10004360"/>
    <x v="1"/>
    <s v="Bookcases"/>
    <s v="Rush Hierlooms Collection Rich Wood Bookcases"/>
    <x v="1767"/>
    <n v="3"/>
    <n v="0.32"/>
    <n v="-105.08774399999999"/>
    <n v="-91.758599999999973"/>
  </r>
  <r>
    <n v="1831"/>
    <s v="CA-2014-145884"/>
    <d v="2016-10-21T00:00:00"/>
    <d v="2016-10-21T00:00:00"/>
    <s v="Same Day"/>
    <s v="SL-20155"/>
    <x v="268"/>
    <s v="Home Office"/>
    <s v="United States"/>
    <s v="Muskogee"/>
    <s v="Oklahoma"/>
    <n v="74403"/>
    <s v="Central"/>
    <s v="TEC-PH-10000895"/>
    <x v="2"/>
    <s v="Phones"/>
    <s v="Polycom VVX 310 VoIP phone"/>
    <x v="1768"/>
    <n v="8"/>
    <n v="0"/>
    <n v="0"/>
    <n v="374.37920000000008"/>
  </r>
  <r>
    <n v="1832"/>
    <s v="CA-2014-145884"/>
    <d v="2016-10-21T00:00:00"/>
    <d v="2016-10-21T00:00:00"/>
    <s v="Same Day"/>
    <s v="SL-20155"/>
    <x v="268"/>
    <s v="Home Office"/>
    <s v="United States"/>
    <s v="Muskogee"/>
    <s v="Oklahoma"/>
    <n v="74403"/>
    <s v="Central"/>
    <s v="FUR-TA-10002356"/>
    <x v="1"/>
    <s v="Tables"/>
    <s v="Bevis Boat-Shaped Conference Table"/>
    <x v="1769"/>
    <n v="1"/>
    <n v="0"/>
    <n v="0"/>
    <n v="62.906399999999991"/>
  </r>
  <r>
    <n v="1906"/>
    <s v="CA-2014-154410"/>
    <d v="2016-10-21T00:00:00"/>
    <d v="2016-10-24T00:00:00"/>
    <s v="First Class"/>
    <s v="MD-17860"/>
    <x v="174"/>
    <s v="Corporate"/>
    <s v="United States"/>
    <s v="Indianapolis"/>
    <s v="Indiana"/>
    <n v="46203"/>
    <s v="Central"/>
    <s v="OFF-ST-10002743"/>
    <x v="0"/>
    <s v="Storage"/>
    <s v="SAFCO Boltless Steel Shelving"/>
    <x v="1770"/>
    <n v="8"/>
    <n v="0"/>
    <n v="0"/>
    <n v="9.091199999999958"/>
  </r>
  <r>
    <n v="4047"/>
    <s v="CA-2014-100356"/>
    <d v="2016-10-21T00:00:00"/>
    <d v="2016-10-25T00:00:00"/>
    <s v="Standard Class"/>
    <s v="SP-20920"/>
    <x v="600"/>
    <s v="Consumer"/>
    <s v="United States"/>
    <s v="Chicago"/>
    <s v="Illinois"/>
    <n v="60653"/>
    <s v="Central"/>
    <s v="OFF-AP-10002191"/>
    <x v="0"/>
    <s v="Appliances"/>
    <s v="Belkin 8 Outlet SurgeMaster II Gold Surge Protector"/>
    <x v="1771"/>
    <n v="2"/>
    <n v="0.8"/>
    <n v="-19.193599999999996"/>
    <n v="-62.379199999999997"/>
  </r>
  <r>
    <n v="7350"/>
    <s v="CA-2014-142125"/>
    <d v="2016-10-21T00:00:00"/>
    <d v="2016-10-27T00:00:00"/>
    <s v="Standard Class"/>
    <s v="JB-15400"/>
    <x v="112"/>
    <s v="Corporate"/>
    <s v="United States"/>
    <s v="Milwaukee"/>
    <s v="Wisconsin"/>
    <n v="53209"/>
    <s v="Central"/>
    <s v="OFF-BI-10000301"/>
    <x v="0"/>
    <s v="Binders"/>
    <s v="GBC Instant Report Kit"/>
    <x v="1772"/>
    <n v="6"/>
    <n v="0"/>
    <n v="0"/>
    <n v="19.41"/>
  </r>
  <r>
    <n v="7351"/>
    <s v="CA-2014-142125"/>
    <d v="2016-10-21T00:00:00"/>
    <d v="2016-10-27T00:00:00"/>
    <s v="Standard Class"/>
    <s v="JB-15400"/>
    <x v="112"/>
    <s v="Corporate"/>
    <s v="United States"/>
    <s v="Milwaukee"/>
    <s v="Wisconsin"/>
    <n v="53209"/>
    <s v="Central"/>
    <s v="OFF-BI-10003460"/>
    <x v="0"/>
    <s v="Binders"/>
    <s v="Acco 3-Hole Punch"/>
    <x v="1773"/>
    <n v="5"/>
    <n v="0"/>
    <n v="0"/>
    <n v="10.511999999999999"/>
  </r>
  <r>
    <n v="4478"/>
    <s v="CA-2014-130211"/>
    <d v="2016-10-22T00:00:00"/>
    <d v="2016-10-22T00:00:00"/>
    <s v="Same Day"/>
    <s v="BD-11620"/>
    <x v="601"/>
    <s v="Consumer"/>
    <s v="United States"/>
    <s v="Lawton"/>
    <s v="Oklahoma"/>
    <n v="73505"/>
    <s v="Central"/>
    <s v="OFF-ST-10000129"/>
    <x v="0"/>
    <s v="Storage"/>
    <s v="Fellowes Recycled Storage Drawers"/>
    <x v="1774"/>
    <n v="3"/>
    <n v="0"/>
    <n v="0"/>
    <n v="23.316299999999984"/>
  </r>
  <r>
    <n v="4479"/>
    <s v="CA-2014-130211"/>
    <d v="2016-10-22T00:00:00"/>
    <d v="2016-10-22T00:00:00"/>
    <s v="Same Day"/>
    <s v="BD-11620"/>
    <x v="601"/>
    <s v="Consumer"/>
    <s v="United States"/>
    <s v="Lawton"/>
    <s v="Oklahoma"/>
    <n v="73505"/>
    <s v="Central"/>
    <s v="FUR-TA-10003748"/>
    <x v="1"/>
    <s v="Tables"/>
    <s v="Bevis 36 x 72 Conference Tables"/>
    <x v="1775"/>
    <n v="2"/>
    <n v="0"/>
    <n v="0"/>
    <n v="54.775599999999997"/>
  </r>
  <r>
    <n v="4516"/>
    <s v="US-2014-111920"/>
    <d v="2016-10-22T00:00:00"/>
    <d v="2016-10-26T00:00:00"/>
    <s v="Standard Class"/>
    <s v="PS-18970"/>
    <x v="239"/>
    <s v="Home Office"/>
    <s v="United States"/>
    <s v="Tulsa"/>
    <s v="Oklahoma"/>
    <n v="74133"/>
    <s v="Central"/>
    <s v="OFF-AR-10003179"/>
    <x v="0"/>
    <s v="Art"/>
    <s v="Dixon Ticonderoga Core-Lock Colored Pencils"/>
    <x v="1776"/>
    <n v="4"/>
    <n v="0"/>
    <n v="0"/>
    <n v="12.025199999999998"/>
  </r>
  <r>
    <n v="3856"/>
    <s v="US-2014-105389"/>
    <d v="2016-10-23T00:00:00"/>
    <d v="2016-10-28T00:00:00"/>
    <s v="Second Class"/>
    <s v="DM-13015"/>
    <x v="264"/>
    <s v="Consumer"/>
    <s v="United States"/>
    <s v="San Antonio"/>
    <s v="Texas"/>
    <n v="78207"/>
    <s v="Central"/>
    <s v="OFF-BI-10004364"/>
    <x v="0"/>
    <s v="Binders"/>
    <s v="Storex Dura Pro Binders"/>
    <x v="584"/>
    <n v="3"/>
    <n v="0.8"/>
    <n v="-2.8511999999999995"/>
    <n v="-6.2370000000000019"/>
  </r>
  <r>
    <n v="3857"/>
    <s v="US-2014-105389"/>
    <d v="2016-10-23T00:00:00"/>
    <d v="2016-10-28T00:00:00"/>
    <s v="Second Class"/>
    <s v="DM-13015"/>
    <x v="264"/>
    <s v="Consumer"/>
    <s v="United States"/>
    <s v="San Antonio"/>
    <s v="Texas"/>
    <n v="78207"/>
    <s v="Central"/>
    <s v="TEC-PH-10002824"/>
    <x v="2"/>
    <s v="Phones"/>
    <s v="Jabra SPEAK 410 Multidevice Speakerphone"/>
    <x v="1777"/>
    <n v="5"/>
    <n v="0.2"/>
    <n v="-164.79200000000003"/>
    <n v="51.497499999999974"/>
  </r>
  <r>
    <n v="3858"/>
    <s v="US-2014-105389"/>
    <d v="2016-10-23T00:00:00"/>
    <d v="2016-10-28T00:00:00"/>
    <s v="Second Class"/>
    <s v="DM-13015"/>
    <x v="264"/>
    <s v="Consumer"/>
    <s v="United States"/>
    <s v="San Antonio"/>
    <s v="Texas"/>
    <n v="78207"/>
    <s v="Central"/>
    <s v="OFF-AR-10000634"/>
    <x v="0"/>
    <s v="Art"/>
    <s v="Newell 320"/>
    <x v="928"/>
    <n v="3"/>
    <n v="0.2"/>
    <n v="-2.0544000000000007"/>
    <n v="0.89880000000000004"/>
  </r>
  <r>
    <n v="4148"/>
    <s v="CA-2014-106068"/>
    <d v="2016-10-23T00:00:00"/>
    <d v="2016-10-28T00:00:00"/>
    <s v="Standard Class"/>
    <s v="RB-19330"/>
    <x v="602"/>
    <s v="Consumer"/>
    <s v="United States"/>
    <s v="Austin"/>
    <s v="Texas"/>
    <n v="78745"/>
    <s v="Central"/>
    <s v="OFF-BI-10000962"/>
    <x v="0"/>
    <s v="Binders"/>
    <s v="Acco Flexible ACCOHIDE Square Ring Data Binder, Dark Blue, 11 1/2&quot; X 14&quot; 7/8&quot;"/>
    <x v="1778"/>
    <n v="3"/>
    <n v="0.8"/>
    <n v="-7.8095999999999979"/>
    <n v="-15.131100000000004"/>
  </r>
  <r>
    <n v="4149"/>
    <s v="CA-2014-106068"/>
    <d v="2016-10-23T00:00:00"/>
    <d v="2016-10-28T00:00:00"/>
    <s v="Standard Class"/>
    <s v="RB-19330"/>
    <x v="602"/>
    <s v="Consumer"/>
    <s v="United States"/>
    <s v="Austin"/>
    <s v="Texas"/>
    <n v="78745"/>
    <s v="Central"/>
    <s v="OFF-ST-10004507"/>
    <x v="0"/>
    <s v="Storage"/>
    <s v="Advantus Rolling Storage Box"/>
    <x v="1779"/>
    <n v="1"/>
    <n v="0.2"/>
    <n v="-2.7439999999999998"/>
    <n v="1.2004999999999999"/>
  </r>
  <r>
    <n v="4150"/>
    <s v="CA-2014-106068"/>
    <d v="2016-10-23T00:00:00"/>
    <d v="2016-10-28T00:00:00"/>
    <s v="Standard Class"/>
    <s v="RB-19330"/>
    <x v="602"/>
    <s v="Consumer"/>
    <s v="United States"/>
    <s v="Austin"/>
    <s v="Texas"/>
    <n v="78745"/>
    <s v="Central"/>
    <s v="TEC-AC-10002942"/>
    <x v="2"/>
    <s v="Accessories"/>
    <s v="WD My Passport Ultra 1TB Portable External Hard Drive"/>
    <x v="1780"/>
    <n v="1"/>
    <n v="0.2"/>
    <n v="-11.040000000000001"/>
    <n v="-2.0700000000000038"/>
  </r>
  <r>
    <n v="4151"/>
    <s v="CA-2014-106068"/>
    <d v="2016-10-23T00:00:00"/>
    <d v="2016-10-28T00:00:00"/>
    <s v="Standard Class"/>
    <s v="RB-19330"/>
    <x v="602"/>
    <s v="Consumer"/>
    <s v="United States"/>
    <s v="Austin"/>
    <s v="Texas"/>
    <n v="78745"/>
    <s v="Central"/>
    <s v="OFF-ST-10002344"/>
    <x v="0"/>
    <s v="Storage"/>
    <s v="Carina 42&quot;Hx23 3/4&quot;W Media Storage Unit"/>
    <x v="1781"/>
    <n v="4"/>
    <n v="0.2"/>
    <n v="-51.827200000000005"/>
    <n v="-58.305599999999984"/>
  </r>
  <r>
    <n v="8678"/>
    <s v="CA-2014-141705"/>
    <d v="2016-10-24T00:00:00"/>
    <d v="2016-10-26T00:00:00"/>
    <s v="First Class"/>
    <s v="PO-18850"/>
    <x v="137"/>
    <s v="Consumer"/>
    <s v="United States"/>
    <s v="Mansfield"/>
    <s v="Texas"/>
    <n v="76063"/>
    <s v="Central"/>
    <s v="FUR-TA-10004607"/>
    <x v="1"/>
    <s v="Tables"/>
    <s v="Hon 2111 Invitation Series Straight Table"/>
    <x v="1782"/>
    <n v="5"/>
    <n v="0.3"/>
    <n v="-155.22150000000002"/>
    <n v="-81.306500000000028"/>
  </r>
  <r>
    <n v="87"/>
    <s v="CA-2014-155558"/>
    <d v="2016-10-26T00:00:00"/>
    <d v="2016-11-02T00:00:00"/>
    <s v="Standard Class"/>
    <s v="PG-18895"/>
    <x v="44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x v="1783"/>
    <n v="1"/>
    <n v="0"/>
    <n v="0"/>
    <n v="6.796599999999998"/>
  </r>
  <r>
    <n v="88"/>
    <s v="CA-2014-155558"/>
    <d v="2016-10-26T00:00:00"/>
    <d v="2016-11-02T00:00:00"/>
    <s v="Standard Class"/>
    <s v="PG-18895"/>
    <x v="44"/>
    <s v="Consumer"/>
    <s v="United States"/>
    <s v="Rochester"/>
    <s v="Minnesota"/>
    <n v="55901"/>
    <s v="Central"/>
    <s v="OFF-LA-10000134"/>
    <x v="0"/>
    <s v="Labels"/>
    <s v="Avery 511"/>
    <x v="528"/>
    <n v="2"/>
    <n v="0"/>
    <n v="0"/>
    <n v="2.9567999999999999"/>
  </r>
  <r>
    <n v="9532"/>
    <s v="CA-2014-102729"/>
    <d v="2016-10-26T00:00:00"/>
    <d v="2016-10-31T00:00:00"/>
    <s v="Standard Class"/>
    <s v="BF-11215"/>
    <x v="397"/>
    <s v="Home Office"/>
    <s v="United States"/>
    <s v="Dallas"/>
    <s v="Texas"/>
    <n v="75217"/>
    <s v="Central"/>
    <s v="OFF-ST-10000464"/>
    <x v="0"/>
    <s v="Storage"/>
    <s v="Multi-Use Personal File Cart and Caster Set, Three Stacking Bins"/>
    <x v="1784"/>
    <n v="2"/>
    <n v="0.2"/>
    <n v="-11.123200000000001"/>
    <n v="5.5616000000000021"/>
  </r>
  <r>
    <n v="3253"/>
    <s v="CA-2014-110373"/>
    <d v="2016-10-27T00:00:00"/>
    <d v="2016-10-30T00:00:00"/>
    <s v="Second Class"/>
    <s v="MA-17560"/>
    <x v="92"/>
    <s v="Home Office"/>
    <s v="United States"/>
    <s v="Chicago"/>
    <s v="Illinois"/>
    <n v="60610"/>
    <s v="Central"/>
    <s v="OFF-AR-10003045"/>
    <x v="0"/>
    <s v="Art"/>
    <s v="Prang Colored Pencils"/>
    <x v="447"/>
    <n v="3"/>
    <n v="0.2"/>
    <n v="-1.4112"/>
    <n v="2.2050000000000001"/>
  </r>
  <r>
    <n v="3254"/>
    <s v="CA-2014-110373"/>
    <d v="2016-10-27T00:00:00"/>
    <d v="2016-10-30T00:00:00"/>
    <s v="Second Class"/>
    <s v="MA-17560"/>
    <x v="92"/>
    <s v="Home Office"/>
    <s v="United States"/>
    <s v="Chicago"/>
    <s v="Illinois"/>
    <n v="60610"/>
    <s v="Central"/>
    <s v="TEC-PH-10001536"/>
    <x v="2"/>
    <s v="Phones"/>
    <s v="Spigen Samsung Galaxy S5 Case Wallet"/>
    <x v="1785"/>
    <n v="2"/>
    <n v="0.2"/>
    <n v="-5.4367999999999999"/>
    <n v="2.0387999999999984"/>
  </r>
  <r>
    <n v="5673"/>
    <s v="CA-2014-127922"/>
    <d v="2016-10-27T00:00:00"/>
    <d v="2016-11-03T00:00:00"/>
    <s v="Standard Class"/>
    <s v="SH-19975"/>
    <x v="389"/>
    <s v="Corporate"/>
    <s v="United States"/>
    <s v="Dallas"/>
    <s v="Texas"/>
    <n v="75081"/>
    <s v="Central"/>
    <s v="OFF-EN-10003068"/>
    <x v="0"/>
    <s v="Envelopes"/>
    <s v="#6 3/4 Gummed Flap White Envelopes"/>
    <x v="1786"/>
    <n v="2"/>
    <n v="0.2"/>
    <n v="-3.1680000000000006"/>
    <n v="5.5439999999999987"/>
  </r>
  <r>
    <n v="5674"/>
    <s v="CA-2014-127922"/>
    <d v="2016-10-27T00:00:00"/>
    <d v="2016-11-03T00:00:00"/>
    <s v="Standard Class"/>
    <s v="SH-19975"/>
    <x v="389"/>
    <s v="Corporate"/>
    <s v="United States"/>
    <s v="Dallas"/>
    <s v="Texas"/>
    <n v="75081"/>
    <s v="Central"/>
    <s v="OFF-PA-10001204"/>
    <x v="0"/>
    <s v="Paper"/>
    <s v="Xerox 1972"/>
    <x v="51"/>
    <n v="2"/>
    <n v="0.2"/>
    <n v="-1.6896000000000002"/>
    <n v="2.6399999999999997"/>
  </r>
  <r>
    <n v="6495"/>
    <s v="CA-2014-111262"/>
    <d v="2016-10-28T00:00:00"/>
    <d v="2016-11-01T00:00:00"/>
    <s v="Second Class"/>
    <s v="KH-16510"/>
    <x v="93"/>
    <s v="Consumer"/>
    <s v="United States"/>
    <s v="Houston"/>
    <s v="Texas"/>
    <n v="77095"/>
    <s v="Central"/>
    <s v="TEC-AC-10002167"/>
    <x v="2"/>
    <s v="Accessories"/>
    <s v="Imation 8gb Micro Traveldrive Usb 2.0 Flash Drive"/>
    <x v="1787"/>
    <n v="2"/>
    <n v="0.2"/>
    <n v="-4.8000000000000007"/>
    <n v="-2.6999999999999993"/>
  </r>
  <r>
    <n v="6496"/>
    <s v="CA-2014-111262"/>
    <d v="2016-10-28T00:00:00"/>
    <d v="2016-11-01T00:00:00"/>
    <s v="Second Class"/>
    <s v="KH-16510"/>
    <x v="93"/>
    <s v="Consumer"/>
    <s v="United States"/>
    <s v="Houston"/>
    <s v="Texas"/>
    <n v="77095"/>
    <s v="Central"/>
    <s v="OFF-PA-10001937"/>
    <x v="0"/>
    <s v="Paper"/>
    <s v="Xerox 21"/>
    <x v="59"/>
    <n v="3"/>
    <n v="0.2"/>
    <n v="-3.1104000000000007"/>
    <n v="5.4432"/>
  </r>
  <r>
    <n v="6497"/>
    <s v="CA-2014-111262"/>
    <d v="2016-10-28T00:00:00"/>
    <d v="2016-11-01T00:00:00"/>
    <s v="Second Class"/>
    <s v="KH-16510"/>
    <x v="93"/>
    <s v="Consumer"/>
    <s v="United States"/>
    <s v="Houston"/>
    <s v="Texas"/>
    <n v="77095"/>
    <s v="Central"/>
    <s v="TEC-AC-10004510"/>
    <x v="2"/>
    <s v="Accessories"/>
    <s v="Logitech Desktop MK120 Mouse and keyboard Combo"/>
    <x v="959"/>
    <n v="2"/>
    <n v="0.2"/>
    <n v="-5.2352000000000007"/>
    <n v="-3.272000000000002"/>
  </r>
  <r>
    <n v="3438"/>
    <s v="CA-2014-152583"/>
    <d v="2016-10-30T00:00:00"/>
    <d v="2016-10-30T00:00:00"/>
    <s v="Same Day"/>
    <s v="RA-19945"/>
    <x v="603"/>
    <s v="Consumer"/>
    <s v="United States"/>
    <s v="Dallas"/>
    <s v="Texas"/>
    <n v="75217"/>
    <s v="Central"/>
    <s v="FUR-FU-10003849"/>
    <x v="1"/>
    <s v="Furnishings"/>
    <s v="DAX Metal Frame, Desktop, Stepped-Edge"/>
    <x v="883"/>
    <n v="2"/>
    <n v="0.6"/>
    <n v="-9.7151999999999994"/>
    <n v="-8.5007999999999981"/>
  </r>
  <r>
    <n v="3439"/>
    <s v="CA-2014-152583"/>
    <d v="2016-10-30T00:00:00"/>
    <d v="2016-10-30T00:00:00"/>
    <s v="Same Day"/>
    <s v="RA-19945"/>
    <x v="603"/>
    <s v="Consumer"/>
    <s v="United States"/>
    <s v="Dallas"/>
    <s v="Texas"/>
    <n v="75217"/>
    <s v="Central"/>
    <s v="FUR-TA-10002041"/>
    <x v="1"/>
    <s v="Tables"/>
    <s v="Bevis Round Conference Table Top, X-Base"/>
    <x v="1788"/>
    <n v="2"/>
    <n v="0.3"/>
    <n v="-75.301799999999986"/>
    <n v="-68.130199999999988"/>
  </r>
  <r>
    <n v="3440"/>
    <s v="CA-2014-152583"/>
    <d v="2016-10-30T00:00:00"/>
    <d v="2016-10-30T00:00:00"/>
    <s v="Same Day"/>
    <s v="RA-19945"/>
    <x v="603"/>
    <s v="Consumer"/>
    <s v="United States"/>
    <s v="Dallas"/>
    <s v="Texas"/>
    <n v="75217"/>
    <s v="Central"/>
    <s v="OFF-ST-10002214"/>
    <x v="0"/>
    <s v="Storage"/>
    <s v="X-Rack File for Hanging Folders"/>
    <x v="1789"/>
    <n v="6"/>
    <n v="0.2"/>
    <n v="-10.8384"/>
    <n v="4.0643999999999973"/>
  </r>
  <r>
    <n v="6398"/>
    <s v="CA-2014-131632"/>
    <d v="2016-10-31T00:00:00"/>
    <d v="2016-11-04T00:00:00"/>
    <s v="Standard Class"/>
    <s v="AH-10120"/>
    <x v="408"/>
    <s v="Home Office"/>
    <s v="United States"/>
    <s v="Dallas"/>
    <s v="Texas"/>
    <n v="75217"/>
    <s v="Central"/>
    <s v="OFF-AR-10003651"/>
    <x v="0"/>
    <s v="Art"/>
    <s v="Newell 350"/>
    <x v="160"/>
    <n v="2"/>
    <n v="0.2"/>
    <n v="-1.0496000000000001"/>
    <n v="0.59039999999999915"/>
  </r>
  <r>
    <n v="7827"/>
    <s v="CA-2014-117114"/>
    <d v="2016-10-31T00:00:00"/>
    <d v="2016-11-05T00:00:00"/>
    <s v="Standard Class"/>
    <s v="CY-12745"/>
    <x v="181"/>
    <s v="Corporate"/>
    <s v="United States"/>
    <s v="Chicago"/>
    <s v="Illinois"/>
    <n v="60610"/>
    <s v="Central"/>
    <s v="TEC-PH-10004042"/>
    <x v="2"/>
    <s v="Phones"/>
    <s v="ClearOne Communications CHAT 70 OC Speaker Phone"/>
    <x v="1790"/>
    <n v="4"/>
    <n v="0.2"/>
    <n v="-101.75360000000001"/>
    <n v="38.157600000000002"/>
  </r>
  <r>
    <n v="7828"/>
    <s v="CA-2014-117114"/>
    <d v="2016-10-31T00:00:00"/>
    <d v="2016-11-05T00:00:00"/>
    <s v="Standard Class"/>
    <s v="CY-12745"/>
    <x v="181"/>
    <s v="Corporate"/>
    <s v="United States"/>
    <s v="Chicago"/>
    <s v="Illinois"/>
    <n v="60610"/>
    <s v="Central"/>
    <s v="OFF-EN-10001137"/>
    <x v="0"/>
    <s v="Envelopes"/>
    <s v="#10 Gummed Flap White Envelopes, 100/Box"/>
    <x v="1714"/>
    <n v="3"/>
    <n v="0.2"/>
    <n v="-1.9824000000000002"/>
    <n v="3.2213999999999996"/>
  </r>
  <r>
    <n v="3275"/>
    <s v="CA-2014-116358"/>
    <d v="2016-11-02T00:00:00"/>
    <d v="2016-11-06T00:00:00"/>
    <s v="Standard Class"/>
    <s v="KM-16225"/>
    <x v="472"/>
    <s v="Corporate"/>
    <s v="United States"/>
    <s v="Overland Park"/>
    <s v="Kansas"/>
    <n v="66212"/>
    <s v="Central"/>
    <s v="OFF-FA-10003495"/>
    <x v="0"/>
    <s v="Fasteners"/>
    <s v="Staples"/>
    <x v="1791"/>
    <n v="3"/>
    <n v="0"/>
    <n v="0"/>
    <n v="9.120000000000001"/>
  </r>
  <r>
    <n v="3276"/>
    <s v="CA-2014-116358"/>
    <d v="2016-11-02T00:00:00"/>
    <d v="2016-11-06T00:00:00"/>
    <s v="Standard Class"/>
    <s v="KM-16225"/>
    <x v="472"/>
    <s v="Corporate"/>
    <s v="United States"/>
    <s v="Overland Park"/>
    <s v="Kansas"/>
    <n v="66212"/>
    <s v="Central"/>
    <s v="OFF-AR-10004685"/>
    <x v="0"/>
    <s v="Art"/>
    <s v="Binney &amp; Smith Crayola Metallic Colored Pencils, 8-Color Set"/>
    <x v="1792"/>
    <n v="6"/>
    <n v="0"/>
    <n v="0"/>
    <n v="9.1673999999999989"/>
  </r>
  <r>
    <n v="7377"/>
    <s v="US-2014-145597"/>
    <d v="2016-11-02T00:00:00"/>
    <d v="2016-11-05T00:00:00"/>
    <s v="First Class"/>
    <s v="GG-14650"/>
    <x v="489"/>
    <s v="Corporate"/>
    <s v="United States"/>
    <s v="Bloomington"/>
    <s v="Illinois"/>
    <n v="61701"/>
    <s v="Central"/>
    <s v="OFF-AR-10001958"/>
    <x v="0"/>
    <s v="Art"/>
    <s v="Stanley Bostitch Contemporary Electric Pencil Sharpeners"/>
    <x v="1793"/>
    <n v="4"/>
    <n v="0.2"/>
    <n v="-10.867200000000002"/>
    <n v="5.4336000000000002"/>
  </r>
  <r>
    <n v="8020"/>
    <s v="CA-2014-167227"/>
    <d v="2016-11-02T00:00:00"/>
    <d v="2016-11-05T00:00:00"/>
    <s v="First Class"/>
    <s v="NP-18670"/>
    <x v="481"/>
    <s v="Consumer"/>
    <s v="United States"/>
    <s v="Saint Louis"/>
    <s v="Missouri"/>
    <n v="63116"/>
    <s v="Central"/>
    <s v="OFF-AP-10001962"/>
    <x v="0"/>
    <s v="Appliances"/>
    <s v="Black &amp; Decker Filter for Double Action Dustbuster Cordless Vac BLDV7210"/>
    <x v="780"/>
    <n v="10"/>
    <n v="0"/>
    <n v="0"/>
    <n v="20.975000000000001"/>
  </r>
  <r>
    <n v="8021"/>
    <s v="CA-2014-167227"/>
    <d v="2016-11-02T00:00:00"/>
    <d v="2016-11-05T00:00:00"/>
    <s v="First Class"/>
    <s v="NP-18670"/>
    <x v="481"/>
    <s v="Consumer"/>
    <s v="United States"/>
    <s v="Saint Louis"/>
    <s v="Missouri"/>
    <n v="63116"/>
    <s v="Central"/>
    <s v="OFF-PA-10001838"/>
    <x v="0"/>
    <s v="Paper"/>
    <s v="Adams Telephone Message Book W/Dividers/Space For Phone Numbers, 5 1/4&quot;X8 1/2&quot;, 300/Messages"/>
    <x v="1794"/>
    <n v="2"/>
    <n v="0"/>
    <n v="0"/>
    <n v="5.7623999999999995"/>
  </r>
  <r>
    <n v="2907"/>
    <s v="CA-2014-121615"/>
    <d v="2016-11-03T00:00:00"/>
    <d v="2016-11-09T00:00:00"/>
    <s v="Standard Class"/>
    <s v="DL-12925"/>
    <x v="244"/>
    <s v="Consumer"/>
    <s v="United States"/>
    <s v="Eagan"/>
    <s v="Minnesota"/>
    <n v="55122"/>
    <s v="Central"/>
    <s v="OFF-PA-10000327"/>
    <x v="0"/>
    <s v="Paper"/>
    <s v="Xerox 1971"/>
    <x v="1795"/>
    <n v="2"/>
    <n v="0"/>
    <n v="0"/>
    <n v="3.8519999999999994"/>
  </r>
  <r>
    <n v="2908"/>
    <s v="CA-2014-121615"/>
    <d v="2016-11-03T00:00:00"/>
    <d v="2016-11-09T00:00:00"/>
    <s v="Standard Class"/>
    <s v="DL-12925"/>
    <x v="244"/>
    <s v="Consumer"/>
    <s v="United States"/>
    <s v="Eagan"/>
    <s v="Minnesota"/>
    <n v="55122"/>
    <s v="Central"/>
    <s v="OFF-ST-10001325"/>
    <x v="0"/>
    <s v="Storage"/>
    <s v="Sterilite Officeware Hinged File Box"/>
    <x v="1796"/>
    <n v="5"/>
    <n v="0"/>
    <n v="0"/>
    <n v="14.148"/>
  </r>
  <r>
    <n v="2909"/>
    <s v="CA-2014-121615"/>
    <d v="2016-11-03T00:00:00"/>
    <d v="2016-11-09T00:00:00"/>
    <s v="Standard Class"/>
    <s v="DL-12925"/>
    <x v="244"/>
    <s v="Consumer"/>
    <s v="United States"/>
    <s v="Eagan"/>
    <s v="Minnesota"/>
    <n v="55122"/>
    <s v="Central"/>
    <s v="OFF-LA-10001771"/>
    <x v="0"/>
    <s v="Labels"/>
    <s v="Avery 513"/>
    <x v="24"/>
    <n v="3"/>
    <n v="0"/>
    <n v="0"/>
    <n v="6.8723999999999998"/>
  </r>
  <r>
    <n v="1411"/>
    <s v="CA-2014-105144"/>
    <d v="2016-11-04T00:00:00"/>
    <d v="2016-11-11T00:00:00"/>
    <s v="Standard Class"/>
    <s v="SZ-20035"/>
    <x v="103"/>
    <s v="Home Office"/>
    <s v="United States"/>
    <s v="Grand Prairie"/>
    <s v="Texas"/>
    <n v="75051"/>
    <s v="Central"/>
    <s v="OFF-LA-10003923"/>
    <x v="0"/>
    <s v="Labels"/>
    <s v="Alphabetical Labels for Top Tab Filing"/>
    <x v="365"/>
    <n v="2"/>
    <n v="0.2"/>
    <n v="-4.7360000000000007"/>
    <n v="8.879999999999999"/>
  </r>
  <r>
    <n v="9224"/>
    <s v="CA-2014-121160"/>
    <d v="2016-11-04T00:00:00"/>
    <d v="2016-11-04T00:00:00"/>
    <s v="Same Day"/>
    <s v="FM-14290"/>
    <x v="604"/>
    <s v="Home Office"/>
    <s v="United States"/>
    <s v="Bryan"/>
    <s v="Texas"/>
    <n v="77803"/>
    <s v="Central"/>
    <s v="OFF-BI-10001308"/>
    <x v="0"/>
    <s v="Binders"/>
    <s v="GBC Standard Plastic Binding Systems' Combs"/>
    <x v="1797"/>
    <n v="6"/>
    <n v="0.8"/>
    <n v="-6.0287999999999995"/>
    <n v="-13.188000000000009"/>
  </r>
  <r>
    <n v="9225"/>
    <s v="CA-2014-121160"/>
    <d v="2016-11-04T00:00:00"/>
    <d v="2016-11-04T00:00:00"/>
    <s v="Same Day"/>
    <s v="FM-14290"/>
    <x v="604"/>
    <s v="Home Office"/>
    <s v="United States"/>
    <s v="Bryan"/>
    <s v="Texas"/>
    <n v="77803"/>
    <s v="Central"/>
    <s v="OFF-BI-10003094"/>
    <x v="0"/>
    <s v="Binders"/>
    <s v="Self-Adhesive Ring Binder Labels"/>
    <x v="1798"/>
    <n v="2"/>
    <n v="0.8"/>
    <n v="-1.1263999999999998"/>
    <n v="-2.3232000000000008"/>
  </r>
  <r>
    <n v="9226"/>
    <s v="CA-2014-121160"/>
    <d v="2016-11-04T00:00:00"/>
    <d v="2016-11-04T00:00:00"/>
    <s v="Same Day"/>
    <s v="FM-14290"/>
    <x v="604"/>
    <s v="Home Office"/>
    <s v="United States"/>
    <s v="Bryan"/>
    <s v="Texas"/>
    <n v="77803"/>
    <s v="Central"/>
    <s v="OFF-BI-10004040"/>
    <x v="0"/>
    <s v="Binders"/>
    <s v="Wilson Jones Impact Binders"/>
    <x v="1799"/>
    <n v="4"/>
    <n v="0.8"/>
    <n v="-3.3151999999999995"/>
    <n v="-6.4232000000000014"/>
  </r>
  <r>
    <n v="9227"/>
    <s v="CA-2014-121160"/>
    <d v="2016-11-04T00:00:00"/>
    <d v="2016-11-04T00:00:00"/>
    <s v="Same Day"/>
    <s v="FM-14290"/>
    <x v="604"/>
    <s v="Home Office"/>
    <s v="United States"/>
    <s v="Bryan"/>
    <s v="Texas"/>
    <n v="77803"/>
    <s v="Central"/>
    <s v="OFF-ST-10002485"/>
    <x v="0"/>
    <s v="Storage"/>
    <s v="Rogers Deluxe File Chest"/>
    <x v="1800"/>
    <n v="3"/>
    <n v="0.2"/>
    <n v="-10.5504"/>
    <n v="-12.528600000000001"/>
  </r>
  <r>
    <n v="3349"/>
    <s v="CA-2014-154732"/>
    <d v="2016-11-05T00:00:00"/>
    <d v="2016-11-07T00:00:00"/>
    <s v="First Class"/>
    <s v="AH-10195"/>
    <x v="605"/>
    <s v="Corporate"/>
    <s v="United States"/>
    <s v="Chicago"/>
    <s v="Illinois"/>
    <n v="60623"/>
    <s v="Central"/>
    <s v="OFF-BI-10000474"/>
    <x v="0"/>
    <s v="Binders"/>
    <s v="Avery Recycled Flexi-View Covers for Binding Systems"/>
    <x v="1801"/>
    <n v="5"/>
    <n v="0.8"/>
    <n v="-12.823999999999998"/>
    <n v="-25.648000000000003"/>
  </r>
  <r>
    <n v="3462"/>
    <s v="CA-2014-114258"/>
    <d v="2016-11-05T00:00:00"/>
    <d v="2016-11-10T00:00:00"/>
    <s v="Second Class"/>
    <s v="EM-13825"/>
    <x v="435"/>
    <s v="Corporate"/>
    <s v="United States"/>
    <s v="Dallas"/>
    <s v="Texas"/>
    <n v="75081"/>
    <s v="Central"/>
    <s v="TEC-PH-10003012"/>
    <x v="2"/>
    <s v="Phones"/>
    <s v="Nortel Meridian M3904 Professional Digital phone"/>
    <x v="1802"/>
    <n v="4"/>
    <n v="0.2"/>
    <n v="-98.553600000000017"/>
    <n v="55.436399999999935"/>
  </r>
  <r>
    <n v="9498"/>
    <s v="CA-2014-118213"/>
    <d v="2016-11-05T00:00:00"/>
    <d v="2016-11-07T00:00:00"/>
    <s v="First Class"/>
    <s v="AB-10060"/>
    <x v="606"/>
    <s v="Home Office"/>
    <s v="United States"/>
    <s v="Greenwood"/>
    <s v="Indiana"/>
    <n v="46142"/>
    <s v="Central"/>
    <s v="OFF-PA-10002615"/>
    <x v="0"/>
    <s v="Paper"/>
    <s v="Ampad Gold Fibre Wirebound Steno Books, 6&quot; x 9&quot;, Gregg Ruled"/>
    <x v="1803"/>
    <n v="1"/>
    <n v="0"/>
    <n v="0"/>
    <n v="2.0286"/>
  </r>
  <r>
    <n v="9499"/>
    <s v="CA-2014-118213"/>
    <d v="2016-11-05T00:00:00"/>
    <d v="2016-11-07T00:00:00"/>
    <s v="First Class"/>
    <s v="AB-10060"/>
    <x v="606"/>
    <s v="Home Office"/>
    <s v="United States"/>
    <s v="Greenwood"/>
    <s v="Indiana"/>
    <n v="46142"/>
    <s v="Central"/>
    <s v="OFF-PA-10000565"/>
    <x v="0"/>
    <s v="Paper"/>
    <s v="Easy-staple paper"/>
    <x v="1804"/>
    <n v="3"/>
    <n v="0"/>
    <n v="0"/>
    <n v="82.290599999999998"/>
  </r>
  <r>
    <n v="9500"/>
    <s v="CA-2014-118213"/>
    <d v="2016-11-05T00:00:00"/>
    <d v="2016-11-07T00:00:00"/>
    <s v="First Class"/>
    <s v="AB-10060"/>
    <x v="606"/>
    <s v="Home Office"/>
    <s v="United States"/>
    <s v="Greenwood"/>
    <s v="Indiana"/>
    <n v="46142"/>
    <s v="Central"/>
    <s v="OFF-PA-10003673"/>
    <x v="0"/>
    <s v="Paper"/>
    <s v="Strathmore Photo Mount Cards"/>
    <x v="1380"/>
    <n v="10"/>
    <n v="0"/>
    <n v="0"/>
    <n v="31.187999999999999"/>
  </r>
  <r>
    <n v="3046"/>
    <s v="CA-2014-125290"/>
    <d v="2016-11-06T00:00:00"/>
    <d v="2016-11-10T00:00:00"/>
    <s v="Second Class"/>
    <s v="CC-12430"/>
    <x v="607"/>
    <s v="Home Office"/>
    <s v="United States"/>
    <s v="Minneapolis"/>
    <s v="Minnesota"/>
    <n v="55407"/>
    <s v="Central"/>
    <s v="OFF-AR-10001216"/>
    <x v="0"/>
    <s v="Art"/>
    <s v="Newell 339"/>
    <x v="904"/>
    <n v="5"/>
    <n v="0"/>
    <n v="0"/>
    <n v="3.6139999999999994"/>
  </r>
  <r>
    <n v="3047"/>
    <s v="CA-2014-125290"/>
    <d v="2016-11-06T00:00:00"/>
    <d v="2016-11-10T00:00:00"/>
    <s v="Second Class"/>
    <s v="CC-12430"/>
    <x v="607"/>
    <s v="Home Office"/>
    <s v="United States"/>
    <s v="Minneapolis"/>
    <s v="Minnesota"/>
    <n v="55407"/>
    <s v="Central"/>
    <s v="OFF-PA-10003127"/>
    <x v="0"/>
    <s v="Paper"/>
    <s v="Easy-staple paper"/>
    <x v="1805"/>
    <n v="1"/>
    <n v="0"/>
    <n v="0"/>
    <n v="12.134799999999998"/>
  </r>
  <r>
    <n v="8621"/>
    <s v="US-2014-119319"/>
    <d v="2016-11-06T00:00:00"/>
    <d v="2016-11-09T00:00:00"/>
    <s v="Second Class"/>
    <s v="LC-17050"/>
    <x v="608"/>
    <s v="Consumer"/>
    <s v="United States"/>
    <s v="Dallas"/>
    <s v="Texas"/>
    <n v="75217"/>
    <s v="Central"/>
    <s v="FUR-FU-10003878"/>
    <x v="1"/>
    <s v="Furnishings"/>
    <s v="Linden 10&quot; Round Wall Clock, Black"/>
    <x v="1806"/>
    <n v="5"/>
    <n v="0.6"/>
    <n v="-18.336000000000002"/>
    <n v="-19.863999999999997"/>
  </r>
  <r>
    <n v="8966"/>
    <s v="CA-2014-106691"/>
    <d v="2016-11-06T00:00:00"/>
    <d v="2016-11-12T00:00:00"/>
    <s v="Standard Class"/>
    <s v="CC-12370"/>
    <x v="609"/>
    <s v="Consumer"/>
    <s v="United States"/>
    <s v="Houston"/>
    <s v="Texas"/>
    <n v="77070"/>
    <s v="Central"/>
    <s v="OFF-BI-10000145"/>
    <x v="0"/>
    <s v="Binders"/>
    <s v="Zipper Ring Binder Pockets"/>
    <x v="1807"/>
    <n v="2"/>
    <n v="0.8"/>
    <n v="-0.99839999999999984"/>
    <n v="-1.934400000000001"/>
  </r>
  <r>
    <n v="9482"/>
    <s v="CA-2014-150504"/>
    <d v="2016-11-06T00:00:00"/>
    <d v="2016-11-12T00:00:00"/>
    <s v="Standard Class"/>
    <s v="HG-14845"/>
    <x v="527"/>
    <s v="Consumer"/>
    <s v="United States"/>
    <s v="Dallas"/>
    <s v="Texas"/>
    <n v="75220"/>
    <s v="Central"/>
    <s v="OFF-ST-10000615"/>
    <x v="0"/>
    <s v="Storage"/>
    <s v="SimpliFile Personal File, Black Granite, 15w x 6-15/16d x 11-1/4h"/>
    <x v="1396"/>
    <n v="2"/>
    <n v="0.2"/>
    <n v="-3.6320000000000001"/>
    <n v="1.8160000000000016"/>
  </r>
  <r>
    <n v="9493"/>
    <s v="CA-2014-163188"/>
    <d v="2016-11-07T00:00:00"/>
    <d v="2016-11-07T00:00:00"/>
    <s v="Same Day"/>
    <s v="EC-14050"/>
    <x v="610"/>
    <s v="Consumer"/>
    <s v="United States"/>
    <s v="Oklahoma City"/>
    <s v="Oklahoma"/>
    <n v="73120"/>
    <s v="Central"/>
    <s v="OFF-BI-10000756"/>
    <x v="0"/>
    <s v="Binders"/>
    <s v="Storex DuraTech Recycled Plastic Frosted Binders"/>
    <x v="1808"/>
    <n v="9"/>
    <n v="0"/>
    <n v="0"/>
    <n v="19.080000000000002"/>
  </r>
  <r>
    <n v="3317"/>
    <s v="CA-2014-161739"/>
    <d v="2016-11-10T00:00:00"/>
    <d v="2016-11-15T00:00:00"/>
    <s v="Second Class"/>
    <s v="EB-13750"/>
    <x v="611"/>
    <s v="Corporate"/>
    <s v="United States"/>
    <s v="Round Rock"/>
    <s v="Texas"/>
    <n v="78664"/>
    <s v="Central"/>
    <s v="FUR-FU-10001468"/>
    <x v="1"/>
    <s v="Furnishings"/>
    <s v="Tenex Antistatic Computer Chair Mats"/>
    <x v="1254"/>
    <n v="5"/>
    <n v="0.6"/>
    <n v="-205.17599999999999"/>
    <n v="-427.45000000000005"/>
  </r>
  <r>
    <n v="901"/>
    <s v="CA-2014-150959"/>
    <d v="2016-11-11T00:00:00"/>
    <d v="2016-11-13T00:00:00"/>
    <s v="First Class"/>
    <s v="TD-20995"/>
    <x v="278"/>
    <s v="Consumer"/>
    <s v="United States"/>
    <s v="Garland"/>
    <s v="Texas"/>
    <n v="75043"/>
    <s v="Central"/>
    <s v="OFF-LA-10001045"/>
    <x v="0"/>
    <s v="Labels"/>
    <s v="Permanent Self-Adhesive File Folder Labels for Typewriters by Universal"/>
    <x v="1809"/>
    <n v="5"/>
    <n v="0.2"/>
    <n v="-2.0880000000000005"/>
    <n v="3.3929999999999989"/>
  </r>
  <r>
    <n v="902"/>
    <s v="CA-2014-150959"/>
    <d v="2016-11-11T00:00:00"/>
    <d v="2016-11-13T00:00:00"/>
    <s v="First Class"/>
    <s v="TD-20995"/>
    <x v="278"/>
    <s v="Consumer"/>
    <s v="United States"/>
    <s v="Garland"/>
    <s v="Texas"/>
    <n v="75043"/>
    <s v="Central"/>
    <s v="OFF-BI-10001510"/>
    <x v="0"/>
    <s v="Binders"/>
    <s v="Deluxe Heavy-Duty Vinyl Round Ring Binder"/>
    <x v="1810"/>
    <n v="4"/>
    <n v="0.8"/>
    <n v="-14.668799999999999"/>
    <n v="-32.088000000000008"/>
  </r>
  <r>
    <n v="3175"/>
    <s v="CA-2014-157483"/>
    <d v="2016-11-11T00:00:00"/>
    <d v="2016-11-18T00:00:00"/>
    <s v="Standard Class"/>
    <s v="EP-13915"/>
    <x v="456"/>
    <s v="Consumer"/>
    <s v="United States"/>
    <s v="Detroit"/>
    <s v="Michigan"/>
    <n v="48227"/>
    <s v="Central"/>
    <s v="OFF-AR-10004260"/>
    <x v="0"/>
    <s v="Art"/>
    <s v="Boston 1799 Powerhouse Electric Pencil Sharpener"/>
    <x v="1811"/>
    <n v="7"/>
    <n v="0"/>
    <n v="0"/>
    <n v="50.9208"/>
  </r>
  <r>
    <n v="4227"/>
    <s v="CA-2014-120327"/>
    <d v="2016-11-11T00:00:00"/>
    <d v="2016-11-16T00:00:00"/>
    <s v="Standard Class"/>
    <s v="WB-21850"/>
    <x v="192"/>
    <s v="Consumer"/>
    <s v="United States"/>
    <s v="Urbandale"/>
    <s v="Iowa"/>
    <n v="50322"/>
    <s v="Central"/>
    <s v="OFF-FA-10004854"/>
    <x v="0"/>
    <s v="Fasteners"/>
    <s v="Vinyl Coated Wire Paper Clips in Organizer Box, 800/Box"/>
    <x v="1691"/>
    <n v="4"/>
    <n v="0"/>
    <n v="0"/>
    <n v="21.5824"/>
  </r>
  <r>
    <n v="5079"/>
    <s v="CA-2014-143217"/>
    <d v="2016-11-11T00:00:00"/>
    <d v="2016-11-17T00:00:00"/>
    <s v="Standard Class"/>
    <s v="CG-12040"/>
    <x v="612"/>
    <s v="Home Office"/>
    <s v="United States"/>
    <s v="Milwaukee"/>
    <s v="Wisconsin"/>
    <n v="53209"/>
    <s v="Central"/>
    <s v="OFF-BI-10002949"/>
    <x v="0"/>
    <s v="Binders"/>
    <s v="Prestige Round Ring Binders"/>
    <x v="1791"/>
    <n v="3"/>
    <n v="0"/>
    <n v="0"/>
    <n v="8.5727999999999991"/>
  </r>
  <r>
    <n v="8997"/>
    <s v="US-2014-116491"/>
    <d v="2016-11-11T00:00:00"/>
    <d v="2016-11-13T00:00:00"/>
    <s v="First Class"/>
    <s v="PG-18820"/>
    <x v="86"/>
    <s v="Consumer"/>
    <s v="United States"/>
    <s v="Dallas"/>
    <s v="Texas"/>
    <n v="75081"/>
    <s v="Central"/>
    <s v="TEC-PH-10004531"/>
    <x v="2"/>
    <s v="Phones"/>
    <s v="OtterBox Commuter Series Case - iPhone 5 &amp; 5s"/>
    <x v="1812"/>
    <n v="2"/>
    <n v="0.2"/>
    <n v="-7.0367999999999995"/>
    <n v="12.314399999999999"/>
  </r>
  <r>
    <n v="9261"/>
    <s v="CA-2014-167976"/>
    <d v="2016-11-11T00:00:00"/>
    <d v="2016-11-14T00:00:00"/>
    <s v="Second Class"/>
    <s v="JL-15505"/>
    <x v="146"/>
    <s v="Consumer"/>
    <s v="United States"/>
    <s v="Aberdeen"/>
    <s v="South Dakota"/>
    <n v="57401"/>
    <s v="Central"/>
    <s v="OFF-SU-10004661"/>
    <x v="0"/>
    <s v="Supplies"/>
    <s v="Acme Titanium Bonded Scissors"/>
    <x v="1813"/>
    <n v="3"/>
    <n v="0"/>
    <n v="0"/>
    <n v="6.63"/>
  </r>
  <r>
    <n v="1500"/>
    <s v="CA-2014-130386"/>
    <d v="2016-11-12T00:00:00"/>
    <d v="2016-11-18T00:00:00"/>
    <s v="Standard Class"/>
    <s v="NG-18430"/>
    <x v="176"/>
    <s v="Consumer"/>
    <s v="United States"/>
    <s v="Austin"/>
    <s v="Texas"/>
    <n v="78745"/>
    <s v="Central"/>
    <s v="OFF-PA-10002749"/>
    <x v="0"/>
    <s v="Paper"/>
    <s v="Wirebound Message Books, 5-1/2 x 4 Forms, 2 or 4 Forms per Page"/>
    <x v="1814"/>
    <n v="3"/>
    <n v="0.2"/>
    <n v="-3.2112000000000003"/>
    <n v="5.8203000000000005"/>
  </r>
  <r>
    <n v="1501"/>
    <s v="CA-2014-130386"/>
    <d v="2016-11-12T00:00:00"/>
    <d v="2016-11-18T00:00:00"/>
    <s v="Standard Class"/>
    <s v="NG-18430"/>
    <x v="176"/>
    <s v="Consumer"/>
    <s v="United States"/>
    <s v="Austin"/>
    <s v="Texas"/>
    <n v="78745"/>
    <s v="Central"/>
    <s v="OFF-PA-10003823"/>
    <x v="0"/>
    <s v="Paper"/>
    <s v="Xerox 197"/>
    <x v="1815"/>
    <n v="9"/>
    <n v="0.2"/>
    <n v="-44.611200000000004"/>
    <n v="69.704999999999984"/>
  </r>
  <r>
    <n v="1502"/>
    <s v="CA-2014-130386"/>
    <d v="2016-11-12T00:00:00"/>
    <d v="2016-11-18T00:00:00"/>
    <s v="Standard Class"/>
    <s v="NG-18430"/>
    <x v="176"/>
    <s v="Consumer"/>
    <s v="United States"/>
    <s v="Austin"/>
    <s v="Texas"/>
    <n v="78745"/>
    <s v="Central"/>
    <s v="OFF-ST-10003716"/>
    <x v="0"/>
    <s v="Storage"/>
    <s v="Tennsco Double-Tier Lockers"/>
    <x v="1816"/>
    <n v="3"/>
    <n v="0.2"/>
    <n v="-108.00960000000001"/>
    <n v="-47.254199999999997"/>
  </r>
  <r>
    <n v="3135"/>
    <s v="CA-2014-164168"/>
    <d v="2016-11-12T00:00:00"/>
    <d v="2016-11-18T00:00:00"/>
    <s v="Standard Class"/>
    <s v="LS-16975"/>
    <x v="132"/>
    <s v="Home Office"/>
    <s v="United States"/>
    <s v="Dallas"/>
    <s v="Texas"/>
    <n v="75081"/>
    <s v="Central"/>
    <s v="OFF-BI-10000666"/>
    <x v="0"/>
    <s v="Binders"/>
    <s v="Surelock Post Binders"/>
    <x v="1817"/>
    <n v="5"/>
    <n v="0.8"/>
    <n v="-24.447999999999993"/>
    <n v="-45.840000000000018"/>
  </r>
  <r>
    <n v="3136"/>
    <s v="CA-2014-164168"/>
    <d v="2016-11-12T00:00:00"/>
    <d v="2016-11-18T00:00:00"/>
    <s v="Standard Class"/>
    <s v="LS-16975"/>
    <x v="132"/>
    <s v="Home Office"/>
    <s v="United States"/>
    <s v="Dallas"/>
    <s v="Texas"/>
    <n v="75081"/>
    <s v="Central"/>
    <s v="OFF-ST-10002583"/>
    <x v="0"/>
    <s v="Storage"/>
    <s v="Fellowes Neat Ideas Storage Cubes"/>
    <x v="1818"/>
    <n v="3"/>
    <n v="0.2"/>
    <n v="-15.590400000000001"/>
    <n v="-15.590400000000002"/>
  </r>
  <r>
    <n v="3137"/>
    <s v="CA-2014-164168"/>
    <d v="2016-11-12T00:00:00"/>
    <d v="2016-11-18T00:00:00"/>
    <s v="Standard Class"/>
    <s v="LS-16975"/>
    <x v="132"/>
    <s v="Home Office"/>
    <s v="United States"/>
    <s v="Dallas"/>
    <s v="Texas"/>
    <n v="75081"/>
    <s v="Central"/>
    <s v="TEC-PH-10004908"/>
    <x v="2"/>
    <s v="Phones"/>
    <s v="Panasonic KX TS3282W Corded phone"/>
    <x v="1819"/>
    <n v="1"/>
    <n v="0.2"/>
    <n v="-13.598400000000002"/>
    <n v="8.4989999999999917"/>
  </r>
  <r>
    <n v="3138"/>
    <s v="CA-2014-164168"/>
    <d v="2016-11-12T00:00:00"/>
    <d v="2016-11-18T00:00:00"/>
    <s v="Standard Class"/>
    <s v="LS-16975"/>
    <x v="132"/>
    <s v="Home Office"/>
    <s v="United States"/>
    <s v="Dallas"/>
    <s v="Texas"/>
    <n v="75081"/>
    <s v="Central"/>
    <s v="OFF-EN-10001219"/>
    <x v="0"/>
    <s v="Envelopes"/>
    <s v="#10- 4 1/8&quot; x 9 1/2&quot; Security-Tint Envelopes"/>
    <x v="813"/>
    <n v="2"/>
    <n v="0.2"/>
    <n v="-2.4448000000000003"/>
    <n v="4.4311999999999996"/>
  </r>
  <r>
    <n v="3139"/>
    <s v="CA-2014-164168"/>
    <d v="2016-11-12T00:00:00"/>
    <d v="2016-11-18T00:00:00"/>
    <s v="Standard Class"/>
    <s v="LS-16975"/>
    <x v="132"/>
    <s v="Home Office"/>
    <s v="United States"/>
    <s v="Dallas"/>
    <s v="Texas"/>
    <n v="75081"/>
    <s v="Central"/>
    <s v="TEC-AC-10004568"/>
    <x v="2"/>
    <s v="Accessories"/>
    <s v="Maxell LTO Ultrium - 800 GB"/>
    <x v="1820"/>
    <n v="2"/>
    <n v="0.2"/>
    <n v="-8.9567999999999994"/>
    <n v="-0.55980000000000452"/>
  </r>
  <r>
    <n v="3140"/>
    <s v="CA-2014-164168"/>
    <d v="2016-11-12T00:00:00"/>
    <d v="2016-11-18T00:00:00"/>
    <s v="Standard Class"/>
    <s v="LS-16975"/>
    <x v="132"/>
    <s v="Home Office"/>
    <s v="United States"/>
    <s v="Dallas"/>
    <s v="Texas"/>
    <n v="75081"/>
    <s v="Central"/>
    <s v="FUR-FU-10001756"/>
    <x v="1"/>
    <s v="Furnishings"/>
    <s v="Eldon Expressions Desk Accessory, Wood Photo Frame, Mahogany"/>
    <x v="1821"/>
    <n v="3"/>
    <n v="0.6"/>
    <n v="-13.708799999999998"/>
    <n v="-17.707200000000007"/>
  </r>
  <r>
    <n v="85"/>
    <s v="US-2014-119662"/>
    <d v="2016-11-13T00:00:00"/>
    <d v="2016-11-16T00:00:00"/>
    <s v="First Class"/>
    <s v="CS-12400"/>
    <x v="613"/>
    <s v="Home Office"/>
    <s v="United States"/>
    <s v="Chicago"/>
    <s v="Illinois"/>
    <n v="60623"/>
    <s v="Central"/>
    <s v="OFF-ST-10003656"/>
    <x v="0"/>
    <s v="Storage"/>
    <s v="Safco Industrial Wire Shelving"/>
    <x v="938"/>
    <n v="3"/>
    <n v="0.2"/>
    <n v="-46.075200000000002"/>
    <n v="-48.954900000000002"/>
  </r>
  <r>
    <n v="1551"/>
    <s v="US-2014-124926"/>
    <d v="2016-11-13T00:00:00"/>
    <d v="2016-11-18T00:00:00"/>
    <s v="Second Class"/>
    <s v="ME-17320"/>
    <x v="257"/>
    <s v="Home Office"/>
    <s v="United States"/>
    <s v="Houston"/>
    <s v="Texas"/>
    <n v="77095"/>
    <s v="Central"/>
    <s v="OFF-AP-10004868"/>
    <x v="0"/>
    <s v="Appliances"/>
    <s v="Hoover Commercial Soft Guard Upright Vacuum And Disposable Filtration Bags"/>
    <x v="1822"/>
    <n v="6"/>
    <n v="0.8"/>
    <n v="-7.4591999999999992"/>
    <n v="-24.708599999999997"/>
  </r>
  <r>
    <n v="5805"/>
    <s v="CA-2014-113873"/>
    <d v="2016-11-13T00:00:00"/>
    <d v="2016-11-19T00:00:00"/>
    <s v="Standard Class"/>
    <s v="KE-16420"/>
    <x v="252"/>
    <s v="Corporate"/>
    <s v="United States"/>
    <s v="Dallas"/>
    <s v="Texas"/>
    <n v="75220"/>
    <s v="Central"/>
    <s v="OFF-ST-10000943"/>
    <x v="0"/>
    <s v="Storage"/>
    <s v="Eldon ProFile File 'N Store Portable File Tub Letter/Legal Size Black"/>
    <x v="633"/>
    <n v="4"/>
    <n v="0.2"/>
    <n v="-12.358400000000001"/>
    <n v="6.1792000000000016"/>
  </r>
  <r>
    <n v="5806"/>
    <s v="CA-2014-113873"/>
    <d v="2016-11-13T00:00:00"/>
    <d v="2016-11-19T00:00:00"/>
    <s v="Standard Class"/>
    <s v="KE-16420"/>
    <x v="252"/>
    <s v="Corporate"/>
    <s v="United States"/>
    <s v="Dallas"/>
    <s v="Texas"/>
    <n v="75220"/>
    <s v="Central"/>
    <s v="FUR-BO-10003441"/>
    <x v="1"/>
    <s v="Bookcases"/>
    <s v="Bush Westfield Collection Bookcases, Fully Assembled"/>
    <x v="1823"/>
    <n v="3"/>
    <n v="0.32"/>
    <n v="-65.919743999999994"/>
    <n v="-27.264600000000016"/>
  </r>
  <r>
    <n v="5190"/>
    <s v="US-2014-136679"/>
    <d v="2016-11-14T00:00:00"/>
    <d v="2016-11-18T00:00:00"/>
    <s v="Standard Class"/>
    <s v="XP-21865"/>
    <x v="4"/>
    <s v="Consumer"/>
    <s v="United States"/>
    <s v="Pasadena"/>
    <s v="Texas"/>
    <n v="77506"/>
    <s v="Central"/>
    <s v="TEC-AC-10004855"/>
    <x v="2"/>
    <s v="Accessories"/>
    <s v="V7 USB Numeric Keypad"/>
    <x v="1824"/>
    <n v="6"/>
    <n v="0.2"/>
    <n v="-33.59040000000001"/>
    <n v="-27.292200000000001"/>
  </r>
  <r>
    <n v="5191"/>
    <s v="US-2014-136679"/>
    <d v="2016-11-14T00:00:00"/>
    <d v="2016-11-18T00:00:00"/>
    <s v="Standard Class"/>
    <s v="XP-21865"/>
    <x v="4"/>
    <s v="Consumer"/>
    <s v="United States"/>
    <s v="Pasadena"/>
    <s v="Texas"/>
    <n v="77506"/>
    <s v="Central"/>
    <s v="OFF-AR-10003582"/>
    <x v="0"/>
    <s v="Art"/>
    <s v="Boston Electric Pencil Sharpener, Model 1818, Charcoal Black"/>
    <x v="812"/>
    <n v="2"/>
    <n v="0.2"/>
    <n v="-9.0080000000000009"/>
    <n v="4.5040000000000031"/>
  </r>
  <r>
    <n v="8875"/>
    <s v="CA-2014-142489"/>
    <d v="2016-11-14T00:00:00"/>
    <d v="2016-11-16T00:00:00"/>
    <s v="Second Class"/>
    <s v="TC-21295"/>
    <x v="614"/>
    <s v="Consumer"/>
    <s v="United States"/>
    <s v="Houston"/>
    <s v="Texas"/>
    <n v="77095"/>
    <s v="Central"/>
    <s v="OFF-BI-10003684"/>
    <x v="0"/>
    <s v="Binders"/>
    <s v="Wilson Jones Legal Size Ring Binders"/>
    <x v="1825"/>
    <n v="5"/>
    <n v="0.8"/>
    <n v="-17.591999999999995"/>
    <n v="-32.984999999999999"/>
  </r>
  <r>
    <n v="9218"/>
    <s v="US-2014-118157"/>
    <d v="2016-11-14T00:00:00"/>
    <d v="2016-11-17T00:00:00"/>
    <s v="First Class"/>
    <s v="AW-10930"/>
    <x v="83"/>
    <s v="Home Office"/>
    <s v="United States"/>
    <s v="Minneapolis"/>
    <s v="Minnesota"/>
    <n v="55407"/>
    <s v="Central"/>
    <s v="OFF-EN-10004459"/>
    <x v="0"/>
    <s v="Envelopes"/>
    <s v="Security-Tint Envelopes"/>
    <x v="129"/>
    <n v="2"/>
    <n v="0"/>
    <n v="0"/>
    <n v="7.4871999999999996"/>
  </r>
  <r>
    <n v="3024"/>
    <s v="CA-2014-124674"/>
    <d v="2016-11-17T00:00:00"/>
    <d v="2016-11-23T00:00:00"/>
    <s v="Standard Class"/>
    <s v="JB-16000"/>
    <x v="584"/>
    <s v="Consumer"/>
    <s v="United States"/>
    <s v="Brownsville"/>
    <s v="Texas"/>
    <n v="78521"/>
    <s v="Central"/>
    <s v="FUR-BO-10002202"/>
    <x v="1"/>
    <s v="Bookcases"/>
    <s v="Atlantic Metals Mobile 2-Shelf Bookcases, Custom Colors"/>
    <x v="1826"/>
    <n v="2"/>
    <n v="0.32"/>
    <n v="-104.87449599999998"/>
    <n v="-14.458800000000025"/>
  </r>
  <r>
    <n v="5038"/>
    <s v="CA-2014-141719"/>
    <d v="2016-11-17T00:00:00"/>
    <d v="2016-11-21T00:00:00"/>
    <s v="Second Class"/>
    <s v="EG-13900"/>
    <x v="534"/>
    <s v="Consumer"/>
    <s v="United States"/>
    <s v="Naperville"/>
    <s v="Illinois"/>
    <n v="60540"/>
    <s v="Central"/>
    <s v="TEC-AC-10003610"/>
    <x v="2"/>
    <s v="Accessories"/>
    <s v="Logitech Illuminated - Keyboard"/>
    <x v="1827"/>
    <n v="5"/>
    <n v="0.2"/>
    <n v="-47.992000000000012"/>
    <n v="83.98599999999999"/>
  </r>
  <r>
    <n v="2930"/>
    <s v="CA-2014-143434"/>
    <d v="2016-11-18T00:00:00"/>
    <d v="2016-11-24T00:00:00"/>
    <s v="Standard Class"/>
    <s v="ME-17320"/>
    <x v="257"/>
    <s v="Home Office"/>
    <s v="United States"/>
    <s v="Saginaw"/>
    <s v="Michigan"/>
    <n v="48601"/>
    <s v="Central"/>
    <s v="FUR-FU-10002597"/>
    <x v="1"/>
    <s v="Furnishings"/>
    <s v="C-Line Magnetic Cubicle Keepers, Clear Polypropylene"/>
    <x v="1828"/>
    <n v="4"/>
    <n v="0"/>
    <n v="0"/>
    <n v="8.2992000000000008"/>
  </r>
  <r>
    <n v="8110"/>
    <s v="CA-2014-160122"/>
    <d v="2016-11-18T00:00:00"/>
    <d v="2016-11-23T00:00:00"/>
    <s v="Standard Class"/>
    <s v="RD-19930"/>
    <x v="123"/>
    <s v="Consumer"/>
    <s v="United States"/>
    <s v="Chicago"/>
    <s v="Illinois"/>
    <n v="60623"/>
    <s v="Central"/>
    <s v="OFF-EN-10002592"/>
    <x v="0"/>
    <s v="Envelopes"/>
    <s v="Peel &amp; Seel Recycled Catalog Envelopes, Brown"/>
    <x v="1829"/>
    <n v="6"/>
    <n v="0.2"/>
    <n v="-11.116800000000001"/>
    <n v="20.844000000000001"/>
  </r>
  <r>
    <n v="8111"/>
    <s v="CA-2014-160122"/>
    <d v="2016-11-18T00:00:00"/>
    <d v="2016-11-23T00:00:00"/>
    <s v="Standard Class"/>
    <s v="RD-19930"/>
    <x v="123"/>
    <s v="Consumer"/>
    <s v="United States"/>
    <s v="Chicago"/>
    <s v="Illinois"/>
    <n v="60623"/>
    <s v="Central"/>
    <s v="FUR-CH-10000422"/>
    <x v="1"/>
    <s v="Chairs"/>
    <s v="Global Highback Leather Tilter in Burgundy"/>
    <x v="1830"/>
    <n v="2"/>
    <n v="0.3"/>
    <n v="-38.215799999999994"/>
    <n v="-25.477199999999982"/>
  </r>
  <r>
    <n v="9006"/>
    <s v="CA-2014-107825"/>
    <d v="2016-11-18T00:00:00"/>
    <d v="2016-11-18T00:00:00"/>
    <s v="Same Day"/>
    <s v="NB-18655"/>
    <x v="379"/>
    <s v="Corporate"/>
    <s v="United States"/>
    <s v="Milwaukee"/>
    <s v="Wisconsin"/>
    <n v="53209"/>
    <s v="Central"/>
    <s v="OFF-ST-10001321"/>
    <x v="0"/>
    <s v="Storage"/>
    <s v="Decoflex Hanging Personal Folder File, Blue"/>
    <x v="1831"/>
    <n v="6"/>
    <n v="0"/>
    <n v="0"/>
    <n v="24.980400000000007"/>
  </r>
  <r>
    <n v="9007"/>
    <s v="CA-2014-107825"/>
    <d v="2016-11-18T00:00:00"/>
    <d v="2016-11-18T00:00:00"/>
    <s v="Same Day"/>
    <s v="NB-18655"/>
    <x v="379"/>
    <s v="Corporate"/>
    <s v="United States"/>
    <s v="Milwaukee"/>
    <s v="Wisconsin"/>
    <n v="53209"/>
    <s v="Central"/>
    <s v="OFF-ST-10000777"/>
    <x v="0"/>
    <s v="Storage"/>
    <s v="Companion Letter/Legal File, Black"/>
    <x v="1832"/>
    <n v="1"/>
    <n v="0"/>
    <n v="0"/>
    <n v="10.572800000000001"/>
  </r>
  <r>
    <n v="9008"/>
    <s v="CA-2014-107825"/>
    <d v="2016-11-18T00:00:00"/>
    <d v="2016-11-18T00:00:00"/>
    <s v="Same Day"/>
    <s v="NB-18655"/>
    <x v="379"/>
    <s v="Corporate"/>
    <s v="United States"/>
    <s v="Milwaukee"/>
    <s v="Wisconsin"/>
    <n v="53209"/>
    <s v="Central"/>
    <s v="OFF-LA-10003720"/>
    <x v="0"/>
    <s v="Labels"/>
    <s v="Avery 487"/>
    <x v="1833"/>
    <n v="2"/>
    <n v="0"/>
    <n v="0"/>
    <n v="3.4685999999999999"/>
  </r>
  <r>
    <n v="9009"/>
    <s v="CA-2014-107825"/>
    <d v="2016-11-18T00:00:00"/>
    <d v="2016-11-18T00:00:00"/>
    <s v="Same Day"/>
    <s v="NB-18655"/>
    <x v="379"/>
    <s v="Corporate"/>
    <s v="United States"/>
    <s v="Milwaukee"/>
    <s v="Wisconsin"/>
    <n v="53209"/>
    <s v="Central"/>
    <s v="FUR-FU-10000206"/>
    <x v="1"/>
    <s v="Furnishings"/>
    <s v="GE General Purpose, Extra Long Life, Showcase &amp; Floodlight Incandescent Bulbs"/>
    <x v="1834"/>
    <n v="2"/>
    <n v="0"/>
    <n v="0"/>
    <n v="2.7353999999999998"/>
  </r>
  <r>
    <n v="304"/>
    <s v="US-2014-152380"/>
    <d v="2016-11-19T00:00:00"/>
    <d v="2016-11-23T00:00:00"/>
    <s v="Standard Class"/>
    <s v="JH-15910"/>
    <x v="454"/>
    <s v="Consumer"/>
    <s v="United States"/>
    <s v="Chicago"/>
    <s v="Illinois"/>
    <n v="60623"/>
    <s v="Central"/>
    <s v="FUR-TA-10002533"/>
    <x v="1"/>
    <s v="Tables"/>
    <s v="BPI Conference Tables"/>
    <x v="1835"/>
    <n v="3"/>
    <n v="0.5"/>
    <n v="-109.53750000000001"/>
    <n v="-131.44500000000005"/>
  </r>
  <r>
    <n v="1598"/>
    <s v="CA-2014-158876"/>
    <d v="2016-11-19T00:00:00"/>
    <d v="2016-11-21T00:00:00"/>
    <s v="Second Class"/>
    <s v="AB-10150"/>
    <x v="284"/>
    <s v="Consumer"/>
    <s v="United States"/>
    <s v="Carrollton"/>
    <s v="Texas"/>
    <n v="75007"/>
    <s v="Central"/>
    <s v="OFF-PA-10000308"/>
    <x v="0"/>
    <s v="Paper"/>
    <s v="Xerox 1901"/>
    <x v="1836"/>
    <n v="4"/>
    <n v="0.2"/>
    <n v="-3.3792000000000004"/>
    <n v="5.2799999999999994"/>
  </r>
  <r>
    <n v="1599"/>
    <s v="CA-2014-158876"/>
    <d v="2016-11-19T00:00:00"/>
    <d v="2016-11-21T00:00:00"/>
    <s v="Second Class"/>
    <s v="AB-10150"/>
    <x v="284"/>
    <s v="Consumer"/>
    <s v="United States"/>
    <s v="Carrollton"/>
    <s v="Texas"/>
    <n v="75007"/>
    <s v="Central"/>
    <s v="OFF-SU-10001165"/>
    <x v="0"/>
    <s v="Supplies"/>
    <s v="Acme Elite Stainless Steel Scissors"/>
    <x v="1837"/>
    <n v="1"/>
    <n v="0.2"/>
    <n v="-1.3344000000000003"/>
    <n v="0.50039999999999996"/>
  </r>
  <r>
    <n v="1600"/>
    <s v="CA-2014-158876"/>
    <d v="2016-11-19T00:00:00"/>
    <d v="2016-11-21T00:00:00"/>
    <s v="Second Class"/>
    <s v="AB-10150"/>
    <x v="284"/>
    <s v="Consumer"/>
    <s v="United States"/>
    <s v="Carrollton"/>
    <s v="Texas"/>
    <n v="75007"/>
    <s v="Central"/>
    <s v="OFF-AR-10003373"/>
    <x v="0"/>
    <s v="Art"/>
    <s v="Boston School Pro Electric Pencil Sharpener, 1670"/>
    <x v="1192"/>
    <n v="4"/>
    <n v="0.2"/>
    <n v="-19.827200000000005"/>
    <n v="8.674399999999995"/>
  </r>
  <r>
    <n v="1601"/>
    <s v="CA-2014-158876"/>
    <d v="2016-11-19T00:00:00"/>
    <d v="2016-11-21T00:00:00"/>
    <s v="Second Class"/>
    <s v="AB-10150"/>
    <x v="284"/>
    <s v="Consumer"/>
    <s v="United States"/>
    <s v="Carrollton"/>
    <s v="Texas"/>
    <n v="75007"/>
    <s v="Central"/>
    <s v="FUR-FU-10001967"/>
    <x v="1"/>
    <s v="Furnishings"/>
    <s v="Telescoping Adjustable Floor Lamp"/>
    <x v="1838"/>
    <n v="2"/>
    <n v="0.6"/>
    <n v="-9.5951999999999984"/>
    <n v="-13.992999999999999"/>
  </r>
  <r>
    <n v="2151"/>
    <s v="US-2014-139969"/>
    <d v="2016-11-19T00:00:00"/>
    <d v="2016-11-26T00:00:00"/>
    <s v="Standard Class"/>
    <s v="AF-10870"/>
    <x v="383"/>
    <s v="Consumer"/>
    <s v="United States"/>
    <s v="College Station"/>
    <s v="Texas"/>
    <n v="77840"/>
    <s v="Central"/>
    <s v="FUR-CH-10001973"/>
    <x v="1"/>
    <s v="Chairs"/>
    <s v="Office Star Flex Back Scooter Chair with White Frame"/>
    <x v="1839"/>
    <n v="3"/>
    <n v="0.3"/>
    <n v="-69.917400000000001"/>
    <n v="-53.270399999999995"/>
  </r>
  <r>
    <n v="2172"/>
    <s v="US-2014-137491"/>
    <d v="2016-11-19T00:00:00"/>
    <d v="2016-11-25T00:00:00"/>
    <s v="Standard Class"/>
    <s v="LC-16930"/>
    <x v="15"/>
    <s v="Corporate"/>
    <s v="United States"/>
    <s v="San Angelo"/>
    <s v="Texas"/>
    <n v="76903"/>
    <s v="Central"/>
    <s v="FUR-CH-10004675"/>
    <x v="1"/>
    <s v="Chairs"/>
    <s v="Lifetime Advantage Folding Chairs, 4/Carton"/>
    <x v="1840"/>
    <n v="2"/>
    <n v="0.3"/>
    <n v="-91.593599999999995"/>
    <n v="-8.7232000000000198"/>
  </r>
  <r>
    <n v="3615"/>
    <s v="CA-2014-112529"/>
    <d v="2016-11-19T00:00:00"/>
    <d v="2016-11-21T00:00:00"/>
    <s v="First Class"/>
    <s v="SC-20770"/>
    <x v="521"/>
    <s v="Corporate"/>
    <s v="United States"/>
    <s v="San Antonio"/>
    <s v="Texas"/>
    <n v="78207"/>
    <s v="Central"/>
    <s v="FUR-TA-10002622"/>
    <x v="1"/>
    <s v="Tables"/>
    <s v="Bush Andora Conference Table, Maple/Graphite Gray Finish"/>
    <x v="1841"/>
    <n v="6"/>
    <n v="0.3"/>
    <n v="-215.43479999999997"/>
    <n v="-71.811599999999999"/>
  </r>
  <r>
    <n v="3616"/>
    <s v="CA-2014-112529"/>
    <d v="2016-11-19T00:00:00"/>
    <d v="2016-11-21T00:00:00"/>
    <s v="First Class"/>
    <s v="SC-20770"/>
    <x v="521"/>
    <s v="Corporate"/>
    <s v="United States"/>
    <s v="San Antonio"/>
    <s v="Texas"/>
    <n v="78207"/>
    <s v="Central"/>
    <s v="OFF-AR-10001915"/>
    <x v="0"/>
    <s v="Art"/>
    <s v="Peel-Off China Markers"/>
    <x v="1842"/>
    <n v="4"/>
    <n v="0.2"/>
    <n v="-6.3552"/>
    <n v="8.7384000000000022"/>
  </r>
  <r>
    <n v="5309"/>
    <s v="CA-2014-131254"/>
    <d v="2016-11-19T00:00:00"/>
    <d v="2016-11-21T00:00:00"/>
    <s v="First Class"/>
    <s v="NC-18415"/>
    <x v="198"/>
    <s v="Consumer"/>
    <s v="United States"/>
    <s v="Houston"/>
    <s v="Texas"/>
    <n v="77095"/>
    <s v="Central"/>
    <s v="FUR-CH-10003774"/>
    <x v="1"/>
    <s v="Chairs"/>
    <s v="Global Wood Trimmed Manager's Task Chair, Khaki"/>
    <x v="1843"/>
    <n v="3"/>
    <n v="0.3"/>
    <n v="-57.317399999999999"/>
    <n v="-46.399800000000013"/>
  </r>
  <r>
    <n v="5310"/>
    <s v="CA-2014-131254"/>
    <d v="2016-11-19T00:00:00"/>
    <d v="2016-11-21T00:00:00"/>
    <s v="First Class"/>
    <s v="NC-18415"/>
    <x v="198"/>
    <s v="Consumer"/>
    <s v="United States"/>
    <s v="Houston"/>
    <s v="Texas"/>
    <n v="77095"/>
    <s v="Central"/>
    <s v="OFF-AR-10003876"/>
    <x v="0"/>
    <s v="Art"/>
    <s v="Avery Hi-Liter GlideStik Fluorescent Highlighter, Yellow Ink"/>
    <x v="1844"/>
    <n v="5"/>
    <n v="0.2"/>
    <n v="-2.6080000000000005"/>
    <n v="3.9120000000000004"/>
  </r>
  <r>
    <n v="5311"/>
    <s v="CA-2014-131254"/>
    <d v="2016-11-19T00:00:00"/>
    <d v="2016-11-21T00:00:00"/>
    <s v="First Class"/>
    <s v="NC-18415"/>
    <x v="198"/>
    <s v="Consumer"/>
    <s v="United States"/>
    <s v="Houston"/>
    <s v="Texas"/>
    <n v="77095"/>
    <s v="Central"/>
    <s v="OFF-BI-10003527"/>
    <x v="0"/>
    <s v="Binders"/>
    <s v="Fellowes PB500 Electric Punch Plastic Comb Binding Machine with Manual Bind"/>
    <x v="1845"/>
    <n v="6"/>
    <n v="0.8"/>
    <n v="-1220.1503999999998"/>
    <n v="-2287.7820000000002"/>
  </r>
  <r>
    <n v="2782"/>
    <s v="CA-2014-146724"/>
    <d v="2016-11-20T00:00:00"/>
    <d v="2016-11-27T00:00:00"/>
    <s v="Standard Class"/>
    <s v="HG-15025"/>
    <x v="128"/>
    <s v="Consumer"/>
    <s v="United States"/>
    <s v="Lakeville"/>
    <s v="Minnesota"/>
    <n v="55044"/>
    <s v="Central"/>
    <s v="OFF-AR-10001026"/>
    <x v="0"/>
    <s v="Art"/>
    <s v="Sanford Uni-Blazer View Highlighters, Chisel Tip, Yellow"/>
    <x v="1846"/>
    <n v="10"/>
    <n v="0"/>
    <n v="0"/>
    <n v="9.6800000000000015"/>
  </r>
  <r>
    <n v="9039"/>
    <s v="CA-2014-157420"/>
    <d v="2016-11-21T00:00:00"/>
    <d v="2016-11-21T00:00:00"/>
    <s v="Same Day"/>
    <s v="HZ-14950"/>
    <x v="554"/>
    <s v="Consumer"/>
    <s v="United States"/>
    <s v="Houston"/>
    <s v="Texas"/>
    <n v="77095"/>
    <s v="Central"/>
    <s v="TEC-PH-10003555"/>
    <x v="2"/>
    <s v="Phones"/>
    <s v="Motorola HK250 Universal Bluetooth Headset"/>
    <x v="1847"/>
    <n v="3"/>
    <n v="0.2"/>
    <n v="-11.035200000000001"/>
    <n v="-12.414599999999997"/>
  </r>
  <r>
    <n v="3723"/>
    <s v="CA-2014-144036"/>
    <d v="2016-11-22T00:00:00"/>
    <d v="2016-11-26T00:00:00"/>
    <s v="Standard Class"/>
    <s v="FO-14305"/>
    <x v="218"/>
    <s v="Consumer"/>
    <s v="United States"/>
    <s v="Houston"/>
    <s v="Texas"/>
    <n v="77070"/>
    <s v="Central"/>
    <s v="OFF-AR-10000122"/>
    <x v="0"/>
    <s v="Art"/>
    <s v="Newell 314"/>
    <x v="1848"/>
    <n v="8"/>
    <n v="0.2"/>
    <n v="-7.1424000000000012"/>
    <n v="2.2319999999999958"/>
  </r>
  <r>
    <n v="426"/>
    <s v="CA-2014-149160"/>
    <d v="2016-11-23T00:00:00"/>
    <d v="2016-11-26T00:00:00"/>
    <s v="Second Class"/>
    <s v="JM-15265"/>
    <x v="251"/>
    <s v="Corporate"/>
    <s v="United States"/>
    <s v="Canton"/>
    <s v="Michigan"/>
    <n v="48187"/>
    <s v="Central"/>
    <s v="FUR-FU-10003347"/>
    <x v="1"/>
    <s v="Furnishings"/>
    <s v="Coloredge Poster Frame"/>
    <x v="457"/>
    <n v="2"/>
    <n v="0"/>
    <n v="0"/>
    <n v="11.076000000000001"/>
  </r>
  <r>
    <n v="427"/>
    <s v="CA-2014-149160"/>
    <d v="2016-11-23T00:00:00"/>
    <d v="2016-11-26T00:00:00"/>
    <s v="Second Class"/>
    <s v="JM-15265"/>
    <x v="251"/>
    <s v="Corporate"/>
    <s v="United States"/>
    <s v="Canton"/>
    <s v="Michigan"/>
    <n v="48187"/>
    <s v="Central"/>
    <s v="OFF-BI-10001543"/>
    <x v="0"/>
    <s v="Binders"/>
    <s v="GBC VeloBinder Manual Binding System"/>
    <x v="1849"/>
    <n v="8"/>
    <n v="0"/>
    <n v="0"/>
    <n v="138.20160000000001"/>
  </r>
  <r>
    <n v="4773"/>
    <s v="CA-2014-119746"/>
    <d v="2016-11-23T00:00:00"/>
    <d v="2016-11-27T00:00:00"/>
    <s v="Standard Class"/>
    <s v="CM-12385"/>
    <x v="615"/>
    <s v="Consumer"/>
    <s v="United States"/>
    <s v="Chicago"/>
    <s v="Illinois"/>
    <n v="60610"/>
    <s v="Central"/>
    <s v="FUR-FU-10004909"/>
    <x v="1"/>
    <s v="Furnishings"/>
    <s v="Contemporary Wood/Metal Frame"/>
    <x v="1850"/>
    <n v="1"/>
    <n v="0.6"/>
    <n v="-3.8784000000000001"/>
    <n v="-4.0400000000000009"/>
  </r>
  <r>
    <n v="4774"/>
    <s v="CA-2014-119746"/>
    <d v="2016-11-23T00:00:00"/>
    <d v="2016-11-27T00:00:00"/>
    <s v="Standard Class"/>
    <s v="CM-12385"/>
    <x v="615"/>
    <s v="Consumer"/>
    <s v="United States"/>
    <s v="Chicago"/>
    <s v="Illinois"/>
    <n v="60610"/>
    <s v="Central"/>
    <s v="OFF-LA-10001613"/>
    <x v="0"/>
    <s v="Labels"/>
    <s v="Avery File Folder Labels"/>
    <x v="341"/>
    <n v="5"/>
    <n v="0.2"/>
    <n v="-2.3039999999999998"/>
    <n v="4.1760000000000002"/>
  </r>
  <r>
    <n v="4775"/>
    <s v="CA-2014-119746"/>
    <d v="2016-11-23T00:00:00"/>
    <d v="2016-11-27T00:00:00"/>
    <s v="Standard Class"/>
    <s v="CM-12385"/>
    <x v="615"/>
    <s v="Consumer"/>
    <s v="United States"/>
    <s v="Chicago"/>
    <s v="Illinois"/>
    <n v="60610"/>
    <s v="Central"/>
    <s v="TEC-PH-10004447"/>
    <x v="2"/>
    <s v="Phones"/>
    <s v="Toshiba IPT2010-SD IP Telephone"/>
    <x v="564"/>
    <n v="2"/>
    <n v="0.2"/>
    <n v="-44.476800000000004"/>
    <n v="16.678799999999995"/>
  </r>
  <r>
    <n v="6303"/>
    <s v="CA-2014-166919"/>
    <d v="2016-11-23T00:00:00"/>
    <d v="2016-11-27T00:00:00"/>
    <s v="Standard Class"/>
    <s v="AH-10210"/>
    <x v="616"/>
    <s v="Consumer"/>
    <s v="United States"/>
    <s v="Dallas"/>
    <s v="Texas"/>
    <n v="75220"/>
    <s v="Central"/>
    <s v="TEC-PH-10001305"/>
    <x v="2"/>
    <s v="Phones"/>
    <s v="Panasonic KX TS208W Corded phone"/>
    <x v="1851"/>
    <n v="5"/>
    <n v="0.2"/>
    <n v="-39.192000000000007"/>
    <n v="19.596000000000018"/>
  </r>
  <r>
    <n v="8428"/>
    <s v="CA-2014-167017"/>
    <d v="2016-11-23T00:00:00"/>
    <d v="2016-11-25T00:00:00"/>
    <s v="First Class"/>
    <s v="DC-12850"/>
    <x v="79"/>
    <s v="Consumer"/>
    <s v="United States"/>
    <s v="Roseville"/>
    <s v="Michigan"/>
    <n v="48066"/>
    <s v="Central"/>
    <s v="OFF-SU-10001935"/>
    <x v="0"/>
    <s v="Supplies"/>
    <s v="Staple remover"/>
    <x v="1852"/>
    <n v="2"/>
    <n v="0"/>
    <n v="0"/>
    <n v="0.17439999999999944"/>
  </r>
  <r>
    <n v="8801"/>
    <s v="CA-2014-148992"/>
    <d v="2016-11-23T00:00:00"/>
    <d v="2016-11-27T00:00:00"/>
    <s v="Standard Class"/>
    <s v="CS-12250"/>
    <x v="206"/>
    <s v="Corporate"/>
    <s v="United States"/>
    <s v="Chicago"/>
    <s v="Illinois"/>
    <n v="60623"/>
    <s v="Central"/>
    <s v="OFF-PA-10004285"/>
    <x v="0"/>
    <s v="Paper"/>
    <s v="Xerox 1959"/>
    <x v="403"/>
    <n v="2"/>
    <n v="0.2"/>
    <n v="-2.1376000000000004"/>
    <n v="3.7407999999999997"/>
  </r>
  <r>
    <n v="8975"/>
    <s v="CA-2014-156622"/>
    <d v="2016-11-23T00:00:00"/>
    <d v="2016-11-26T00:00:00"/>
    <s v="First Class"/>
    <s v="JP-15460"/>
    <x v="463"/>
    <s v="Corporate"/>
    <s v="United States"/>
    <s v="Dallas"/>
    <s v="Texas"/>
    <n v="75220"/>
    <s v="Central"/>
    <s v="OFF-PA-10000477"/>
    <x v="0"/>
    <s v="Paper"/>
    <s v="Xerox 22"/>
    <x v="336"/>
    <n v="7"/>
    <n v="0.2"/>
    <n v="-7.2576000000000027"/>
    <n v="12.700800000000001"/>
  </r>
  <r>
    <n v="8976"/>
    <s v="CA-2014-156622"/>
    <d v="2016-11-23T00:00:00"/>
    <d v="2016-11-26T00:00:00"/>
    <s v="First Class"/>
    <s v="JP-15460"/>
    <x v="463"/>
    <s v="Corporate"/>
    <s v="United States"/>
    <s v="Dallas"/>
    <s v="Texas"/>
    <n v="75220"/>
    <s v="Central"/>
    <s v="OFF-PA-10002923"/>
    <x v="0"/>
    <s v="Paper"/>
    <s v="Xerox 1942"/>
    <x v="1853"/>
    <n v="2"/>
    <n v="0.2"/>
    <n v="-15.660800000000002"/>
    <n v="29.363999999999997"/>
  </r>
  <r>
    <n v="8977"/>
    <s v="CA-2014-156622"/>
    <d v="2016-11-23T00:00:00"/>
    <d v="2016-11-26T00:00:00"/>
    <s v="First Class"/>
    <s v="JP-15460"/>
    <x v="463"/>
    <s v="Corporate"/>
    <s v="United States"/>
    <s v="Dallas"/>
    <s v="Texas"/>
    <n v="75220"/>
    <s v="Central"/>
    <s v="FUR-TA-10003008"/>
    <x v="1"/>
    <s v="Tables"/>
    <s v="Lesro Round Back Collection Coffee Table, End Table"/>
    <x v="1854"/>
    <n v="1"/>
    <n v="0.3"/>
    <n v="-38.335499999999996"/>
    <n v="-31.033499999999989"/>
  </r>
  <r>
    <n v="8978"/>
    <s v="CA-2014-156622"/>
    <d v="2016-11-23T00:00:00"/>
    <d v="2016-11-26T00:00:00"/>
    <s v="First Class"/>
    <s v="JP-15460"/>
    <x v="463"/>
    <s v="Corporate"/>
    <s v="United States"/>
    <s v="Dallas"/>
    <s v="Texas"/>
    <n v="75220"/>
    <s v="Central"/>
    <s v="OFF-BI-10003707"/>
    <x v="0"/>
    <s v="Binders"/>
    <s v="Aluminum Screw Posts"/>
    <x v="1855"/>
    <n v="2"/>
    <n v="0.8"/>
    <n v="-4.8831999999999987"/>
    <n v="-9.1560000000000006"/>
  </r>
  <r>
    <n v="554"/>
    <s v="CA-2014-101945"/>
    <d v="2016-11-24T00:00:00"/>
    <d v="2016-11-28T00:00:00"/>
    <s v="Standard Class"/>
    <s v="GT-14710"/>
    <x v="548"/>
    <s v="Consumer"/>
    <s v="United States"/>
    <s v="Houston"/>
    <s v="Texas"/>
    <n v="77070"/>
    <s v="Central"/>
    <s v="OFF-FA-10004248"/>
    <x v="0"/>
    <s v="Fasteners"/>
    <s v="Advantus T-Pin Paper Clips"/>
    <x v="1856"/>
    <n v="3"/>
    <n v="0.2"/>
    <n v="-2.1648000000000001"/>
    <n v="2.5707"/>
  </r>
  <r>
    <n v="8117"/>
    <s v="CA-2014-105543"/>
    <d v="2016-11-24T00:00:00"/>
    <d v="2016-11-24T00:00:00"/>
    <s v="Same Day"/>
    <s v="BG-11695"/>
    <x v="502"/>
    <s v="Corporate"/>
    <s v="United States"/>
    <s v="Garden City"/>
    <s v="Kansas"/>
    <n v="67846"/>
    <s v="Central"/>
    <s v="OFF-ST-10003123"/>
    <x v="0"/>
    <s v="Storage"/>
    <s v="Fellowes Bases and Tops For Staxonsteel/High-Stak Systems"/>
    <x v="1857"/>
    <n v="1"/>
    <n v="0"/>
    <n v="0"/>
    <n v="7.9895999999999994"/>
  </r>
  <r>
    <n v="9217"/>
    <s v="CA-2014-103765"/>
    <d v="2016-11-24T00:00:00"/>
    <d v="2016-11-30T00:00:00"/>
    <s v="Standard Class"/>
    <s v="JG-15310"/>
    <x v="362"/>
    <s v="Corporate"/>
    <s v="United States"/>
    <s v="Odessa"/>
    <s v="Texas"/>
    <n v="79762"/>
    <s v="Central"/>
    <s v="OFF-AP-10002311"/>
    <x v="0"/>
    <s v="Appliances"/>
    <s v="Holmes Replacement Filter for HEPA Air Cleaner, Very Large Room, HEPA Filter"/>
    <x v="1858"/>
    <n v="1"/>
    <n v="0.8"/>
    <n v="-11.009599999999999"/>
    <n v="-24.771599999999999"/>
  </r>
  <r>
    <n v="3848"/>
    <s v="CA-2014-129000"/>
    <d v="2016-11-25T00:00:00"/>
    <d v="2016-11-27T00:00:00"/>
    <s v="Second Class"/>
    <s v="SZ-20035"/>
    <x v="103"/>
    <s v="Home Office"/>
    <s v="United States"/>
    <s v="Canton"/>
    <s v="Michigan"/>
    <n v="48187"/>
    <s v="Central"/>
    <s v="OFF-ST-10001097"/>
    <x v="0"/>
    <s v="Storage"/>
    <s v="Office Impressions Heavy Duty Welded Shelving &amp; Multimedia Storage Drawers"/>
    <x v="157"/>
    <n v="3"/>
    <n v="0"/>
    <n v="0"/>
    <n v="0"/>
  </r>
  <r>
    <n v="8959"/>
    <s v="CA-2014-150266"/>
    <d v="2016-11-25T00:00:00"/>
    <d v="2016-11-30T00:00:00"/>
    <s v="Standard Class"/>
    <s v="RO-19780"/>
    <x v="592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x v="1859"/>
    <n v="5"/>
    <n v="0.2"/>
    <n v="-59.991999999999997"/>
    <n v="37.494999999999962"/>
  </r>
  <r>
    <n v="8960"/>
    <s v="CA-2014-150266"/>
    <d v="2016-11-25T00:00:00"/>
    <d v="2016-11-30T00:00:00"/>
    <s v="Standard Class"/>
    <s v="RO-19780"/>
    <x v="592"/>
    <s v="Consumer"/>
    <s v="United States"/>
    <s v="Houston"/>
    <s v="Texas"/>
    <n v="77070"/>
    <s v="Central"/>
    <s v="OFF-AP-10002867"/>
    <x v="0"/>
    <s v="Appliances"/>
    <s v="Fellowes Command Center 5-outlet power strip"/>
    <x v="1860"/>
    <n v="5"/>
    <n v="0.8"/>
    <n v="-54.271999999999991"/>
    <n v="-179.77600000000001"/>
  </r>
  <r>
    <n v="8961"/>
    <s v="CA-2014-150266"/>
    <d v="2016-11-25T00:00:00"/>
    <d v="2016-11-30T00:00:00"/>
    <s v="Standard Class"/>
    <s v="RO-19780"/>
    <x v="592"/>
    <s v="Consumer"/>
    <s v="United States"/>
    <s v="Houston"/>
    <s v="Texas"/>
    <n v="77070"/>
    <s v="Central"/>
    <s v="FUR-CH-10002126"/>
    <x v="1"/>
    <s v="Chairs"/>
    <s v="Hon Deluxe Fabric Upholstered Stacking Chairs"/>
    <x v="1861"/>
    <n v="5"/>
    <n v="0.3"/>
    <n v="-256.17899999999992"/>
    <n v="-24.397999999999911"/>
  </r>
  <r>
    <n v="8962"/>
    <s v="CA-2014-150266"/>
    <d v="2016-11-25T00:00:00"/>
    <d v="2016-11-30T00:00:00"/>
    <s v="Standard Class"/>
    <s v="RO-19780"/>
    <x v="592"/>
    <s v="Consumer"/>
    <s v="United States"/>
    <s v="Houston"/>
    <s v="Texas"/>
    <n v="77070"/>
    <s v="Central"/>
    <s v="OFF-AR-10001761"/>
    <x v="0"/>
    <s v="Art"/>
    <s v="Avery Hi-Liter Smear-Safe Highlighters"/>
    <x v="1862"/>
    <n v="4"/>
    <n v="0.2"/>
    <n v="-3.7376"/>
    <n v="3.7375999999999996"/>
  </r>
  <r>
    <n v="511"/>
    <s v="CA-2014-135307"/>
    <d v="2016-11-26T00:00:00"/>
    <d v="2016-11-27T00:00:00"/>
    <s v="First Class"/>
    <s v="LS-17245"/>
    <x v="400"/>
    <s v="Consumer"/>
    <s v="United States"/>
    <s v="Gladstone"/>
    <s v="Missouri"/>
    <n v="64118"/>
    <s v="Central"/>
    <s v="FUR-FU-10001290"/>
    <x v="1"/>
    <s v="Furnishings"/>
    <s v="Executive Impressions Supervisor Wall Clock"/>
    <x v="1863"/>
    <n v="3"/>
    <n v="0"/>
    <n v="0"/>
    <n v="40.415999999999997"/>
  </r>
  <r>
    <n v="512"/>
    <s v="CA-2014-135307"/>
    <d v="2016-11-26T00:00:00"/>
    <d v="2016-11-27T00:00:00"/>
    <s v="First Class"/>
    <s v="LS-17245"/>
    <x v="400"/>
    <s v="Consumer"/>
    <s v="United States"/>
    <s v="Gladstone"/>
    <s v="Missouri"/>
    <n v="64118"/>
    <s v="Central"/>
    <s v="TEC-AC-10002399"/>
    <x v="2"/>
    <s v="Accessories"/>
    <s v="SanDisk Cruzer 32 GB USB Flash Drive"/>
    <x v="1864"/>
    <n v="2"/>
    <n v="0"/>
    <n v="0"/>
    <n v="12.172799999999999"/>
  </r>
  <r>
    <n v="3853"/>
    <s v="CA-2014-130526"/>
    <d v="2016-11-26T00:00:00"/>
    <d v="2016-11-29T00:00:00"/>
    <s v="First Class"/>
    <s v="GT-14755"/>
    <x v="553"/>
    <s v="Consumer"/>
    <s v="United States"/>
    <s v="Rockford"/>
    <s v="Illinois"/>
    <n v="61107"/>
    <s v="Central"/>
    <s v="OFF-BI-10001524"/>
    <x v="0"/>
    <s v="Binders"/>
    <s v="GBC Premium Transparent Covers with Diagonal Lined Pattern"/>
    <x v="1865"/>
    <n v="8"/>
    <n v="0.8"/>
    <n v="-26.854399999999995"/>
    <n v="-53.708800000000025"/>
  </r>
  <r>
    <n v="7132"/>
    <s v="CA-2014-141439"/>
    <d v="2016-11-26T00:00:00"/>
    <d v="2016-12-01T00:00:00"/>
    <s v="Standard Class"/>
    <s v="TT-21460"/>
    <x v="334"/>
    <s v="Home Office"/>
    <s v="United States"/>
    <s v="Richmond"/>
    <s v="Indiana"/>
    <n v="47374"/>
    <s v="Central"/>
    <s v="FUR-TA-10001039"/>
    <x v="1"/>
    <s v="Tables"/>
    <s v="KI Adjustable-Height Table"/>
    <x v="1866"/>
    <n v="3"/>
    <n v="0"/>
    <n v="0"/>
    <n v="67.064400000000006"/>
  </r>
  <r>
    <n v="7133"/>
    <s v="CA-2014-141439"/>
    <d v="2016-11-26T00:00:00"/>
    <d v="2016-12-01T00:00:00"/>
    <s v="Standard Class"/>
    <s v="TT-21460"/>
    <x v="334"/>
    <s v="Home Office"/>
    <s v="United States"/>
    <s v="Richmond"/>
    <s v="Indiana"/>
    <n v="47374"/>
    <s v="Central"/>
    <s v="TEC-PH-10002624"/>
    <x v="2"/>
    <s v="Phones"/>
    <s v="Samsung Galaxy S4 Mini"/>
    <x v="1867"/>
    <n v="4"/>
    <n v="0"/>
    <n v="0"/>
    <n v="545.18839999999977"/>
  </r>
  <r>
    <n v="7134"/>
    <s v="CA-2014-141439"/>
    <d v="2016-11-26T00:00:00"/>
    <d v="2016-12-01T00:00:00"/>
    <s v="Standard Class"/>
    <s v="TT-21460"/>
    <x v="334"/>
    <s v="Home Office"/>
    <s v="United States"/>
    <s v="Richmond"/>
    <s v="Indiana"/>
    <n v="47374"/>
    <s v="Central"/>
    <s v="FUR-FU-10001473"/>
    <x v="1"/>
    <s v="Furnishings"/>
    <s v="DAX Wood Document Frame"/>
    <x v="1868"/>
    <n v="2"/>
    <n v="0"/>
    <n v="0"/>
    <n v="9.8856000000000002"/>
  </r>
  <r>
    <n v="7135"/>
    <s v="CA-2014-141439"/>
    <d v="2016-11-26T00:00:00"/>
    <d v="2016-12-01T00:00:00"/>
    <s v="Standard Class"/>
    <s v="TT-21460"/>
    <x v="334"/>
    <s v="Home Office"/>
    <s v="United States"/>
    <s v="Richmond"/>
    <s v="Indiana"/>
    <n v="47374"/>
    <s v="Central"/>
    <s v="TEC-PH-10001819"/>
    <x v="2"/>
    <s v="Phones"/>
    <s v="Innergie mMini Combo Duo USB Travel Charging Kit"/>
    <x v="1869"/>
    <n v="2"/>
    <n v="0"/>
    <n v="0"/>
    <n v="43.190399999999997"/>
  </r>
  <r>
    <n v="7136"/>
    <s v="CA-2014-141439"/>
    <d v="2016-11-26T00:00:00"/>
    <d v="2016-12-01T00:00:00"/>
    <s v="Standard Class"/>
    <s v="TT-21460"/>
    <x v="334"/>
    <s v="Home Office"/>
    <s v="United States"/>
    <s v="Richmond"/>
    <s v="Indiana"/>
    <n v="47374"/>
    <s v="Central"/>
    <s v="FUR-CH-10004287"/>
    <x v="1"/>
    <s v="Chairs"/>
    <s v="SAFCO Arco Folding Chair"/>
    <x v="1870"/>
    <n v="3"/>
    <n v="0"/>
    <n v="0"/>
    <n v="240.29399999999995"/>
  </r>
  <r>
    <n v="914"/>
    <s v="CA-2014-102519"/>
    <d v="2016-11-27T00:00:00"/>
    <d v="2016-11-29T00:00:00"/>
    <s v="First Class"/>
    <s v="BM-11650"/>
    <x v="80"/>
    <s v="Corporate"/>
    <s v="United States"/>
    <s v="Milwaukee"/>
    <s v="Wisconsin"/>
    <n v="53209"/>
    <s v="Central"/>
    <s v="FUR-FU-10004091"/>
    <x v="1"/>
    <s v="Furnishings"/>
    <s v="Howard Miller 13&quot; Diameter Goldtone Round Wall Clock"/>
    <x v="1871"/>
    <n v="1"/>
    <n v="0"/>
    <n v="0"/>
    <n v="19.2454"/>
  </r>
  <r>
    <n v="915"/>
    <s v="CA-2014-102519"/>
    <d v="2016-11-27T00:00:00"/>
    <d v="2016-11-29T00:00:00"/>
    <s v="First Class"/>
    <s v="BM-11650"/>
    <x v="80"/>
    <s v="Corporate"/>
    <s v="United States"/>
    <s v="Milwaukee"/>
    <s v="Wisconsin"/>
    <n v="53209"/>
    <s v="Central"/>
    <s v="TEC-AC-10001772"/>
    <x v="2"/>
    <s v="Accessories"/>
    <s v="Memorex Mini Travel Drive 16 GB USB 2.0 Flash Drive"/>
    <x v="1872"/>
    <n v="9"/>
    <n v="0"/>
    <n v="0"/>
    <n v="56.054700000000011"/>
  </r>
  <r>
    <n v="7557"/>
    <s v="CA-2014-159506"/>
    <d v="2016-11-27T00:00:00"/>
    <d v="2016-12-02T00:00:00"/>
    <s v="Standard Class"/>
    <s v="JR-16210"/>
    <x v="617"/>
    <s v="Corporate"/>
    <s v="United States"/>
    <s v="Columbus"/>
    <s v="Indiana"/>
    <n v="47201"/>
    <s v="Central"/>
    <s v="OFF-PA-10003641"/>
    <x v="0"/>
    <s v="Paper"/>
    <s v="Xerox 1909"/>
    <x v="1873"/>
    <n v="6"/>
    <n v="0"/>
    <n v="0"/>
    <n v="72.808799999999991"/>
  </r>
  <r>
    <n v="7558"/>
    <s v="CA-2014-159506"/>
    <d v="2016-11-27T00:00:00"/>
    <d v="2016-12-02T00:00:00"/>
    <s v="Standard Class"/>
    <s v="JR-16210"/>
    <x v="617"/>
    <s v="Corporate"/>
    <s v="United States"/>
    <s v="Columbus"/>
    <s v="Indiana"/>
    <n v="47201"/>
    <s v="Central"/>
    <s v="OFF-BI-10004519"/>
    <x v="0"/>
    <s v="Binders"/>
    <s v="GBC DocuBind P100 Manual Binding Machine"/>
    <x v="1874"/>
    <n v="3"/>
    <n v="0"/>
    <n v="0"/>
    <n v="224.07299999999998"/>
  </r>
  <r>
    <n v="3899"/>
    <s v="CA-2014-102267"/>
    <d v="2016-11-30T00:00:00"/>
    <d v="2016-12-04T00:00:00"/>
    <s v="Standard Class"/>
    <s v="SC-20800"/>
    <x v="338"/>
    <s v="Consumer"/>
    <s v="United States"/>
    <s v="Edinburg"/>
    <s v="Texas"/>
    <n v="78539"/>
    <s v="Central"/>
    <s v="OFF-FA-10000611"/>
    <x v="0"/>
    <s v="Fasteners"/>
    <s v="Binder Clips by OIC"/>
    <x v="1875"/>
    <n v="2"/>
    <n v="0.2"/>
    <n v="-0.47360000000000002"/>
    <n v="0.82879999999999987"/>
  </r>
  <r>
    <n v="6936"/>
    <s v="CA-2014-137365"/>
    <d v="2016-11-30T00:00:00"/>
    <d v="2016-12-03T00:00:00"/>
    <s v="Second Class"/>
    <s v="BP-11095"/>
    <x v="65"/>
    <s v="Corporate"/>
    <s v="United States"/>
    <s v="El Paso"/>
    <s v="Texas"/>
    <n v="79907"/>
    <s v="Central"/>
    <s v="TEC-AC-10001767"/>
    <x v="2"/>
    <s v="Accessories"/>
    <s v="SanDisk Ultra 64 GB MicroSDHC Class 10 Memory Card"/>
    <x v="1109"/>
    <n v="3"/>
    <n v="0.2"/>
    <n v="-19.195200000000003"/>
    <n v="-10.797300000000011"/>
  </r>
  <r>
    <n v="207"/>
    <s v="CA-2014-135860"/>
    <d v="2016-12-01T00:00:00"/>
    <d v="2016-12-07T00:00:00"/>
    <s v="Standard Class"/>
    <s v="JH-15985"/>
    <x v="618"/>
    <s v="Consumer"/>
    <s v="United States"/>
    <s v="Saginaw"/>
    <s v="Michigan"/>
    <n v="48601"/>
    <s v="Central"/>
    <s v="OFF-ST-10000642"/>
    <x v="0"/>
    <s v="Storage"/>
    <s v="Tennsco Lockers, Gray"/>
    <x v="1876"/>
    <n v="4"/>
    <n v="0"/>
    <n v="0"/>
    <n v="5.8743999999999943"/>
  </r>
  <r>
    <n v="208"/>
    <s v="CA-2014-135860"/>
    <d v="2016-12-01T00:00:00"/>
    <d v="2016-12-07T00:00:00"/>
    <s v="Standard Class"/>
    <s v="JH-15985"/>
    <x v="618"/>
    <s v="Consumer"/>
    <s v="United States"/>
    <s v="Saginaw"/>
    <s v="Michigan"/>
    <n v="48601"/>
    <s v="Central"/>
    <s v="TEC-PH-10001700"/>
    <x v="2"/>
    <s v="Phones"/>
    <s v="Panasonic KX-TG6844B Expandable Digital Cordless Telephone"/>
    <x v="663"/>
    <n v="2"/>
    <n v="0"/>
    <n v="0"/>
    <n v="35.634600000000006"/>
  </r>
  <r>
    <n v="209"/>
    <s v="CA-2014-135860"/>
    <d v="2016-12-01T00:00:00"/>
    <d v="2016-12-07T00:00:00"/>
    <s v="Standard Class"/>
    <s v="JH-15985"/>
    <x v="618"/>
    <s v="Consumer"/>
    <s v="United States"/>
    <s v="Saginaw"/>
    <s v="Michigan"/>
    <n v="48601"/>
    <s v="Central"/>
    <s v="OFF-BI-10003274"/>
    <x v="0"/>
    <s v="Binders"/>
    <s v="Avery Durable Slant Ring Binders, No Labels"/>
    <x v="1583"/>
    <n v="4"/>
    <n v="0"/>
    <n v="0"/>
    <n v="7.4824000000000002"/>
  </r>
  <r>
    <n v="210"/>
    <s v="CA-2014-135860"/>
    <d v="2016-12-01T00:00:00"/>
    <d v="2016-12-07T00:00:00"/>
    <s v="Standard Class"/>
    <s v="JH-15985"/>
    <x v="618"/>
    <s v="Consumer"/>
    <s v="United States"/>
    <s v="Saginaw"/>
    <s v="Michigan"/>
    <n v="48601"/>
    <s v="Central"/>
    <s v="OFF-FA-10000134"/>
    <x v="0"/>
    <s v="Fasteners"/>
    <s v="Advantus Push Pins, Aluminum Head"/>
    <x v="1877"/>
    <n v="9"/>
    <n v="0"/>
    <n v="0"/>
    <n v="16.209899999999998"/>
  </r>
  <r>
    <n v="211"/>
    <s v="CA-2014-135860"/>
    <d v="2016-12-01T00:00:00"/>
    <d v="2016-12-07T00:00:00"/>
    <s v="Standard Class"/>
    <s v="JH-15985"/>
    <x v="618"/>
    <s v="Consumer"/>
    <s v="United States"/>
    <s v="Saginaw"/>
    <s v="Michigan"/>
    <n v="48601"/>
    <s v="Central"/>
    <s v="OFF-ST-10001522"/>
    <x v="0"/>
    <s v="Storage"/>
    <s v="Gould Plastics 18-Pocket Panel Bin, 34w x 5-1/4d x 20-1/2h"/>
    <x v="1878"/>
    <n v="1"/>
    <n v="0"/>
    <n v="0"/>
    <n v="3.6795999999999935"/>
  </r>
  <r>
    <n v="3244"/>
    <s v="CA-2014-113355"/>
    <d v="2016-12-01T00:00:00"/>
    <d v="2016-12-05T00:00:00"/>
    <s v="Standard Class"/>
    <s v="SJ-20215"/>
    <x v="452"/>
    <s v="Consumer"/>
    <s v="United States"/>
    <s v="Grand Prairie"/>
    <s v="Texas"/>
    <n v="75051"/>
    <s v="Central"/>
    <s v="TEC-PH-10004912"/>
    <x v="2"/>
    <s v="Phones"/>
    <s v="Cisco SPA112 2 Port Phone Adapter"/>
    <x v="1879"/>
    <n v="5"/>
    <n v="0.2"/>
    <n v="-43.960000000000008"/>
    <n v="24.727499999999971"/>
  </r>
  <r>
    <n v="3245"/>
    <s v="CA-2014-113355"/>
    <d v="2016-12-01T00:00:00"/>
    <d v="2016-12-05T00:00:00"/>
    <s v="Standard Class"/>
    <s v="SJ-20215"/>
    <x v="452"/>
    <s v="Consumer"/>
    <s v="United States"/>
    <s v="Grand Prairie"/>
    <s v="Texas"/>
    <n v="75051"/>
    <s v="Central"/>
    <s v="FUR-CH-10002602"/>
    <x v="1"/>
    <s v="Chairs"/>
    <s v="DMI Arturo Collection Mission-style Design Wood Chair"/>
    <x v="83"/>
    <n v="3"/>
    <n v="0.3"/>
    <n v="-95.117399999999989"/>
    <n v="-18.117599999999996"/>
  </r>
  <r>
    <n v="6864"/>
    <s v="CA-2014-138618"/>
    <d v="2016-12-01T00:00:00"/>
    <d v="2016-12-08T00:00:00"/>
    <s v="Standard Class"/>
    <s v="MY-17380"/>
    <x v="574"/>
    <s v="Corporate"/>
    <s v="United States"/>
    <s v="San Antonio"/>
    <s v="Texas"/>
    <n v="78207"/>
    <s v="Central"/>
    <s v="OFF-PA-10000520"/>
    <x v="0"/>
    <s v="Paper"/>
    <s v="Xerox 201"/>
    <x v="89"/>
    <n v="2"/>
    <n v="0.2"/>
    <n v="-2.0736000000000003"/>
    <n v="3.6288"/>
  </r>
  <r>
    <n v="1996"/>
    <s v="US-2014-147221"/>
    <d v="2016-12-02T00:00:00"/>
    <d v="2016-12-04T00:00:00"/>
    <s v="Second Class"/>
    <s v="JS-16030"/>
    <x v="462"/>
    <s v="Consumer"/>
    <s v="United States"/>
    <s v="Houston"/>
    <s v="Texas"/>
    <n v="77036"/>
    <s v="Central"/>
    <s v="OFF-AP-10002534"/>
    <x v="0"/>
    <s v="Appliances"/>
    <s v="3.6 Cubic Foot Counter Height Office Refrigerator"/>
    <x v="1880"/>
    <n v="5"/>
    <n v="0.8"/>
    <n v="-235.69599999999997"/>
    <n v="-766.01199999999994"/>
  </r>
  <r>
    <n v="1997"/>
    <s v="US-2014-147221"/>
    <d v="2016-12-02T00:00:00"/>
    <d v="2016-12-04T00:00:00"/>
    <s v="Second Class"/>
    <s v="JS-16030"/>
    <x v="462"/>
    <s v="Consumer"/>
    <s v="United States"/>
    <s v="Houston"/>
    <s v="Texas"/>
    <n v="77036"/>
    <s v="Central"/>
    <s v="FUR-FU-10004020"/>
    <x v="1"/>
    <s v="Furnishings"/>
    <s v="Advantus Panel Wall Acrylic Frame"/>
    <x v="1881"/>
    <n v="4"/>
    <n v="0.6"/>
    <n v="-5.2511999999999999"/>
    <n v="-3.719599999999998"/>
  </r>
  <r>
    <n v="5531"/>
    <s v="CA-2014-160885"/>
    <d v="2016-12-02T00:00:00"/>
    <d v="2016-12-06T00:00:00"/>
    <s v="Standard Class"/>
    <s v="JK-16090"/>
    <x v="619"/>
    <s v="Consumer"/>
    <s v="United States"/>
    <s v="Omaha"/>
    <s v="Nebraska"/>
    <n v="68104"/>
    <s v="Central"/>
    <s v="TEC-PH-10001795"/>
    <x v="2"/>
    <s v="Phones"/>
    <s v="ClearOne CHATAttach 160 - speaker phone"/>
    <x v="1882"/>
    <n v="4"/>
    <n v="0"/>
    <n v="0"/>
    <n v="743.98799999999983"/>
  </r>
  <r>
    <n v="6690"/>
    <s v="CA-2014-104108"/>
    <d v="2016-12-02T00:00:00"/>
    <d v="2016-12-09T00:00:00"/>
    <s v="Standard Class"/>
    <s v="RP-19855"/>
    <x v="213"/>
    <s v="Corporate"/>
    <s v="United States"/>
    <s v="Houston"/>
    <s v="Texas"/>
    <n v="77095"/>
    <s v="Central"/>
    <s v="OFF-AR-10000817"/>
    <x v="0"/>
    <s v="Art"/>
    <s v="Manco Dry-Lighter Erasable Highlighter"/>
    <x v="1883"/>
    <n v="5"/>
    <n v="0.2"/>
    <n v="-2.4320000000000004"/>
    <n v="2.1279999999999988"/>
  </r>
  <r>
    <n v="7537"/>
    <s v="CA-2014-103415"/>
    <d v="2016-12-03T00:00:00"/>
    <d v="2016-12-08T00:00:00"/>
    <s v="Standard Class"/>
    <s v="MV-17485"/>
    <x v="258"/>
    <s v="Consumer"/>
    <s v="United States"/>
    <s v="Houston"/>
    <s v="Texas"/>
    <n v="77041"/>
    <s v="Central"/>
    <s v="FUR-FU-10000820"/>
    <x v="1"/>
    <s v="Furnishings"/>
    <s v="Tensor Brushed Steel Torchiere Floor Lamp"/>
    <x v="1884"/>
    <n v="2"/>
    <n v="0.6"/>
    <n v="-8.1551999999999989"/>
    <n v="-14.271599999999999"/>
  </r>
  <r>
    <n v="7762"/>
    <s v="CA-2014-123071"/>
    <d v="2016-12-03T00:00:00"/>
    <d v="2016-12-06T00:00:00"/>
    <s v="First Class"/>
    <s v="CC-12550"/>
    <x v="620"/>
    <s v="Consumer"/>
    <s v="United States"/>
    <s v="Plano"/>
    <s v="Texas"/>
    <n v="75023"/>
    <s v="Central"/>
    <s v="OFF-PA-10003729"/>
    <x v="0"/>
    <s v="Paper"/>
    <s v="Xerox 1998"/>
    <x v="89"/>
    <n v="2"/>
    <n v="0.2"/>
    <n v="-2.0736000000000003"/>
    <n v="3.6288"/>
  </r>
  <r>
    <n v="6123"/>
    <s v="CA-2014-152660"/>
    <d v="2016-12-04T00:00:00"/>
    <d v="2016-12-09T00:00:00"/>
    <s v="Standard Class"/>
    <s v="CB-12415"/>
    <x v="382"/>
    <s v="Consumer"/>
    <s v="United States"/>
    <s v="Chicago"/>
    <s v="Illinois"/>
    <n v="60610"/>
    <s v="Central"/>
    <s v="OFF-ST-10000532"/>
    <x v="0"/>
    <s v="Storage"/>
    <s v="Advantus Rolling Drawer Organizers"/>
    <x v="1885"/>
    <n v="2"/>
    <n v="0.2"/>
    <n v="-12.313600000000001"/>
    <n v="4.6175999999999995"/>
  </r>
  <r>
    <n v="6532"/>
    <s v="US-2014-107384"/>
    <d v="2016-12-04T00:00:00"/>
    <d v="2016-12-08T00:00:00"/>
    <s v="Standard Class"/>
    <s v="TP-21130"/>
    <x v="289"/>
    <s v="Consumer"/>
    <s v="United States"/>
    <s v="Rochester"/>
    <s v="Minnesota"/>
    <n v="55901"/>
    <s v="Central"/>
    <s v="OFF-AR-10001315"/>
    <x v="0"/>
    <s v="Art"/>
    <s v="Newell 310"/>
    <x v="1886"/>
    <n v="5"/>
    <n v="0"/>
    <n v="0"/>
    <n v="2.5519999999999996"/>
  </r>
  <r>
    <n v="6533"/>
    <s v="US-2014-107384"/>
    <d v="2016-12-04T00:00:00"/>
    <d v="2016-12-08T00:00:00"/>
    <s v="Standard Class"/>
    <s v="TP-21130"/>
    <x v="289"/>
    <s v="Consumer"/>
    <s v="United States"/>
    <s v="Rochester"/>
    <s v="Minnesota"/>
    <n v="55901"/>
    <s v="Central"/>
    <s v="TEC-AC-10004595"/>
    <x v="2"/>
    <s v="Accessories"/>
    <s v="First Data TMFD35 PIN Pad"/>
    <x v="1887"/>
    <n v="1"/>
    <n v="0"/>
    <n v="0"/>
    <n v="29.988"/>
  </r>
  <r>
    <n v="6534"/>
    <s v="US-2014-107384"/>
    <d v="2016-12-04T00:00:00"/>
    <d v="2016-12-08T00:00:00"/>
    <s v="Standard Class"/>
    <s v="TP-21130"/>
    <x v="289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x v="1625"/>
    <n v="5"/>
    <n v="0"/>
    <n v="0"/>
    <n v="143.982"/>
  </r>
  <r>
    <n v="674"/>
    <s v="CA-2014-130351"/>
    <d v="2016-12-05T00:00:00"/>
    <d v="2016-12-08T00:00:00"/>
    <s v="First Class"/>
    <s v="RB-19570"/>
    <x v="380"/>
    <s v="Consumer"/>
    <s v="United States"/>
    <s v="Columbus"/>
    <s v="Indiana"/>
    <n v="47201"/>
    <s v="Central"/>
    <s v="OFF-AP-10004532"/>
    <x v="0"/>
    <s v="Appliances"/>
    <s v="Kensington 6 Outlet Guardian Standard Surge Protector"/>
    <x v="1888"/>
    <n v="3"/>
    <n v="0"/>
    <n v="0"/>
    <n v="16.588799999999999"/>
  </r>
  <r>
    <n v="675"/>
    <s v="CA-2014-130351"/>
    <d v="2016-12-05T00:00:00"/>
    <d v="2016-12-08T00:00:00"/>
    <s v="First Class"/>
    <s v="RB-19570"/>
    <x v="380"/>
    <s v="Consumer"/>
    <s v="United States"/>
    <s v="Columbus"/>
    <s v="Indiana"/>
    <n v="47201"/>
    <s v="Central"/>
    <s v="OFF-PA-10002137"/>
    <x v="0"/>
    <s v="Paper"/>
    <s v="Southworth 100% Résumé Paper, 24lb."/>
    <x v="1889"/>
    <n v="5"/>
    <n v="0"/>
    <n v="0"/>
    <n v="17.504999999999995"/>
  </r>
  <r>
    <n v="676"/>
    <s v="CA-2014-130351"/>
    <d v="2016-12-05T00:00:00"/>
    <d v="2016-12-08T00:00:00"/>
    <s v="First Class"/>
    <s v="RB-19570"/>
    <x v="380"/>
    <s v="Consumer"/>
    <s v="United States"/>
    <s v="Columbus"/>
    <s v="Indiana"/>
    <n v="47201"/>
    <s v="Central"/>
    <s v="TEC-AC-10003832"/>
    <x v="2"/>
    <s v="Accessories"/>
    <s v="Imation 16GB Mini TravelDrive USB 2.0 Flash Drive"/>
    <x v="1890"/>
    <n v="3"/>
    <n v="0"/>
    <n v="0"/>
    <n v="40.749900000000004"/>
  </r>
  <r>
    <n v="3897"/>
    <s v="CA-2014-134285"/>
    <d v="2016-12-07T00:00:00"/>
    <d v="2016-12-12T00:00:00"/>
    <s v="Standard Class"/>
    <s v="DS-13180"/>
    <x v="275"/>
    <s v="Corporate"/>
    <s v="United States"/>
    <s v="San Antonio"/>
    <s v="Texas"/>
    <n v="78207"/>
    <s v="Central"/>
    <s v="OFF-FA-10000611"/>
    <x v="0"/>
    <s v="Fasteners"/>
    <s v="Binder Clips by OIC"/>
    <x v="1891"/>
    <n v="3"/>
    <n v="0.2"/>
    <n v="-0.71039999999999992"/>
    <n v="1.2431999999999999"/>
  </r>
  <r>
    <n v="3898"/>
    <s v="CA-2014-134285"/>
    <d v="2016-12-07T00:00:00"/>
    <d v="2016-12-12T00:00:00"/>
    <s v="Standard Class"/>
    <s v="DS-13180"/>
    <x v="275"/>
    <s v="Corporate"/>
    <s v="United States"/>
    <s v="San Antonio"/>
    <s v="Texas"/>
    <n v="78207"/>
    <s v="Central"/>
    <s v="OFF-PA-10000304"/>
    <x v="0"/>
    <s v="Paper"/>
    <s v="Xerox 1995"/>
    <x v="59"/>
    <n v="3"/>
    <n v="0.2"/>
    <n v="-3.1104000000000007"/>
    <n v="5.4432"/>
  </r>
  <r>
    <n v="4992"/>
    <s v="US-2014-122714"/>
    <d v="2016-12-07T00:00:00"/>
    <d v="2016-12-13T00:00:00"/>
    <s v="Standard Class"/>
    <s v="HG-14965"/>
    <x v="120"/>
    <s v="Corporate"/>
    <s v="United States"/>
    <s v="Chicago"/>
    <s v="Illinois"/>
    <n v="60653"/>
    <s v="Central"/>
    <s v="OFF-BI-10001120"/>
    <x v="0"/>
    <s v="Binders"/>
    <s v="Ibico EPK-21 Electric Binding System"/>
    <x v="1892"/>
    <n v="5"/>
    <n v="0.8"/>
    <n v="-1511.992"/>
    <n v="-2929.4845000000005"/>
  </r>
  <r>
    <n v="5728"/>
    <s v="CA-2014-117324"/>
    <d v="2016-12-08T00:00:00"/>
    <d v="2016-12-13T00:00:00"/>
    <s v="Standard Class"/>
    <s v="JP-15520"/>
    <x v="207"/>
    <s v="Consumer"/>
    <s v="United States"/>
    <s v="Madison"/>
    <s v="Wisconsin"/>
    <n v="53711"/>
    <s v="Central"/>
    <s v="TEC-AC-10003023"/>
    <x v="2"/>
    <s v="Accessories"/>
    <s v="Logitech G105 Gaming Keyboard"/>
    <x v="1893"/>
    <n v="3"/>
    <n v="0"/>
    <n v="0"/>
    <n v="32.059799999999996"/>
  </r>
  <r>
    <n v="5729"/>
    <s v="CA-2014-117324"/>
    <d v="2016-12-08T00:00:00"/>
    <d v="2016-12-13T00:00:00"/>
    <s v="Standard Class"/>
    <s v="JP-15520"/>
    <x v="207"/>
    <s v="Consumer"/>
    <s v="United States"/>
    <s v="Madison"/>
    <s v="Wisconsin"/>
    <n v="53711"/>
    <s v="Central"/>
    <s v="OFF-AP-10003590"/>
    <x v="0"/>
    <s v="Appliances"/>
    <s v="Hoover WindTunnel Plus Canister Vacuum"/>
    <x v="1894"/>
    <n v="3"/>
    <n v="0"/>
    <n v="0"/>
    <n v="305.13000000000011"/>
  </r>
  <r>
    <n v="5730"/>
    <s v="CA-2014-117324"/>
    <d v="2016-12-08T00:00:00"/>
    <d v="2016-12-13T00:00:00"/>
    <s v="Standard Class"/>
    <s v="JP-15520"/>
    <x v="207"/>
    <s v="Consumer"/>
    <s v="United States"/>
    <s v="Madison"/>
    <s v="Wisconsin"/>
    <n v="53711"/>
    <s v="Central"/>
    <s v="OFF-LA-10003510"/>
    <x v="0"/>
    <s v="Labels"/>
    <s v="Avery 4027 File Folder Labels for Dot Matrix Printers, 5000 Labels per Box, White"/>
    <x v="1895"/>
    <n v="2"/>
    <n v="0"/>
    <n v="0"/>
    <n v="28.087600000000002"/>
  </r>
  <r>
    <n v="5731"/>
    <s v="CA-2014-117324"/>
    <d v="2016-12-08T00:00:00"/>
    <d v="2016-12-13T00:00:00"/>
    <s v="Standard Class"/>
    <s v="JP-15520"/>
    <x v="207"/>
    <s v="Consumer"/>
    <s v="United States"/>
    <s v="Madison"/>
    <s v="Wisconsin"/>
    <n v="53711"/>
    <s v="Central"/>
    <s v="FUR-BO-10003159"/>
    <x v="1"/>
    <s v="Bookcases"/>
    <s v="Sauder Camden County Collection Libraries, Planked Cherry Finish"/>
    <x v="1896"/>
    <n v="4"/>
    <n v="0"/>
    <n v="0"/>
    <n v="41.392799999999966"/>
  </r>
  <r>
    <n v="5732"/>
    <s v="CA-2014-117324"/>
    <d v="2016-12-08T00:00:00"/>
    <d v="2016-12-13T00:00:00"/>
    <s v="Standard Class"/>
    <s v="JP-15520"/>
    <x v="207"/>
    <s v="Consumer"/>
    <s v="United States"/>
    <s v="Madison"/>
    <s v="Wisconsin"/>
    <n v="53711"/>
    <s v="Central"/>
    <s v="OFF-PA-10002713"/>
    <x v="0"/>
    <s v="Paper"/>
    <s v="Adams Phone Message Book, 200 Message Capacity, 8 1/16” x 11”"/>
    <x v="1897"/>
    <n v="4"/>
    <n v="0"/>
    <n v="0"/>
    <n v="12.659199999999998"/>
  </r>
  <r>
    <n v="76"/>
    <s v="US-2014-118038"/>
    <d v="2016-12-09T00:00:00"/>
    <d v="2016-12-11T00:00:00"/>
    <s v="First Class"/>
    <s v="KB-16600"/>
    <x v="202"/>
    <s v="Corporate"/>
    <s v="United States"/>
    <s v="Houston"/>
    <s v="Texas"/>
    <n v="77041"/>
    <s v="Central"/>
    <s v="OFF-BI-10004182"/>
    <x v="0"/>
    <s v="Binders"/>
    <s v="Economy Binders"/>
    <x v="1807"/>
    <n v="3"/>
    <n v="0.8"/>
    <n v="-0.99839999999999984"/>
    <n v="-1.9344000000000006"/>
  </r>
  <r>
    <n v="77"/>
    <s v="US-2014-118038"/>
    <d v="2016-12-09T00:00:00"/>
    <d v="2016-12-11T00:00:00"/>
    <s v="First Class"/>
    <s v="KB-16600"/>
    <x v="202"/>
    <s v="Corporate"/>
    <s v="United States"/>
    <s v="Houston"/>
    <s v="Texas"/>
    <n v="77041"/>
    <s v="Central"/>
    <s v="FUR-FU-10000260"/>
    <x v="1"/>
    <s v="Furnishings"/>
    <s v="6&quot; Cubicle Wall Clock, Black"/>
    <x v="1898"/>
    <n v="3"/>
    <n v="0.6"/>
    <n v="-5.8247999999999998"/>
    <n v="-5.8248000000000015"/>
  </r>
  <r>
    <n v="78"/>
    <s v="US-2014-118038"/>
    <d v="2016-12-09T00:00:00"/>
    <d v="2016-12-11T00:00:00"/>
    <s v="First Class"/>
    <s v="KB-16600"/>
    <x v="202"/>
    <s v="Corporate"/>
    <s v="United States"/>
    <s v="Houston"/>
    <s v="Texas"/>
    <n v="77041"/>
    <s v="Central"/>
    <s v="OFF-ST-10000615"/>
    <x v="0"/>
    <s v="Storage"/>
    <s v="SimpliFile Personal File, Black Granite, 15w x 6-15/16d x 11-1/4h"/>
    <x v="1239"/>
    <n v="3"/>
    <n v="0.2"/>
    <n v="-5.4480000000000004"/>
    <n v="2.724000000000002"/>
  </r>
  <r>
    <n v="1469"/>
    <s v="CA-2014-139199"/>
    <d v="2016-12-09T00:00:00"/>
    <d v="2016-12-13T00:00:00"/>
    <s v="Standard Class"/>
    <s v="DK-12835"/>
    <x v="163"/>
    <s v="Corporate"/>
    <s v="United States"/>
    <s v="Detroit"/>
    <s v="Michigan"/>
    <n v="48234"/>
    <s v="Central"/>
    <s v="FUR-CH-10000847"/>
    <x v="1"/>
    <s v="Chairs"/>
    <s v="Global Executive Mid-Back Manager's Chair"/>
    <x v="1899"/>
    <n v="3"/>
    <n v="0"/>
    <n v="0"/>
    <n v="226.96439999999998"/>
  </r>
  <r>
    <n v="1470"/>
    <s v="CA-2014-139199"/>
    <d v="2016-12-09T00:00:00"/>
    <d v="2016-12-13T00:00:00"/>
    <s v="Standard Class"/>
    <s v="DK-12835"/>
    <x v="163"/>
    <s v="Corporate"/>
    <s v="United States"/>
    <s v="Detroit"/>
    <s v="Michigan"/>
    <n v="48234"/>
    <s v="Central"/>
    <s v="OFF-BI-10003982"/>
    <x v="0"/>
    <s v="Binders"/>
    <s v="Wilson Jones Century Plastic Molded Ring Binders"/>
    <x v="1900"/>
    <n v="2"/>
    <n v="0"/>
    <n v="0"/>
    <n v="19.523799999999998"/>
  </r>
  <r>
    <n v="1471"/>
    <s v="CA-2014-139199"/>
    <d v="2016-12-09T00:00:00"/>
    <d v="2016-12-13T00:00:00"/>
    <s v="Standard Class"/>
    <s v="DK-12835"/>
    <x v="163"/>
    <s v="Corporate"/>
    <s v="United States"/>
    <s v="Detroit"/>
    <s v="Michigan"/>
    <n v="48234"/>
    <s v="Central"/>
    <s v="OFF-PA-10001293"/>
    <x v="0"/>
    <s v="Paper"/>
    <s v="Xerox 1946"/>
    <x v="215"/>
    <n v="2"/>
    <n v="0"/>
    <n v="0"/>
    <n v="6.2208000000000006"/>
  </r>
  <r>
    <n v="1691"/>
    <s v="CA-2014-129833"/>
    <d v="2016-12-09T00:00:00"/>
    <d v="2016-12-15T00:00:00"/>
    <s v="Standard Class"/>
    <s v="HF-14995"/>
    <x v="621"/>
    <s v="Consumer"/>
    <s v="United States"/>
    <s v="Indianapolis"/>
    <s v="Indiana"/>
    <n v="46203"/>
    <s v="Central"/>
    <s v="OFF-PA-10000575"/>
    <x v="0"/>
    <s v="Paper"/>
    <s v="Wirebound Message Books, Four 2 3/4 x 5 White Forms per Page"/>
    <x v="1901"/>
    <n v="5"/>
    <n v="0"/>
    <n v="0"/>
    <n v="15.387"/>
  </r>
  <r>
    <n v="1692"/>
    <s v="CA-2014-129833"/>
    <d v="2016-12-09T00:00:00"/>
    <d v="2016-12-15T00:00:00"/>
    <s v="Standard Class"/>
    <s v="HF-14995"/>
    <x v="621"/>
    <s v="Consumer"/>
    <s v="United States"/>
    <s v="Indianapolis"/>
    <s v="Indiana"/>
    <n v="46203"/>
    <s v="Central"/>
    <s v="OFF-BI-10004182"/>
    <x v="0"/>
    <s v="Binders"/>
    <s v="Economy Binders"/>
    <x v="1902"/>
    <n v="5"/>
    <n v="0"/>
    <n v="0"/>
    <n v="5.0960000000000001"/>
  </r>
  <r>
    <n v="3651"/>
    <s v="CA-2014-109960"/>
    <d v="2016-12-09T00:00:00"/>
    <d v="2016-12-11T00:00:00"/>
    <s v="Second Class"/>
    <s v="DB-13210"/>
    <x v="223"/>
    <s v="Consumer"/>
    <s v="United States"/>
    <s v="Detroit"/>
    <s v="Michigan"/>
    <n v="48234"/>
    <s v="Central"/>
    <s v="TEC-AC-10004859"/>
    <x v="2"/>
    <s v="Accessories"/>
    <s v="Maxell Pro 80 Minute CD-R, 10/Pack"/>
    <x v="1903"/>
    <n v="6"/>
    <n v="0"/>
    <n v="0"/>
    <n v="41.952000000000005"/>
  </r>
  <r>
    <n v="3652"/>
    <s v="CA-2014-109960"/>
    <d v="2016-12-09T00:00:00"/>
    <d v="2016-12-11T00:00:00"/>
    <s v="Second Class"/>
    <s v="DB-13210"/>
    <x v="223"/>
    <s v="Consumer"/>
    <s v="United States"/>
    <s v="Detroit"/>
    <s v="Michigan"/>
    <n v="48234"/>
    <s v="Central"/>
    <s v="OFF-AR-10001860"/>
    <x v="0"/>
    <s v="Art"/>
    <s v="BIC Liqua Brite Liner"/>
    <x v="1904"/>
    <n v="5"/>
    <n v="0"/>
    <n v="0"/>
    <n v="12.492000000000001"/>
  </r>
  <r>
    <n v="3653"/>
    <s v="CA-2014-109960"/>
    <d v="2016-12-09T00:00:00"/>
    <d v="2016-12-11T00:00:00"/>
    <s v="Second Class"/>
    <s v="DB-13210"/>
    <x v="223"/>
    <s v="Consumer"/>
    <s v="United States"/>
    <s v="Detroit"/>
    <s v="Michigan"/>
    <n v="48234"/>
    <s v="Central"/>
    <s v="OFF-BI-10001636"/>
    <x v="0"/>
    <s v="Binders"/>
    <s v="Ibico Plastic and Wire Spiral Binding Combs"/>
    <x v="1905"/>
    <n v="4"/>
    <n v="0"/>
    <n v="0"/>
    <n v="15.511199999999999"/>
  </r>
  <r>
    <n v="3654"/>
    <s v="CA-2014-109960"/>
    <d v="2016-12-09T00:00:00"/>
    <d v="2016-12-11T00:00:00"/>
    <s v="Second Class"/>
    <s v="DB-13210"/>
    <x v="223"/>
    <s v="Consumer"/>
    <s v="United States"/>
    <s v="Detroit"/>
    <s v="Michigan"/>
    <n v="48234"/>
    <s v="Central"/>
    <s v="OFF-PA-10000349"/>
    <x v="0"/>
    <s v="Paper"/>
    <s v="Easy-staple paper"/>
    <x v="24"/>
    <n v="3"/>
    <n v="0"/>
    <n v="0"/>
    <n v="7.0218000000000007"/>
  </r>
  <r>
    <n v="4211"/>
    <s v="CA-2014-109715"/>
    <d v="2016-12-09T00:00:00"/>
    <d v="2016-12-14T00:00:00"/>
    <s v="Standard Class"/>
    <s v="AH-10585"/>
    <x v="622"/>
    <s v="Consumer"/>
    <s v="United States"/>
    <s v="Chicago"/>
    <s v="Illinois"/>
    <n v="60623"/>
    <s v="Central"/>
    <s v="OFF-PA-10004965"/>
    <x v="0"/>
    <s v="Paper"/>
    <s v="Xerox 1921"/>
    <x v="1906"/>
    <n v="2"/>
    <n v="0.2"/>
    <n v="-3.1968000000000005"/>
    <n v="4.9949999999999992"/>
  </r>
  <r>
    <n v="5351"/>
    <s v="US-2014-103814"/>
    <d v="2016-12-09T00:00:00"/>
    <d v="2016-12-16T00:00:00"/>
    <s v="Standard Class"/>
    <s v="LH-16900"/>
    <x v="573"/>
    <s v="Consumer"/>
    <s v="United States"/>
    <s v="Park Ridge"/>
    <s v="Illinois"/>
    <n v="60068"/>
    <s v="Central"/>
    <s v="OFF-PA-10001019"/>
    <x v="0"/>
    <s v="Paper"/>
    <s v="Xerox 1884"/>
    <x v="1907"/>
    <n v="9"/>
    <n v="0.2"/>
    <n v="-28.771200000000007"/>
    <n v="48.551399999999994"/>
  </r>
  <r>
    <n v="9768"/>
    <s v="CA-2014-102659"/>
    <d v="2016-12-09T00:00:00"/>
    <d v="2016-12-15T00:00:00"/>
    <s v="Standard Class"/>
    <s v="LW-17215"/>
    <x v="387"/>
    <s v="Consumer"/>
    <s v="United States"/>
    <s v="Grand Rapids"/>
    <s v="Michigan"/>
    <n v="49505"/>
    <s v="Central"/>
    <s v="OFF-BI-10000088"/>
    <x v="0"/>
    <s v="Binders"/>
    <s v="GBC Imprintable Covers"/>
    <x v="1908"/>
    <n v="5"/>
    <n v="0"/>
    <n v="0"/>
    <n v="26.901000000000003"/>
  </r>
  <r>
    <n v="1509"/>
    <s v="CA-2014-108294"/>
    <d v="2016-12-10T00:00:00"/>
    <d v="2016-12-10T00:00:00"/>
    <s v="Same Day"/>
    <s v="LS-16975"/>
    <x v="132"/>
    <s v="Home Office"/>
    <s v="United States"/>
    <s v="Omaha"/>
    <s v="Nebraska"/>
    <n v="68104"/>
    <s v="Central"/>
    <s v="OFF-BI-10004965"/>
    <x v="0"/>
    <s v="Binders"/>
    <s v="Ibico Covers for Plastic or Wire Binding Elements"/>
    <x v="1909"/>
    <n v="3"/>
    <n v="0"/>
    <n v="0"/>
    <n v="15.524999999999999"/>
  </r>
  <r>
    <n v="4358"/>
    <s v="CA-2014-162565"/>
    <d v="2016-12-11T00:00:00"/>
    <d v="2016-12-11T00:00:00"/>
    <s v="Same Day"/>
    <s v="RR-19315"/>
    <x v="623"/>
    <s v="Consumer"/>
    <s v="United States"/>
    <s v="Aurora"/>
    <s v="Illinois"/>
    <n v="60505"/>
    <s v="Central"/>
    <s v="OFF-PA-10001937"/>
    <x v="0"/>
    <s v="Paper"/>
    <s v="Xerox 21"/>
    <x v="89"/>
    <n v="2"/>
    <n v="0.2"/>
    <n v="-2.0736000000000003"/>
    <n v="3.6288"/>
  </r>
  <r>
    <n v="4359"/>
    <s v="CA-2014-162565"/>
    <d v="2016-12-11T00:00:00"/>
    <d v="2016-12-11T00:00:00"/>
    <s v="Same Day"/>
    <s v="RR-19315"/>
    <x v="623"/>
    <s v="Consumer"/>
    <s v="United States"/>
    <s v="Aurora"/>
    <s v="Illinois"/>
    <n v="60505"/>
    <s v="Central"/>
    <s v="FUR-FU-10004306"/>
    <x v="1"/>
    <s v="Furnishings"/>
    <s v="Electrix Halogen Magnifier Lamp"/>
    <x v="1910"/>
    <n v="1"/>
    <n v="0.6"/>
    <n v="-46.632000000000005"/>
    <n v="-66.061999999999998"/>
  </r>
  <r>
    <n v="4360"/>
    <s v="CA-2014-162565"/>
    <d v="2016-12-11T00:00:00"/>
    <d v="2016-12-11T00:00:00"/>
    <s v="Same Day"/>
    <s v="RR-19315"/>
    <x v="623"/>
    <s v="Consumer"/>
    <s v="United States"/>
    <s v="Aurora"/>
    <s v="Illinois"/>
    <n v="60505"/>
    <s v="Central"/>
    <s v="FUR-CH-10003973"/>
    <x v="1"/>
    <s v="Chairs"/>
    <s v="GuestStacker Chair with Chrome Finish Legs"/>
    <x v="1731"/>
    <n v="2"/>
    <n v="0.3"/>
    <n v="-156.13919999999999"/>
    <n v="-14.870399999999961"/>
  </r>
  <r>
    <n v="6273"/>
    <s v="CA-2014-149706"/>
    <d v="2016-12-11T00:00:00"/>
    <d v="2016-12-12T00:00:00"/>
    <s v="First Class"/>
    <s v="AS-10285"/>
    <x v="388"/>
    <s v="Corporate"/>
    <s v="United States"/>
    <s v="Palatine"/>
    <s v="Illinois"/>
    <n v="60067"/>
    <s v="Central"/>
    <s v="TEC-AC-10001284"/>
    <x v="2"/>
    <s v="Accessories"/>
    <s v="Enermax Briskie RF Wireless Keyboard and Mouse Combo"/>
    <x v="1911"/>
    <n v="7"/>
    <n v="0.2"/>
    <n v="-23.2624"/>
    <n v="23.262400000000003"/>
  </r>
  <r>
    <n v="6990"/>
    <s v="CA-2014-165099"/>
    <d v="2016-12-11T00:00:00"/>
    <d v="2016-12-13T00:00:00"/>
    <s v="First Class"/>
    <s v="DK-13375"/>
    <x v="414"/>
    <s v="Consumer"/>
    <s v="United States"/>
    <s v="Abilene"/>
    <s v="Texas"/>
    <n v="79605"/>
    <s v="Central"/>
    <s v="OFF-AP-10001634"/>
    <x v="0"/>
    <s v="Appliances"/>
    <s v="Hoover Commercial Lightweight Upright Vacuum"/>
    <x v="1912"/>
    <n v="2"/>
    <n v="0.8"/>
    <n v="-1.1135999999999997"/>
    <n v="-3.7584000000000009"/>
  </r>
  <r>
    <n v="9210"/>
    <s v="CA-2014-142776"/>
    <d v="2016-12-11T00:00:00"/>
    <d v="2016-12-14T00:00:00"/>
    <s v="Second Class"/>
    <s v="RS-19870"/>
    <x v="624"/>
    <s v="Home Office"/>
    <s v="United States"/>
    <s v="Burlington"/>
    <s v="Iowa"/>
    <n v="52601"/>
    <s v="Central"/>
    <s v="OFF-EN-10003160"/>
    <x v="0"/>
    <s v="Envelopes"/>
    <s v="Pastel Pink Envelopes"/>
    <x v="1913"/>
    <n v="1"/>
    <n v="0"/>
    <n v="0"/>
    <n v="3.4944000000000002"/>
  </r>
  <r>
    <n v="9211"/>
    <s v="CA-2014-142776"/>
    <d v="2016-12-11T00:00:00"/>
    <d v="2016-12-14T00:00:00"/>
    <s v="Second Class"/>
    <s v="RS-19870"/>
    <x v="624"/>
    <s v="Home Office"/>
    <s v="United States"/>
    <s v="Burlington"/>
    <s v="Iowa"/>
    <n v="52601"/>
    <s v="Central"/>
    <s v="OFF-BI-10002012"/>
    <x v="0"/>
    <s v="Binders"/>
    <s v="Wilson Jones Easy Flow II Sheet Lifters"/>
    <x v="1914"/>
    <n v="3"/>
    <n v="0"/>
    <n v="0"/>
    <n v="2.5920000000000001"/>
  </r>
  <r>
    <n v="3332"/>
    <s v="CA-2014-122595"/>
    <d v="2016-12-14T00:00:00"/>
    <d v="2016-12-20T00:00:00"/>
    <s v="Standard Class"/>
    <s v="GM-14455"/>
    <x v="35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x v="85"/>
    <n v="3"/>
    <n v="0.2"/>
    <n v="-45.595200000000006"/>
    <n v="28.496999999999957"/>
  </r>
  <r>
    <n v="3333"/>
    <s v="CA-2014-122595"/>
    <d v="2016-12-14T00:00:00"/>
    <d v="2016-12-20T00:00:00"/>
    <s v="Standard Class"/>
    <s v="GM-14455"/>
    <x v="35"/>
    <s v="Home Office"/>
    <s v="United States"/>
    <s v="Chicago"/>
    <s v="Illinois"/>
    <n v="60653"/>
    <s v="Central"/>
    <s v="TEC-PH-10003095"/>
    <x v="2"/>
    <s v="Phones"/>
    <s v="Samsung HM1900 Bluetooth Headset"/>
    <x v="1915"/>
    <n v="3"/>
    <n v="0.2"/>
    <n v="-10.536"/>
    <n v="19.754999999999999"/>
  </r>
  <r>
    <n v="3334"/>
    <s v="CA-2014-122595"/>
    <d v="2016-12-14T00:00:00"/>
    <d v="2016-12-20T00:00:00"/>
    <s v="Standard Class"/>
    <s v="GM-14455"/>
    <x v="35"/>
    <s v="Home Office"/>
    <s v="United States"/>
    <s v="Chicago"/>
    <s v="Illinois"/>
    <n v="60653"/>
    <s v="Central"/>
    <s v="FUR-FU-10002963"/>
    <x v="1"/>
    <s v="Furnishings"/>
    <s v="Master Caster Door Stop, Gray"/>
    <x v="1916"/>
    <n v="1"/>
    <n v="0.6"/>
    <n v="-1.2192000000000001"/>
    <n v="-1.3208000000000002"/>
  </r>
  <r>
    <n v="6439"/>
    <s v="US-2014-113992"/>
    <d v="2016-12-14T00:00:00"/>
    <d v="2016-12-19T00:00:00"/>
    <s v="Standard Class"/>
    <s v="LC-16885"/>
    <x v="326"/>
    <s v="Consumer"/>
    <s v="United States"/>
    <s v="Plano"/>
    <s v="Texas"/>
    <n v="75023"/>
    <s v="Central"/>
    <s v="FUR-TA-10000577"/>
    <x v="1"/>
    <s v="Tables"/>
    <s v="Bretford CR4500 Series Slim Rectangular Table"/>
    <x v="1917"/>
    <n v="4"/>
    <n v="0.3"/>
    <n v="-292.49639999999994"/>
    <n v="-97.49879999999996"/>
  </r>
  <r>
    <n v="6713"/>
    <s v="CA-2014-107629"/>
    <d v="2016-12-14T00:00:00"/>
    <d v="2016-12-14T00:00:00"/>
    <s v="Same Day"/>
    <s v="DB-13060"/>
    <x v="585"/>
    <s v="Consumer"/>
    <s v="United States"/>
    <s v="Skokie"/>
    <s v="Illinois"/>
    <n v="60076"/>
    <s v="Central"/>
    <s v="FUR-FU-10002298"/>
    <x v="1"/>
    <s v="Furnishings"/>
    <s v="Rubbermaid ClusterMat Chairmats, Mat Size- 66&quot; x 60&quot;, Lip 20&quot; x 11&quot; -90 Degree Angle"/>
    <x v="1918"/>
    <n v="6"/>
    <n v="0.6"/>
    <n v="-159.81120000000001"/>
    <n v="-292.98719999999997"/>
  </r>
  <r>
    <n v="6714"/>
    <s v="CA-2014-107629"/>
    <d v="2016-12-14T00:00:00"/>
    <d v="2016-12-14T00:00:00"/>
    <s v="Same Day"/>
    <s v="DB-13060"/>
    <x v="585"/>
    <s v="Consumer"/>
    <s v="United States"/>
    <s v="Skokie"/>
    <s v="Illinois"/>
    <n v="60076"/>
    <s v="Central"/>
    <s v="FUR-FU-10004091"/>
    <x v="1"/>
    <s v="Furnishings"/>
    <s v="Howard Miller 13&quot; Diameter Goldtone Round Wall Clock"/>
    <x v="1919"/>
    <n v="3"/>
    <n v="0.6"/>
    <n v="-33.796799999999998"/>
    <n v="-26.755799999999994"/>
  </r>
  <r>
    <n v="6715"/>
    <s v="CA-2014-107629"/>
    <d v="2016-12-14T00:00:00"/>
    <d v="2016-12-14T00:00:00"/>
    <s v="Same Day"/>
    <s v="DB-13060"/>
    <x v="585"/>
    <s v="Consumer"/>
    <s v="United States"/>
    <s v="Skokie"/>
    <s v="Illinois"/>
    <n v="60076"/>
    <s v="Central"/>
    <s v="TEC-AC-10004510"/>
    <x v="2"/>
    <s v="Accessories"/>
    <s v="Logitech Desktop MK120 Mouse and keyboard Combo"/>
    <x v="1920"/>
    <n v="3"/>
    <n v="0.2"/>
    <n v="-7.8528000000000011"/>
    <n v="-4.908000000000003"/>
  </r>
  <r>
    <n v="6716"/>
    <s v="CA-2014-107629"/>
    <d v="2016-12-14T00:00:00"/>
    <d v="2016-12-14T00:00:00"/>
    <s v="Same Day"/>
    <s v="DB-13060"/>
    <x v="585"/>
    <s v="Consumer"/>
    <s v="United States"/>
    <s v="Skokie"/>
    <s v="Illinois"/>
    <n v="60076"/>
    <s v="Central"/>
    <s v="OFF-AR-10002987"/>
    <x v="0"/>
    <s v="Art"/>
    <s v="Prismacolor Color Pencil Set"/>
    <x v="1921"/>
    <n v="6"/>
    <n v="0.2"/>
    <n v="-19.046400000000002"/>
    <n v="24.998400000000011"/>
  </r>
  <r>
    <n v="4860"/>
    <s v="CA-2014-136063"/>
    <d v="2016-12-15T00:00:00"/>
    <d v="2016-12-19T00:00:00"/>
    <s v="Standard Class"/>
    <s v="SS-20140"/>
    <x v="162"/>
    <s v="Corporate"/>
    <s v="United States"/>
    <s v="Oak Park"/>
    <s v="Illinois"/>
    <n v="60302"/>
    <s v="Central"/>
    <s v="OFF-AR-10000823"/>
    <x v="0"/>
    <s v="Art"/>
    <s v="Newell 307"/>
    <x v="1680"/>
    <n v="7"/>
    <n v="0.2"/>
    <n v="-2.0384000000000007"/>
    <n v="1.0192000000000001"/>
  </r>
  <r>
    <n v="2974"/>
    <s v="CA-2014-111808"/>
    <d v="2016-12-16T00:00:00"/>
    <d v="2016-12-20T00:00:00"/>
    <s v="Standard Class"/>
    <s v="AR-10510"/>
    <x v="625"/>
    <s v="Consumer"/>
    <s v="United States"/>
    <s v="Tulsa"/>
    <s v="Oklahoma"/>
    <n v="74133"/>
    <s v="Central"/>
    <s v="OFF-BI-10004656"/>
    <x v="0"/>
    <s v="Binders"/>
    <s v="Peel &amp; Stick Add-On Corner Pockets"/>
    <x v="1922"/>
    <n v="5"/>
    <n v="0"/>
    <n v="0"/>
    <n v="5.1839999999999993"/>
  </r>
  <r>
    <n v="204"/>
    <s v="US-2014-116701"/>
    <d v="2016-12-17T00:00:00"/>
    <d v="2016-12-21T00:00:00"/>
    <s v="Second Class"/>
    <s v="LC-17140"/>
    <x v="403"/>
    <s v="Consumer"/>
    <s v="United States"/>
    <s v="Dallas"/>
    <s v="Texas"/>
    <n v="75220"/>
    <s v="Central"/>
    <s v="OFF-AP-10003217"/>
    <x v="0"/>
    <s v="Appliances"/>
    <s v="Eureka Sanitaire  Commercial Upright"/>
    <x v="1923"/>
    <n v="2"/>
    <n v="0.8"/>
    <n v="-53.027199999999993"/>
    <n v="-178.96680000000001"/>
  </r>
  <r>
    <n v="2852"/>
    <s v="CA-2014-107342"/>
    <d v="2016-12-17T00:00:00"/>
    <d v="2016-12-22T00:00:00"/>
    <s v="Standard Class"/>
    <s v="VF-21715"/>
    <x v="18"/>
    <s v="Home Office"/>
    <s v="United States"/>
    <s v="Columbus"/>
    <s v="Indiana"/>
    <n v="47201"/>
    <s v="Central"/>
    <s v="OFF-PA-10001745"/>
    <x v="0"/>
    <s v="Paper"/>
    <s v="Wirebound Message Books, 2 7/8&quot; x 5&quot;, 3 Forms per Page"/>
    <x v="1924"/>
    <n v="4"/>
    <n v="0"/>
    <n v="0"/>
    <n v="13.235199999999999"/>
  </r>
  <r>
    <n v="9378"/>
    <s v="CA-2014-155362"/>
    <d v="2016-12-17T00:00:00"/>
    <d v="2016-12-21T00:00:00"/>
    <s v="Standard Class"/>
    <s v="DP-13105"/>
    <x v="626"/>
    <s v="Corporate"/>
    <s v="United States"/>
    <s v="Eau Claire"/>
    <s v="Wisconsin"/>
    <n v="54703"/>
    <s v="Central"/>
    <s v="OFF-ST-10001031"/>
    <x v="0"/>
    <s v="Storage"/>
    <s v="Adjustable Personal File Tote"/>
    <x v="1925"/>
    <n v="2"/>
    <n v="0"/>
    <n v="0"/>
    <n v="8.465600000000002"/>
  </r>
  <r>
    <n v="8932"/>
    <s v="CA-2014-143252"/>
    <d v="2016-12-18T00:00:00"/>
    <d v="2016-12-24T00:00:00"/>
    <s v="Standard Class"/>
    <s v="HE-14800"/>
    <x v="356"/>
    <s v="Corporate"/>
    <s v="United States"/>
    <s v="Milwaukee"/>
    <s v="Wisconsin"/>
    <n v="53209"/>
    <s v="Central"/>
    <s v="FUR-FU-10001057"/>
    <x v="1"/>
    <s v="Furnishings"/>
    <s v="Tensor Track Tree Floor Lamp"/>
    <x v="1926"/>
    <n v="5"/>
    <n v="0"/>
    <n v="0"/>
    <n v="22.988499999999998"/>
  </r>
  <r>
    <n v="8933"/>
    <s v="CA-2014-143252"/>
    <d v="2016-12-18T00:00:00"/>
    <d v="2016-12-24T00:00:00"/>
    <s v="Standard Class"/>
    <s v="HE-14800"/>
    <x v="356"/>
    <s v="Corporate"/>
    <s v="United States"/>
    <s v="Milwaukee"/>
    <s v="Wisconsin"/>
    <n v="53209"/>
    <s v="Central"/>
    <s v="TEC-AC-10002331"/>
    <x v="2"/>
    <s v="Accessories"/>
    <s v="Maxell 74 Minute CDR, 10/Pack"/>
    <x v="1927"/>
    <n v="3"/>
    <n v="0"/>
    <n v="0"/>
    <n v="10.855799999999999"/>
  </r>
  <r>
    <n v="4104"/>
    <s v="CA-2014-137456"/>
    <d v="2016-12-21T00:00:00"/>
    <d v="2016-12-21T00:00:00"/>
    <s v="Same Day"/>
    <s v="RB-19465"/>
    <x v="23"/>
    <s v="Home Office"/>
    <s v="United States"/>
    <s v="Fremont"/>
    <s v="Nebraska"/>
    <n v="68025"/>
    <s v="Central"/>
    <s v="FUR-FU-10001940"/>
    <x v="1"/>
    <s v="Furnishings"/>
    <s v="Staple-based wall hangings"/>
    <x v="1583"/>
    <n v="2"/>
    <n v="0"/>
    <n v="0"/>
    <n v="7.0048000000000012"/>
  </r>
  <r>
    <n v="4944"/>
    <s v="CA-2014-106782"/>
    <d v="2016-12-21T00:00:00"/>
    <d v="2016-12-27T00:00:00"/>
    <s v="Standard Class"/>
    <s v="LP-17095"/>
    <x v="516"/>
    <s v="Consumer"/>
    <s v="United States"/>
    <s v="Lafayette"/>
    <s v="Indiana"/>
    <n v="47905"/>
    <s v="Central"/>
    <s v="OFF-ST-10004459"/>
    <x v="0"/>
    <s v="Storage"/>
    <s v="Tennsco Single-Tier Lockers"/>
    <x v="1928"/>
    <n v="1"/>
    <n v="0"/>
    <n v="0"/>
    <n v="18.766999999999996"/>
  </r>
  <r>
    <n v="145"/>
    <s v="CA-2014-155376"/>
    <d v="2016-12-22T00:00:00"/>
    <d v="2016-12-27T00:00:00"/>
    <s v="Standard Class"/>
    <s v="SG-20080"/>
    <x v="627"/>
    <s v="Consumer"/>
    <s v="United States"/>
    <s v="Independence"/>
    <s v="Missouri"/>
    <n v="64055"/>
    <s v="Central"/>
    <s v="OFF-AP-10001058"/>
    <x v="0"/>
    <s v="Appliances"/>
    <s v="Sanyo 2.5 Cubic Foot Mid-Size Office Refrigerators"/>
    <x v="1929"/>
    <n v="3"/>
    <n v="0"/>
    <n v="0"/>
    <n v="218.25179999999997"/>
  </r>
  <r>
    <n v="2056"/>
    <s v="CA-2014-120376"/>
    <d v="2016-12-22T00:00:00"/>
    <d v="2016-12-25T00:00:00"/>
    <s v="First Class"/>
    <s v="TP-21130"/>
    <x v="289"/>
    <s v="Consumer"/>
    <s v="United States"/>
    <s v="Detroit"/>
    <s v="Michigan"/>
    <n v="48227"/>
    <s v="Central"/>
    <s v="TEC-AC-10001114"/>
    <x v="2"/>
    <s v="Accessories"/>
    <s v="Microsoft Wireless Mobile Mouse 4000"/>
    <x v="1930"/>
    <n v="5"/>
    <n v="0"/>
    <n v="0"/>
    <n v="63.983999999999988"/>
  </r>
  <r>
    <n v="2057"/>
    <s v="CA-2014-120376"/>
    <d v="2016-12-22T00:00:00"/>
    <d v="2016-12-25T00:00:00"/>
    <s v="First Class"/>
    <s v="TP-21130"/>
    <x v="289"/>
    <s v="Consumer"/>
    <s v="United States"/>
    <s v="Detroit"/>
    <s v="Michigan"/>
    <n v="48227"/>
    <s v="Central"/>
    <s v="FUR-CH-10002335"/>
    <x v="1"/>
    <s v="Chairs"/>
    <s v="Hon GuestStacker Chair"/>
    <x v="1931"/>
    <n v="7"/>
    <n v="0"/>
    <n v="0"/>
    <n v="412.5394"/>
  </r>
  <r>
    <n v="2058"/>
    <s v="CA-2014-120376"/>
    <d v="2016-12-22T00:00:00"/>
    <d v="2016-12-25T00:00:00"/>
    <s v="First Class"/>
    <s v="TP-21130"/>
    <x v="289"/>
    <s v="Consumer"/>
    <s v="United States"/>
    <s v="Detroit"/>
    <s v="Michigan"/>
    <n v="48227"/>
    <s v="Central"/>
    <s v="TEC-AC-10000844"/>
    <x v="2"/>
    <s v="Accessories"/>
    <s v="Logitech Gaming G510s - Keyboard"/>
    <x v="1932"/>
    <n v="1"/>
    <n v="0"/>
    <n v="0"/>
    <n v="30.596399999999996"/>
  </r>
  <r>
    <n v="2059"/>
    <s v="CA-2014-120376"/>
    <d v="2016-12-22T00:00:00"/>
    <d v="2016-12-25T00:00:00"/>
    <s v="First Class"/>
    <s v="TP-21130"/>
    <x v="289"/>
    <s v="Consumer"/>
    <s v="United States"/>
    <s v="Detroit"/>
    <s v="Michigan"/>
    <n v="48227"/>
    <s v="Central"/>
    <s v="FUR-TA-10004534"/>
    <x v="1"/>
    <s v="Tables"/>
    <s v="Bevis 44 x 96 Conference Tables"/>
    <x v="1933"/>
    <n v="2"/>
    <n v="0"/>
    <n v="0"/>
    <n v="70.005999999999972"/>
  </r>
  <r>
    <n v="6193"/>
    <s v="CA-2014-104927"/>
    <d v="2016-12-22T00:00:00"/>
    <d v="2016-12-26T00:00:00"/>
    <s v="Standard Class"/>
    <s v="AG-10330"/>
    <x v="421"/>
    <s v="Consumer"/>
    <s v="United States"/>
    <s v="Houston"/>
    <s v="Texas"/>
    <n v="77095"/>
    <s v="Central"/>
    <s v="OFF-PA-10000019"/>
    <x v="0"/>
    <s v="Paper"/>
    <s v="Xerox 1931"/>
    <x v="161"/>
    <n v="5"/>
    <n v="0.2"/>
    <n v="-5.1840000000000011"/>
    <n v="9.0719999999999992"/>
  </r>
  <r>
    <n v="6194"/>
    <s v="CA-2014-104927"/>
    <d v="2016-12-22T00:00:00"/>
    <d v="2016-12-26T00:00:00"/>
    <s v="Standard Class"/>
    <s v="AG-10330"/>
    <x v="421"/>
    <s v="Consumer"/>
    <s v="United States"/>
    <s v="Houston"/>
    <s v="Texas"/>
    <n v="77095"/>
    <s v="Central"/>
    <s v="OFF-BI-10003429"/>
    <x v="0"/>
    <s v="Binders"/>
    <s v="Cardinal HOLDit! Binder Insert Strips,Extra Strips"/>
    <x v="1934"/>
    <n v="5"/>
    <n v="0.8"/>
    <n v="-5.0640000000000001"/>
    <n v="-9.8114999999999988"/>
  </r>
  <r>
    <n v="6195"/>
    <s v="CA-2014-104927"/>
    <d v="2016-12-22T00:00:00"/>
    <d v="2016-12-26T00:00:00"/>
    <s v="Standard Class"/>
    <s v="AG-10330"/>
    <x v="421"/>
    <s v="Consumer"/>
    <s v="United States"/>
    <s v="Houston"/>
    <s v="Texas"/>
    <n v="77095"/>
    <s v="Central"/>
    <s v="OFF-PA-10000176"/>
    <x v="0"/>
    <s v="Paper"/>
    <s v="Xerox 1887"/>
    <x v="305"/>
    <n v="5"/>
    <n v="0.2"/>
    <n v="-15.176"/>
    <n v="26.557999999999993"/>
  </r>
  <r>
    <n v="8578"/>
    <s v="CA-2014-146164"/>
    <d v="2016-12-22T00:00:00"/>
    <d v="2016-12-26T00:00:00"/>
    <s v="Standard Class"/>
    <s v="CM-12190"/>
    <x v="578"/>
    <s v="Consumer"/>
    <s v="United States"/>
    <s v="Rochester"/>
    <s v="Minnesota"/>
    <n v="55901"/>
    <s v="Central"/>
    <s v="FUR-TA-10004915"/>
    <x v="1"/>
    <s v="Tables"/>
    <s v="Office Impressions End Table, 20-1/2&quot;H x 24&quot;W x 20&quot;D"/>
    <x v="1935"/>
    <n v="2"/>
    <n v="0"/>
    <n v="0"/>
    <n v="97.203200000000038"/>
  </r>
  <r>
    <n v="8579"/>
    <s v="CA-2014-146164"/>
    <d v="2016-12-22T00:00:00"/>
    <d v="2016-12-26T00:00:00"/>
    <s v="Standard Class"/>
    <s v="CM-12190"/>
    <x v="578"/>
    <s v="Consumer"/>
    <s v="United States"/>
    <s v="Rochester"/>
    <s v="Minnesota"/>
    <n v="55901"/>
    <s v="Central"/>
    <s v="OFF-ST-10001228"/>
    <x v="0"/>
    <s v="Storage"/>
    <s v="Personal File Boxes with Fold-Down Carry Handle"/>
    <x v="1936"/>
    <n v="2"/>
    <n v="0"/>
    <n v="0"/>
    <n v="7.7899999999999991"/>
  </r>
  <r>
    <n v="3545"/>
    <s v="CA-2014-121216"/>
    <d v="2016-12-23T00:00:00"/>
    <d v="2016-12-25T00:00:00"/>
    <s v="Second Class"/>
    <s v="MM-17920"/>
    <x v="121"/>
    <s v="Consumer"/>
    <s v="United States"/>
    <s v="College Station"/>
    <s v="Texas"/>
    <n v="77840"/>
    <s v="Central"/>
    <s v="OFF-PA-10004519"/>
    <x v="0"/>
    <s v="Paper"/>
    <s v="Spiral Phone Message Books with Labels by Adams"/>
    <x v="1937"/>
    <n v="8"/>
    <n v="0.2"/>
    <n v="-5.7344000000000008"/>
    <n v="10.393600000000001"/>
  </r>
  <r>
    <n v="3546"/>
    <s v="CA-2014-121216"/>
    <d v="2016-12-23T00:00:00"/>
    <d v="2016-12-25T00:00:00"/>
    <s v="Second Class"/>
    <s v="MM-17920"/>
    <x v="121"/>
    <s v="Consumer"/>
    <s v="United States"/>
    <s v="College Station"/>
    <s v="Texas"/>
    <n v="77840"/>
    <s v="Central"/>
    <s v="OFF-AP-10001947"/>
    <x v="0"/>
    <s v="Appliances"/>
    <s v="Acco 6 Outlet Guardian Premium Plus Surge Suppressor"/>
    <x v="1938"/>
    <n v="8"/>
    <n v="0.8"/>
    <n v="-23.449599999999997"/>
    <n v="-74.74560000000001"/>
  </r>
  <r>
    <n v="6997"/>
    <s v="CA-2014-117443"/>
    <d v="2016-12-23T00:00:00"/>
    <d v="2016-12-25T00:00:00"/>
    <s v="Second Class"/>
    <s v="JB-15400"/>
    <x v="112"/>
    <s v="Corporate"/>
    <s v="United States"/>
    <s v="Rockford"/>
    <s v="Illinois"/>
    <n v="61107"/>
    <s v="Central"/>
    <s v="OFF-BI-10004002"/>
    <x v="0"/>
    <s v="Binders"/>
    <s v="Wilson Jones International Size A4 Ring Binders"/>
    <x v="1939"/>
    <n v="4"/>
    <n v="0.8"/>
    <n v="-11.071999999999999"/>
    <n v="-22.144000000000005"/>
  </r>
  <r>
    <n v="6998"/>
    <s v="CA-2014-117443"/>
    <d v="2016-12-23T00:00:00"/>
    <d v="2016-12-25T00:00:00"/>
    <s v="Second Class"/>
    <s v="JB-15400"/>
    <x v="112"/>
    <s v="Corporate"/>
    <s v="United States"/>
    <s v="Rockford"/>
    <s v="Illinois"/>
    <n v="61107"/>
    <s v="Central"/>
    <s v="OFF-PA-10004475"/>
    <x v="0"/>
    <s v="Paper"/>
    <s v="Xerox 1940"/>
    <x v="1940"/>
    <n v="4"/>
    <n v="0.2"/>
    <n v="-35.174400000000006"/>
    <n v="63.753599999999992"/>
  </r>
  <r>
    <n v="7608"/>
    <s v="CA-2014-121195"/>
    <d v="2016-12-24T00:00:00"/>
    <d v="2016-12-27T00:00:00"/>
    <s v="First Class"/>
    <s v="NS-18505"/>
    <x v="488"/>
    <s v="Consumer"/>
    <s v="United States"/>
    <s v="Dallas"/>
    <s v="Texas"/>
    <n v="75220"/>
    <s v="Central"/>
    <s v="OFF-ST-10000585"/>
    <x v="0"/>
    <s v="Storage"/>
    <s v="Economy Rollaway Files"/>
    <x v="1941"/>
    <n v="2"/>
    <n v="0.2"/>
    <n v="-52.864000000000004"/>
    <n v="19.823999999999998"/>
  </r>
  <r>
    <n v="7943"/>
    <s v="CA-2014-134194"/>
    <d v="2016-12-25T00:00:00"/>
    <d v="2017-01-01T00:00:00"/>
    <s v="Standard Class"/>
    <s v="GA-14725"/>
    <x v="10"/>
    <s v="Consumer"/>
    <s v="United States"/>
    <s v="Dallas"/>
    <s v="Texas"/>
    <n v="75081"/>
    <s v="Central"/>
    <s v="OFF-BI-10003684"/>
    <x v="0"/>
    <s v="Binders"/>
    <s v="Wilson Jones Legal Size Ring Binders"/>
    <x v="1942"/>
    <n v="9"/>
    <n v="0.8"/>
    <n v="-31.665599999999991"/>
    <n v="-59.372999999999976"/>
  </r>
  <r>
    <n v="7944"/>
    <s v="CA-2014-134194"/>
    <d v="2016-12-25T00:00:00"/>
    <d v="2017-01-01T00:00:00"/>
    <s v="Standard Class"/>
    <s v="GA-14725"/>
    <x v="10"/>
    <s v="Consumer"/>
    <s v="United States"/>
    <s v="Dallas"/>
    <s v="Texas"/>
    <n v="75081"/>
    <s v="Central"/>
    <s v="OFF-SU-10000946"/>
    <x v="0"/>
    <s v="Supplies"/>
    <s v="Staple remover"/>
    <x v="1943"/>
    <n v="7"/>
    <n v="0.2"/>
    <n v="-8.9376000000000015"/>
    <n v="5.0273999999999965"/>
  </r>
  <r>
    <n v="7945"/>
    <s v="CA-2014-134194"/>
    <d v="2016-12-25T00:00:00"/>
    <d v="2017-01-01T00:00:00"/>
    <s v="Standard Class"/>
    <s v="GA-14725"/>
    <x v="10"/>
    <s v="Consumer"/>
    <s v="United States"/>
    <s v="Dallas"/>
    <s v="Texas"/>
    <n v="75081"/>
    <s v="Central"/>
    <s v="OFF-AR-10001615"/>
    <x v="0"/>
    <s v="Art"/>
    <s v="Newell 34"/>
    <x v="1373"/>
    <n v="2"/>
    <n v="0.2"/>
    <n v="-6.3488000000000007"/>
    <n v="2.3808000000000007"/>
  </r>
  <r>
    <n v="7946"/>
    <s v="CA-2014-134194"/>
    <d v="2016-12-25T00:00:00"/>
    <d v="2017-01-01T00:00:00"/>
    <s v="Standard Class"/>
    <s v="GA-14725"/>
    <x v="10"/>
    <s v="Consumer"/>
    <s v="United States"/>
    <s v="Dallas"/>
    <s v="Texas"/>
    <n v="75081"/>
    <s v="Central"/>
    <s v="OFF-BI-10001597"/>
    <x v="0"/>
    <s v="Binders"/>
    <s v="Wilson Jones Ledger-Size, Piano-Hinge Binder, 2&quot;, Blue"/>
    <x v="1944"/>
    <n v="5"/>
    <n v="0.8"/>
    <n v="-32.783999999999992"/>
    <n v="-65.567999999999998"/>
  </r>
  <r>
    <n v="7947"/>
    <s v="CA-2014-134194"/>
    <d v="2016-12-25T00:00:00"/>
    <d v="2017-01-01T00:00:00"/>
    <s v="Standard Class"/>
    <s v="GA-14725"/>
    <x v="10"/>
    <s v="Consumer"/>
    <s v="United States"/>
    <s v="Dallas"/>
    <s v="Texas"/>
    <n v="75081"/>
    <s v="Central"/>
    <s v="OFF-BI-10001116"/>
    <x v="0"/>
    <s v="Binders"/>
    <s v="Wilson Jones 1&quot; Hanging DublLock Ring Binders"/>
    <x v="916"/>
    <n v="3"/>
    <n v="0.8"/>
    <n v="-2.5343999999999998"/>
    <n v="-5.0687999999999995"/>
  </r>
  <r>
    <n v="1009"/>
    <s v="US-2014-106705"/>
    <d v="2016-12-26T00:00:00"/>
    <d v="2017-01-01T00:00:00"/>
    <s v="Standard Class"/>
    <s v="PO-18850"/>
    <x v="137"/>
    <s v="Consumer"/>
    <s v="United States"/>
    <s v="Burlington"/>
    <s v="Iowa"/>
    <n v="52601"/>
    <s v="Central"/>
    <s v="OFF-PA-10001509"/>
    <x v="0"/>
    <s v="Paper"/>
    <s v="Recycled Desk Saver Line &quot;While You Were Out&quot; Book, 5 1/2&quot; X 4&quot;"/>
    <x v="1945"/>
    <n v="5"/>
    <n v="0"/>
    <n v="0"/>
    <n v="20.584999999999994"/>
  </r>
  <r>
    <n v="5475"/>
    <s v="CA-2014-121741"/>
    <d v="2016-12-26T00:00:00"/>
    <d v="2016-12-26T00:00:00"/>
    <s v="Same Day"/>
    <s v="YC-21895"/>
    <x v="438"/>
    <s v="Corporate"/>
    <s v="United States"/>
    <s v="Fremont"/>
    <s v="Nebraska"/>
    <n v="68025"/>
    <s v="Central"/>
    <s v="OFF-ST-10004459"/>
    <x v="0"/>
    <s v="Storage"/>
    <s v="Tennsco Single-Tier Lockers"/>
    <x v="1946"/>
    <n v="2"/>
    <n v="0"/>
    <n v="0"/>
    <n v="37.533999999999992"/>
  </r>
  <r>
    <n v="8159"/>
    <s v="CA-2014-136238"/>
    <d v="2016-12-26T00:00:00"/>
    <d v="2017-01-01T00:00:00"/>
    <s v="Standard Class"/>
    <s v="KB-16240"/>
    <x v="591"/>
    <s v="Corporate"/>
    <s v="United States"/>
    <s v="Odessa"/>
    <s v="Texas"/>
    <n v="79762"/>
    <s v="Central"/>
    <s v="OFF-PA-10004285"/>
    <x v="0"/>
    <s v="Paper"/>
    <s v="Xerox 1959"/>
    <x v="172"/>
    <n v="3"/>
    <n v="0.2"/>
    <n v="-3.2064000000000004"/>
    <n v="5.6111999999999993"/>
  </r>
  <r>
    <n v="954"/>
    <s v="CA-2014-136539"/>
    <d v="2016-12-28T00:00:00"/>
    <d v="2017-01-01T00:00:00"/>
    <s v="Standard Class"/>
    <s v="GH-14665"/>
    <x v="318"/>
    <s v="Consumer"/>
    <s v="United States"/>
    <s v="Round Rock"/>
    <s v="Texas"/>
    <n v="78664"/>
    <s v="Central"/>
    <s v="OFF-AR-10001958"/>
    <x v="0"/>
    <s v="Art"/>
    <s v="Stanley Bostitch Contemporary Electric Pencil Sharpeners"/>
    <x v="788"/>
    <n v="2"/>
    <n v="0.2"/>
    <n v="-5.4336000000000011"/>
    <n v="2.7168000000000001"/>
  </r>
  <r>
    <n v="955"/>
    <s v="CA-2014-136539"/>
    <d v="2016-12-28T00:00:00"/>
    <d v="2017-01-01T00:00:00"/>
    <s v="Standard Class"/>
    <s v="GH-14665"/>
    <x v="318"/>
    <s v="Consumer"/>
    <s v="United States"/>
    <s v="Round Rock"/>
    <s v="Texas"/>
    <n v="78664"/>
    <s v="Central"/>
    <s v="FUR-BO-10004709"/>
    <x v="1"/>
    <s v="Bookcases"/>
    <s v="Bush Westfield Collection Bookcases, Medium Cherry Finish"/>
    <x v="1947"/>
    <n v="2"/>
    <n v="0.32"/>
    <n v="-25.232895999999997"/>
    <n v="-11.595999999999997"/>
  </r>
  <r>
    <n v="6819"/>
    <s v="CA-2014-163860"/>
    <d v="2016-12-28T00:00:00"/>
    <d v="2017-01-01T00:00:00"/>
    <s v="Standard Class"/>
    <s v="LO-17170"/>
    <x v="628"/>
    <s v="Corporate"/>
    <s v="United States"/>
    <s v="Peoria"/>
    <s v="Illinois"/>
    <n v="61604"/>
    <s v="Central"/>
    <s v="OFF-BI-10003784"/>
    <x v="0"/>
    <s v="Binders"/>
    <s v="Computer Printout Index Tabs"/>
    <x v="1948"/>
    <n v="5"/>
    <n v="0.8"/>
    <n v="-1.3439999999999996"/>
    <n v="-2.6880000000000015"/>
  </r>
  <r>
    <n v="6820"/>
    <s v="CA-2014-163860"/>
    <d v="2016-12-28T00:00:00"/>
    <d v="2017-01-01T00:00:00"/>
    <s v="Standard Class"/>
    <s v="LO-17170"/>
    <x v="628"/>
    <s v="Corporate"/>
    <s v="United States"/>
    <s v="Peoria"/>
    <s v="Illinois"/>
    <n v="61604"/>
    <s v="Central"/>
    <s v="FUR-FU-10004586"/>
    <x v="1"/>
    <s v="Furnishings"/>
    <s v="G.E. Longer-Life Indoor Recessed Floodlight Bulbs"/>
    <x v="1949"/>
    <n v="3"/>
    <n v="0.6"/>
    <n v="-4.7808000000000002"/>
    <n v="-2.3903999999999996"/>
  </r>
  <r>
    <n v="6821"/>
    <s v="CA-2014-163860"/>
    <d v="2016-12-28T00:00:00"/>
    <d v="2017-01-01T00:00:00"/>
    <s v="Standard Class"/>
    <s v="LO-17170"/>
    <x v="628"/>
    <s v="Corporate"/>
    <s v="United States"/>
    <s v="Peoria"/>
    <s v="Illinois"/>
    <n v="61604"/>
    <s v="Central"/>
    <s v="FUR-CH-10004698"/>
    <x v="1"/>
    <s v="Chairs"/>
    <s v="Padded Folding Chairs, Black, 4/Carton"/>
    <x v="1950"/>
    <n v="2"/>
    <n v="0.3"/>
    <n v="-34.011600000000001"/>
    <n v="-3.2391999999999896"/>
  </r>
  <r>
    <n v="6822"/>
    <s v="CA-2014-163860"/>
    <d v="2016-12-28T00:00:00"/>
    <d v="2017-01-01T00:00:00"/>
    <s v="Standard Class"/>
    <s v="LO-17170"/>
    <x v="628"/>
    <s v="Corporate"/>
    <s v="United States"/>
    <s v="Peoria"/>
    <s v="Illinois"/>
    <n v="61604"/>
    <s v="Central"/>
    <s v="FUR-FU-10001935"/>
    <x v="1"/>
    <s v="Furnishings"/>
    <s v="3M Hangers With Command Adhesive"/>
    <x v="1951"/>
    <n v="2"/>
    <n v="0.6"/>
    <n v="-1.7760000000000002"/>
    <n v="-1.4059999999999997"/>
  </r>
  <r>
    <n v="7485"/>
    <s v="CA-2014-135111"/>
    <d v="2016-12-28T00:00:00"/>
    <d v="2017-01-02T00:00:00"/>
    <s v="Standard Class"/>
    <s v="CS-12400"/>
    <x v="613"/>
    <s v="Home Office"/>
    <s v="United States"/>
    <s v="Fargo"/>
    <s v="North Dakota"/>
    <n v="58103"/>
    <s v="Central"/>
    <s v="OFF-AR-10004707"/>
    <x v="0"/>
    <s v="Art"/>
    <s v="Staples in misc. colors"/>
    <x v="1952"/>
    <n v="1"/>
    <n v="0"/>
    <n v="0"/>
    <n v="0.86799999999999988"/>
  </r>
  <r>
    <n v="7486"/>
    <s v="CA-2014-135111"/>
    <d v="2016-12-28T00:00:00"/>
    <d v="2017-01-02T00:00:00"/>
    <s v="Standard Class"/>
    <s v="CS-12400"/>
    <x v="613"/>
    <s v="Home Office"/>
    <s v="United States"/>
    <s v="Fargo"/>
    <s v="North Dakota"/>
    <n v="58103"/>
    <s v="Central"/>
    <s v="OFF-BI-10004040"/>
    <x v="0"/>
    <s v="Binders"/>
    <s v="Wilson Jones Impact Binders"/>
    <x v="678"/>
    <n v="5"/>
    <n v="0"/>
    <n v="0"/>
    <n v="12.690999999999999"/>
  </r>
  <r>
    <n v="4240"/>
    <s v="CA-2014-158673"/>
    <d v="2016-12-29T00:00:00"/>
    <d v="2017-01-04T00:00:00"/>
    <s v="Standard Class"/>
    <s v="KB-16600"/>
    <x v="202"/>
    <s v="Corporate"/>
    <s v="United States"/>
    <s v="Grand Rapids"/>
    <s v="Michigan"/>
    <n v="49505"/>
    <s v="Central"/>
    <s v="OFF-PA-10000994"/>
    <x v="0"/>
    <s v="Paper"/>
    <s v="Xerox 1915"/>
    <x v="1953"/>
    <n v="2"/>
    <n v="0"/>
    <n v="0"/>
    <n v="100.65599999999999"/>
  </r>
  <r>
    <n v="646"/>
    <s v="CA-2014-126221"/>
    <d v="2016-12-30T00:00:00"/>
    <d v="2017-01-05T00:00:00"/>
    <s v="Standard Class"/>
    <s v="CC-12430"/>
    <x v="607"/>
    <s v="Home Office"/>
    <s v="United States"/>
    <s v="Columbus"/>
    <s v="Indiana"/>
    <n v="47201"/>
    <s v="Central"/>
    <s v="OFF-AP-10002457"/>
    <x v="0"/>
    <s v="Appliances"/>
    <s v="Eureka The Boss Plus 12-Amp Hard Box Upright Vacuum, Red"/>
    <x v="1954"/>
    <n v="2"/>
    <n v="0"/>
    <n v="0"/>
    <n v="56.51099999999999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3">
  <r>
    <n v="7981"/>
    <s v="CA-2011-103800"/>
    <d v="2013-01-03T00:00:00"/>
    <d v="2013-01-07T00:00:00"/>
    <s v="Standard Class"/>
    <s v="DP-13000"/>
    <s v="Darren Powers"/>
    <s v="Consumer"/>
    <s v="United States"/>
    <s v="Houston"/>
    <s v="Texas"/>
    <n v="77095"/>
    <s v="Central"/>
    <x v="0"/>
    <x v="0"/>
    <x v="0"/>
    <s v="Message Book, Wirebound, Four 5 1/2&quot; X 4&quot; Forms/Pg., 200 Dupl. Sets/Book"/>
    <n v="16.448"/>
    <n v="2"/>
    <n v="0.2"/>
    <n v="-3.2896000000000001"/>
    <n v="5.5511999999999979"/>
  </r>
  <r>
    <n v="740"/>
    <s v="CA-2011-112326"/>
    <d v="2013-01-04T00:00:00"/>
    <d v="2013-01-08T00:00:00"/>
    <s v="Standard Class"/>
    <s v="PO-19195"/>
    <s v="Phillina Ober"/>
    <s v="Home Office"/>
    <s v="United States"/>
    <s v="Naperville"/>
    <s v="Illinois"/>
    <n v="60540"/>
    <s v="Central"/>
    <x v="1"/>
    <x v="0"/>
    <x v="1"/>
    <s v="Avery 508"/>
    <n v="11.784000000000001"/>
    <n v="3"/>
    <n v="0.2"/>
    <n v="-2.3568000000000002"/>
    <n v="4.2716999999999992"/>
  </r>
  <r>
    <n v="741"/>
    <s v="CA-2011-112326"/>
    <d v="2013-01-04T00:00:00"/>
    <d v="2013-01-08T00:00:00"/>
    <s v="Standard Class"/>
    <s v="PO-19195"/>
    <s v="Phillina Ober"/>
    <s v="Home Office"/>
    <s v="United States"/>
    <s v="Naperville"/>
    <s v="Illinois"/>
    <n v="60540"/>
    <s v="Central"/>
    <x v="2"/>
    <x v="0"/>
    <x v="2"/>
    <s v="SAFCO Boltless Steel Shelving"/>
    <n v="272.73599999999999"/>
    <n v="3"/>
    <n v="0.2"/>
    <n v="-54.547200000000004"/>
    <n v="-64.774800000000013"/>
  </r>
  <r>
    <n v="742"/>
    <s v="CA-2011-112326"/>
    <d v="2013-01-04T00:00:00"/>
    <d v="2013-01-08T00:00:00"/>
    <s v="Standard Class"/>
    <s v="PO-19195"/>
    <s v="Phillina Ober"/>
    <s v="Home Office"/>
    <s v="United States"/>
    <s v="Naperville"/>
    <s v="Illinois"/>
    <n v="60540"/>
    <s v="Central"/>
    <x v="3"/>
    <x v="0"/>
    <x v="3"/>
    <s v="GBC Standard Plastic Binding Systems Combs"/>
    <n v="3.5399999999999991"/>
    <n v="2"/>
    <n v="0.8"/>
    <n v="-2.8319999999999994"/>
    <n v="-5.4870000000000001"/>
  </r>
  <r>
    <n v="7661"/>
    <s v="CA-2011-105417"/>
    <d v="2013-01-07T00:00:00"/>
    <d v="2013-01-12T00:00:00"/>
    <s v="Standard Class"/>
    <s v="VS-21820"/>
    <s v="Vivek Sundaresam"/>
    <s v="Consumer"/>
    <s v="United States"/>
    <s v="Huntsville"/>
    <s v="Texas"/>
    <n v="77340"/>
    <s v="Central"/>
    <x v="4"/>
    <x v="1"/>
    <x v="4"/>
    <s v="Howard Miller 14-1/2&quot; Diameter Chrome Round Wall Clock"/>
    <n v="76.728000000000009"/>
    <n v="3"/>
    <n v="0.6"/>
    <n v="-46.036800000000007"/>
    <n v="-53.709599999999988"/>
  </r>
  <r>
    <n v="7662"/>
    <s v="CA-2011-105417"/>
    <d v="2013-01-07T00:00:00"/>
    <d v="2013-01-12T00:00:00"/>
    <s v="Standard Class"/>
    <s v="VS-21820"/>
    <s v="Vivek Sundaresam"/>
    <s v="Consumer"/>
    <s v="United States"/>
    <s v="Huntsville"/>
    <s v="Texas"/>
    <n v="77340"/>
    <s v="Central"/>
    <x v="5"/>
    <x v="0"/>
    <x v="3"/>
    <s v="Acco Four Pocket Poly Ring Binder with Label Holder, Smoke, 1&quot;"/>
    <n v="10.429999999999998"/>
    <n v="7"/>
    <n v="0.8"/>
    <n v="-8.3439999999999994"/>
    <n v="-18.252500000000005"/>
  </r>
  <r>
    <n v="593"/>
    <s v="CA-2011-135405"/>
    <d v="2013-01-09T00:00:00"/>
    <d v="2013-01-13T00:00:00"/>
    <s v="Standard Class"/>
    <s v="MS-17830"/>
    <s v="Melanie Seite"/>
    <s v="Consumer"/>
    <s v="United States"/>
    <s v="Laredo"/>
    <s v="Texas"/>
    <n v="78041"/>
    <s v="Central"/>
    <x v="6"/>
    <x v="0"/>
    <x v="5"/>
    <s v="Newell 312"/>
    <n v="9.3439999999999994"/>
    <n v="2"/>
    <n v="0.2"/>
    <n v="-1.8688"/>
    <n v="1.1679999999999997"/>
  </r>
  <r>
    <n v="594"/>
    <s v="CA-2011-135405"/>
    <d v="2013-01-09T00:00:00"/>
    <d v="2013-01-13T00:00:00"/>
    <s v="Standard Class"/>
    <s v="MS-17830"/>
    <s v="Melanie Seite"/>
    <s v="Consumer"/>
    <s v="United States"/>
    <s v="Laredo"/>
    <s v="Texas"/>
    <n v="78041"/>
    <s v="Central"/>
    <x v="7"/>
    <x v="2"/>
    <x v="6"/>
    <s v="Memorex Micro Travel Drive 8 GB"/>
    <n v="31.200000000000003"/>
    <n v="3"/>
    <n v="0.2"/>
    <n v="-6.2400000000000011"/>
    <n v="9.7499999999999964"/>
  </r>
  <r>
    <n v="6327"/>
    <s v="CA-2011-167927"/>
    <d v="2013-01-20T00:00:00"/>
    <d v="2013-01-26T00:00:00"/>
    <s v="Standard Class"/>
    <s v="XP-21865"/>
    <s v="Xylona Preis"/>
    <s v="Consumer"/>
    <s v="United States"/>
    <s v="Westland"/>
    <s v="Michigan"/>
    <n v="48185"/>
    <s v="Central"/>
    <x v="8"/>
    <x v="0"/>
    <x v="2"/>
    <s v="Eldon Fold 'N Roll Cart System"/>
    <n v="13.98"/>
    <n v="1"/>
    <n v="0"/>
    <n v="0"/>
    <n v="4.0541999999999998"/>
  </r>
  <r>
    <n v="6328"/>
    <s v="CA-2011-167927"/>
    <d v="2013-01-20T00:00:00"/>
    <d v="2013-01-26T00:00:00"/>
    <s v="Standard Class"/>
    <s v="XP-21865"/>
    <s v="Xylona Preis"/>
    <s v="Consumer"/>
    <s v="United States"/>
    <s v="Westland"/>
    <s v="Michigan"/>
    <n v="48185"/>
    <s v="Central"/>
    <x v="9"/>
    <x v="1"/>
    <x v="4"/>
    <s v="Eldon ClusterMat Chair Mat with Cordless Antistatic Protection"/>
    <n v="272.94"/>
    <n v="3"/>
    <n v="0"/>
    <n v="0"/>
    <n v="30.023400000000009"/>
  </r>
  <r>
    <n v="6329"/>
    <s v="CA-2011-167927"/>
    <d v="2013-01-20T00:00:00"/>
    <d v="2013-01-26T00:00:00"/>
    <s v="Standard Class"/>
    <s v="XP-21865"/>
    <s v="Xylona Preis"/>
    <s v="Consumer"/>
    <s v="United States"/>
    <s v="Westland"/>
    <s v="Michigan"/>
    <n v="48185"/>
    <s v="Central"/>
    <x v="10"/>
    <x v="0"/>
    <x v="3"/>
    <s v="Acco Pressboard Covers with Storage Hooks, 9 1/2&quot; x 11&quot;, Executive Red"/>
    <n v="19.05"/>
    <n v="5"/>
    <n v="0"/>
    <n v="0"/>
    <n v="8.9534999999999982"/>
  </r>
  <r>
    <n v="6330"/>
    <s v="CA-2011-167927"/>
    <d v="2013-01-20T00:00:00"/>
    <d v="2013-01-26T00:00:00"/>
    <s v="Standard Class"/>
    <s v="XP-21865"/>
    <s v="Xylona Preis"/>
    <s v="Consumer"/>
    <s v="United States"/>
    <s v="Westland"/>
    <s v="Michigan"/>
    <n v="48185"/>
    <s v="Central"/>
    <x v="11"/>
    <x v="0"/>
    <x v="7"/>
    <s v="Holmes Replacement Filter for HEPA Air Cleaner, Very Large Room, HEPA Filter"/>
    <n v="247.71600000000001"/>
    <n v="4"/>
    <n v="0.1"/>
    <n v="-24.771600000000003"/>
    <n v="93.581600000000009"/>
  </r>
  <r>
    <n v="6331"/>
    <s v="CA-2011-167927"/>
    <d v="2013-01-20T00:00:00"/>
    <d v="2013-01-26T00:00:00"/>
    <s v="Standard Class"/>
    <s v="XP-21865"/>
    <s v="Xylona Preis"/>
    <s v="Consumer"/>
    <s v="United States"/>
    <s v="Westland"/>
    <s v="Michigan"/>
    <n v="48185"/>
    <s v="Central"/>
    <x v="12"/>
    <x v="0"/>
    <x v="2"/>
    <s v="Fellowes Bases and Tops For Staxonsteel/High-Stak Systems"/>
    <n v="66.58"/>
    <n v="2"/>
    <n v="0"/>
    <n v="0"/>
    <n v="15.979199999999999"/>
  </r>
  <r>
    <n v="6332"/>
    <s v="CA-2011-167927"/>
    <d v="2013-01-20T00:00:00"/>
    <d v="2013-01-26T00:00:00"/>
    <s v="Standard Class"/>
    <s v="XP-21865"/>
    <s v="Xylona Preis"/>
    <s v="Consumer"/>
    <s v="United States"/>
    <s v="Westland"/>
    <s v="Michigan"/>
    <n v="48185"/>
    <s v="Central"/>
    <x v="13"/>
    <x v="0"/>
    <x v="5"/>
    <s v="Panasonic KP-4ABK Battery-Operated Pencil Sharpener"/>
    <n v="43.92"/>
    <n v="3"/>
    <n v="0"/>
    <n v="0"/>
    <n v="12.736799999999999"/>
  </r>
  <r>
    <n v="6333"/>
    <s v="CA-2011-167927"/>
    <d v="2013-01-20T00:00:00"/>
    <d v="2013-01-26T00:00:00"/>
    <s v="Standard Class"/>
    <s v="XP-21865"/>
    <s v="Xylona Preis"/>
    <s v="Consumer"/>
    <s v="United States"/>
    <s v="Westland"/>
    <s v="Michigan"/>
    <n v="48185"/>
    <s v="Central"/>
    <x v="14"/>
    <x v="1"/>
    <x v="4"/>
    <s v="Ultra Door Push Plate"/>
    <n v="14.73"/>
    <n v="3"/>
    <n v="0"/>
    <n v="0"/>
    <n v="4.8608999999999991"/>
  </r>
  <r>
    <n v="6334"/>
    <s v="CA-2011-167927"/>
    <d v="2013-01-20T00:00:00"/>
    <d v="2013-01-26T00:00:00"/>
    <s v="Standard Class"/>
    <s v="XP-21865"/>
    <s v="Xylona Preis"/>
    <s v="Consumer"/>
    <s v="United States"/>
    <s v="Westland"/>
    <s v="Michigan"/>
    <n v="48185"/>
    <s v="Central"/>
    <x v="15"/>
    <x v="0"/>
    <x v="3"/>
    <s v="Storex Dura Pro Binders"/>
    <n v="29.700000000000003"/>
    <n v="5"/>
    <n v="0"/>
    <n v="0"/>
    <n v="13.365"/>
  </r>
  <r>
    <n v="9887"/>
    <s v="CA-2011-146997"/>
    <d v="2013-01-23T00:00:00"/>
    <d v="2013-01-27T00:00:00"/>
    <s v="Standard Class"/>
    <s v="SG-20605"/>
    <s v="Speros Goranitis"/>
    <s v="Consumer"/>
    <s v="United States"/>
    <s v="Lafayette"/>
    <s v="Indiana"/>
    <n v="47905"/>
    <s v="Central"/>
    <x v="16"/>
    <x v="0"/>
    <x v="8"/>
    <s v="Alliance Big Bands Rubber Bands, 12/Pack"/>
    <n v="5.9399999999999995"/>
    <n v="3"/>
    <n v="0"/>
    <n v="0"/>
    <n v="0"/>
  </r>
  <r>
    <n v="8150"/>
    <s v="CA-2011-167997"/>
    <d v="2013-01-26T00:00:00"/>
    <d v="2013-01-29T00:00:00"/>
    <s v="First Class"/>
    <s v="CA-11965"/>
    <s v="Carol Adams"/>
    <s v="Corporate"/>
    <s v="United States"/>
    <s v="Rapid City"/>
    <s v="South Dakota"/>
    <n v="57701"/>
    <s v="Central"/>
    <x v="17"/>
    <x v="0"/>
    <x v="3"/>
    <s v="Wilson Jones 14 Line Acrylic Coated Pressboard Data Binders"/>
    <n v="10.68"/>
    <n v="2"/>
    <n v="0"/>
    <n v="0"/>
    <n v="5.0195999999999996"/>
  </r>
  <r>
    <n v="8151"/>
    <s v="CA-2011-167997"/>
    <d v="2013-01-26T00:00:00"/>
    <d v="2013-01-29T00:00:00"/>
    <s v="First Class"/>
    <s v="CA-11965"/>
    <s v="Carol Adams"/>
    <s v="Corporate"/>
    <s v="United States"/>
    <s v="Rapid City"/>
    <s v="South Dakota"/>
    <n v="57701"/>
    <s v="Central"/>
    <x v="18"/>
    <x v="1"/>
    <x v="9"/>
    <s v="Safco Value Mate Series Steel Bookcases, Baked Enamel Finish on Steel, Gray"/>
    <n v="141.96"/>
    <n v="2"/>
    <n v="0"/>
    <n v="0"/>
    <n v="39.748800000000003"/>
  </r>
  <r>
    <n v="6388"/>
    <s v="CA-2011-134103"/>
    <d v="2013-01-30T00:00:00"/>
    <d v="2013-02-04T00:00:00"/>
    <s v="Standard Class"/>
    <s v="MV-18190"/>
    <s v="Mike Vittorini"/>
    <s v="Consumer"/>
    <s v="United States"/>
    <s v="Detroit"/>
    <s v="Michigan"/>
    <n v="48234"/>
    <s v="Central"/>
    <x v="19"/>
    <x v="0"/>
    <x v="0"/>
    <s v="Xerox 1972"/>
    <n v="10.56"/>
    <n v="2"/>
    <n v="0"/>
    <n v="0"/>
    <n v="4.7519999999999998"/>
  </r>
  <r>
    <n v="6389"/>
    <s v="CA-2011-134103"/>
    <d v="2013-01-30T00:00:00"/>
    <d v="2013-02-04T00:00:00"/>
    <s v="Standard Class"/>
    <s v="MV-18190"/>
    <s v="Mike Vittorini"/>
    <s v="Consumer"/>
    <s v="United States"/>
    <s v="Detroit"/>
    <s v="Michigan"/>
    <n v="48234"/>
    <s v="Central"/>
    <x v="20"/>
    <x v="0"/>
    <x v="2"/>
    <s v="Space Solutions HD Industrial Steel Shelving."/>
    <n v="229.94"/>
    <n v="2"/>
    <n v="0"/>
    <n v="0"/>
    <n v="6.8982000000000028"/>
  </r>
  <r>
    <n v="541"/>
    <s v="CA-2011-140795"/>
    <d v="2013-02-01T00:00:00"/>
    <d v="2013-02-03T00:00:00"/>
    <s v="First Class"/>
    <s v="BD-11500"/>
    <s v="Bradley Drucker"/>
    <s v="Consumer"/>
    <s v="United States"/>
    <s v="Green Bay"/>
    <s v="Wisconsin"/>
    <n v="54302"/>
    <s v="Central"/>
    <x v="21"/>
    <x v="2"/>
    <x v="6"/>
    <s v="Enermax Aurora Lite Keyboard"/>
    <n v="468.90000000000003"/>
    <n v="6"/>
    <n v="0"/>
    <n v="0"/>
    <n v="206.31600000000006"/>
  </r>
  <r>
    <n v="8981"/>
    <s v="CA-2011-108182"/>
    <d v="2013-02-06T00:00:00"/>
    <d v="2013-02-10T00:00:00"/>
    <s v="Second Class"/>
    <s v="DL-13315"/>
    <s v="Delfina Latchford"/>
    <s v="Consumer"/>
    <s v="United States"/>
    <s v="Romeoville"/>
    <s v="Illinois"/>
    <n v="60441"/>
    <s v="Central"/>
    <x v="22"/>
    <x v="0"/>
    <x v="3"/>
    <s v="Avery Flip-Chart Easel Binder, Black"/>
    <n v="8.9519999999999982"/>
    <n v="2"/>
    <n v="0.8"/>
    <n v="-7.1615999999999991"/>
    <n v="-14.770800000000001"/>
  </r>
  <r>
    <n v="9255"/>
    <s v="CA-2011-168368"/>
    <d v="2013-02-11T00:00:00"/>
    <d v="2013-02-15T00:00:00"/>
    <s v="Second Class"/>
    <s v="GA-14725"/>
    <s v="Guy Armstrong"/>
    <s v="Consumer"/>
    <s v="United States"/>
    <s v="Columbia"/>
    <s v="Missouri"/>
    <n v="65203"/>
    <s v="Central"/>
    <x v="23"/>
    <x v="1"/>
    <x v="10"/>
    <s v="Global Value Mid-Back Manager's Chair, Gray"/>
    <n v="60.89"/>
    <n v="1"/>
    <n v="0"/>
    <n v="0"/>
    <n v="15.222499999999997"/>
  </r>
  <r>
    <n v="9256"/>
    <s v="CA-2011-168368"/>
    <d v="2013-02-11T00:00:00"/>
    <d v="2013-02-15T00:00:00"/>
    <s v="Second Class"/>
    <s v="GA-14725"/>
    <s v="Guy Armstrong"/>
    <s v="Consumer"/>
    <s v="United States"/>
    <s v="Columbia"/>
    <s v="Missouri"/>
    <n v="65203"/>
    <s v="Central"/>
    <x v="24"/>
    <x v="0"/>
    <x v="1"/>
    <s v="Avery 483"/>
    <n v="14.940000000000001"/>
    <n v="3"/>
    <n v="0"/>
    <n v="0"/>
    <n v="6.8723999999999998"/>
  </r>
  <r>
    <n v="9257"/>
    <s v="CA-2011-168368"/>
    <d v="2013-02-11T00:00:00"/>
    <d v="2013-02-15T00:00:00"/>
    <s v="Second Class"/>
    <s v="GA-14725"/>
    <s v="Guy Armstrong"/>
    <s v="Consumer"/>
    <s v="United States"/>
    <s v="Columbia"/>
    <s v="Missouri"/>
    <n v="65203"/>
    <s v="Central"/>
    <x v="25"/>
    <x v="0"/>
    <x v="3"/>
    <s v="Wilson Jones Turn Tabs Binder Tool for Ring Binders"/>
    <n v="9.64"/>
    <n v="2"/>
    <n v="0"/>
    <n v="0"/>
    <n v="4.4344000000000001"/>
  </r>
  <r>
    <n v="9258"/>
    <s v="CA-2011-168368"/>
    <d v="2013-02-11T00:00:00"/>
    <d v="2013-02-15T00:00:00"/>
    <s v="Second Class"/>
    <s v="GA-14725"/>
    <s v="Guy Armstrong"/>
    <s v="Consumer"/>
    <s v="United States"/>
    <s v="Columbia"/>
    <s v="Missouri"/>
    <n v="65203"/>
    <s v="Central"/>
    <x v="26"/>
    <x v="1"/>
    <x v="4"/>
    <s v="Rubbermaid ClusterMat Chairmats, Mat Size- 66&quot; x 60&quot;, Lip 20&quot; x 11&quot; -90 Degree Angle"/>
    <n v="332.94"/>
    <n v="3"/>
    <n v="0"/>
    <n v="0"/>
    <n v="53.270399999999995"/>
  </r>
  <r>
    <n v="9259"/>
    <s v="CA-2011-168368"/>
    <d v="2013-02-11T00:00:00"/>
    <d v="2013-02-15T00:00:00"/>
    <s v="Second Class"/>
    <s v="GA-14725"/>
    <s v="Guy Armstrong"/>
    <s v="Consumer"/>
    <s v="United States"/>
    <s v="Columbia"/>
    <s v="Missouri"/>
    <n v="65203"/>
    <s v="Central"/>
    <x v="27"/>
    <x v="0"/>
    <x v="3"/>
    <s v="VariCap6 Expandable Binder"/>
    <n v="51.900000000000006"/>
    <n v="3"/>
    <n v="0"/>
    <n v="0"/>
    <n v="24.393000000000001"/>
  </r>
  <r>
    <n v="9260"/>
    <s v="CA-2011-168368"/>
    <d v="2013-02-11T00:00:00"/>
    <d v="2013-02-15T00:00:00"/>
    <s v="Second Class"/>
    <s v="GA-14725"/>
    <s v="Guy Armstrong"/>
    <s v="Consumer"/>
    <s v="United States"/>
    <s v="Columbia"/>
    <s v="Missouri"/>
    <n v="65203"/>
    <s v="Central"/>
    <x v="28"/>
    <x v="0"/>
    <x v="2"/>
    <s v="Fellowes Neat Ideas Storage Cubes"/>
    <n v="64.959999999999994"/>
    <n v="2"/>
    <n v="0"/>
    <n v="0"/>
    <n v="2.598399999999998"/>
  </r>
  <r>
    <n v="5467"/>
    <s v="CA-2011-107706"/>
    <d v="2013-02-14T00:00:00"/>
    <d v="2013-02-19T00:00:00"/>
    <s v="Second Class"/>
    <s v="ST-20530"/>
    <s v="Shui Tom"/>
    <s v="Consumer"/>
    <s v="United States"/>
    <s v="Houston"/>
    <s v="Texas"/>
    <n v="77095"/>
    <s v="Central"/>
    <x v="29"/>
    <x v="0"/>
    <x v="0"/>
    <s v="Memo Book, 100 Message Capacity, 5 3/8” x 11”"/>
    <n v="16.176000000000002"/>
    <n v="3"/>
    <n v="0.2"/>
    <n v="-3.2352000000000007"/>
    <n v="6.0659999999999989"/>
  </r>
  <r>
    <n v="1333"/>
    <s v="CA-2011-122567"/>
    <d v="2013-02-16T00:00:00"/>
    <d v="2013-02-21T00:00:00"/>
    <s v="Standard Class"/>
    <s v="MN-17935"/>
    <s v="Michael Nguyen"/>
    <s v="Consumer"/>
    <s v="United States"/>
    <s v="Dallas"/>
    <s v="Texas"/>
    <n v="75220"/>
    <s v="Central"/>
    <x v="30"/>
    <x v="0"/>
    <x v="3"/>
    <s v="Wilson Jones Easy Flow II Sheet Lifters"/>
    <n v="1.0799999999999998"/>
    <n v="3"/>
    <n v="0.8"/>
    <n v="-0.86399999999999988"/>
    <n v="-1.7280000000000002"/>
  </r>
  <r>
    <n v="1334"/>
    <s v="CA-2011-122567"/>
    <d v="2013-02-16T00:00:00"/>
    <d v="2013-02-21T00:00:00"/>
    <s v="Standard Class"/>
    <s v="MN-17935"/>
    <s v="Michael Nguyen"/>
    <s v="Consumer"/>
    <s v="United States"/>
    <s v="Dallas"/>
    <s v="Texas"/>
    <n v="75220"/>
    <s v="Central"/>
    <x v="31"/>
    <x v="0"/>
    <x v="7"/>
    <s v="Holmes Cool Mist Humidifier for the Whole House with 8-Gallon Output per Day, Extended Life Filter"/>
    <n v="7.9599999999999973"/>
    <n v="2"/>
    <n v="0.8"/>
    <n v="-6.3679999999999986"/>
    <n v="-13.930000000000003"/>
  </r>
  <r>
    <n v="9516"/>
    <s v="CA-2011-154165"/>
    <d v="2013-02-17T00:00:00"/>
    <d v="2013-02-24T00:00:00"/>
    <s v="Standard Class"/>
    <s v="DL-13315"/>
    <s v="Delfina Latchford"/>
    <s v="Consumer"/>
    <s v="United States"/>
    <s v="Chicago"/>
    <s v="Illinois"/>
    <n v="60653"/>
    <s v="Central"/>
    <x v="32"/>
    <x v="0"/>
    <x v="5"/>
    <s v="Staples in misc. colors"/>
    <n v="54.207999999999998"/>
    <n v="14"/>
    <n v="0.2"/>
    <n v="-10.8416"/>
    <n v="8.808799999999998"/>
  </r>
  <r>
    <n v="6082"/>
    <s v="US-2011-165589"/>
    <d v="2013-02-18T00:00:00"/>
    <d v="2013-02-18T00:00:00"/>
    <s v="Same Day"/>
    <s v="TB-21595"/>
    <s v="Troy Blackwell"/>
    <s v="Consumer"/>
    <s v="United States"/>
    <s v="Lubbock"/>
    <s v="Texas"/>
    <n v="79424"/>
    <s v="Central"/>
    <x v="33"/>
    <x v="1"/>
    <x v="4"/>
    <s v="DAX Copper Panel Document Frame, 5 x 7 Size"/>
    <n v="25.16"/>
    <n v="5"/>
    <n v="0.6"/>
    <n v="-15.096"/>
    <n v="-11.321999999999999"/>
  </r>
  <r>
    <n v="8223"/>
    <s v="CA-2011-152905"/>
    <d v="2013-02-18T00:00:00"/>
    <d v="2013-02-24T00:00:00"/>
    <s v="Standard Class"/>
    <s v="AB-10015"/>
    <s v="Aaron Bergman"/>
    <s v="Consumer"/>
    <s v="United States"/>
    <s v="Arlington"/>
    <s v="Texas"/>
    <n v="76017"/>
    <s v="Central"/>
    <x v="34"/>
    <x v="0"/>
    <x v="2"/>
    <s v="Akro Stacking Bins"/>
    <n v="12.624000000000001"/>
    <n v="2"/>
    <n v="0.2"/>
    <n v="-2.5248000000000004"/>
    <n v="-2.5248000000000022"/>
  </r>
  <r>
    <n v="4521"/>
    <s v="CA-2011-109491"/>
    <d v="2013-02-20T00:00:00"/>
    <d v="2013-02-26T00:00:00"/>
    <s v="Standard Class"/>
    <s v="LC-16930"/>
    <s v="Linda Cazamias"/>
    <s v="Corporate"/>
    <s v="United States"/>
    <s v="Richmond"/>
    <s v="Indiana"/>
    <n v="47374"/>
    <s v="Central"/>
    <x v="35"/>
    <x v="2"/>
    <x v="6"/>
    <s v="Enermax Briskie RF Wireless Keyboard and Mouse Combo"/>
    <n v="62.31"/>
    <n v="3"/>
    <n v="0"/>
    <n v="0"/>
    <n v="22.4316"/>
  </r>
  <r>
    <n v="4522"/>
    <s v="CA-2011-109491"/>
    <d v="2013-02-20T00:00:00"/>
    <d v="2013-02-26T00:00:00"/>
    <s v="Standard Class"/>
    <s v="LC-16930"/>
    <s v="Linda Cazamias"/>
    <s v="Corporate"/>
    <s v="United States"/>
    <s v="Richmond"/>
    <s v="Indiana"/>
    <n v="47374"/>
    <s v="Central"/>
    <x v="36"/>
    <x v="1"/>
    <x v="4"/>
    <s v="Master Caster Door Stop, Brown"/>
    <n v="20.32"/>
    <n v="4"/>
    <n v="0"/>
    <n v="0"/>
    <n v="6.9087999999999994"/>
  </r>
  <r>
    <n v="2883"/>
    <s v="CA-2011-165540"/>
    <d v="2013-02-21T00:00:00"/>
    <d v="2013-02-25T00:00:00"/>
    <s v="Standard Class"/>
    <s v="TM-21010"/>
    <s v="Tamara Manning"/>
    <s v="Consumer"/>
    <s v="United States"/>
    <s v="Woodstock"/>
    <s v="Illinois"/>
    <n v="60098"/>
    <s v="Central"/>
    <x v="3"/>
    <x v="0"/>
    <x v="3"/>
    <s v="GBC Standard Plastic Binding Systems Combs"/>
    <n v="8.8499999999999979"/>
    <n v="5"/>
    <n v="0.8"/>
    <n v="-7.0799999999999983"/>
    <n v="-13.717499999999998"/>
  </r>
  <r>
    <n v="6530"/>
    <s v="CA-2011-103744"/>
    <d v="2013-02-23T00:00:00"/>
    <d v="2013-02-27T00:00:00"/>
    <s v="Standard Class"/>
    <s v="MG-17875"/>
    <s v="Michael Grace"/>
    <s v="Home Office"/>
    <s v="United States"/>
    <s v="El Paso"/>
    <s v="Texas"/>
    <n v="79907"/>
    <s v="Central"/>
    <x v="37"/>
    <x v="0"/>
    <x v="1"/>
    <s v="Staple-on labels"/>
    <n v="6.9360000000000008"/>
    <n v="3"/>
    <n v="0.2"/>
    <n v="-1.3872000000000002"/>
    <n v="2.3409000000000004"/>
  </r>
  <r>
    <n v="6531"/>
    <s v="CA-2011-103744"/>
    <d v="2013-02-23T00:00:00"/>
    <d v="2013-02-27T00:00:00"/>
    <s v="Standard Class"/>
    <s v="MG-17875"/>
    <s v="Michael Grace"/>
    <s v="Home Office"/>
    <s v="United States"/>
    <s v="El Paso"/>
    <s v="Texas"/>
    <n v="79907"/>
    <s v="Central"/>
    <x v="38"/>
    <x v="0"/>
    <x v="3"/>
    <s v="GBC Plastic Binding Combs"/>
    <n v="4.427999999999999"/>
    <n v="3"/>
    <n v="0.8"/>
    <n v="-3.5423999999999993"/>
    <n v="-6.8633999999999986"/>
  </r>
  <r>
    <n v="6548"/>
    <s v="CA-2011-113880"/>
    <d v="2013-03-01T00:00:00"/>
    <d v="2013-03-05T00:00:00"/>
    <s v="Standard Class"/>
    <s v="VF-21715"/>
    <s v="Vicky Freymann"/>
    <s v="Home Office"/>
    <s v="United States"/>
    <s v="Elmhurst"/>
    <s v="Illinois"/>
    <n v="60126"/>
    <s v="Central"/>
    <x v="39"/>
    <x v="1"/>
    <x v="10"/>
    <s v="Novimex Swivel Fabric Task Chair"/>
    <n v="634.11599999999999"/>
    <n v="6"/>
    <n v="0.3"/>
    <n v="-190.23479999999998"/>
    <n v="-172.11720000000003"/>
  </r>
  <r>
    <n v="6549"/>
    <s v="CA-2011-113880"/>
    <d v="2013-03-01T00:00:00"/>
    <d v="2013-03-05T00:00:00"/>
    <s v="Standard Class"/>
    <s v="VF-21715"/>
    <s v="Vicky Freymann"/>
    <s v="Home Office"/>
    <s v="United States"/>
    <s v="Elmhurst"/>
    <s v="Illinois"/>
    <n v="60126"/>
    <s v="Central"/>
    <x v="40"/>
    <x v="0"/>
    <x v="0"/>
    <s v="Black Print Carbonless 8 1/2&quot; x 8 1/4&quot; Rapid Memo Book"/>
    <n v="17.472000000000001"/>
    <n v="3"/>
    <n v="0.2"/>
    <n v="-3.4944000000000006"/>
    <n v="5.6783999999999981"/>
  </r>
  <r>
    <n v="7948"/>
    <s v="CA-2011-131009"/>
    <d v="2013-03-01T00:00:00"/>
    <d v="2013-03-05T00:00:00"/>
    <s v="Standard Class"/>
    <s v="SC-20380"/>
    <s v="Shahid Collister"/>
    <s v="Consumer"/>
    <s v="United States"/>
    <s v="El Paso"/>
    <s v="Texas"/>
    <n v="79907"/>
    <s v="Central"/>
    <x v="41"/>
    <x v="0"/>
    <x v="8"/>
    <s v="Plymouth Boxed Rubber Bands by Plymouth"/>
    <n v="18.84"/>
    <n v="5"/>
    <n v="0.2"/>
    <n v="-3.7680000000000002"/>
    <n v="-3.5324999999999998"/>
  </r>
  <r>
    <n v="7949"/>
    <s v="CA-2011-131009"/>
    <d v="2013-03-01T00:00:00"/>
    <d v="2013-03-05T00:00:00"/>
    <s v="Standard Class"/>
    <s v="SC-20380"/>
    <s v="Shahid Collister"/>
    <s v="Consumer"/>
    <s v="United States"/>
    <s v="El Paso"/>
    <s v="Texas"/>
    <n v="79907"/>
    <s v="Central"/>
    <x v="42"/>
    <x v="1"/>
    <x v="10"/>
    <s v="Harbour Creations Steel Folding Chair"/>
    <n v="362.24999999999994"/>
    <n v="6"/>
    <n v="0.3"/>
    <n v="-108.67499999999998"/>
    <n v="0"/>
  </r>
  <r>
    <n v="7950"/>
    <s v="CA-2011-131009"/>
    <d v="2013-03-01T00:00:00"/>
    <d v="2013-03-05T00:00:00"/>
    <s v="Standard Class"/>
    <s v="SC-20380"/>
    <s v="Shahid Collister"/>
    <s v="Consumer"/>
    <s v="United States"/>
    <s v="El Paso"/>
    <s v="Texas"/>
    <n v="79907"/>
    <s v="Central"/>
    <x v="43"/>
    <x v="1"/>
    <x v="4"/>
    <s v="DAX Black Cherry Wood-Tone Poster Frame"/>
    <n v="63.552000000000007"/>
    <n v="6"/>
    <n v="0.6"/>
    <n v="-38.1312"/>
    <n v="-34.953600000000002"/>
  </r>
  <r>
    <n v="7951"/>
    <s v="CA-2011-131009"/>
    <d v="2013-03-01T00:00:00"/>
    <d v="2013-03-05T00:00:00"/>
    <s v="Standard Class"/>
    <s v="SC-20380"/>
    <s v="Shahid Collister"/>
    <s v="Consumer"/>
    <s v="United States"/>
    <s v="El Paso"/>
    <s v="Texas"/>
    <n v="79907"/>
    <s v="Central"/>
    <x v="44"/>
    <x v="0"/>
    <x v="2"/>
    <s v="Fellowes Bankers Box Recycled Super Stor/Drawer"/>
    <n v="129.55199999999999"/>
    <n v="3"/>
    <n v="0.2"/>
    <n v="-25.910399999999999"/>
    <n v="-22.671600000000005"/>
  </r>
  <r>
    <n v="8310"/>
    <s v="CA-2011-168312"/>
    <d v="2013-03-01T00:00:00"/>
    <d v="2013-03-07T00:00:00"/>
    <s v="Standard Class"/>
    <s v="GW-14605"/>
    <s v="Giulietta Weimer"/>
    <s v="Consumer"/>
    <s v="United States"/>
    <s v="Houston"/>
    <s v="Texas"/>
    <n v="77036"/>
    <s v="Central"/>
    <x v="45"/>
    <x v="0"/>
    <x v="2"/>
    <s v="Recycled Steel Personal File for Hanging File Folders"/>
    <n v="137.352"/>
    <n v="3"/>
    <n v="0.2"/>
    <n v="-27.470400000000001"/>
    <n v="8.5844999999999914"/>
  </r>
  <r>
    <n v="8311"/>
    <s v="CA-2011-168312"/>
    <d v="2013-03-01T00:00:00"/>
    <d v="2013-03-07T00:00:00"/>
    <s v="Standard Class"/>
    <s v="GW-14605"/>
    <s v="Giulietta Weimer"/>
    <s v="Consumer"/>
    <s v="United States"/>
    <s v="Houston"/>
    <s v="Texas"/>
    <n v="77036"/>
    <s v="Central"/>
    <x v="46"/>
    <x v="1"/>
    <x v="11"/>
    <s v="Bevis Round Conference Room Tables and Bases"/>
    <n v="376.50899999999996"/>
    <n v="3"/>
    <n v="0.3"/>
    <n v="-112.95269999999998"/>
    <n v="-43.029600000000045"/>
  </r>
  <r>
    <n v="7349"/>
    <s v="CA-2011-130421"/>
    <d v="2013-03-03T00:00:00"/>
    <d v="2013-03-07T00:00:00"/>
    <s v="Standard Class"/>
    <s v="SC-20020"/>
    <s v="Sam Craven"/>
    <s v="Consumer"/>
    <s v="United States"/>
    <s v="Houston"/>
    <s v="Texas"/>
    <n v="77095"/>
    <s v="Central"/>
    <x v="47"/>
    <x v="0"/>
    <x v="7"/>
    <s v="3.6 Cubic Foot Counter Height Office Refrigerator"/>
    <n v="176.77199999999996"/>
    <n v="3"/>
    <n v="0.8"/>
    <n v="-141.41759999999996"/>
    <n v="-459.60720000000003"/>
  </r>
  <r>
    <n v="1172"/>
    <s v="US-2011-100279"/>
    <d v="2013-03-10T00:00:00"/>
    <d v="2013-03-14T00:00:00"/>
    <s v="Standard Class"/>
    <s v="SW-20275"/>
    <s v="Scott Williamson"/>
    <s v="Consumer"/>
    <s v="United States"/>
    <s v="Royal Oak"/>
    <s v="Michigan"/>
    <n v="48073"/>
    <s v="Central"/>
    <x v="48"/>
    <x v="0"/>
    <x v="0"/>
    <s v="Geographics Note Cards, Blank, White, 8 1/2&quot; x 11&quot;"/>
    <n v="22.38"/>
    <n v="2"/>
    <n v="0"/>
    <n v="0"/>
    <n v="10.7424"/>
  </r>
  <r>
    <n v="9406"/>
    <s v="CA-2011-152618"/>
    <d v="2013-03-14T00:00:00"/>
    <d v="2013-03-17T00:00:00"/>
    <s v="First Class"/>
    <s v="RB-19465"/>
    <s v="Rick Bensley"/>
    <s v="Home Office"/>
    <s v="United States"/>
    <s v="Chicago"/>
    <s v="Illinois"/>
    <n v="60653"/>
    <s v="Central"/>
    <x v="49"/>
    <x v="2"/>
    <x v="12"/>
    <s v="Hewlett-Packard Deskjet 6540 Color Inkjet Printer"/>
    <n v="574.91"/>
    <n v="2"/>
    <n v="0.3"/>
    <n v="-172.47299999999998"/>
    <n v="156.04699999999997"/>
  </r>
  <r>
    <n v="9407"/>
    <s v="CA-2011-152618"/>
    <d v="2013-03-14T00:00:00"/>
    <d v="2013-03-17T00:00:00"/>
    <s v="First Class"/>
    <s v="RB-19465"/>
    <s v="Rick Bensley"/>
    <s v="Home Office"/>
    <s v="United States"/>
    <s v="Chicago"/>
    <s v="Illinois"/>
    <n v="60653"/>
    <s v="Central"/>
    <x v="50"/>
    <x v="0"/>
    <x v="0"/>
    <s v="Xerox 1963"/>
    <n v="8.4480000000000004"/>
    <n v="2"/>
    <n v="0.2"/>
    <n v="-1.6896000000000002"/>
    <n v="2.6399999999999997"/>
  </r>
  <r>
    <n v="1346"/>
    <s v="CA-2011-118339"/>
    <d v="2013-03-17T00:00:00"/>
    <d v="2013-03-24T00:00:00"/>
    <s v="Standard Class"/>
    <s v="BN-11515"/>
    <s v="Bradley Nguyen"/>
    <s v="Consumer"/>
    <s v="United States"/>
    <s v="Lakeville"/>
    <s v="Minnesota"/>
    <n v="55044"/>
    <s v="Central"/>
    <x v="51"/>
    <x v="0"/>
    <x v="7"/>
    <s v="Bionaire Personal Warm Mist Humidifier/Vaporizer"/>
    <n v="93.78"/>
    <n v="2"/>
    <n v="0"/>
    <n v="0"/>
    <n v="36.574200000000005"/>
  </r>
  <r>
    <n v="1347"/>
    <s v="CA-2011-118339"/>
    <d v="2013-03-17T00:00:00"/>
    <d v="2013-03-24T00:00:00"/>
    <s v="Standard Class"/>
    <s v="BN-11515"/>
    <s v="Bradley Nguyen"/>
    <s v="Consumer"/>
    <s v="United States"/>
    <s v="Lakeville"/>
    <s v="Minnesota"/>
    <n v="55044"/>
    <s v="Central"/>
    <x v="29"/>
    <x v="0"/>
    <x v="0"/>
    <s v="Memo Book, 100 Message Capacity, 5 3/8” x 11”"/>
    <n v="47.18"/>
    <n v="7"/>
    <n v="0"/>
    <n v="0"/>
    <n v="23.59"/>
  </r>
  <r>
    <n v="1348"/>
    <s v="CA-2011-118339"/>
    <d v="2013-03-17T00:00:00"/>
    <d v="2013-03-24T00:00:00"/>
    <s v="Standard Class"/>
    <s v="BN-11515"/>
    <s v="Bradley Nguyen"/>
    <s v="Consumer"/>
    <s v="United States"/>
    <s v="Lakeville"/>
    <s v="Minnesota"/>
    <n v="55044"/>
    <s v="Central"/>
    <x v="52"/>
    <x v="0"/>
    <x v="5"/>
    <s v="Newell 35"/>
    <n v="19.68"/>
    <n v="6"/>
    <n v="0"/>
    <n v="0"/>
    <n v="5.7071999999999976"/>
  </r>
  <r>
    <n v="1349"/>
    <s v="CA-2011-118339"/>
    <d v="2013-03-17T00:00:00"/>
    <d v="2013-03-24T00:00:00"/>
    <s v="Standard Class"/>
    <s v="BN-11515"/>
    <s v="Bradley Nguyen"/>
    <s v="Consumer"/>
    <s v="United States"/>
    <s v="Lakeville"/>
    <s v="Minnesota"/>
    <n v="55044"/>
    <s v="Central"/>
    <x v="17"/>
    <x v="0"/>
    <x v="3"/>
    <s v="Wilson Jones 14 Line Acrylic Coated Pressboard Data Binders"/>
    <n v="53.4"/>
    <n v="10"/>
    <n v="0"/>
    <n v="0"/>
    <n v="25.097999999999999"/>
  </r>
  <r>
    <n v="1350"/>
    <s v="CA-2011-118339"/>
    <d v="2013-03-17T00:00:00"/>
    <d v="2013-03-24T00:00:00"/>
    <s v="Standard Class"/>
    <s v="BN-11515"/>
    <s v="Bradley Nguyen"/>
    <s v="Consumer"/>
    <s v="United States"/>
    <s v="Lakeville"/>
    <s v="Minnesota"/>
    <n v="55044"/>
    <s v="Central"/>
    <x v="53"/>
    <x v="0"/>
    <x v="3"/>
    <s v="Avery Non-Stick Heavy Duty View Round Locking Ring Binders"/>
    <n v="35.880000000000003"/>
    <n v="6"/>
    <n v="0"/>
    <n v="0"/>
    <n v="17.2224"/>
  </r>
  <r>
    <n v="5101"/>
    <s v="CA-2011-158442"/>
    <d v="2013-03-17T00:00:00"/>
    <d v="2013-03-17T00:00:00"/>
    <s v="Same Day"/>
    <s v="AZ-10750"/>
    <s v="Annie Zypern"/>
    <s v="Consumer"/>
    <s v="United States"/>
    <s v="Dallas"/>
    <s v="Texas"/>
    <n v="75217"/>
    <s v="Central"/>
    <x v="54"/>
    <x v="0"/>
    <x v="5"/>
    <s v="Newell 333"/>
    <n v="4.4479999999999995"/>
    <n v="2"/>
    <n v="0.2"/>
    <n v="-0.88959999999999995"/>
    <n v="0.3335999999999999"/>
  </r>
  <r>
    <n v="5102"/>
    <s v="CA-2011-158442"/>
    <d v="2013-03-17T00:00:00"/>
    <d v="2013-03-17T00:00:00"/>
    <s v="Same Day"/>
    <s v="AZ-10750"/>
    <s v="Annie Zypern"/>
    <s v="Consumer"/>
    <s v="United States"/>
    <s v="Dallas"/>
    <s v="Texas"/>
    <n v="75217"/>
    <s v="Central"/>
    <x v="55"/>
    <x v="0"/>
    <x v="0"/>
    <s v="Xerox 1966"/>
    <n v="5.1840000000000011"/>
    <n v="1"/>
    <n v="0.2"/>
    <n v="-1.0368000000000002"/>
    <n v="1.8792"/>
  </r>
  <r>
    <n v="5103"/>
    <s v="CA-2011-158442"/>
    <d v="2013-03-17T00:00:00"/>
    <d v="2013-03-17T00:00:00"/>
    <s v="Same Day"/>
    <s v="AZ-10750"/>
    <s v="Annie Zypern"/>
    <s v="Consumer"/>
    <s v="United States"/>
    <s v="Dallas"/>
    <s v="Texas"/>
    <n v="75217"/>
    <s v="Central"/>
    <x v="56"/>
    <x v="0"/>
    <x v="0"/>
    <s v="Xerox 1967"/>
    <n v="15.552000000000003"/>
    <n v="3"/>
    <n v="0.2"/>
    <n v="-3.1104000000000007"/>
    <n v="5.4432"/>
  </r>
  <r>
    <n v="4341"/>
    <s v="US-2011-129609"/>
    <d v="2013-03-22T00:00:00"/>
    <d v="2013-03-22T00:00:00"/>
    <s v="Same Day"/>
    <s v="VM-21835"/>
    <s v="Vivian Mathis"/>
    <s v="Consumer"/>
    <s v="United States"/>
    <s v="Portage"/>
    <s v="Indiana"/>
    <n v="46368"/>
    <s v="Central"/>
    <x v="57"/>
    <x v="0"/>
    <x v="5"/>
    <s v="Avery Hi-Liter EverBold Pen Style Fluorescent Highlighters, 4/Pack"/>
    <n v="16.28"/>
    <n v="2"/>
    <n v="0"/>
    <n v="0"/>
    <n v="6.5120000000000005"/>
  </r>
  <r>
    <n v="7840"/>
    <s v="US-2011-137869"/>
    <d v="2013-03-28T00:00:00"/>
    <d v="2013-04-02T00:00:00"/>
    <s v="Standard Class"/>
    <s v="CV-12295"/>
    <s v="Christina VanderZanden"/>
    <s v="Consumer"/>
    <s v="United States"/>
    <s v="Des Moines"/>
    <s v="Iowa"/>
    <n v="50315"/>
    <s v="Central"/>
    <x v="58"/>
    <x v="0"/>
    <x v="13"/>
    <s v="Poly String Tie Envelopes"/>
    <n v="6.12"/>
    <n v="3"/>
    <n v="0"/>
    <n v="0"/>
    <n v="2.8763999999999994"/>
  </r>
  <r>
    <n v="7841"/>
    <s v="US-2011-137869"/>
    <d v="2013-03-28T00:00:00"/>
    <d v="2013-04-02T00:00:00"/>
    <s v="Standard Class"/>
    <s v="CV-12295"/>
    <s v="Christina VanderZanden"/>
    <s v="Consumer"/>
    <s v="United States"/>
    <s v="Des Moines"/>
    <s v="Iowa"/>
    <n v="50315"/>
    <s v="Central"/>
    <x v="59"/>
    <x v="1"/>
    <x v="11"/>
    <s v="Hon 94000 Series Round Tables"/>
    <n v="1184.72"/>
    <n v="4"/>
    <n v="0"/>
    <n v="0"/>
    <n v="106.62480000000005"/>
  </r>
  <r>
    <n v="7306"/>
    <s v="CA-2011-137274"/>
    <d v="2013-03-29T00:00:00"/>
    <d v="2013-04-02T00:00:00"/>
    <s v="Standard Class"/>
    <s v="MG-18145"/>
    <s v="Mike Gockenbach"/>
    <s v="Consumer"/>
    <s v="United States"/>
    <s v="Plano"/>
    <s v="Texas"/>
    <n v="75023"/>
    <s v="Central"/>
    <x v="60"/>
    <x v="1"/>
    <x v="11"/>
    <s v="Bush Advantage Collection Racetrack Conference Table"/>
    <n v="890.84099999999989"/>
    <n v="3"/>
    <n v="0.3"/>
    <n v="-267.25229999999993"/>
    <n v="-152.71559999999999"/>
  </r>
  <r>
    <n v="7630"/>
    <s v="CA-2011-162089"/>
    <d v="2013-03-30T00:00:00"/>
    <d v="2013-04-01T00:00:00"/>
    <s v="First Class"/>
    <s v="MP-17470"/>
    <s v="Mark Packer"/>
    <s v="Home Office"/>
    <s v="United States"/>
    <s v="Brownsville"/>
    <s v="Texas"/>
    <n v="78521"/>
    <s v="Central"/>
    <x v="61"/>
    <x v="0"/>
    <x v="13"/>
    <s v="Airmail Envelopes"/>
    <n v="335.72"/>
    <n v="5"/>
    <n v="0.2"/>
    <n v="-67.144000000000005"/>
    <n v="113.30549999999999"/>
  </r>
  <r>
    <n v="7631"/>
    <s v="CA-2011-162089"/>
    <d v="2013-03-30T00:00:00"/>
    <d v="2013-04-01T00:00:00"/>
    <s v="First Class"/>
    <s v="MP-17470"/>
    <s v="Mark Packer"/>
    <s v="Home Office"/>
    <s v="United States"/>
    <s v="Brownsville"/>
    <s v="Texas"/>
    <n v="78521"/>
    <s v="Central"/>
    <x v="62"/>
    <x v="2"/>
    <x v="14"/>
    <s v="Innergie mMini Combo Duo USB Travel Charging Kit"/>
    <n v="251.94400000000002"/>
    <n v="7"/>
    <n v="0.2"/>
    <n v="-50.388800000000003"/>
    <n v="88.180399999999977"/>
  </r>
  <r>
    <n v="7632"/>
    <s v="CA-2011-162089"/>
    <d v="2013-03-30T00:00:00"/>
    <d v="2013-04-01T00:00:00"/>
    <s v="First Class"/>
    <s v="MP-17470"/>
    <s v="Mark Packer"/>
    <s v="Home Office"/>
    <s v="United States"/>
    <s v="Brownsville"/>
    <s v="Texas"/>
    <n v="78521"/>
    <s v="Central"/>
    <x v="63"/>
    <x v="1"/>
    <x v="10"/>
    <s v="Global Stack Chair without Arms, Black"/>
    <n v="127.30199999999999"/>
    <n v="7"/>
    <n v="0.3"/>
    <n v="-38.190599999999996"/>
    <n v="-9.0929999999999964"/>
  </r>
  <r>
    <n v="8431"/>
    <s v="US-2011-113124"/>
    <d v="2013-03-30T00:00:00"/>
    <d v="2013-04-05T00:00:00"/>
    <s v="Standard Class"/>
    <s v="NC-18340"/>
    <s v="Nat Carroll"/>
    <s v="Consumer"/>
    <s v="United States"/>
    <s v="Apple Valley"/>
    <s v="Minnesota"/>
    <n v="55124"/>
    <s v="Central"/>
    <x v="64"/>
    <x v="0"/>
    <x v="2"/>
    <s v="Space Solutions Commercial Steel Shelving"/>
    <n v="129.30000000000001"/>
    <n v="2"/>
    <n v="0"/>
    <n v="0"/>
    <n v="6.4649999999999892"/>
  </r>
  <r>
    <n v="5049"/>
    <s v="US-2011-104759"/>
    <d v="2013-03-31T00:00:00"/>
    <d v="2013-04-04T00:00:00"/>
    <s v="Standard Class"/>
    <s v="DD-13570"/>
    <s v="Dorothy Dickinson"/>
    <s v="Consumer"/>
    <s v="United States"/>
    <s v="Chicago"/>
    <s v="Illinois"/>
    <n v="60610"/>
    <s v="Central"/>
    <x v="65"/>
    <x v="0"/>
    <x v="3"/>
    <s v="Fellowes Black Plastic Comb Bindings"/>
    <n v="8.1339999999999986"/>
    <n v="7"/>
    <n v="0.8"/>
    <n v="-6.5071999999999992"/>
    <n v="-13.827800000000003"/>
  </r>
  <r>
    <n v="5050"/>
    <s v="US-2011-104759"/>
    <d v="2013-03-31T00:00:00"/>
    <d v="2013-04-04T00:00:00"/>
    <s v="Standard Class"/>
    <s v="DD-13570"/>
    <s v="Dorothy Dickinson"/>
    <s v="Consumer"/>
    <s v="United States"/>
    <s v="Chicago"/>
    <s v="Illinois"/>
    <n v="60610"/>
    <s v="Central"/>
    <x v="66"/>
    <x v="2"/>
    <x v="6"/>
    <s v="Kensington SlimBlade Notebook Wireless Mouse with Nano Receiver "/>
    <n v="79.984000000000009"/>
    <n v="2"/>
    <n v="0.2"/>
    <n v="-15.996800000000002"/>
    <n v="13.997199999999999"/>
  </r>
  <r>
    <n v="8827"/>
    <s v="US-2011-157847"/>
    <d v="2013-04-02T00:00:00"/>
    <d v="2013-04-06T00:00:00"/>
    <s v="Second Class"/>
    <s v="SC-20020"/>
    <s v="Sam Craven"/>
    <s v="Consumer"/>
    <s v="United States"/>
    <s v="Houston"/>
    <s v="Texas"/>
    <n v="77095"/>
    <s v="Central"/>
    <x v="67"/>
    <x v="0"/>
    <x v="0"/>
    <s v="Xerox 1898"/>
    <n v="26.720000000000002"/>
    <n v="5"/>
    <n v="0.2"/>
    <n v="-5.3440000000000012"/>
    <n v="9.3520000000000003"/>
  </r>
  <r>
    <n v="8828"/>
    <s v="US-2011-157847"/>
    <d v="2013-04-02T00:00:00"/>
    <d v="2013-04-06T00:00:00"/>
    <s v="Second Class"/>
    <s v="SC-20020"/>
    <s v="Sam Craven"/>
    <s v="Consumer"/>
    <s v="United States"/>
    <s v="Houston"/>
    <s v="Texas"/>
    <n v="77095"/>
    <s v="Central"/>
    <x v="68"/>
    <x v="0"/>
    <x v="0"/>
    <s v="Xerox 1947"/>
    <n v="33.488000000000007"/>
    <n v="7"/>
    <n v="0.2"/>
    <n v="-6.6976000000000013"/>
    <n v="10.464999999999998"/>
  </r>
  <r>
    <n v="3955"/>
    <s v="CA-2011-133228"/>
    <d v="2013-04-04T00:00:00"/>
    <d v="2013-04-09T00:00:00"/>
    <s v="Standard Class"/>
    <s v="MS-17710"/>
    <s v="Maurice Satty"/>
    <s v="Consumer"/>
    <s v="United States"/>
    <s v="Detroit"/>
    <s v="Michigan"/>
    <n v="48205"/>
    <s v="Central"/>
    <x v="69"/>
    <x v="1"/>
    <x v="4"/>
    <s v="Advantus Panel Wall Acrylic Frame"/>
    <n v="5.47"/>
    <n v="1"/>
    <n v="0"/>
    <n v="0"/>
    <n v="2.3521000000000001"/>
  </r>
  <r>
    <n v="3956"/>
    <s v="CA-2011-133228"/>
    <d v="2013-04-04T00:00:00"/>
    <d v="2013-04-09T00:00:00"/>
    <s v="Standard Class"/>
    <s v="MS-17710"/>
    <s v="Maurice Satty"/>
    <s v="Consumer"/>
    <s v="United States"/>
    <s v="Detroit"/>
    <s v="Michigan"/>
    <n v="48205"/>
    <s v="Central"/>
    <x v="70"/>
    <x v="0"/>
    <x v="5"/>
    <s v="Newell 319"/>
    <n v="79.36"/>
    <n v="4"/>
    <n v="0"/>
    <n v="0"/>
    <n v="23.807999999999993"/>
  </r>
  <r>
    <n v="3879"/>
    <s v="CA-2011-151001"/>
    <d v="2013-04-05T00:00:00"/>
    <d v="2013-04-07T00:00:00"/>
    <s v="First Class"/>
    <s v="JG-15805"/>
    <s v="John Grady"/>
    <s v="Corporate"/>
    <s v="United States"/>
    <s v="Decatur"/>
    <s v="Illinois"/>
    <n v="62521"/>
    <s v="Central"/>
    <x v="71"/>
    <x v="0"/>
    <x v="2"/>
    <s v="Tenex File Box, Personal Filing Tote with Lid, Black"/>
    <n v="49.632000000000005"/>
    <n v="4"/>
    <n v="0.2"/>
    <n v="-9.926400000000001"/>
    <n v="3.7224000000000004"/>
  </r>
  <r>
    <n v="3880"/>
    <s v="CA-2011-151001"/>
    <d v="2013-04-05T00:00:00"/>
    <d v="2013-04-07T00:00:00"/>
    <s v="First Class"/>
    <s v="JG-15805"/>
    <s v="John Grady"/>
    <s v="Corporate"/>
    <s v="United States"/>
    <s v="Decatur"/>
    <s v="Illinois"/>
    <n v="62521"/>
    <s v="Central"/>
    <x v="72"/>
    <x v="0"/>
    <x v="2"/>
    <s v="Adjustable Personal File Tote"/>
    <n v="52.096000000000004"/>
    <n v="4"/>
    <n v="0.2"/>
    <n v="-10.419200000000002"/>
    <n v="3.9072000000000031"/>
  </r>
  <r>
    <n v="9507"/>
    <s v="CA-2011-149104"/>
    <d v="2013-04-05T00:00:00"/>
    <d v="2013-04-07T00:00:00"/>
    <s v="Second Class"/>
    <s v="RD-19900"/>
    <s v="Ruben Dartt"/>
    <s v="Consumer"/>
    <s v="United States"/>
    <s v="Dearborn Heights"/>
    <s v="Michigan"/>
    <n v="48127"/>
    <s v="Central"/>
    <x v="73"/>
    <x v="0"/>
    <x v="5"/>
    <s v="Stanley Contemporary Battery Pencil Sharpeners"/>
    <n v="26.7"/>
    <n v="2"/>
    <n v="0"/>
    <n v="0"/>
    <n v="7.4759999999999991"/>
  </r>
  <r>
    <n v="9508"/>
    <s v="CA-2011-149104"/>
    <d v="2013-04-05T00:00:00"/>
    <d v="2013-04-07T00:00:00"/>
    <s v="Second Class"/>
    <s v="RD-19900"/>
    <s v="Ruben Dartt"/>
    <s v="Consumer"/>
    <s v="United States"/>
    <s v="Dearborn Heights"/>
    <s v="Michigan"/>
    <n v="48127"/>
    <s v="Central"/>
    <x v="74"/>
    <x v="0"/>
    <x v="3"/>
    <s v="Fellowes Twister Kit, Gray/Clear, 3/pkg"/>
    <n v="40.199999999999996"/>
    <n v="5"/>
    <n v="0"/>
    <n v="0"/>
    <n v="18.089999999999996"/>
  </r>
  <r>
    <n v="9509"/>
    <s v="CA-2011-149104"/>
    <d v="2013-04-05T00:00:00"/>
    <d v="2013-04-07T00:00:00"/>
    <s v="Second Class"/>
    <s v="RD-19900"/>
    <s v="Ruben Dartt"/>
    <s v="Consumer"/>
    <s v="United States"/>
    <s v="Dearborn Heights"/>
    <s v="Michigan"/>
    <n v="48127"/>
    <s v="Central"/>
    <x v="75"/>
    <x v="0"/>
    <x v="5"/>
    <s v="Binney &amp; Smith Crayola Metallic Colored Pencils, 8-Color Set"/>
    <n v="13.89"/>
    <n v="3"/>
    <n v="0"/>
    <n v="0"/>
    <n v="4.5836999999999994"/>
  </r>
  <r>
    <n v="9510"/>
    <s v="CA-2011-149104"/>
    <d v="2013-04-05T00:00:00"/>
    <d v="2013-04-07T00:00:00"/>
    <s v="Second Class"/>
    <s v="RD-19900"/>
    <s v="Ruben Dartt"/>
    <s v="Consumer"/>
    <s v="United States"/>
    <s v="Dearborn Heights"/>
    <s v="Michigan"/>
    <n v="48127"/>
    <s v="Central"/>
    <x v="20"/>
    <x v="0"/>
    <x v="2"/>
    <s v="Space Solutions HD Industrial Steel Shelving."/>
    <n v="689.81999999999994"/>
    <n v="6"/>
    <n v="0"/>
    <n v="0"/>
    <n v="20.694600000000008"/>
  </r>
  <r>
    <n v="4862"/>
    <s v="CA-2011-138940"/>
    <d v="2013-04-11T00:00:00"/>
    <d v="2013-04-16T00:00:00"/>
    <s v="Second Class"/>
    <s v="GM-14455"/>
    <s v="Gary Mitchum"/>
    <s v="Home Office"/>
    <s v="United States"/>
    <s v="Austin"/>
    <s v="Texas"/>
    <n v="78745"/>
    <s v="Central"/>
    <x v="76"/>
    <x v="2"/>
    <x v="14"/>
    <s v="Jawbone JAMBOX Wireless Bluetooth Speaker"/>
    <n v="758.35200000000009"/>
    <n v="6"/>
    <n v="0.2"/>
    <n v="-151.67040000000003"/>
    <n v="265.42320000000001"/>
  </r>
  <r>
    <n v="9098"/>
    <s v="US-2011-158365"/>
    <d v="2013-04-12T00:00:00"/>
    <d v="2013-04-17T00:00:00"/>
    <s v="Standard Class"/>
    <s v="SV-20785"/>
    <s v="Stewart Visinsky"/>
    <s v="Consumer"/>
    <s v="United States"/>
    <s v="Bloomington"/>
    <s v="Indiana"/>
    <n v="47401"/>
    <s v="Central"/>
    <x v="77"/>
    <x v="0"/>
    <x v="0"/>
    <s v="Xerox 213"/>
    <n v="32.400000000000006"/>
    <n v="5"/>
    <n v="0"/>
    <n v="0"/>
    <n v="15.552000000000001"/>
  </r>
  <r>
    <n v="6569"/>
    <s v="CA-2011-100678"/>
    <d v="2013-04-18T00:00:00"/>
    <d v="2013-04-22T00:00:00"/>
    <s v="Standard Class"/>
    <s v="KM-16720"/>
    <s v="Kunst Miller"/>
    <s v="Consumer"/>
    <s v="United States"/>
    <s v="Houston"/>
    <s v="Texas"/>
    <n v="77095"/>
    <s v="Central"/>
    <x v="78"/>
    <x v="0"/>
    <x v="5"/>
    <s v="Prang Dustless Chalk Sticks"/>
    <n v="2.6880000000000002"/>
    <n v="2"/>
    <n v="0.2"/>
    <n v="-0.53760000000000008"/>
    <n v="1.008"/>
  </r>
  <r>
    <n v="6570"/>
    <s v="CA-2011-100678"/>
    <d v="2013-04-18T00:00:00"/>
    <d v="2013-04-22T00:00:00"/>
    <s v="Standard Class"/>
    <s v="KM-16720"/>
    <s v="Kunst Miller"/>
    <s v="Consumer"/>
    <s v="United States"/>
    <s v="Houston"/>
    <s v="Texas"/>
    <n v="77095"/>
    <s v="Central"/>
    <x v="79"/>
    <x v="1"/>
    <x v="10"/>
    <s v="DMI Arturo Collection Mission-style Design Wood Chair"/>
    <n v="317.05799999999999"/>
    <n v="3"/>
    <n v="0.3"/>
    <n v="-95.117399999999989"/>
    <n v="-18.117599999999996"/>
  </r>
  <r>
    <n v="6571"/>
    <s v="CA-2011-100678"/>
    <d v="2013-04-18T00:00:00"/>
    <d v="2013-04-22T00:00:00"/>
    <s v="Standard Class"/>
    <s v="KM-16720"/>
    <s v="Kunst Miller"/>
    <s v="Consumer"/>
    <s v="United States"/>
    <s v="Houston"/>
    <s v="Texas"/>
    <n v="77095"/>
    <s v="Central"/>
    <x v="80"/>
    <x v="0"/>
    <x v="13"/>
    <s v="Cameo Buff Policy Envelopes"/>
    <n v="149.352"/>
    <n v="3"/>
    <n v="0.2"/>
    <n v="-29.870400000000004"/>
    <n v="50.40629999999998"/>
  </r>
  <r>
    <n v="6572"/>
    <s v="CA-2011-100678"/>
    <d v="2013-04-18T00:00:00"/>
    <d v="2013-04-22T00:00:00"/>
    <s v="Standard Class"/>
    <s v="KM-16720"/>
    <s v="Kunst Miller"/>
    <s v="Consumer"/>
    <s v="United States"/>
    <s v="Houston"/>
    <s v="Texas"/>
    <n v="77095"/>
    <s v="Central"/>
    <x v="81"/>
    <x v="2"/>
    <x v="6"/>
    <s v="Kensington Expert Mouse Optical USB Trackball for PC or Mac"/>
    <n v="227.976"/>
    <n v="3"/>
    <n v="0.2"/>
    <n v="-45.595200000000006"/>
    <n v="28.496999999999957"/>
  </r>
  <r>
    <n v="5076"/>
    <s v="CA-2011-134572"/>
    <d v="2013-04-20T00:00:00"/>
    <d v="2013-04-22T00:00:00"/>
    <s v="Second Class"/>
    <s v="SV-20365"/>
    <s v="Seth Vernon"/>
    <s v="Consumer"/>
    <s v="United States"/>
    <s v="Houston"/>
    <s v="Texas"/>
    <n v="77070"/>
    <s v="Central"/>
    <x v="82"/>
    <x v="1"/>
    <x v="11"/>
    <s v="Bush Advantage Collection Round Conference Table"/>
    <n v="744.09999999999991"/>
    <n v="5"/>
    <n v="0.3"/>
    <n v="-223.22999999999996"/>
    <n v="-95.670000000000044"/>
  </r>
  <r>
    <n v="5077"/>
    <s v="CA-2011-134572"/>
    <d v="2013-04-20T00:00:00"/>
    <d v="2013-04-22T00:00:00"/>
    <s v="Second Class"/>
    <s v="SV-20365"/>
    <s v="Seth Vernon"/>
    <s v="Consumer"/>
    <s v="United States"/>
    <s v="Houston"/>
    <s v="Texas"/>
    <n v="77070"/>
    <s v="Central"/>
    <x v="83"/>
    <x v="0"/>
    <x v="2"/>
    <s v="Personal Folder Holder, Ebony"/>
    <n v="44.840000000000011"/>
    <n v="5"/>
    <n v="0.2"/>
    <n v="-8.9680000000000017"/>
    <n v="5.6049999999999951"/>
  </r>
  <r>
    <n v="5078"/>
    <s v="CA-2011-134572"/>
    <d v="2013-04-20T00:00:00"/>
    <d v="2013-04-22T00:00:00"/>
    <s v="Second Class"/>
    <s v="SV-20365"/>
    <s v="Seth Vernon"/>
    <s v="Consumer"/>
    <s v="United States"/>
    <s v="Houston"/>
    <s v="Texas"/>
    <n v="77070"/>
    <s v="Central"/>
    <x v="84"/>
    <x v="1"/>
    <x v="11"/>
    <s v="Riverside Furniture Stanwyck Manor Table Series"/>
    <n v="401.59000000000003"/>
    <n v="2"/>
    <n v="0.3"/>
    <n v="-120.477"/>
    <n v="-131.95100000000002"/>
  </r>
  <r>
    <n v="1749"/>
    <s v="US-2011-157406"/>
    <d v="2013-04-25T00:00:00"/>
    <d v="2013-04-29T00:00:00"/>
    <s v="Standard Class"/>
    <s v="DA-13450"/>
    <s v="Dianna Arnett"/>
    <s v="Home Office"/>
    <s v="United States"/>
    <s v="Houston"/>
    <s v="Texas"/>
    <n v="77095"/>
    <s v="Central"/>
    <x v="85"/>
    <x v="0"/>
    <x v="0"/>
    <s v="Xerox 1985"/>
    <n v="10.368000000000002"/>
    <n v="2"/>
    <n v="0.2"/>
    <n v="-2.0736000000000003"/>
    <n v="3.6288"/>
  </r>
  <r>
    <n v="1750"/>
    <s v="US-2011-157406"/>
    <d v="2013-04-25T00:00:00"/>
    <d v="2013-04-29T00:00:00"/>
    <s v="Standard Class"/>
    <s v="DA-13450"/>
    <s v="Dianna Arnett"/>
    <s v="Home Office"/>
    <s v="United States"/>
    <s v="Houston"/>
    <s v="Texas"/>
    <n v="77095"/>
    <s v="Central"/>
    <x v="86"/>
    <x v="0"/>
    <x v="5"/>
    <s v="12 Colored Short Pencils"/>
    <n v="6.24"/>
    <n v="3"/>
    <n v="0.2"/>
    <n v="-1.2480000000000002"/>
    <n v="0.54600000000000071"/>
  </r>
  <r>
    <n v="1553"/>
    <s v="CA-2011-130274"/>
    <d v="2013-05-03T00:00:00"/>
    <d v="2013-05-05T00:00:00"/>
    <s v="First Class"/>
    <s v="JS-15940"/>
    <s v="Joni Sundaresam"/>
    <s v="Home Office"/>
    <s v="United States"/>
    <s v="Appleton"/>
    <s v="Wisconsin"/>
    <n v="54915"/>
    <s v="Central"/>
    <x v="87"/>
    <x v="0"/>
    <x v="1"/>
    <s v="Avery 481"/>
    <n v="21.560000000000002"/>
    <n v="7"/>
    <n v="0"/>
    <n v="0"/>
    <n v="10.348799999999999"/>
  </r>
  <r>
    <n v="1166"/>
    <s v="CA-2011-117709"/>
    <d v="2013-05-04T00:00:00"/>
    <d v="2013-05-08T00:00:00"/>
    <s v="Standard Class"/>
    <s v="PM-18940"/>
    <s v="Paul MacIntyre"/>
    <s v="Consumer"/>
    <s v="United States"/>
    <s v="Jackson"/>
    <s v="Michigan"/>
    <n v="49201"/>
    <s v="Central"/>
    <x v="88"/>
    <x v="0"/>
    <x v="3"/>
    <s v="Fellowes Binding Cases"/>
    <n v="46.8"/>
    <n v="4"/>
    <n v="0"/>
    <n v="0"/>
    <n v="21.059999999999995"/>
  </r>
  <r>
    <n v="7296"/>
    <s v="CA-2011-111899"/>
    <d v="2013-05-04T00:00:00"/>
    <d v="2013-05-05T00:00:00"/>
    <s v="First Class"/>
    <s v="NC-18340"/>
    <s v="Nat Carroll"/>
    <s v="Consumer"/>
    <s v="United States"/>
    <s v="Houston"/>
    <s v="Texas"/>
    <n v="77036"/>
    <s v="Central"/>
    <x v="89"/>
    <x v="0"/>
    <x v="5"/>
    <s v="Boston Home &amp; Office Model 2000 Electric Pencil Sharpeners"/>
    <n v="37.839999999999996"/>
    <n v="2"/>
    <n v="0.2"/>
    <n v="-7.5679999999999996"/>
    <n v="2.8380000000000027"/>
  </r>
  <r>
    <n v="7297"/>
    <s v="CA-2011-111899"/>
    <d v="2013-05-04T00:00:00"/>
    <d v="2013-05-05T00:00:00"/>
    <s v="First Class"/>
    <s v="NC-18340"/>
    <s v="Nat Carroll"/>
    <s v="Consumer"/>
    <s v="United States"/>
    <s v="Houston"/>
    <s v="Texas"/>
    <n v="77036"/>
    <s v="Central"/>
    <x v="90"/>
    <x v="0"/>
    <x v="8"/>
    <s v="OIC Thumb-Tacks"/>
    <n v="5.4719999999999995"/>
    <n v="6"/>
    <n v="0.2"/>
    <n v="-1.0944"/>
    <n v="1.8467999999999996"/>
  </r>
  <r>
    <n v="4560"/>
    <s v="CA-2011-110219"/>
    <d v="2013-05-05T00:00:00"/>
    <d v="2013-05-08T00:00:00"/>
    <s v="First Class"/>
    <s v="EB-13870"/>
    <s v="Emily Burns"/>
    <s v="Consumer"/>
    <s v="United States"/>
    <s v="San Antonio"/>
    <s v="Texas"/>
    <n v="78207"/>
    <s v="Central"/>
    <x v="23"/>
    <x v="1"/>
    <x v="10"/>
    <s v="Global Value Mid-Back Manager's Chair, Gray"/>
    <n v="127.869"/>
    <n v="3"/>
    <n v="0.3"/>
    <n v="-38.360700000000001"/>
    <n v="-9.1335000000000122"/>
  </r>
  <r>
    <n v="4656"/>
    <s v="CA-2011-160738"/>
    <d v="2013-05-05T00:00:00"/>
    <d v="2013-05-10T00:00:00"/>
    <s v="Standard Class"/>
    <s v="KH-16330"/>
    <s v="Katharine Harms"/>
    <s v="Corporate"/>
    <s v="United States"/>
    <s v="Freeport"/>
    <s v="Illinois"/>
    <n v="61032"/>
    <s v="Central"/>
    <x v="91"/>
    <x v="0"/>
    <x v="2"/>
    <s v="Eldon Portable Mobile Manager"/>
    <n v="45.248000000000005"/>
    <n v="2"/>
    <n v="0.2"/>
    <n v="-9.0496000000000016"/>
    <n v="3.9591999999999992"/>
  </r>
  <r>
    <n v="544"/>
    <s v="CA-2011-103849"/>
    <d v="2013-05-11T00:00:00"/>
    <d v="2013-05-16T00:00:00"/>
    <s v="Standard Class"/>
    <s v="PG-18895"/>
    <s v="Paul Gonzalez"/>
    <s v="Consumer"/>
    <s v="United States"/>
    <s v="Fort Worth"/>
    <s v="Texas"/>
    <n v="76106"/>
    <s v="Central"/>
    <x v="92"/>
    <x v="2"/>
    <x v="6"/>
    <s v="SanDisk Cruzer 64 GB USB Flash Drive"/>
    <n v="58.112000000000002"/>
    <n v="2"/>
    <n v="0.2"/>
    <n v="-11.622400000000001"/>
    <n v="7.263999999999994"/>
  </r>
  <r>
    <n v="545"/>
    <s v="CA-2011-103849"/>
    <d v="2013-05-11T00:00:00"/>
    <d v="2013-05-16T00:00:00"/>
    <s v="Standard Class"/>
    <s v="PG-18895"/>
    <s v="Paul Gonzalez"/>
    <s v="Consumer"/>
    <s v="United States"/>
    <s v="Fort Worth"/>
    <s v="Texas"/>
    <n v="76106"/>
    <s v="Central"/>
    <x v="93"/>
    <x v="2"/>
    <x v="14"/>
    <s v="Xblue XB-1670-86 X16 Small Office Telephone - Titanium"/>
    <n v="100.792"/>
    <n v="1"/>
    <n v="0.2"/>
    <n v="-20.1584"/>
    <n v="6.2995000000000019"/>
  </r>
  <r>
    <n v="546"/>
    <s v="CA-2011-103849"/>
    <d v="2013-05-11T00:00:00"/>
    <d v="2013-05-16T00:00:00"/>
    <s v="Standard Class"/>
    <s v="PG-18895"/>
    <s v="Paul Gonzalez"/>
    <s v="Consumer"/>
    <s v="United States"/>
    <s v="Fort Worth"/>
    <s v="Texas"/>
    <n v="76106"/>
    <s v="Central"/>
    <x v="94"/>
    <x v="1"/>
    <x v="4"/>
    <s v="Deflect-o EconoMat Studded, No Bevel Mat for Low Pile Carpeting"/>
    <n v="66.112000000000009"/>
    <n v="4"/>
    <n v="0.6"/>
    <n v="-39.667200000000001"/>
    <n v="-84.292799999999986"/>
  </r>
  <r>
    <n v="1759"/>
    <s v="CA-2011-139017"/>
    <d v="2013-05-11T00:00:00"/>
    <d v="2013-05-17T00:00:00"/>
    <s v="Standard Class"/>
    <s v="RM-19375"/>
    <s v="Raymond Messe"/>
    <s v="Consumer"/>
    <s v="United States"/>
    <s v="Houston"/>
    <s v="Texas"/>
    <n v="77095"/>
    <s v="Central"/>
    <x v="95"/>
    <x v="2"/>
    <x v="6"/>
    <s v="Logitech ClearChat Comfort/USB Headset H390"/>
    <n v="46.864000000000004"/>
    <n v="2"/>
    <n v="0.2"/>
    <n v="-9.3728000000000016"/>
    <n v="7.615399999999994"/>
  </r>
  <r>
    <n v="9429"/>
    <s v="CA-2011-152100"/>
    <d v="2013-05-11T00:00:00"/>
    <d v="2013-05-16T00:00:00"/>
    <s v="Standard Class"/>
    <s v="VW-21775"/>
    <s v="Victoria Wilson"/>
    <s v="Corporate"/>
    <s v="United States"/>
    <s v="Huntsville"/>
    <s v="Texas"/>
    <n v="77340"/>
    <s v="Central"/>
    <x v="96"/>
    <x v="1"/>
    <x v="10"/>
    <s v="Hon Multipurpose Stacking Arm Chairs"/>
    <n v="1212.9599999999998"/>
    <n v="8"/>
    <n v="0.3"/>
    <n v="-363.88799999999992"/>
    <n v="-69.311999999999898"/>
  </r>
  <r>
    <n v="9590"/>
    <s v="CA-2011-119172"/>
    <d v="2013-05-11T00:00:00"/>
    <d v="2013-05-15T00:00:00"/>
    <s v="Standard Class"/>
    <s v="HD-14785"/>
    <s v="Harold Dahlen"/>
    <s v="Home Office"/>
    <s v="United States"/>
    <s v="Chicago"/>
    <s v="Illinois"/>
    <n v="60610"/>
    <s v="Central"/>
    <x v="40"/>
    <x v="0"/>
    <x v="0"/>
    <s v="Black Print Carbonless 8 1/2&quot; x 8 1/4&quot; Rapid Memo Book"/>
    <n v="17.472000000000001"/>
    <n v="3"/>
    <n v="0.2"/>
    <n v="-3.4944000000000006"/>
    <n v="5.6783999999999981"/>
  </r>
  <r>
    <n v="9591"/>
    <s v="CA-2011-119172"/>
    <d v="2013-05-11T00:00:00"/>
    <d v="2013-05-15T00:00:00"/>
    <s v="Standard Class"/>
    <s v="HD-14785"/>
    <s v="Harold Dahlen"/>
    <s v="Home Office"/>
    <s v="United States"/>
    <s v="Chicago"/>
    <s v="Illinois"/>
    <n v="60610"/>
    <s v="Central"/>
    <x v="97"/>
    <x v="0"/>
    <x v="3"/>
    <s v="Avery Arch Ring Binders"/>
    <n v="104.57999999999998"/>
    <n v="9"/>
    <n v="0.8"/>
    <n v="-83.663999999999987"/>
    <n v="-172.55700000000007"/>
  </r>
  <r>
    <n v="1658"/>
    <s v="CA-2011-127159"/>
    <d v="2013-05-12T00:00:00"/>
    <d v="2013-05-15T00:00:00"/>
    <s v="First Class"/>
    <s v="HL-15040"/>
    <s v="Hunter Lopez"/>
    <s v="Consumer"/>
    <s v="United States"/>
    <s v="Milwaukee"/>
    <s v="Wisconsin"/>
    <n v="53209"/>
    <s v="Central"/>
    <x v="98"/>
    <x v="1"/>
    <x v="4"/>
    <s v="DAX Value U-Channel Document Frames, Easel Back"/>
    <n v="34.79"/>
    <n v="7"/>
    <n v="0"/>
    <n v="0"/>
    <n v="10.784899999999999"/>
  </r>
  <r>
    <n v="3006"/>
    <s v="CA-2011-148761"/>
    <d v="2013-05-17T00:00:00"/>
    <d v="2013-05-21T00:00:00"/>
    <s v="Standard Class"/>
    <s v="PA-19060"/>
    <s v="Pete Armstrong"/>
    <s v="Home Office"/>
    <s v="United States"/>
    <s v="Eau Claire"/>
    <s v="Wisconsin"/>
    <n v="54703"/>
    <s v="Central"/>
    <x v="99"/>
    <x v="0"/>
    <x v="3"/>
    <s v="Surelock Post Binders"/>
    <n v="91.679999999999993"/>
    <n v="3"/>
    <n v="0"/>
    <n v="0"/>
    <n v="45.839999999999996"/>
  </r>
  <r>
    <n v="9833"/>
    <s v="CA-2011-133963"/>
    <d v="2013-05-18T00:00:00"/>
    <d v="2013-05-22T00:00:00"/>
    <s v="Second Class"/>
    <s v="GA-14515"/>
    <s v="George Ashbrook"/>
    <s v="Consumer"/>
    <s v="United States"/>
    <s v="Dallas"/>
    <s v="Texas"/>
    <n v="75220"/>
    <s v="Central"/>
    <x v="100"/>
    <x v="0"/>
    <x v="0"/>
    <s v="Xerox 1949"/>
    <n v="3.9840000000000004"/>
    <n v="1"/>
    <n v="0.2"/>
    <n v="-0.79680000000000017"/>
    <n v="1.4442000000000004"/>
  </r>
  <r>
    <n v="4143"/>
    <s v="US-2011-107699"/>
    <d v="2013-05-19T00:00:00"/>
    <d v="2013-05-23T00:00:00"/>
    <s v="Standard Class"/>
    <s v="JH-15820"/>
    <s v="John Huston"/>
    <s v="Consumer"/>
    <s v="United States"/>
    <s v="Midland"/>
    <s v="Michigan"/>
    <n v="48640"/>
    <s v="Central"/>
    <x v="101"/>
    <x v="0"/>
    <x v="3"/>
    <s v="Avery Heavy-Duty EZD View Binder with Locking Rings"/>
    <n v="57.42"/>
    <n v="9"/>
    <n v="0"/>
    <n v="0"/>
    <n v="26.413199999999996"/>
  </r>
  <r>
    <n v="8581"/>
    <s v="CA-2011-130673"/>
    <d v="2013-05-20T00:00:00"/>
    <d v="2013-05-22T00:00:00"/>
    <s v="Second Class"/>
    <s v="MC-17590"/>
    <s v="Matt Collister"/>
    <s v="Corporate"/>
    <s v="United States"/>
    <s v="San Marcos"/>
    <s v="Texas"/>
    <n v="78666"/>
    <s v="Central"/>
    <x v="102"/>
    <x v="1"/>
    <x v="4"/>
    <s v="Contemporary Borderless Frame"/>
    <n v="10.332000000000001"/>
    <n v="3"/>
    <n v="0.6"/>
    <n v="-6.1992000000000003"/>
    <n v="-5.9408999999999992"/>
  </r>
  <r>
    <n v="8582"/>
    <s v="CA-2011-130673"/>
    <d v="2013-05-20T00:00:00"/>
    <d v="2013-05-22T00:00:00"/>
    <s v="Second Class"/>
    <s v="MC-17590"/>
    <s v="Matt Collister"/>
    <s v="Corporate"/>
    <s v="United States"/>
    <s v="San Marcos"/>
    <s v="Texas"/>
    <n v="78666"/>
    <s v="Central"/>
    <x v="77"/>
    <x v="0"/>
    <x v="0"/>
    <s v="Xerox 213"/>
    <n v="10.368000000000002"/>
    <n v="2"/>
    <n v="0.2"/>
    <n v="-2.0736000000000003"/>
    <n v="3.6288"/>
  </r>
  <r>
    <n v="8583"/>
    <s v="CA-2011-130673"/>
    <d v="2013-05-20T00:00:00"/>
    <d v="2013-05-22T00:00:00"/>
    <s v="Second Class"/>
    <s v="MC-17590"/>
    <s v="Matt Collister"/>
    <s v="Corporate"/>
    <s v="United States"/>
    <s v="San Marcos"/>
    <s v="Texas"/>
    <n v="78666"/>
    <s v="Central"/>
    <x v="103"/>
    <x v="2"/>
    <x v="6"/>
    <s v="SanDisk Ultra 16 GB MicroSDHC Class 10 Memory Card"/>
    <n v="20.784000000000002"/>
    <n v="2"/>
    <n v="0.2"/>
    <n v="-4.1568000000000005"/>
    <n v="-3.6372000000000027"/>
  </r>
  <r>
    <n v="8584"/>
    <s v="CA-2011-130673"/>
    <d v="2013-05-20T00:00:00"/>
    <d v="2013-05-22T00:00:00"/>
    <s v="Second Class"/>
    <s v="MC-17590"/>
    <s v="Matt Collister"/>
    <s v="Corporate"/>
    <s v="United States"/>
    <s v="San Marcos"/>
    <s v="Texas"/>
    <n v="78666"/>
    <s v="Central"/>
    <x v="104"/>
    <x v="0"/>
    <x v="2"/>
    <s v="Rogers Profile Extra Capacity Storage Tub"/>
    <n v="66.959999999999994"/>
    <n v="5"/>
    <n v="0.2"/>
    <n v="-13.391999999999999"/>
    <n v="-13.392000000000003"/>
  </r>
  <r>
    <n v="9792"/>
    <s v="CA-2011-127166"/>
    <d v="2013-05-21T00:00:00"/>
    <d v="2013-05-23T00:00:00"/>
    <s v="Second Class"/>
    <s v="KH-16360"/>
    <s v="Katherine Hughes"/>
    <s v="Consumer"/>
    <s v="United States"/>
    <s v="Houston"/>
    <s v="Texas"/>
    <n v="77070"/>
    <s v="Central"/>
    <x v="105"/>
    <x v="0"/>
    <x v="13"/>
    <s v="Staple envelope"/>
    <n v="56.063999999999993"/>
    <n v="6"/>
    <n v="0.2"/>
    <n v="-11.2128"/>
    <n v="21.024000000000001"/>
  </r>
  <r>
    <n v="9793"/>
    <s v="CA-2011-127166"/>
    <d v="2013-05-21T00:00:00"/>
    <d v="2013-05-23T00:00:00"/>
    <s v="Second Class"/>
    <s v="KH-16360"/>
    <s v="Katherine Hughes"/>
    <s v="Consumer"/>
    <s v="United States"/>
    <s v="Houston"/>
    <s v="Texas"/>
    <n v="77070"/>
    <s v="Central"/>
    <x v="106"/>
    <x v="1"/>
    <x v="10"/>
    <s v="Global Deluxe Steno Chair"/>
    <n v="107.77200000000001"/>
    <n v="2"/>
    <n v="0.3"/>
    <n v="-32.331600000000002"/>
    <n v="-29.252400000000009"/>
  </r>
  <r>
    <n v="9794"/>
    <s v="CA-2011-127166"/>
    <d v="2013-05-21T00:00:00"/>
    <d v="2013-05-23T00:00:00"/>
    <s v="Second Class"/>
    <s v="KH-16360"/>
    <s v="Katherine Hughes"/>
    <s v="Consumer"/>
    <s v="United States"/>
    <s v="Houston"/>
    <s v="Texas"/>
    <n v="77070"/>
    <s v="Central"/>
    <x v="107"/>
    <x v="0"/>
    <x v="0"/>
    <s v="Adams Telephone Message Books, 5 1/4” x 11”"/>
    <n v="4.8320000000000007"/>
    <n v="1"/>
    <n v="0.2"/>
    <n v="-0.96640000000000015"/>
    <n v="1.6307999999999998"/>
  </r>
  <r>
    <n v="9795"/>
    <s v="CA-2011-127166"/>
    <d v="2013-05-21T00:00:00"/>
    <d v="2013-05-23T00:00:00"/>
    <s v="Second Class"/>
    <s v="KH-16360"/>
    <s v="Katherine Hughes"/>
    <s v="Consumer"/>
    <s v="United States"/>
    <s v="Houston"/>
    <s v="Texas"/>
    <n v="77070"/>
    <s v="Central"/>
    <x v="108"/>
    <x v="0"/>
    <x v="3"/>
    <s v="Ibico Plastic Spiral Binding Combs"/>
    <n v="18.239999999999995"/>
    <n v="3"/>
    <n v="0.8"/>
    <n v="-14.591999999999997"/>
    <n v="-31.00800000000001"/>
  </r>
  <r>
    <n v="1819"/>
    <s v="US-2011-130379"/>
    <d v="2013-05-25T00:00:00"/>
    <d v="2013-05-29T00:00:00"/>
    <s v="Standard Class"/>
    <s v="JL-15235"/>
    <s v="Janet Lee"/>
    <s v="Consumer"/>
    <s v="United States"/>
    <s v="Chicago"/>
    <s v="Illinois"/>
    <n v="60623"/>
    <s v="Central"/>
    <x v="109"/>
    <x v="0"/>
    <x v="7"/>
    <s v="Harmony Air Purifier"/>
    <n v="75.59999999999998"/>
    <n v="2"/>
    <n v="0.8"/>
    <n v="-60.47999999999999"/>
    <n v="-166.32000000000005"/>
  </r>
  <r>
    <n v="1820"/>
    <s v="US-2011-130379"/>
    <d v="2013-05-25T00:00:00"/>
    <d v="2013-05-29T00:00:00"/>
    <s v="Standard Class"/>
    <s v="JL-15235"/>
    <s v="Janet Lee"/>
    <s v="Consumer"/>
    <s v="United States"/>
    <s v="Chicago"/>
    <s v="Illinois"/>
    <n v="60623"/>
    <s v="Central"/>
    <x v="110"/>
    <x v="1"/>
    <x v="4"/>
    <s v="Electrix Incandescent Magnifying Lamp, Black"/>
    <n v="29.32"/>
    <n v="2"/>
    <n v="0.6"/>
    <n v="-17.591999999999999"/>
    <n v="-24.188999999999993"/>
  </r>
  <r>
    <n v="6740"/>
    <s v="CA-2011-144029"/>
    <d v="2013-05-26T00:00:00"/>
    <d v="2013-05-31T00:00:00"/>
    <s v="Standard Class"/>
    <s v="MM-18055"/>
    <s v="Michelle Moray"/>
    <s v="Consumer"/>
    <s v="United States"/>
    <s v="Chicago"/>
    <s v="Illinois"/>
    <n v="60623"/>
    <s v="Central"/>
    <x v="111"/>
    <x v="0"/>
    <x v="2"/>
    <s v="SAFCO Mobile Desk Side File, Wire Frame"/>
    <n v="102.624"/>
    <n v="3"/>
    <n v="0.2"/>
    <n v="-20.524799999999999"/>
    <n v="7.6968000000000032"/>
  </r>
  <r>
    <n v="6741"/>
    <s v="CA-2011-144029"/>
    <d v="2013-05-26T00:00:00"/>
    <d v="2013-05-31T00:00:00"/>
    <s v="Standard Class"/>
    <s v="MM-18055"/>
    <s v="Michelle Moray"/>
    <s v="Consumer"/>
    <s v="United States"/>
    <s v="Chicago"/>
    <s v="Illinois"/>
    <n v="60623"/>
    <s v="Central"/>
    <x v="112"/>
    <x v="1"/>
    <x v="10"/>
    <s v="Global Commerce Series Low-Back Swivel/Tilt Chairs"/>
    <n v="359.77199999999999"/>
    <n v="2"/>
    <n v="0.3"/>
    <n v="-107.93159999999999"/>
    <n v="-5.1396000000000583"/>
  </r>
  <r>
    <n v="6742"/>
    <s v="CA-2011-144029"/>
    <d v="2013-05-26T00:00:00"/>
    <d v="2013-05-31T00:00:00"/>
    <s v="Standard Class"/>
    <s v="MM-18055"/>
    <s v="Michelle Moray"/>
    <s v="Consumer"/>
    <s v="United States"/>
    <s v="Chicago"/>
    <s v="Illinois"/>
    <n v="60623"/>
    <s v="Central"/>
    <x v="113"/>
    <x v="0"/>
    <x v="5"/>
    <s v="DIXON Ticonderoga Erasable Checking Pencils"/>
    <n v="13.392000000000001"/>
    <n v="3"/>
    <n v="0.2"/>
    <n v="-2.6784000000000003"/>
    <n v="3.1806000000000005"/>
  </r>
  <r>
    <n v="1326"/>
    <s v="US-2011-117058"/>
    <d v="2013-05-27T00:00:00"/>
    <d v="2013-05-30T00:00:00"/>
    <s v="First Class"/>
    <s v="LE-16810"/>
    <s v="Laurel Elliston"/>
    <s v="Consumer"/>
    <s v="United States"/>
    <s v="Chicago"/>
    <s v="Illinois"/>
    <n v="60653"/>
    <s v="Central"/>
    <x v="114"/>
    <x v="0"/>
    <x v="3"/>
    <s v="Fellowes Presentation Covers for Comb Binding Machines"/>
    <n v="17.459999999999997"/>
    <n v="6"/>
    <n v="0.8"/>
    <n v="-13.967999999999998"/>
    <n v="-30.555000000000007"/>
  </r>
  <r>
    <n v="5751"/>
    <s v="CA-2011-145800"/>
    <d v="2013-05-30T00:00:00"/>
    <d v="2013-06-05T00:00:00"/>
    <s v="Standard Class"/>
    <s v="SS-20410"/>
    <s v="Shahid Shariari"/>
    <s v="Consumer"/>
    <s v="United States"/>
    <s v="Buffalo Grove"/>
    <s v="Illinois"/>
    <n v="60089"/>
    <s v="Central"/>
    <x v="115"/>
    <x v="1"/>
    <x v="11"/>
    <s v="Chromcraft Rectangular Conference Tables"/>
    <n v="355.45499999999998"/>
    <n v="3"/>
    <n v="0.5"/>
    <n v="-177.72749999999999"/>
    <n v="-184.83660000000003"/>
  </r>
  <r>
    <n v="8553"/>
    <s v="CA-2011-140473"/>
    <d v="2013-05-30T00:00:00"/>
    <d v="2013-06-03T00:00:00"/>
    <s v="Standard Class"/>
    <s v="MC-17425"/>
    <s v="Mark Cousins"/>
    <s v="Corporate"/>
    <s v="United States"/>
    <s v="Chicago"/>
    <s v="Illinois"/>
    <n v="60623"/>
    <s v="Central"/>
    <x v="116"/>
    <x v="2"/>
    <x v="15"/>
    <s v="Brother DCP1000 Digital 3 in 1 Multifunction Machine"/>
    <n v="719.97600000000011"/>
    <n v="3"/>
    <n v="0.2"/>
    <n v="-143.99520000000004"/>
    <n v="134.99549999999999"/>
  </r>
  <r>
    <n v="245"/>
    <s v="CA-2011-131926"/>
    <d v="2013-06-01T00:00:00"/>
    <d v="2013-06-06T00:00:00"/>
    <s v="Second Class"/>
    <s v="DW-13480"/>
    <s v="Dianna Wilson"/>
    <s v="Home Office"/>
    <s v="United States"/>
    <s v="Lakeville"/>
    <s v="Minnesota"/>
    <n v="55044"/>
    <s v="Central"/>
    <x v="117"/>
    <x v="1"/>
    <x v="10"/>
    <s v="Global Deluxe High-Back Manager's Chair"/>
    <n v="2001.8600000000001"/>
    <n v="7"/>
    <n v="0"/>
    <n v="0"/>
    <n v="580.53939999999989"/>
  </r>
  <r>
    <n v="246"/>
    <s v="CA-2011-131926"/>
    <d v="2013-06-01T00:00:00"/>
    <d v="2013-06-06T00:00:00"/>
    <s v="Second Class"/>
    <s v="DW-13480"/>
    <s v="Dianna Wilson"/>
    <s v="Home Office"/>
    <s v="United States"/>
    <s v="Lakeville"/>
    <s v="Minnesota"/>
    <n v="55044"/>
    <s v="Central"/>
    <x v="118"/>
    <x v="0"/>
    <x v="2"/>
    <s v="Safco Steel Mobile File Cart"/>
    <n v="166.72"/>
    <n v="2"/>
    <n v="0"/>
    <n v="0"/>
    <n v="41.680000000000007"/>
  </r>
  <r>
    <n v="247"/>
    <s v="CA-2011-131926"/>
    <d v="2013-06-01T00:00:00"/>
    <d v="2013-06-06T00:00:00"/>
    <s v="Second Class"/>
    <s v="DW-13480"/>
    <s v="Dianna Wilson"/>
    <s v="Home Office"/>
    <s v="United States"/>
    <s v="Lakeville"/>
    <s v="Minnesota"/>
    <n v="55044"/>
    <s v="Central"/>
    <x v="119"/>
    <x v="0"/>
    <x v="0"/>
    <s v="Adams Telephone Message Book w/Frequently-Called Numbers Space, 400 Messages per Book"/>
    <n v="47.88"/>
    <n v="6"/>
    <n v="0"/>
    <n v="0"/>
    <n v="23.94"/>
  </r>
  <r>
    <n v="248"/>
    <s v="CA-2011-131926"/>
    <d v="2013-06-01T00:00:00"/>
    <d v="2013-06-06T00:00:00"/>
    <s v="Second Class"/>
    <s v="DW-13480"/>
    <s v="Dianna Wilson"/>
    <s v="Home Office"/>
    <s v="United States"/>
    <s v="Lakeville"/>
    <s v="Minnesota"/>
    <n v="55044"/>
    <s v="Central"/>
    <x v="120"/>
    <x v="0"/>
    <x v="7"/>
    <s v="Honeywell Enviracaire Portable HEPA Air Cleaner for 17' x 22' Room"/>
    <n v="1503.25"/>
    <n v="5"/>
    <n v="0"/>
    <n v="0"/>
    <n v="496.07249999999993"/>
  </r>
  <r>
    <n v="249"/>
    <s v="CA-2011-131926"/>
    <d v="2013-06-01T00:00:00"/>
    <d v="2013-06-06T00:00:00"/>
    <s v="Second Class"/>
    <s v="DW-13480"/>
    <s v="Dianna Wilson"/>
    <s v="Home Office"/>
    <s v="United States"/>
    <s v="Lakeville"/>
    <s v="Minnesota"/>
    <n v="55044"/>
    <s v="Central"/>
    <x v="121"/>
    <x v="0"/>
    <x v="0"/>
    <s v="Xerox 205"/>
    <n v="25.92"/>
    <n v="4"/>
    <n v="0"/>
    <n v="0"/>
    <n v="12.441600000000001"/>
  </r>
  <r>
    <n v="9150"/>
    <s v="US-2011-157070"/>
    <d v="2013-06-01T00:00:00"/>
    <d v="2013-06-06T00:00:00"/>
    <s v="Standard Class"/>
    <s v="QJ-19255"/>
    <s v="Quincy Jones"/>
    <s v="Corporate"/>
    <s v="United States"/>
    <s v="Detroit"/>
    <s v="Michigan"/>
    <n v="48234"/>
    <s v="Central"/>
    <x v="122"/>
    <x v="0"/>
    <x v="3"/>
    <s v="Wilson Jones Heavy-Duty Casebound Ring Binders with Metal Hinges"/>
    <n v="138.56"/>
    <n v="4"/>
    <n v="0"/>
    <n v="0"/>
    <n v="66.508799999999994"/>
  </r>
  <r>
    <n v="9151"/>
    <s v="US-2011-157070"/>
    <d v="2013-06-01T00:00:00"/>
    <d v="2013-06-06T00:00:00"/>
    <s v="Standard Class"/>
    <s v="QJ-19255"/>
    <s v="Quincy Jones"/>
    <s v="Corporate"/>
    <s v="United States"/>
    <s v="Detroit"/>
    <s v="Michigan"/>
    <n v="48234"/>
    <s v="Central"/>
    <x v="123"/>
    <x v="0"/>
    <x v="7"/>
    <s v="Acco 6 Outlet Guardian Premium Surge Suppressor"/>
    <n v="65.52000000000001"/>
    <n v="5"/>
    <n v="0.1"/>
    <n v="-6.5520000000000014"/>
    <n v="12.376000000000001"/>
  </r>
  <r>
    <n v="6323"/>
    <s v="CA-2011-141299"/>
    <d v="2013-06-03T00:00:00"/>
    <d v="2013-06-07T00:00:00"/>
    <s v="Second Class"/>
    <s v="RB-19795"/>
    <s v="Ross Baird"/>
    <s v="Home Office"/>
    <s v="United States"/>
    <s v="Midland"/>
    <s v="Michigan"/>
    <n v="48640"/>
    <s v="Central"/>
    <x v="124"/>
    <x v="0"/>
    <x v="13"/>
    <s v="Security-Tint Envelopes"/>
    <n v="15.28"/>
    <n v="2"/>
    <n v="0"/>
    <n v="0"/>
    <n v="7.4871999999999996"/>
  </r>
  <r>
    <n v="9844"/>
    <s v="CA-2011-163867"/>
    <d v="2013-06-03T00:00:00"/>
    <d v="2013-06-06T00:00:00"/>
    <s v="First Class"/>
    <s v="RE-19450"/>
    <s v="Richard Eichhorn"/>
    <s v="Consumer"/>
    <s v="United States"/>
    <s v="Decatur"/>
    <s v="Illinois"/>
    <n v="62521"/>
    <s v="Central"/>
    <x v="125"/>
    <x v="0"/>
    <x v="1"/>
    <s v="Avery 513"/>
    <n v="15.936000000000002"/>
    <n v="4"/>
    <n v="0.2"/>
    <n v="-3.1872000000000007"/>
    <n v="5.1791999999999998"/>
  </r>
  <r>
    <n v="9845"/>
    <s v="CA-2011-163867"/>
    <d v="2013-06-03T00:00:00"/>
    <d v="2013-06-06T00:00:00"/>
    <s v="First Class"/>
    <s v="RE-19450"/>
    <s v="Richard Eichhorn"/>
    <s v="Consumer"/>
    <s v="United States"/>
    <s v="Decatur"/>
    <s v="Illinois"/>
    <n v="62521"/>
    <s v="Central"/>
    <x v="126"/>
    <x v="1"/>
    <x v="4"/>
    <s v="Contract Clock, 14&quot;, Brown"/>
    <n v="61.543999999999997"/>
    <n v="7"/>
    <n v="0.6"/>
    <n v="-36.926399999999994"/>
    <n v="-40.003599999999999"/>
  </r>
  <r>
    <n v="9846"/>
    <s v="CA-2011-163867"/>
    <d v="2013-06-03T00:00:00"/>
    <d v="2013-06-06T00:00:00"/>
    <s v="First Class"/>
    <s v="RE-19450"/>
    <s v="Richard Eichhorn"/>
    <s v="Consumer"/>
    <s v="United States"/>
    <s v="Decatur"/>
    <s v="Illinois"/>
    <n v="62521"/>
    <s v="Central"/>
    <x v="127"/>
    <x v="0"/>
    <x v="2"/>
    <s v="Recycled Steel Personal File for Standard File Folders"/>
    <n v="132.696"/>
    <n v="3"/>
    <n v="0.2"/>
    <n v="-26.539200000000001"/>
    <n v="9.9521999999999977"/>
  </r>
  <r>
    <n v="6301"/>
    <s v="US-2011-161305"/>
    <d v="2013-06-06T00:00:00"/>
    <d v="2013-06-12T00:00:00"/>
    <s v="Standard Class"/>
    <s v="SB-20170"/>
    <s v="Sarah Bern"/>
    <s v="Consumer"/>
    <s v="United States"/>
    <s v="Chicago"/>
    <s v="Illinois"/>
    <n v="60623"/>
    <s v="Central"/>
    <x v="128"/>
    <x v="0"/>
    <x v="3"/>
    <s v="Avery Trapezoid Ring Binder, 3&quot; Capacity, Black, 1040 sheets"/>
    <n v="24.587999999999994"/>
    <n v="3"/>
    <n v="0.8"/>
    <n v="-19.670399999999997"/>
    <n v="-38.11140000000001"/>
  </r>
  <r>
    <n v="6302"/>
    <s v="US-2011-161305"/>
    <d v="2013-06-06T00:00:00"/>
    <d v="2013-06-12T00:00:00"/>
    <s v="Standard Class"/>
    <s v="SB-20170"/>
    <s v="Sarah Bern"/>
    <s v="Consumer"/>
    <s v="United States"/>
    <s v="Chicago"/>
    <s v="Illinois"/>
    <n v="60623"/>
    <s v="Central"/>
    <x v="129"/>
    <x v="0"/>
    <x v="13"/>
    <s v="#10- 4 1/8&quot; x 9 1/2&quot; Recycled Envelopes"/>
    <n v="13.984000000000002"/>
    <n v="2"/>
    <n v="0.2"/>
    <n v="-2.7968000000000006"/>
    <n v="4.7195999999999998"/>
  </r>
  <r>
    <n v="6473"/>
    <s v="CA-2011-151897"/>
    <d v="2013-06-06T00:00:00"/>
    <d v="2013-06-10T00:00:00"/>
    <s v="Standard Class"/>
    <s v="VT-21700"/>
    <s v="Valerie Takahito"/>
    <s v="Home Office"/>
    <s v="United States"/>
    <s v="Houston"/>
    <s v="Texas"/>
    <n v="77070"/>
    <s v="Central"/>
    <x v="130"/>
    <x v="0"/>
    <x v="1"/>
    <s v="Round Specialty Laser Printer Labels"/>
    <n v="100.24000000000001"/>
    <n v="10"/>
    <n v="0.2"/>
    <n v="-20.048000000000002"/>
    <n v="33.830999999999989"/>
  </r>
  <r>
    <n v="394"/>
    <s v="US-2011-134971"/>
    <d v="2013-06-07T00:00:00"/>
    <d v="2013-06-10T00:00:00"/>
    <s v="Second Class"/>
    <s v="BP-11095"/>
    <s v="Bart Pistole"/>
    <s v="Corporate"/>
    <s v="United States"/>
    <s v="Peoria"/>
    <s v="Illinois"/>
    <n v="61604"/>
    <s v="Central"/>
    <x v="131"/>
    <x v="0"/>
    <x v="3"/>
    <s v="Wilson Jones Century Plastic Molded Ring Binders"/>
    <n v="12.461999999999996"/>
    <n v="3"/>
    <n v="0.8"/>
    <n v="-9.969599999999998"/>
    <n v="-20.5623"/>
  </r>
  <r>
    <n v="4722"/>
    <s v="CA-2011-106229"/>
    <d v="2013-06-07T00:00:00"/>
    <d v="2013-06-11T00:00:00"/>
    <s v="Second Class"/>
    <s v="NR-18550"/>
    <s v="Nick Radford"/>
    <s v="Consumer"/>
    <s v="United States"/>
    <s v="Aurora"/>
    <s v="Illinois"/>
    <n v="60505"/>
    <s v="Central"/>
    <x v="132"/>
    <x v="1"/>
    <x v="11"/>
    <s v="Bevis Round Conference Table Top, X-Base"/>
    <n v="268.935"/>
    <n v="3"/>
    <n v="0.5"/>
    <n v="-134.4675"/>
    <n v="-209.76929999999999"/>
  </r>
  <r>
    <n v="489"/>
    <s v="CA-2011-133753"/>
    <d v="2013-06-09T00:00:00"/>
    <d v="2013-06-13T00:00:00"/>
    <s v="Second Class"/>
    <s v="CW-11905"/>
    <s v="Carl Weiss"/>
    <s v="Home Office"/>
    <s v="United States"/>
    <s v="Huntsville"/>
    <s v="Texas"/>
    <n v="77340"/>
    <s v="Central"/>
    <x v="133"/>
    <x v="2"/>
    <x v="14"/>
    <s v="Square Credit Card Reader"/>
    <n v="7.9920000000000009"/>
    <n v="1"/>
    <n v="0.2"/>
    <n v="-1.5984000000000003"/>
    <n v="0.59940000000000015"/>
  </r>
  <r>
    <n v="490"/>
    <s v="CA-2011-133753"/>
    <d v="2013-06-09T00:00:00"/>
    <d v="2013-06-13T00:00:00"/>
    <s v="Second Class"/>
    <s v="CW-11905"/>
    <s v="Carl Weiss"/>
    <s v="Home Office"/>
    <s v="United States"/>
    <s v="Huntsville"/>
    <s v="Texas"/>
    <n v="77340"/>
    <s v="Central"/>
    <x v="134"/>
    <x v="2"/>
    <x v="6"/>
    <s v="Logitech M510 Wireless Mouse"/>
    <n v="63.984000000000009"/>
    <n v="2"/>
    <n v="0.2"/>
    <n v="-12.796800000000003"/>
    <n v="10.397399999999998"/>
  </r>
  <r>
    <n v="491"/>
    <s v="CA-2011-133753"/>
    <d v="2013-06-09T00:00:00"/>
    <d v="2013-06-13T00:00:00"/>
    <s v="Second Class"/>
    <s v="CW-11905"/>
    <s v="Carl Weiss"/>
    <s v="Home Office"/>
    <s v="United States"/>
    <s v="Huntsville"/>
    <s v="Texas"/>
    <n v="77340"/>
    <s v="Central"/>
    <x v="135"/>
    <x v="0"/>
    <x v="5"/>
    <s v="Boston 1645 Deluxe Heavier-Duty Electric Pencil Sharpener"/>
    <n v="70.367999999999995"/>
    <n v="2"/>
    <n v="0.2"/>
    <n v="-14.073599999999999"/>
    <n v="6.1572000000000031"/>
  </r>
  <r>
    <n v="9697"/>
    <s v="CA-2011-144281"/>
    <d v="2013-06-10T00:00:00"/>
    <d v="2013-06-15T00:00:00"/>
    <s v="Second Class"/>
    <s v="HK-14890"/>
    <s v="Heather Kirkland"/>
    <s v="Corporate"/>
    <s v="United States"/>
    <s v="Detroit"/>
    <s v="Michigan"/>
    <n v="48234"/>
    <s v="Central"/>
    <x v="136"/>
    <x v="0"/>
    <x v="1"/>
    <s v="Dot Matrix Printer Tape Reel Labels, White, 5000/Box"/>
    <n v="491.55"/>
    <n v="5"/>
    <n v="0"/>
    <n v="0"/>
    <n v="240.8595"/>
  </r>
  <r>
    <n v="5221"/>
    <s v="CA-2011-140487"/>
    <d v="2013-06-14T00:00:00"/>
    <d v="2013-06-20T00:00:00"/>
    <s v="Standard Class"/>
    <s v="SR-20425"/>
    <s v="Sharelle Roach"/>
    <s v="Home Office"/>
    <s v="United States"/>
    <s v="Detroit"/>
    <s v="Michigan"/>
    <n v="48234"/>
    <s v="Central"/>
    <x v="137"/>
    <x v="1"/>
    <x v="9"/>
    <s v="Hon Metal Bookcases, Gray"/>
    <n v="212.94"/>
    <n v="3"/>
    <n v="0"/>
    <n v="0"/>
    <n v="57.4938"/>
  </r>
  <r>
    <n v="916"/>
    <s v="US-2011-141215"/>
    <d v="2013-06-15T00:00:00"/>
    <d v="2013-06-21T00:00:00"/>
    <s v="Standard Class"/>
    <s v="KL-16555"/>
    <s v="Kelly Lampkin"/>
    <s v="Corporate"/>
    <s v="United States"/>
    <s v="San Antonio"/>
    <s v="Texas"/>
    <n v="78207"/>
    <s v="Central"/>
    <x v="138"/>
    <x v="1"/>
    <x v="11"/>
    <s v="Lesro Sheffield Collection Coffee Table, End Table, Center Table, Corner Table"/>
    <n v="99.918000000000006"/>
    <n v="2"/>
    <n v="0.3"/>
    <n v="-29.9754"/>
    <n v="-18.556200000000018"/>
  </r>
  <r>
    <n v="917"/>
    <s v="US-2011-141215"/>
    <d v="2013-06-15T00:00:00"/>
    <d v="2013-06-21T00:00:00"/>
    <s v="Standard Class"/>
    <s v="KL-16555"/>
    <s v="Kelly Lampkin"/>
    <s v="Corporate"/>
    <s v="United States"/>
    <s v="San Antonio"/>
    <s v="Texas"/>
    <n v="78207"/>
    <s v="Central"/>
    <x v="139"/>
    <x v="1"/>
    <x v="10"/>
    <s v="Global Commerce Series High-Back Swivel/Tilt Chairs"/>
    <n v="797.94399999999996"/>
    <n v="4"/>
    <n v="0.3"/>
    <n v="-239.38319999999999"/>
    <n v="-56.995999999999981"/>
  </r>
  <r>
    <n v="918"/>
    <s v="US-2011-141215"/>
    <d v="2013-06-15T00:00:00"/>
    <d v="2013-06-21T00:00:00"/>
    <s v="Standard Class"/>
    <s v="KL-16555"/>
    <s v="Kelly Lampkin"/>
    <s v="Corporate"/>
    <s v="United States"/>
    <s v="San Antonio"/>
    <s v="Texas"/>
    <n v="78207"/>
    <s v="Central"/>
    <x v="140"/>
    <x v="0"/>
    <x v="3"/>
    <s v="Avery Premier Heavy-Duty Binder with Round Locking Rings"/>
    <n v="8.5679999999999978"/>
    <n v="3"/>
    <n v="0.8"/>
    <n v="-6.8543999999999983"/>
    <n v="-14.5656"/>
  </r>
  <r>
    <n v="6938"/>
    <s v="CA-2011-126963"/>
    <d v="2013-06-15T00:00:00"/>
    <d v="2013-06-15T00:00:00"/>
    <s v="Same Day"/>
    <s v="PS-18760"/>
    <s v="Pamela Stobb"/>
    <s v="Consumer"/>
    <s v="United States"/>
    <s v="El Paso"/>
    <s v="Texas"/>
    <n v="79907"/>
    <s v="Central"/>
    <x v="141"/>
    <x v="0"/>
    <x v="0"/>
    <s v="Xerox 1902"/>
    <n v="36.544000000000004"/>
    <n v="2"/>
    <n v="0.2"/>
    <n v="-7.3088000000000015"/>
    <n v="11.876799999999998"/>
  </r>
  <r>
    <n v="2496"/>
    <s v="CA-2011-136644"/>
    <d v="2013-06-16T00:00:00"/>
    <d v="2013-06-22T00:00:00"/>
    <s v="Standard Class"/>
    <s v="SC-20575"/>
    <s v="Sonia Cooley"/>
    <s v="Consumer"/>
    <s v="United States"/>
    <s v="Mishawaka"/>
    <s v="Indiana"/>
    <n v="46544"/>
    <s v="Central"/>
    <x v="142"/>
    <x v="1"/>
    <x v="10"/>
    <s v="Global Geo Office Task Chair, Gray"/>
    <n v="647.84"/>
    <n v="8"/>
    <n v="0"/>
    <n v="0"/>
    <n v="32.391999999999939"/>
  </r>
  <r>
    <n v="9897"/>
    <s v="CA-2011-156342"/>
    <d v="2013-06-17T00:00:00"/>
    <d v="2013-06-20T00:00:00"/>
    <s v="Second Class"/>
    <s v="JF-15415"/>
    <s v="Jennifer Ferguson"/>
    <s v="Consumer"/>
    <s v="United States"/>
    <s v="Chicago"/>
    <s v="Illinois"/>
    <n v="60653"/>
    <s v="Central"/>
    <x v="143"/>
    <x v="0"/>
    <x v="0"/>
    <s v="Xerox 1892"/>
    <n v="62.015999999999998"/>
    <n v="2"/>
    <n v="0.2"/>
    <n v="-12.4032"/>
    <n v="22.480800000000002"/>
  </r>
  <r>
    <n v="3506"/>
    <s v="CA-2011-166863"/>
    <d v="2013-06-20T00:00:00"/>
    <d v="2013-06-24T00:00:00"/>
    <s v="Standard Class"/>
    <s v="SC-20020"/>
    <s v="Sam Craven"/>
    <s v="Consumer"/>
    <s v="United States"/>
    <s v="Plano"/>
    <s v="Texas"/>
    <n v="75023"/>
    <s v="Central"/>
    <x v="144"/>
    <x v="2"/>
    <x v="14"/>
    <s v="HTC One Mini"/>
    <n v="201.584"/>
    <n v="2"/>
    <n v="0.2"/>
    <n v="-40.316800000000001"/>
    <n v="20.158400000000015"/>
  </r>
  <r>
    <n v="3507"/>
    <s v="CA-2011-166863"/>
    <d v="2013-06-20T00:00:00"/>
    <d v="2013-06-24T00:00:00"/>
    <s v="Standard Class"/>
    <s v="SC-20020"/>
    <s v="Sam Craven"/>
    <s v="Consumer"/>
    <s v="United States"/>
    <s v="Plano"/>
    <s v="Texas"/>
    <n v="75023"/>
    <s v="Central"/>
    <x v="145"/>
    <x v="0"/>
    <x v="3"/>
    <s v="Storex DuraTech Recycled Plastic Frosted Binders"/>
    <n v="3.3919999999999995"/>
    <n v="4"/>
    <n v="0.8"/>
    <n v="-2.7135999999999996"/>
    <n v="-5.088000000000001"/>
  </r>
  <r>
    <n v="3508"/>
    <s v="CA-2011-166863"/>
    <d v="2013-06-20T00:00:00"/>
    <d v="2013-06-24T00:00:00"/>
    <s v="Standard Class"/>
    <s v="SC-20020"/>
    <s v="Sam Craven"/>
    <s v="Consumer"/>
    <s v="United States"/>
    <s v="Plano"/>
    <s v="Texas"/>
    <n v="75023"/>
    <s v="Central"/>
    <x v="146"/>
    <x v="1"/>
    <x v="9"/>
    <s v="Hon Metal Bookcases, Black"/>
    <n v="193.06559999999999"/>
    <n v="4"/>
    <n v="0.32"/>
    <n v="-61.780991999999998"/>
    <n v="-19.874399999999994"/>
  </r>
  <r>
    <n v="3509"/>
    <s v="CA-2011-166863"/>
    <d v="2013-06-20T00:00:00"/>
    <d v="2013-06-24T00:00:00"/>
    <s v="Standard Class"/>
    <s v="SC-20020"/>
    <s v="Sam Craven"/>
    <s v="Consumer"/>
    <s v="United States"/>
    <s v="Plano"/>
    <s v="Texas"/>
    <n v="75023"/>
    <s v="Central"/>
    <x v="147"/>
    <x v="0"/>
    <x v="0"/>
    <s v="Xerox 2"/>
    <n v="15.552000000000003"/>
    <n v="3"/>
    <n v="0.2"/>
    <n v="-3.1104000000000007"/>
    <n v="5.4432"/>
  </r>
  <r>
    <n v="3510"/>
    <s v="CA-2011-166863"/>
    <d v="2013-06-20T00:00:00"/>
    <d v="2013-06-24T00:00:00"/>
    <s v="Standard Class"/>
    <s v="SC-20020"/>
    <s v="Sam Craven"/>
    <s v="Consumer"/>
    <s v="United States"/>
    <s v="Plano"/>
    <s v="Texas"/>
    <n v="75023"/>
    <s v="Central"/>
    <x v="148"/>
    <x v="0"/>
    <x v="0"/>
    <s v="Array Parchment Paper, Assorted Colors"/>
    <n v="11.648000000000001"/>
    <n v="2"/>
    <n v="0.2"/>
    <n v="-2.3296000000000006"/>
    <n v="4.0768000000000004"/>
  </r>
  <r>
    <n v="3511"/>
    <s v="CA-2011-166863"/>
    <d v="2013-06-20T00:00:00"/>
    <d v="2013-06-24T00:00:00"/>
    <s v="Standard Class"/>
    <s v="SC-20020"/>
    <s v="Sam Craven"/>
    <s v="Consumer"/>
    <s v="United States"/>
    <s v="Plano"/>
    <s v="Texas"/>
    <n v="75023"/>
    <s v="Central"/>
    <x v="149"/>
    <x v="2"/>
    <x v="12"/>
    <s v="Okidata C331dn Printer"/>
    <n v="418.8"/>
    <n v="2"/>
    <n v="0.4"/>
    <n v="-167.52"/>
    <n v="-97.71999999999997"/>
  </r>
  <r>
    <n v="3512"/>
    <s v="CA-2011-166863"/>
    <d v="2013-06-20T00:00:00"/>
    <d v="2013-06-24T00:00:00"/>
    <s v="Standard Class"/>
    <s v="SC-20020"/>
    <s v="Sam Craven"/>
    <s v="Consumer"/>
    <s v="United States"/>
    <s v="Plano"/>
    <s v="Texas"/>
    <n v="75023"/>
    <s v="Central"/>
    <x v="150"/>
    <x v="0"/>
    <x v="2"/>
    <s v="Safco Industrial Wire Shelving System"/>
    <n v="509.48800000000006"/>
    <n v="7"/>
    <n v="0.2"/>
    <n v="-101.89760000000001"/>
    <n v="-127.37200000000001"/>
  </r>
  <r>
    <n v="8146"/>
    <s v="US-2011-112949"/>
    <d v="2013-06-20T00:00:00"/>
    <d v="2013-06-27T00:00:00"/>
    <s v="Standard Class"/>
    <s v="Co-12640"/>
    <s v="Corey-Lock"/>
    <s v="Consumer"/>
    <s v="United States"/>
    <s v="Lawton"/>
    <s v="Oklahoma"/>
    <n v="73505"/>
    <s v="Central"/>
    <x v="151"/>
    <x v="0"/>
    <x v="7"/>
    <s v="Honeywell Quietcare HEPA Air Cleaner"/>
    <n v="471.90000000000003"/>
    <n v="6"/>
    <n v="0"/>
    <n v="0"/>
    <n v="155.72699999999998"/>
  </r>
  <r>
    <n v="8147"/>
    <s v="US-2011-112949"/>
    <d v="2013-06-20T00:00:00"/>
    <d v="2013-06-27T00:00:00"/>
    <s v="Standard Class"/>
    <s v="Co-12640"/>
    <s v="Corey-Lock"/>
    <s v="Consumer"/>
    <s v="United States"/>
    <s v="Lawton"/>
    <s v="Oklahoma"/>
    <n v="73505"/>
    <s v="Central"/>
    <x v="152"/>
    <x v="0"/>
    <x v="5"/>
    <s v="Nontoxic Chalk"/>
    <n v="3.52"/>
    <n v="2"/>
    <n v="0"/>
    <n v="0"/>
    <n v="1.6896"/>
  </r>
  <r>
    <n v="2157"/>
    <s v="CA-2011-124646"/>
    <d v="2013-06-22T00:00:00"/>
    <d v="2013-06-24T00:00:00"/>
    <s v="First Class"/>
    <s v="DV-13465"/>
    <s v="Dianna Vittorini"/>
    <s v="Consumer"/>
    <s v="United States"/>
    <s v="Minneapolis"/>
    <s v="Minnesota"/>
    <n v="55407"/>
    <s v="Central"/>
    <x v="153"/>
    <x v="0"/>
    <x v="2"/>
    <s v="Office Impressions Heavy Duty Welded Shelving &amp; Multimedia Storage Drawers"/>
    <n v="501.81000000000006"/>
    <n v="3"/>
    <n v="0"/>
    <n v="0"/>
    <n v="0"/>
  </r>
  <r>
    <n v="2158"/>
    <s v="CA-2011-124646"/>
    <d v="2013-06-22T00:00:00"/>
    <d v="2013-06-24T00:00:00"/>
    <s v="First Class"/>
    <s v="DV-13465"/>
    <s v="Dianna Vittorini"/>
    <s v="Consumer"/>
    <s v="United States"/>
    <s v="Minneapolis"/>
    <s v="Minnesota"/>
    <n v="55407"/>
    <s v="Central"/>
    <x v="44"/>
    <x v="0"/>
    <x v="2"/>
    <s v="Fellowes Bankers Box Recycled Super Stor/Drawer"/>
    <n v="161.94"/>
    <n v="3"/>
    <n v="0"/>
    <n v="0"/>
    <n v="9.716399999999993"/>
  </r>
  <r>
    <n v="2924"/>
    <s v="CA-2011-156993"/>
    <d v="2013-06-28T00:00:00"/>
    <d v="2013-07-04T00:00:00"/>
    <s v="Standard Class"/>
    <s v="RW-19630"/>
    <s v="Rob Williams"/>
    <s v="Corporate"/>
    <s v="United States"/>
    <s v="Detroit"/>
    <s v="Michigan"/>
    <n v="48234"/>
    <s v="Central"/>
    <x v="154"/>
    <x v="0"/>
    <x v="8"/>
    <s v="Staples"/>
    <n v="6.08"/>
    <n v="1"/>
    <n v="0"/>
    <n v="0"/>
    <n v="3.04"/>
  </r>
  <r>
    <n v="2690"/>
    <s v="CA-2011-123064"/>
    <d v="2013-06-30T00:00:00"/>
    <d v="2013-07-02T00:00:00"/>
    <s v="First Class"/>
    <s v="RA-19915"/>
    <s v="Russell Applegate"/>
    <s v="Consumer"/>
    <s v="United States"/>
    <s v="Chicago"/>
    <s v="Illinois"/>
    <n v="60653"/>
    <s v="Central"/>
    <x v="155"/>
    <x v="0"/>
    <x v="5"/>
    <s v="BIC Brite Liner Grip Highlighters"/>
    <n v="5.2480000000000002"/>
    <n v="4"/>
    <n v="0.2"/>
    <n v="-1.0496000000000001"/>
    <n v="1.6399999999999995"/>
  </r>
  <r>
    <n v="4502"/>
    <s v="CA-2011-116757"/>
    <d v="2013-06-30T00:00:00"/>
    <d v="2013-07-04T00:00:00"/>
    <s v="Standard Class"/>
    <s v="MS-17980"/>
    <s v="Michael Stewart"/>
    <s v="Corporate"/>
    <s v="United States"/>
    <s v="Houston"/>
    <s v="Texas"/>
    <n v="77095"/>
    <s v="Central"/>
    <x v="156"/>
    <x v="0"/>
    <x v="0"/>
    <s v="Xerox 225"/>
    <n v="25.920000000000005"/>
    <n v="5"/>
    <n v="0.2"/>
    <n v="-5.1840000000000011"/>
    <n v="9.0719999999999992"/>
  </r>
  <r>
    <n v="4503"/>
    <s v="CA-2011-116757"/>
    <d v="2013-06-30T00:00:00"/>
    <d v="2013-07-04T00:00:00"/>
    <s v="Standard Class"/>
    <s v="MS-17980"/>
    <s v="Michael Stewart"/>
    <s v="Corporate"/>
    <s v="United States"/>
    <s v="Houston"/>
    <s v="Texas"/>
    <n v="77095"/>
    <s v="Central"/>
    <x v="157"/>
    <x v="0"/>
    <x v="8"/>
    <s v="Staples"/>
    <n v="21.312000000000005"/>
    <n v="6"/>
    <n v="0.2"/>
    <n v="-4.2624000000000013"/>
    <n v="7.1928000000000001"/>
  </r>
  <r>
    <n v="1356"/>
    <s v="US-2011-160444"/>
    <d v="2013-07-05T00:00:00"/>
    <d v="2013-07-05T00:00:00"/>
    <s v="Same Day"/>
    <s v="DC-12850"/>
    <s v="Dan Campbell"/>
    <s v="Consumer"/>
    <s v="United States"/>
    <s v="Houston"/>
    <s v="Texas"/>
    <n v="77036"/>
    <s v="Central"/>
    <x v="158"/>
    <x v="0"/>
    <x v="2"/>
    <s v="Gould Plastics 18-Pocket Panel Bin, 34w x 5-1/4d x 20-1/2h"/>
    <n v="220.77600000000001"/>
    <n v="3"/>
    <n v="0.2"/>
    <n v="-44.155200000000008"/>
    <n v="-44.155200000000022"/>
  </r>
  <r>
    <n v="1357"/>
    <s v="US-2011-160444"/>
    <d v="2013-07-05T00:00:00"/>
    <d v="2013-07-05T00:00:00"/>
    <s v="Same Day"/>
    <s v="DC-12850"/>
    <s v="Dan Campbell"/>
    <s v="Consumer"/>
    <s v="United States"/>
    <s v="Houston"/>
    <s v="Texas"/>
    <n v="77036"/>
    <s v="Central"/>
    <x v="159"/>
    <x v="0"/>
    <x v="2"/>
    <s v="Fellowes Bankers Box Stor/Drawer Steel Plus"/>
    <n v="281.42400000000004"/>
    <n v="11"/>
    <n v="0.2"/>
    <n v="-56.284800000000011"/>
    <n v="-35.178000000000004"/>
  </r>
  <r>
    <n v="3367"/>
    <s v="CA-2011-165379"/>
    <d v="2013-07-09T00:00:00"/>
    <d v="2013-07-15T00:00:00"/>
    <s v="Standard Class"/>
    <s v="BM-11650"/>
    <s v="Brian Moss"/>
    <s v="Corporate"/>
    <s v="United States"/>
    <s v="Dallas"/>
    <s v="Texas"/>
    <n v="75217"/>
    <s v="Central"/>
    <x v="160"/>
    <x v="0"/>
    <x v="0"/>
    <s v="Eureka Recycled Copy Paper 8 1/2&quot; x 11&quot;, Ream"/>
    <n v="10.368000000000002"/>
    <n v="2"/>
    <n v="0.2"/>
    <n v="-2.0736000000000003"/>
    <n v="3.6288"/>
  </r>
  <r>
    <n v="3368"/>
    <s v="CA-2011-165379"/>
    <d v="2013-07-09T00:00:00"/>
    <d v="2013-07-15T00:00:00"/>
    <s v="Standard Class"/>
    <s v="BM-11650"/>
    <s v="Brian Moss"/>
    <s v="Corporate"/>
    <s v="United States"/>
    <s v="Dallas"/>
    <s v="Texas"/>
    <n v="75217"/>
    <s v="Central"/>
    <x v="161"/>
    <x v="0"/>
    <x v="0"/>
    <s v="Xerox 1895"/>
    <n v="14.352000000000002"/>
    <n v="3"/>
    <n v="0.2"/>
    <n v="-2.8704000000000005"/>
    <n v="4.4849999999999994"/>
  </r>
  <r>
    <n v="5801"/>
    <s v="CA-2011-123225"/>
    <d v="2013-07-11T00:00:00"/>
    <d v="2013-07-14T00:00:00"/>
    <s v="First Class"/>
    <s v="MN-17935"/>
    <s v="Michael Nguyen"/>
    <s v="Consumer"/>
    <s v="United States"/>
    <s v="El Paso"/>
    <s v="Texas"/>
    <n v="79907"/>
    <s v="Central"/>
    <x v="162"/>
    <x v="2"/>
    <x v="14"/>
    <s v="Polycom VVX 310 VoIP phone"/>
    <n v="575.96800000000007"/>
    <n v="4"/>
    <n v="0.2"/>
    <n v="-115.19360000000002"/>
    <n v="43.197600000000023"/>
  </r>
  <r>
    <n v="5802"/>
    <s v="CA-2011-123225"/>
    <d v="2013-07-11T00:00:00"/>
    <d v="2013-07-14T00:00:00"/>
    <s v="First Class"/>
    <s v="MN-17935"/>
    <s v="Michael Nguyen"/>
    <s v="Consumer"/>
    <s v="United States"/>
    <s v="El Paso"/>
    <s v="Texas"/>
    <n v="79907"/>
    <s v="Central"/>
    <x v="163"/>
    <x v="0"/>
    <x v="0"/>
    <s v="Xerox 200"/>
    <n v="10.368000000000002"/>
    <n v="2"/>
    <n v="0.2"/>
    <n v="-2.0736000000000003"/>
    <n v="3.6288"/>
  </r>
  <r>
    <n v="7399"/>
    <s v="CA-2011-124807"/>
    <d v="2013-07-12T00:00:00"/>
    <d v="2013-07-15T00:00:00"/>
    <s v="Second Class"/>
    <s v="ME-17725"/>
    <s v="Max Engle"/>
    <s v="Consumer"/>
    <s v="United States"/>
    <s v="Chicago"/>
    <s v="Illinois"/>
    <n v="60610"/>
    <s v="Central"/>
    <x v="100"/>
    <x v="0"/>
    <x v="0"/>
    <s v="Xerox 1949"/>
    <n v="35.856000000000002"/>
    <n v="9"/>
    <n v="0.2"/>
    <n v="-7.1712000000000007"/>
    <n v="12.997800000000003"/>
  </r>
  <r>
    <n v="7400"/>
    <s v="CA-2011-124807"/>
    <d v="2013-07-12T00:00:00"/>
    <d v="2013-07-15T00:00:00"/>
    <s v="Second Class"/>
    <s v="ME-17725"/>
    <s v="Max Engle"/>
    <s v="Consumer"/>
    <s v="United States"/>
    <s v="Chicago"/>
    <s v="Illinois"/>
    <n v="60610"/>
    <s v="Central"/>
    <x v="164"/>
    <x v="2"/>
    <x v="6"/>
    <s v="Verbatim 25 GB 6x Blu-ray Single Layer Recordable Disc, 1/Pack"/>
    <n v="23.840000000000003"/>
    <n v="4"/>
    <n v="0.2"/>
    <n v="-4.7680000000000007"/>
    <n v="3.2779999999999987"/>
  </r>
  <r>
    <n v="8314"/>
    <s v="CA-2011-161508"/>
    <d v="2013-07-12T00:00:00"/>
    <d v="2013-07-16T00:00:00"/>
    <s v="Standard Class"/>
    <s v="PV-18985"/>
    <s v="Paul Van Hugh"/>
    <s v="Home Office"/>
    <s v="United States"/>
    <s v="League City"/>
    <s v="Texas"/>
    <n v="77573"/>
    <s v="Central"/>
    <x v="165"/>
    <x v="1"/>
    <x v="10"/>
    <s v="Hon Deluxe Fabric Upholstered Stacking Chairs"/>
    <n v="512.35799999999995"/>
    <n v="3"/>
    <n v="0.3"/>
    <n v="-153.70739999999998"/>
    <n v="-14.638799999999947"/>
  </r>
  <r>
    <n v="8315"/>
    <s v="CA-2011-161508"/>
    <d v="2013-07-12T00:00:00"/>
    <d v="2013-07-16T00:00:00"/>
    <s v="Standard Class"/>
    <s v="PV-18985"/>
    <s v="Paul Van Hugh"/>
    <s v="Home Office"/>
    <s v="United States"/>
    <s v="League City"/>
    <s v="Texas"/>
    <n v="77573"/>
    <s v="Central"/>
    <x v="166"/>
    <x v="0"/>
    <x v="8"/>
    <s v="Stockwell Push Pins"/>
    <n v="3.4880000000000004"/>
    <n v="2"/>
    <n v="0.2"/>
    <n v="-0.69760000000000011"/>
    <n v="0.56679999999999997"/>
  </r>
  <r>
    <n v="8316"/>
    <s v="CA-2011-161508"/>
    <d v="2013-07-12T00:00:00"/>
    <d v="2013-07-16T00:00:00"/>
    <s v="Standard Class"/>
    <s v="PV-18985"/>
    <s v="Paul Van Hugh"/>
    <s v="Home Office"/>
    <s v="United States"/>
    <s v="League City"/>
    <s v="Texas"/>
    <n v="77573"/>
    <s v="Central"/>
    <x v="167"/>
    <x v="0"/>
    <x v="5"/>
    <s v="Fluorescent Highlighters by Dixon"/>
    <n v="22.288"/>
    <n v="7"/>
    <n v="0.2"/>
    <n v="-4.4576000000000002"/>
    <n v="3.9003999999999985"/>
  </r>
  <r>
    <n v="8317"/>
    <s v="CA-2011-161508"/>
    <d v="2013-07-12T00:00:00"/>
    <d v="2013-07-16T00:00:00"/>
    <s v="Standard Class"/>
    <s v="PV-18985"/>
    <s v="Paul Van Hugh"/>
    <s v="Home Office"/>
    <s v="United States"/>
    <s v="League City"/>
    <s v="Texas"/>
    <n v="77573"/>
    <s v="Central"/>
    <x v="168"/>
    <x v="0"/>
    <x v="0"/>
    <s v="Xerox 195"/>
    <n v="16.032"/>
    <n v="3"/>
    <n v="0.2"/>
    <n v="-3.2064000000000004"/>
    <n v="5.6111999999999993"/>
  </r>
  <r>
    <n v="2207"/>
    <s v="US-2011-103905"/>
    <d v="2013-07-14T00:00:00"/>
    <d v="2013-07-20T00:00:00"/>
    <s v="Standard Class"/>
    <s v="AW-10930"/>
    <s v="Arthur Wiediger"/>
    <s v="Home Office"/>
    <s v="United States"/>
    <s v="Aurora"/>
    <s v="Illinois"/>
    <n v="60505"/>
    <s v="Central"/>
    <x v="169"/>
    <x v="0"/>
    <x v="3"/>
    <s v="Acco D-Ring Binder w/DublLock"/>
    <n v="29.931999999999992"/>
    <n v="7"/>
    <n v="0.8"/>
    <n v="-23.945599999999995"/>
    <n v="-46.394600000000011"/>
  </r>
  <r>
    <n v="2208"/>
    <s v="US-2011-103905"/>
    <d v="2013-07-14T00:00:00"/>
    <d v="2013-07-20T00:00:00"/>
    <s v="Standard Class"/>
    <s v="AW-10930"/>
    <s v="Arthur Wiediger"/>
    <s v="Home Office"/>
    <s v="United States"/>
    <s v="Aurora"/>
    <s v="Illinois"/>
    <n v="60505"/>
    <s v="Central"/>
    <x v="170"/>
    <x v="2"/>
    <x v="14"/>
    <s v="I Need's 3d Hello Kitty Hybrid Silicone Case Cover for HTC One X 4g with 3d Hello Kitty Stylus Pen Green/pink"/>
    <n v="38.272000000000006"/>
    <n v="4"/>
    <n v="0.2"/>
    <n v="-7.6544000000000016"/>
    <n v="3.8272000000000013"/>
  </r>
  <r>
    <n v="3270"/>
    <s v="CA-2011-115980"/>
    <d v="2013-07-15T00:00:00"/>
    <d v="2013-07-19T00:00:00"/>
    <s v="Standard Class"/>
    <s v="VW-21775"/>
    <s v="Victoria Wilson"/>
    <s v="Corporate"/>
    <s v="United States"/>
    <s v="Sioux Falls"/>
    <s v="South Dakota"/>
    <n v="57103"/>
    <s v="Central"/>
    <x v="171"/>
    <x v="2"/>
    <x v="6"/>
    <s v="Maxell 4.7GB DVD-R 5/Pack"/>
    <n v="2.9699999999999998"/>
    <n v="3"/>
    <n v="0"/>
    <n v="0"/>
    <n v="1.3068000000000004"/>
  </r>
  <r>
    <n v="3271"/>
    <s v="CA-2011-115980"/>
    <d v="2013-07-15T00:00:00"/>
    <d v="2013-07-19T00:00:00"/>
    <s v="Standard Class"/>
    <s v="VW-21775"/>
    <s v="Victoria Wilson"/>
    <s v="Corporate"/>
    <s v="United States"/>
    <s v="Sioux Falls"/>
    <s v="South Dakota"/>
    <n v="57103"/>
    <s v="Central"/>
    <x v="172"/>
    <x v="0"/>
    <x v="8"/>
    <s v="Advantus Push Pins"/>
    <n v="6.5400000000000009"/>
    <n v="3"/>
    <n v="0"/>
    <n v="0"/>
    <n v="2.6814000000000004"/>
  </r>
  <r>
    <n v="3076"/>
    <s v="CA-2011-143903"/>
    <d v="2013-07-20T00:00:00"/>
    <d v="2013-07-24T00:00:00"/>
    <s v="Standard Class"/>
    <s v="KM-16375"/>
    <s v="Katherine Murray"/>
    <s v="Home Office"/>
    <s v="United States"/>
    <s v="Dallas"/>
    <s v="Texas"/>
    <n v="75217"/>
    <s v="Central"/>
    <x v="173"/>
    <x v="0"/>
    <x v="2"/>
    <s v="Letter Size Cart"/>
    <n v="342.86400000000003"/>
    <n v="3"/>
    <n v="0.2"/>
    <n v="-68.572800000000015"/>
    <n v="38.572199999999953"/>
  </r>
  <r>
    <n v="3077"/>
    <s v="CA-2011-143903"/>
    <d v="2013-07-20T00:00:00"/>
    <d v="2013-07-24T00:00:00"/>
    <s v="Standard Class"/>
    <s v="KM-16375"/>
    <s v="Katherine Murray"/>
    <s v="Home Office"/>
    <s v="United States"/>
    <s v="Dallas"/>
    <s v="Texas"/>
    <n v="75217"/>
    <s v="Central"/>
    <x v="174"/>
    <x v="1"/>
    <x v="4"/>
    <s v="Westinghouse Clip-On Gooseneck Lamps"/>
    <n v="16.739999999999998"/>
    <n v="5"/>
    <n v="0.6"/>
    <n v="-10.043999999999999"/>
    <n v="-14.228999999999997"/>
  </r>
  <r>
    <n v="3078"/>
    <s v="CA-2011-143903"/>
    <d v="2013-07-20T00:00:00"/>
    <d v="2013-07-24T00:00:00"/>
    <s v="Standard Class"/>
    <s v="KM-16375"/>
    <s v="Katherine Murray"/>
    <s v="Home Office"/>
    <s v="United States"/>
    <s v="Dallas"/>
    <s v="Texas"/>
    <n v="75217"/>
    <s v="Central"/>
    <x v="175"/>
    <x v="1"/>
    <x v="10"/>
    <s v="HON 5400 Series Task Chairs for Big and Tall"/>
    <n v="981.37199999999996"/>
    <n v="2"/>
    <n v="0.3"/>
    <n v="-294.41159999999996"/>
    <n v="-140.19599999999997"/>
  </r>
  <r>
    <n v="8022"/>
    <s v="CA-2011-129189"/>
    <d v="2013-07-21T00:00:00"/>
    <d v="2013-07-25T00:00:00"/>
    <s v="Standard Class"/>
    <s v="HM-14860"/>
    <s v="Harry Marie"/>
    <s v="Corporate"/>
    <s v="United States"/>
    <s v="Dallas"/>
    <s v="Texas"/>
    <n v="75217"/>
    <s v="Central"/>
    <x v="176"/>
    <x v="0"/>
    <x v="7"/>
    <s v="Acco 6 Outlet Guardian Basic Surge Suppressor"/>
    <n v="4.9919999999999991"/>
    <n v="3"/>
    <n v="0.8"/>
    <n v="-3.9935999999999994"/>
    <n v="-12.979200000000002"/>
  </r>
  <r>
    <n v="8023"/>
    <s v="CA-2011-129189"/>
    <d v="2013-07-21T00:00:00"/>
    <d v="2013-07-25T00:00:00"/>
    <s v="Standard Class"/>
    <s v="HM-14860"/>
    <s v="Harry Marie"/>
    <s v="Corporate"/>
    <s v="United States"/>
    <s v="Dallas"/>
    <s v="Texas"/>
    <n v="75217"/>
    <s v="Central"/>
    <x v="177"/>
    <x v="0"/>
    <x v="13"/>
    <s v="Inter-Office Recycled Envelopes, Brown Kraft, Button-String,10&quot; x 13&quot; , 100/Box"/>
    <n v="87.92"/>
    <n v="5"/>
    <n v="0.2"/>
    <n v="-17.584"/>
    <n v="29.673000000000005"/>
  </r>
  <r>
    <n v="8024"/>
    <s v="CA-2011-129189"/>
    <d v="2013-07-21T00:00:00"/>
    <d v="2013-07-25T00:00:00"/>
    <s v="Standard Class"/>
    <s v="HM-14860"/>
    <s v="Harry Marie"/>
    <s v="Corporate"/>
    <s v="United States"/>
    <s v="Dallas"/>
    <s v="Texas"/>
    <n v="75217"/>
    <s v="Central"/>
    <x v="178"/>
    <x v="1"/>
    <x v="10"/>
    <s v="Hon Every-Day Series Multi-Task Chairs"/>
    <n v="657.93"/>
    <n v="5"/>
    <n v="0.3"/>
    <n v="-197.37899999999999"/>
    <n v="-93.989999999999952"/>
  </r>
  <r>
    <n v="8025"/>
    <s v="CA-2011-129189"/>
    <d v="2013-07-21T00:00:00"/>
    <d v="2013-07-25T00:00:00"/>
    <s v="Standard Class"/>
    <s v="HM-14860"/>
    <s v="Harry Marie"/>
    <s v="Corporate"/>
    <s v="United States"/>
    <s v="Dallas"/>
    <s v="Texas"/>
    <n v="75217"/>
    <s v="Central"/>
    <x v="179"/>
    <x v="0"/>
    <x v="3"/>
    <s v="Acco Economy Flexible Poly Round Ring Binder"/>
    <n v="1.0439999999999998"/>
    <n v="1"/>
    <n v="0.8"/>
    <n v="-0.83519999999999994"/>
    <n v="-1.8270000000000004"/>
  </r>
  <r>
    <n v="8481"/>
    <s v="CA-2011-109890"/>
    <d v="2013-07-21T00:00:00"/>
    <d v="2013-07-27T00:00:00"/>
    <s v="Standard Class"/>
    <s v="PG-18820"/>
    <s v="Patrick Gardner"/>
    <s v="Consumer"/>
    <s v="United States"/>
    <s v="Omaha"/>
    <s v="Nebraska"/>
    <n v="68104"/>
    <s v="Central"/>
    <x v="180"/>
    <x v="2"/>
    <x v="14"/>
    <s v="Griffin GC17055 Auxiliary Audio Cable"/>
    <n v="35.979999999999997"/>
    <n v="2"/>
    <n v="0"/>
    <n v="0"/>
    <n v="10.074400000000001"/>
  </r>
  <r>
    <n v="9675"/>
    <s v="US-2011-164644"/>
    <d v="2013-07-22T00:00:00"/>
    <d v="2013-07-24T00:00:00"/>
    <s v="Second Class"/>
    <s v="JL-15850"/>
    <s v="John Lucas"/>
    <s v="Consumer"/>
    <s v="United States"/>
    <s v="Houston"/>
    <s v="Texas"/>
    <n v="77095"/>
    <s v="Central"/>
    <x v="12"/>
    <x v="0"/>
    <x v="2"/>
    <s v="Fellowes Bases and Tops For Staxonsteel/High-Stak Systems"/>
    <n v="26.632000000000001"/>
    <n v="1"/>
    <n v="0.2"/>
    <n v="-5.3264000000000005"/>
    <n v="1.331599999999999"/>
  </r>
  <r>
    <n v="2344"/>
    <s v="US-2011-155894"/>
    <d v="2013-07-26T00:00:00"/>
    <d v="2013-07-30T00:00:00"/>
    <s v="Second Class"/>
    <s v="CL-11890"/>
    <s v="Carl Ludwig"/>
    <s v="Consumer"/>
    <s v="United States"/>
    <s v="Chicago"/>
    <s v="Illinois"/>
    <n v="60623"/>
    <s v="Central"/>
    <x v="181"/>
    <x v="0"/>
    <x v="2"/>
    <s v="Belkin 19&quot; Vented Equipment Shelf, Black"/>
    <n v="123.55199999999999"/>
    <n v="3"/>
    <n v="0.2"/>
    <n v="-24.7104"/>
    <n v="-29.343599999999995"/>
  </r>
  <r>
    <n v="9775"/>
    <s v="CA-2011-169019"/>
    <d v="2013-07-26T00:00:00"/>
    <d v="2013-07-30T00:00:00"/>
    <s v="Standard Class"/>
    <s v="LF-17185"/>
    <s v="Luke Foster"/>
    <s v="Consumer"/>
    <s v="United States"/>
    <s v="San Antonio"/>
    <s v="Texas"/>
    <n v="78207"/>
    <s v="Central"/>
    <x v="182"/>
    <x v="0"/>
    <x v="3"/>
    <s v="GBC DocuBind P400 Electric Binding System"/>
    <n v="2177.5839999999994"/>
    <n v="8"/>
    <n v="0.8"/>
    <n v="-1742.0671999999995"/>
    <n v="-3701.8928000000014"/>
  </r>
  <r>
    <n v="9776"/>
    <s v="CA-2011-169019"/>
    <d v="2013-07-26T00:00:00"/>
    <d v="2013-07-30T00:00:00"/>
    <s v="Standard Class"/>
    <s v="LF-17185"/>
    <s v="Luke Foster"/>
    <s v="Consumer"/>
    <s v="United States"/>
    <s v="San Antonio"/>
    <s v="Texas"/>
    <n v="78207"/>
    <s v="Central"/>
    <x v="183"/>
    <x v="1"/>
    <x v="4"/>
    <s v="DAX Clear Channel Poster Frame"/>
    <n v="17.496000000000002"/>
    <n v="3"/>
    <n v="0.6"/>
    <n v="-10.4976"/>
    <n v="-10.060199999999998"/>
  </r>
  <r>
    <n v="9777"/>
    <s v="CA-2011-169019"/>
    <d v="2013-07-26T00:00:00"/>
    <d v="2013-07-30T00:00:00"/>
    <s v="Standard Class"/>
    <s v="LF-17185"/>
    <s v="Luke Foster"/>
    <s v="Consumer"/>
    <s v="United States"/>
    <s v="San Antonio"/>
    <s v="Texas"/>
    <n v="78207"/>
    <s v="Central"/>
    <x v="184"/>
    <x v="0"/>
    <x v="3"/>
    <s v="GBC Premium Transparent Covers with Diagonal Lined Pattern"/>
    <n v="16.783999999999995"/>
    <n v="4"/>
    <n v="0.8"/>
    <n v="-13.427199999999997"/>
    <n v="-26.854400000000012"/>
  </r>
  <r>
    <n v="9778"/>
    <s v="CA-2011-169019"/>
    <d v="2013-07-26T00:00:00"/>
    <d v="2013-07-30T00:00:00"/>
    <s v="Standard Class"/>
    <s v="LF-17185"/>
    <s v="Luke Foster"/>
    <s v="Consumer"/>
    <s v="United States"/>
    <s v="San Antonio"/>
    <s v="Texas"/>
    <n v="78207"/>
    <s v="Central"/>
    <x v="185"/>
    <x v="2"/>
    <x v="6"/>
    <s v="Microsoft Natural Keyboard Elite"/>
    <n v="431.13600000000002"/>
    <n v="9"/>
    <n v="0.2"/>
    <n v="-86.227200000000011"/>
    <n v="-26.946000000000012"/>
  </r>
  <r>
    <n v="9779"/>
    <s v="CA-2011-169019"/>
    <d v="2013-07-26T00:00:00"/>
    <d v="2013-07-30T00:00:00"/>
    <s v="Standard Class"/>
    <s v="LF-17185"/>
    <s v="Luke Foster"/>
    <s v="Consumer"/>
    <s v="United States"/>
    <s v="San Antonio"/>
    <s v="Texas"/>
    <n v="78207"/>
    <s v="Central"/>
    <x v="186"/>
    <x v="0"/>
    <x v="3"/>
    <s v="GBC Instant Index System for Binding Systems"/>
    <n v="8.879999999999999"/>
    <n v="5"/>
    <n v="0.8"/>
    <n v="-7.1039999999999992"/>
    <n v="-13.32"/>
  </r>
  <r>
    <n v="9780"/>
    <s v="CA-2011-169019"/>
    <d v="2013-07-26T00:00:00"/>
    <d v="2013-07-30T00:00:00"/>
    <s v="Standard Class"/>
    <s v="LF-17185"/>
    <s v="Luke Foster"/>
    <s v="Consumer"/>
    <s v="United States"/>
    <s v="San Antonio"/>
    <s v="Texas"/>
    <n v="78207"/>
    <s v="Central"/>
    <x v="187"/>
    <x v="0"/>
    <x v="7"/>
    <s v="Acco 6 Outlet Guardian Standard Surge Suppressor"/>
    <n v="4.8359999999999985"/>
    <n v="2"/>
    <n v="0.8"/>
    <n v="-3.8687999999999989"/>
    <n v="-12.090000000000003"/>
  </r>
  <r>
    <n v="6173"/>
    <s v="US-2011-106299"/>
    <d v="2013-08-02T00:00:00"/>
    <d v="2013-08-08T00:00:00"/>
    <s v="Standard Class"/>
    <s v="NZ-18565"/>
    <s v="Nick Zandusky"/>
    <s v="Home Office"/>
    <s v="United States"/>
    <s v="Springfield"/>
    <s v="Missouri"/>
    <n v="65807"/>
    <s v="Central"/>
    <x v="17"/>
    <x v="0"/>
    <x v="3"/>
    <s v="Wilson Jones 14 Line Acrylic Coated Pressboard Data Binders"/>
    <n v="26.7"/>
    <n v="5"/>
    <n v="0"/>
    <n v="0"/>
    <n v="12.548999999999999"/>
  </r>
  <r>
    <n v="6174"/>
    <s v="US-2011-106299"/>
    <d v="2013-08-02T00:00:00"/>
    <d v="2013-08-08T00:00:00"/>
    <s v="Standard Class"/>
    <s v="NZ-18565"/>
    <s v="Nick Zandusky"/>
    <s v="Home Office"/>
    <s v="United States"/>
    <s v="Springfield"/>
    <s v="Missouri"/>
    <n v="65807"/>
    <s v="Central"/>
    <x v="188"/>
    <x v="2"/>
    <x v="6"/>
    <s v="Memorex Micro Travel Drive 4 GB"/>
    <n v="21.2"/>
    <n v="2"/>
    <n v="0"/>
    <n v="0"/>
    <n v="9.1160000000000014"/>
  </r>
  <r>
    <n v="6175"/>
    <s v="US-2011-106299"/>
    <d v="2013-08-02T00:00:00"/>
    <d v="2013-08-08T00:00:00"/>
    <s v="Standard Class"/>
    <s v="NZ-18565"/>
    <s v="Nick Zandusky"/>
    <s v="Home Office"/>
    <s v="United States"/>
    <s v="Springfield"/>
    <s v="Missouri"/>
    <n v="65807"/>
    <s v="Central"/>
    <x v="189"/>
    <x v="0"/>
    <x v="2"/>
    <s v="Smead Adjustable Mobile File Trolley with Lockable Top"/>
    <n v="838.38"/>
    <n v="2"/>
    <n v="0"/>
    <n v="0"/>
    <n v="226.36260000000004"/>
  </r>
  <r>
    <n v="8894"/>
    <s v="CA-2011-124723"/>
    <d v="2013-08-05T00:00:00"/>
    <d v="2013-08-12T00:00:00"/>
    <s v="Standard Class"/>
    <s v="GZ-14470"/>
    <s v="Gary Zandusky"/>
    <s v="Consumer"/>
    <s v="United States"/>
    <s v="Texas City"/>
    <s v="Texas"/>
    <n v="77590"/>
    <s v="Central"/>
    <x v="190"/>
    <x v="1"/>
    <x v="11"/>
    <s v="SAFCO PlanMaster Heigh-Adjustable Drafting Table Base, 43w x 30d x 30-37h, Black"/>
    <n v="489.22999999999996"/>
    <n v="2"/>
    <n v="0.3"/>
    <n v="-146.76899999999998"/>
    <n v="41.933999999999997"/>
  </r>
  <r>
    <n v="5069"/>
    <s v="CA-2011-124478"/>
    <d v="2013-08-08T00:00:00"/>
    <d v="2013-08-12T00:00:00"/>
    <s v="Standard Class"/>
    <s v="MA-17560"/>
    <s v="Matt Abelman"/>
    <s v="Home Office"/>
    <s v="United States"/>
    <s v="Trenton"/>
    <s v="Michigan"/>
    <n v="48183"/>
    <s v="Central"/>
    <x v="191"/>
    <x v="2"/>
    <x v="15"/>
    <s v="Sharp 1540cs Digital Laser Copier"/>
    <n v="549.99"/>
    <n v="1"/>
    <n v="0"/>
    <n v="0"/>
    <n v="274.995"/>
  </r>
  <r>
    <n v="5070"/>
    <s v="CA-2011-124478"/>
    <d v="2013-08-08T00:00:00"/>
    <d v="2013-08-12T00:00:00"/>
    <s v="Standard Class"/>
    <s v="MA-17560"/>
    <s v="Matt Abelman"/>
    <s v="Home Office"/>
    <s v="United States"/>
    <s v="Trenton"/>
    <s v="Michigan"/>
    <n v="48183"/>
    <s v="Central"/>
    <x v="192"/>
    <x v="0"/>
    <x v="7"/>
    <s v="Acco Smartsocket Table Surge Protector, 6 Color-Coded Adapter Outlets"/>
    <n v="167.535"/>
    <n v="3"/>
    <n v="0.1"/>
    <n v="-16.753499999999999"/>
    <n v="37.229999999999983"/>
  </r>
  <r>
    <n v="5071"/>
    <s v="CA-2011-124478"/>
    <d v="2013-08-08T00:00:00"/>
    <d v="2013-08-12T00:00:00"/>
    <s v="Standard Class"/>
    <s v="MA-17560"/>
    <s v="Matt Abelman"/>
    <s v="Home Office"/>
    <s v="United States"/>
    <s v="Trenton"/>
    <s v="Michigan"/>
    <n v="48183"/>
    <s v="Central"/>
    <x v="193"/>
    <x v="0"/>
    <x v="13"/>
    <s v="Globe Weis Peel &amp; Seel First Class Envelopes"/>
    <n v="38.339999999999996"/>
    <n v="3"/>
    <n v="0"/>
    <n v="0"/>
    <n v="17.253"/>
  </r>
  <r>
    <n v="5072"/>
    <s v="CA-2011-124478"/>
    <d v="2013-08-08T00:00:00"/>
    <d v="2013-08-12T00:00:00"/>
    <s v="Standard Class"/>
    <s v="MA-17560"/>
    <s v="Matt Abelman"/>
    <s v="Home Office"/>
    <s v="United States"/>
    <s v="Trenton"/>
    <s v="Michigan"/>
    <n v="48183"/>
    <s v="Central"/>
    <x v="194"/>
    <x v="1"/>
    <x v="4"/>
    <s v="Nu-Dell Float Frame 11 x 14 1/2"/>
    <n v="53.88"/>
    <n v="6"/>
    <n v="0"/>
    <n v="0"/>
    <n v="22.629600000000003"/>
  </r>
  <r>
    <n v="5073"/>
    <s v="CA-2011-124478"/>
    <d v="2013-08-08T00:00:00"/>
    <d v="2013-08-12T00:00:00"/>
    <s v="Standard Class"/>
    <s v="MA-17560"/>
    <s v="Matt Abelman"/>
    <s v="Home Office"/>
    <s v="United States"/>
    <s v="Trenton"/>
    <s v="Michigan"/>
    <n v="48183"/>
    <s v="Central"/>
    <x v="195"/>
    <x v="2"/>
    <x v="14"/>
    <s v="Motorola Droid Maxx"/>
    <n v="299.98"/>
    <n v="2"/>
    <n v="0"/>
    <n v="0"/>
    <n v="83.994400000000013"/>
  </r>
  <r>
    <n v="3295"/>
    <s v="CA-2011-138023"/>
    <d v="2013-08-15T00:00:00"/>
    <d v="2013-08-18T00:00:00"/>
    <s v="First Class"/>
    <s v="KH-16510"/>
    <s v="Keith Herrera"/>
    <s v="Consumer"/>
    <s v="United States"/>
    <s v="Dallas"/>
    <s v="Texas"/>
    <n v="75081"/>
    <s v="Central"/>
    <x v="196"/>
    <x v="0"/>
    <x v="3"/>
    <s v="GBC Durable Plastic Covers"/>
    <n v="30.959999999999994"/>
    <n v="8"/>
    <n v="0.8"/>
    <n v="-24.767999999999997"/>
    <n v="-52.632000000000019"/>
  </r>
  <r>
    <n v="2045"/>
    <s v="CA-2011-129168"/>
    <d v="2013-08-17T00:00:00"/>
    <d v="2013-08-23T00:00:00"/>
    <s v="Standard Class"/>
    <s v="KB-16585"/>
    <s v="Ken Black"/>
    <s v="Corporate"/>
    <s v="United States"/>
    <s v="Houston"/>
    <s v="Texas"/>
    <n v="77095"/>
    <s v="Central"/>
    <x v="197"/>
    <x v="0"/>
    <x v="0"/>
    <s v="Xerox 203"/>
    <n v="15.552000000000003"/>
    <n v="3"/>
    <n v="0.2"/>
    <n v="-3.1104000000000007"/>
    <n v="5.4432"/>
  </r>
  <r>
    <n v="5800"/>
    <s v="CA-2011-166716"/>
    <d v="2013-08-20T00:00:00"/>
    <d v="2013-08-25T00:00:00"/>
    <s v="Second Class"/>
    <s v="CR-12730"/>
    <s v="Craig Reiter"/>
    <s v="Consumer"/>
    <s v="United States"/>
    <s v="Chicago"/>
    <s v="Illinois"/>
    <n v="60610"/>
    <s v="Central"/>
    <x v="198"/>
    <x v="1"/>
    <x v="10"/>
    <s v="Global Leather and Oak Executive Chair, Black"/>
    <n v="421.37200000000001"/>
    <n v="2"/>
    <n v="0.3"/>
    <n v="-126.41159999999999"/>
    <n v="-6.0196000000000538"/>
  </r>
  <r>
    <n v="9366"/>
    <s v="US-2011-166828"/>
    <d v="2013-08-22T00:00:00"/>
    <d v="2013-08-25T00:00:00"/>
    <s v="First Class"/>
    <s v="JF-15415"/>
    <s v="Jennifer Ferguson"/>
    <s v="Consumer"/>
    <s v="United States"/>
    <s v="Saint Charles"/>
    <s v="Missouri"/>
    <n v="63301"/>
    <s v="Central"/>
    <x v="199"/>
    <x v="0"/>
    <x v="0"/>
    <s v="Xerox 1899"/>
    <n v="11.56"/>
    <n v="2"/>
    <n v="0"/>
    <n v="0"/>
    <n v="5.6644000000000005"/>
  </r>
  <r>
    <n v="8695"/>
    <s v="US-2011-112795"/>
    <d v="2013-08-23T00:00:00"/>
    <d v="2013-08-28T00:00:00"/>
    <s v="Second Class"/>
    <s v="CR-12625"/>
    <s v="Corey Roper"/>
    <s v="Home Office"/>
    <s v="United States"/>
    <s v="Grand Rapids"/>
    <s v="Michigan"/>
    <n v="49505"/>
    <s v="Central"/>
    <x v="200"/>
    <x v="0"/>
    <x v="0"/>
    <s v="Xerox 1993"/>
    <n v="19.440000000000001"/>
    <n v="3"/>
    <n v="0"/>
    <n v="0"/>
    <n v="9.5256000000000007"/>
  </r>
  <r>
    <n v="8459"/>
    <s v="CA-2011-126200"/>
    <d v="2013-08-25T00:00:00"/>
    <d v="2013-08-29T00:00:00"/>
    <s v="Standard Class"/>
    <s v="JE-15715"/>
    <s v="Joe Elijah"/>
    <s v="Consumer"/>
    <s v="United States"/>
    <s v="Houston"/>
    <s v="Texas"/>
    <n v="77070"/>
    <s v="Central"/>
    <x v="201"/>
    <x v="0"/>
    <x v="3"/>
    <s v="Wilson Jones Elliptical Ring 3 1/2&quot; Capacity Binders, 800 sheets"/>
    <n v="25.679999999999993"/>
    <n v="3"/>
    <n v="0.8"/>
    <n v="-20.543999999999997"/>
    <n v="-39.804000000000002"/>
  </r>
  <r>
    <n v="8460"/>
    <s v="CA-2011-126200"/>
    <d v="2013-08-25T00:00:00"/>
    <d v="2013-08-29T00:00:00"/>
    <s v="Standard Class"/>
    <s v="JE-15715"/>
    <s v="Joe Elijah"/>
    <s v="Consumer"/>
    <s v="United States"/>
    <s v="Houston"/>
    <s v="Texas"/>
    <n v="77070"/>
    <s v="Central"/>
    <x v="202"/>
    <x v="0"/>
    <x v="3"/>
    <s v="Square Ring Data Binders, Rigid 75 Pt. Covers, 11&quot; x 14-7/8&quot;"/>
    <n v="12.383999999999997"/>
    <n v="3"/>
    <n v="0.8"/>
    <n v="-9.9071999999999978"/>
    <n v="-19.814400000000003"/>
  </r>
  <r>
    <n v="3194"/>
    <s v="CA-2011-165428"/>
    <d v="2013-09-01T00:00:00"/>
    <d v="2013-09-04T00:00:00"/>
    <s v="First Class"/>
    <s v="JL-15130"/>
    <s v="Jack Lebron"/>
    <s v="Consumer"/>
    <s v="United States"/>
    <s v="Houston"/>
    <s v="Texas"/>
    <n v="77036"/>
    <s v="Central"/>
    <x v="203"/>
    <x v="0"/>
    <x v="3"/>
    <s v="Prestige Round Ring Binders"/>
    <n v="3.6479999999999992"/>
    <n v="3"/>
    <n v="0.8"/>
    <n v="-2.9183999999999997"/>
    <n v="-6.0192000000000032"/>
  </r>
  <r>
    <n v="3195"/>
    <s v="CA-2011-165428"/>
    <d v="2013-09-01T00:00:00"/>
    <d v="2013-09-04T00:00:00"/>
    <s v="First Class"/>
    <s v="JL-15130"/>
    <s v="Jack Lebron"/>
    <s v="Consumer"/>
    <s v="United States"/>
    <s v="Houston"/>
    <s v="Texas"/>
    <n v="77036"/>
    <s v="Central"/>
    <x v="204"/>
    <x v="0"/>
    <x v="0"/>
    <s v="Xerox 216"/>
    <n v="31.104000000000006"/>
    <n v="6"/>
    <n v="0.2"/>
    <n v="-6.2208000000000014"/>
    <n v="10.8864"/>
  </r>
  <r>
    <n v="5029"/>
    <s v="CA-2011-151792"/>
    <d v="2013-09-02T00:00:00"/>
    <d v="2013-09-07T00:00:00"/>
    <s v="Second Class"/>
    <s v="CV-12295"/>
    <s v="Christina VanderZanden"/>
    <s v="Consumer"/>
    <s v="United States"/>
    <s v="Chicago"/>
    <s v="Illinois"/>
    <n v="60653"/>
    <s v="Central"/>
    <x v="205"/>
    <x v="2"/>
    <x v="6"/>
    <s v="Logitech Wireless Performance Mouse MX for PC and Mac"/>
    <n v="239.976"/>
    <n v="3"/>
    <n v="0.2"/>
    <n v="-47.995200000000004"/>
    <n v="53.994600000000005"/>
  </r>
  <r>
    <n v="7289"/>
    <s v="CA-2011-158281"/>
    <d v="2013-09-02T00:00:00"/>
    <d v="2013-09-07T00:00:00"/>
    <s v="Standard Class"/>
    <s v="AG-10525"/>
    <s v="Andy Gerbode"/>
    <s v="Corporate"/>
    <s v="United States"/>
    <s v="Houston"/>
    <s v="Texas"/>
    <n v="77095"/>
    <s v="Central"/>
    <x v="206"/>
    <x v="2"/>
    <x v="12"/>
    <s v="Epson TM-T88V Direct Thermal Printer - Monochrome - Desktop"/>
    <n v="559.71"/>
    <n v="3"/>
    <n v="0.4"/>
    <n v="-223.88400000000001"/>
    <n v="-121.27049999999997"/>
  </r>
  <r>
    <n v="9140"/>
    <s v="CA-2011-106971"/>
    <d v="2013-09-02T00:00:00"/>
    <d v="2013-09-08T00:00:00"/>
    <s v="Standard Class"/>
    <s v="BM-11785"/>
    <s v="Bryan Mills"/>
    <s v="Consumer"/>
    <s v="United States"/>
    <s v="Buffalo Grove"/>
    <s v="Illinois"/>
    <n v="60089"/>
    <s v="Central"/>
    <x v="207"/>
    <x v="2"/>
    <x v="6"/>
    <s v="Logitech Gaming G510s - Keyboard"/>
    <n v="475.94400000000002"/>
    <n v="7"/>
    <n v="0.2"/>
    <n v="-95.188800000000015"/>
    <n v="95.188799999999972"/>
  </r>
  <r>
    <n v="8398"/>
    <s v="US-2011-120236"/>
    <d v="2013-09-03T00:00:00"/>
    <d v="2013-09-04T00:00:00"/>
    <s v="First Class"/>
    <s v="MR-17545"/>
    <s v="Mathew Reese"/>
    <s v="Home Office"/>
    <s v="United States"/>
    <s v="Houston"/>
    <s v="Texas"/>
    <n v="77095"/>
    <s v="Central"/>
    <x v="208"/>
    <x v="0"/>
    <x v="3"/>
    <s v="GBC VeloBinder Strips"/>
    <n v="7.6799999999999979"/>
    <n v="5"/>
    <n v="0.8"/>
    <n v="-6.1439999999999984"/>
    <n v="-11.52"/>
  </r>
  <r>
    <n v="2646"/>
    <s v="CA-2011-131002"/>
    <d v="2013-09-07T00:00:00"/>
    <d v="2013-09-12T00:00:00"/>
    <s v="Second Class"/>
    <s v="TB-21400"/>
    <s v="Tom Boeckenhauer"/>
    <s v="Consumer"/>
    <s v="United States"/>
    <s v="Tulsa"/>
    <s v="Oklahoma"/>
    <n v="74133"/>
    <s v="Central"/>
    <x v="209"/>
    <x v="1"/>
    <x v="4"/>
    <s v="Executive Impressions 13&quot; Clairmont Wall Clock"/>
    <n v="57.69"/>
    <n v="3"/>
    <n v="0"/>
    <n v="0"/>
    <n v="23.652900000000002"/>
  </r>
  <r>
    <n v="2647"/>
    <s v="CA-2011-131002"/>
    <d v="2013-09-07T00:00:00"/>
    <d v="2013-09-12T00:00:00"/>
    <s v="Second Class"/>
    <s v="TB-21400"/>
    <s v="Tom Boeckenhauer"/>
    <s v="Consumer"/>
    <s v="United States"/>
    <s v="Tulsa"/>
    <s v="Oklahoma"/>
    <n v="74133"/>
    <s v="Central"/>
    <x v="210"/>
    <x v="0"/>
    <x v="3"/>
    <s v="GBC Laser Imprintable Binding System Covers, Desert Sand"/>
    <n v="42.81"/>
    <n v="3"/>
    <n v="0"/>
    <n v="0"/>
    <n v="20.120699999999999"/>
  </r>
  <r>
    <n v="2648"/>
    <s v="CA-2011-131002"/>
    <d v="2013-09-07T00:00:00"/>
    <d v="2013-09-12T00:00:00"/>
    <s v="Second Class"/>
    <s v="TB-21400"/>
    <s v="Tom Boeckenhauer"/>
    <s v="Consumer"/>
    <s v="United States"/>
    <s v="Tulsa"/>
    <s v="Oklahoma"/>
    <n v="74133"/>
    <s v="Central"/>
    <x v="211"/>
    <x v="0"/>
    <x v="0"/>
    <s v="Xerox 2000"/>
    <n v="12.96"/>
    <n v="2"/>
    <n v="0"/>
    <n v="0"/>
    <n v="6.2208000000000006"/>
  </r>
  <r>
    <n v="2649"/>
    <s v="CA-2011-131002"/>
    <d v="2013-09-07T00:00:00"/>
    <d v="2013-09-12T00:00:00"/>
    <s v="Second Class"/>
    <s v="TB-21400"/>
    <s v="Tom Boeckenhauer"/>
    <s v="Consumer"/>
    <s v="United States"/>
    <s v="Tulsa"/>
    <s v="Oklahoma"/>
    <n v="74133"/>
    <s v="Central"/>
    <x v="212"/>
    <x v="1"/>
    <x v="4"/>
    <s v="3M Polarizing Task Lamp with Clamp Arm, Light Gray"/>
    <n v="821.87999999999988"/>
    <n v="6"/>
    <n v="0"/>
    <n v="0"/>
    <n v="213.68880000000001"/>
  </r>
  <r>
    <n v="2650"/>
    <s v="CA-2011-131002"/>
    <d v="2013-09-07T00:00:00"/>
    <d v="2013-09-12T00:00:00"/>
    <s v="Second Class"/>
    <s v="TB-21400"/>
    <s v="Tom Boeckenhauer"/>
    <s v="Consumer"/>
    <s v="United States"/>
    <s v="Tulsa"/>
    <s v="Oklahoma"/>
    <n v="74133"/>
    <s v="Central"/>
    <x v="213"/>
    <x v="2"/>
    <x v="14"/>
    <s v="Plantronics Cordless Phone Headset with In-line Volume - M214C"/>
    <n v="104.85000000000001"/>
    <n v="3"/>
    <n v="0"/>
    <n v="0"/>
    <n v="28.309500000000007"/>
  </r>
  <r>
    <n v="5261"/>
    <s v="CA-2011-105165"/>
    <d v="2013-09-07T00:00:00"/>
    <d v="2013-09-10T00:00:00"/>
    <s v="First Class"/>
    <s v="SZ-20035"/>
    <s v="Sam Zeldin"/>
    <s v="Home Office"/>
    <s v="United States"/>
    <s v="Houston"/>
    <s v="Texas"/>
    <n v="77036"/>
    <s v="Central"/>
    <x v="214"/>
    <x v="2"/>
    <x v="14"/>
    <s v="Panasonic KX TS3282B Corded phone"/>
    <n v="196.77600000000001"/>
    <n v="3"/>
    <n v="0.2"/>
    <n v="-39.355200000000004"/>
    <n v="14.758199999999995"/>
  </r>
  <r>
    <n v="5262"/>
    <s v="CA-2011-105165"/>
    <d v="2013-09-07T00:00:00"/>
    <d v="2013-09-10T00:00:00"/>
    <s v="First Class"/>
    <s v="SZ-20035"/>
    <s v="Sam Zeldin"/>
    <s v="Home Office"/>
    <s v="United States"/>
    <s v="Houston"/>
    <s v="Texas"/>
    <n v="77036"/>
    <s v="Central"/>
    <x v="215"/>
    <x v="0"/>
    <x v="3"/>
    <s v="Angle-D Binders with Locking Rings, Label Holders"/>
    <n v="2.9199999999999995"/>
    <n v="2"/>
    <n v="0.8"/>
    <n v="-2.3359999999999999"/>
    <n v="-4.8180000000000005"/>
  </r>
  <r>
    <n v="5263"/>
    <s v="CA-2011-105165"/>
    <d v="2013-09-07T00:00:00"/>
    <d v="2013-09-10T00:00:00"/>
    <s v="First Class"/>
    <s v="SZ-20035"/>
    <s v="Sam Zeldin"/>
    <s v="Home Office"/>
    <s v="United States"/>
    <s v="Houston"/>
    <s v="Texas"/>
    <n v="77036"/>
    <s v="Central"/>
    <x v="216"/>
    <x v="1"/>
    <x v="11"/>
    <s v="Riverside Furniture Oval Coffee Table, Oval End Table, End Table with Drawer"/>
    <n v="200.79500000000002"/>
    <n v="1"/>
    <n v="0.3"/>
    <n v="-60.238500000000002"/>
    <n v="-22.948000000000008"/>
  </r>
  <r>
    <n v="5264"/>
    <s v="CA-2011-105165"/>
    <d v="2013-09-07T00:00:00"/>
    <d v="2013-09-10T00:00:00"/>
    <s v="First Class"/>
    <s v="SZ-20035"/>
    <s v="Sam Zeldin"/>
    <s v="Home Office"/>
    <s v="United States"/>
    <s v="Houston"/>
    <s v="Texas"/>
    <n v="77036"/>
    <s v="Central"/>
    <x v="217"/>
    <x v="2"/>
    <x v="6"/>
    <s v="Belkin Standard 104 key USB Keyboard"/>
    <n v="46.688000000000002"/>
    <n v="4"/>
    <n v="0.2"/>
    <n v="-9.3376000000000001"/>
    <n v="-2.9180000000000028"/>
  </r>
  <r>
    <n v="5265"/>
    <s v="CA-2011-105165"/>
    <d v="2013-09-07T00:00:00"/>
    <d v="2013-09-10T00:00:00"/>
    <s v="First Class"/>
    <s v="SZ-20035"/>
    <s v="Sam Zeldin"/>
    <s v="Home Office"/>
    <s v="United States"/>
    <s v="Houston"/>
    <s v="Texas"/>
    <n v="77036"/>
    <s v="Central"/>
    <x v="218"/>
    <x v="0"/>
    <x v="5"/>
    <s v="Dixon Ticonderoga Core-Lock Colored Pencils"/>
    <n v="21.864000000000001"/>
    <n v="3"/>
    <n v="0.2"/>
    <n v="-4.3728000000000007"/>
    <n v="3.5528999999999984"/>
  </r>
  <r>
    <n v="5979"/>
    <s v="CA-2011-117765"/>
    <d v="2013-09-07T00:00:00"/>
    <d v="2013-09-13T00:00:00"/>
    <s v="Standard Class"/>
    <s v="RB-19465"/>
    <s v="Rick Bensley"/>
    <s v="Home Office"/>
    <s v="United States"/>
    <s v="Tulsa"/>
    <s v="Oklahoma"/>
    <n v="74133"/>
    <s v="Central"/>
    <x v="219"/>
    <x v="1"/>
    <x v="11"/>
    <s v="KI Adjustable-Height Table"/>
    <n v="429.90000000000003"/>
    <n v="5"/>
    <n v="0"/>
    <n v="0"/>
    <n v="111.77400000000003"/>
  </r>
  <r>
    <n v="5980"/>
    <s v="CA-2011-117765"/>
    <d v="2013-09-07T00:00:00"/>
    <d v="2013-09-13T00:00:00"/>
    <s v="Standard Class"/>
    <s v="RB-19465"/>
    <s v="Rick Bensley"/>
    <s v="Home Office"/>
    <s v="United States"/>
    <s v="Tulsa"/>
    <s v="Oklahoma"/>
    <n v="74133"/>
    <s v="Central"/>
    <x v="220"/>
    <x v="0"/>
    <x v="3"/>
    <s v="Avery Recycled Flexi-View Covers for Binding Systems"/>
    <n v="32.06"/>
    <n v="2"/>
    <n v="0"/>
    <n v="0"/>
    <n v="15.3888"/>
  </r>
  <r>
    <n v="5981"/>
    <s v="CA-2011-117765"/>
    <d v="2013-09-07T00:00:00"/>
    <d v="2013-09-13T00:00:00"/>
    <s v="Standard Class"/>
    <s v="RB-19465"/>
    <s v="Rick Bensley"/>
    <s v="Home Office"/>
    <s v="United States"/>
    <s v="Tulsa"/>
    <s v="Oklahoma"/>
    <n v="74133"/>
    <s v="Central"/>
    <x v="221"/>
    <x v="1"/>
    <x v="10"/>
    <s v="Padded Folding Chairs, Black, 4/Carton"/>
    <n v="161.96"/>
    <n v="2"/>
    <n v="0"/>
    <n v="0"/>
    <n v="45.348800000000011"/>
  </r>
  <r>
    <n v="5982"/>
    <s v="CA-2011-117765"/>
    <d v="2013-09-07T00:00:00"/>
    <d v="2013-09-13T00:00:00"/>
    <s v="Standard Class"/>
    <s v="RB-19465"/>
    <s v="Rick Bensley"/>
    <s v="Home Office"/>
    <s v="United States"/>
    <s v="Tulsa"/>
    <s v="Oklahoma"/>
    <n v="74133"/>
    <s v="Central"/>
    <x v="222"/>
    <x v="0"/>
    <x v="2"/>
    <s v="Akro-Mils 12-Gallon Tote"/>
    <n v="19.86"/>
    <n v="2"/>
    <n v="0"/>
    <n v="0"/>
    <n v="5.7593999999999976"/>
  </r>
  <r>
    <n v="9479"/>
    <s v="CA-2011-126193"/>
    <d v="2013-09-07T00:00:00"/>
    <d v="2013-09-14T00:00:00"/>
    <s v="Standard Class"/>
    <s v="SS-20410"/>
    <s v="Shahid Shariari"/>
    <s v="Consumer"/>
    <s v="United States"/>
    <s v="Oswego"/>
    <s v="Illinois"/>
    <n v="60543"/>
    <s v="Central"/>
    <x v="223"/>
    <x v="0"/>
    <x v="8"/>
    <s v="Acco Hot Clips Clips to Go"/>
    <n v="13.16"/>
    <n v="5"/>
    <n v="0.2"/>
    <n v="-2.6320000000000001"/>
    <n v="4.1124999999999998"/>
  </r>
  <r>
    <n v="9480"/>
    <s v="CA-2011-126193"/>
    <d v="2013-09-07T00:00:00"/>
    <d v="2013-09-14T00:00:00"/>
    <s v="Standard Class"/>
    <s v="SS-20410"/>
    <s v="Shahid Shariari"/>
    <s v="Consumer"/>
    <s v="United States"/>
    <s v="Oswego"/>
    <s v="Illinois"/>
    <n v="60543"/>
    <s v="Central"/>
    <x v="101"/>
    <x v="0"/>
    <x v="3"/>
    <s v="Avery Heavy-Duty EZD View Binder with Locking Rings"/>
    <n v="3.8279999999999994"/>
    <n v="3"/>
    <n v="0.8"/>
    <n v="-3.0623999999999998"/>
    <n v="-6.5076000000000018"/>
  </r>
  <r>
    <n v="9481"/>
    <s v="CA-2011-126193"/>
    <d v="2013-09-07T00:00:00"/>
    <d v="2013-09-14T00:00:00"/>
    <s v="Standard Class"/>
    <s v="SS-20410"/>
    <s v="Shahid Shariari"/>
    <s v="Consumer"/>
    <s v="United States"/>
    <s v="Oswego"/>
    <s v="Illinois"/>
    <n v="60543"/>
    <s v="Central"/>
    <x v="224"/>
    <x v="0"/>
    <x v="3"/>
    <s v="Ibico Hi-Tech Manual Binding System"/>
    <n v="304.98999999999995"/>
    <n v="5"/>
    <n v="0.8"/>
    <n v="-243.99199999999996"/>
    <n v="-533.73250000000007"/>
  </r>
  <r>
    <n v="165"/>
    <s v="CA-2011-139892"/>
    <d v="2013-09-08T00:00:00"/>
    <d v="2013-09-12T00:00:00"/>
    <s v="Standard Class"/>
    <s v="BM-11140"/>
    <s v="Becky Martin"/>
    <s v="Consumer"/>
    <s v="United States"/>
    <s v="San Antonio"/>
    <s v="Texas"/>
    <n v="78207"/>
    <s v="Central"/>
    <x v="225"/>
    <x v="0"/>
    <x v="5"/>
    <s v="BIC Brite Liner Highlighters"/>
    <n v="9.9359999999999999"/>
    <n v="3"/>
    <n v="0.2"/>
    <n v="-1.9872000000000001"/>
    <n v="2.7324000000000002"/>
  </r>
  <r>
    <n v="166"/>
    <s v="CA-2011-139892"/>
    <d v="2013-09-08T00:00:00"/>
    <d v="2013-09-12T00:00:00"/>
    <s v="Standard Class"/>
    <s v="BM-11140"/>
    <s v="Becky Martin"/>
    <s v="Consumer"/>
    <s v="United States"/>
    <s v="San Antonio"/>
    <s v="Texas"/>
    <n v="78207"/>
    <s v="Central"/>
    <x v="226"/>
    <x v="2"/>
    <x v="12"/>
    <s v="Lexmark MX611dhe Monochrome Laser Printer"/>
    <n v="8159.9519999999993"/>
    <n v="8"/>
    <n v="0.4"/>
    <n v="-3263.9807999999998"/>
    <n v="-1359.992000000002"/>
  </r>
  <r>
    <n v="167"/>
    <s v="CA-2011-139892"/>
    <d v="2013-09-08T00:00:00"/>
    <d v="2013-09-12T00:00:00"/>
    <s v="Standard Class"/>
    <s v="BM-11140"/>
    <s v="Becky Martin"/>
    <s v="Consumer"/>
    <s v="United States"/>
    <s v="San Antonio"/>
    <s v="Texas"/>
    <n v="78207"/>
    <s v="Central"/>
    <x v="20"/>
    <x v="0"/>
    <x v="2"/>
    <s v="Space Solutions HD Industrial Steel Shelving."/>
    <n v="275.928"/>
    <n v="3"/>
    <n v="0.2"/>
    <n v="-55.185600000000001"/>
    <n v="-58.634699999999995"/>
  </r>
  <r>
    <n v="168"/>
    <s v="CA-2011-139892"/>
    <d v="2013-09-08T00:00:00"/>
    <d v="2013-09-12T00:00:00"/>
    <s v="Standard Class"/>
    <s v="BM-11140"/>
    <s v="Becky Martin"/>
    <s v="Consumer"/>
    <s v="United States"/>
    <s v="San Antonio"/>
    <s v="Texas"/>
    <n v="78207"/>
    <s v="Central"/>
    <x v="227"/>
    <x v="1"/>
    <x v="10"/>
    <s v="SAFCO Arco Folding Chair"/>
    <n v="1740.0599999999997"/>
    <n v="9"/>
    <n v="0.3"/>
    <n v="-522.01799999999992"/>
    <n v="-24.858000000000175"/>
  </r>
  <r>
    <n v="169"/>
    <s v="CA-2011-139892"/>
    <d v="2013-09-08T00:00:00"/>
    <d v="2013-09-12T00:00:00"/>
    <s v="Standard Class"/>
    <s v="BM-11140"/>
    <s v="Becky Martin"/>
    <s v="Consumer"/>
    <s v="United States"/>
    <s v="San Antonio"/>
    <s v="Texas"/>
    <n v="78207"/>
    <s v="Central"/>
    <x v="228"/>
    <x v="0"/>
    <x v="5"/>
    <s v="Sanford Liquid Accent Highlighters"/>
    <n v="32.064"/>
    <n v="6"/>
    <n v="0.2"/>
    <n v="-6.4128000000000007"/>
    <n v="6.8135999999999974"/>
  </r>
  <r>
    <n v="170"/>
    <s v="CA-2011-139892"/>
    <d v="2013-09-08T00:00:00"/>
    <d v="2013-09-12T00:00:00"/>
    <s v="Standard Class"/>
    <s v="BM-11140"/>
    <s v="Becky Martin"/>
    <s v="Consumer"/>
    <s v="United States"/>
    <s v="San Antonio"/>
    <s v="Texas"/>
    <n v="78207"/>
    <s v="Central"/>
    <x v="229"/>
    <x v="0"/>
    <x v="7"/>
    <s v="Kensington 7 Outlet MasterPiece Power Center"/>
    <n v="177.97999999999996"/>
    <n v="5"/>
    <n v="0.8"/>
    <n v="-142.38399999999999"/>
    <n v="-453.84900000000005"/>
  </r>
  <r>
    <n v="171"/>
    <s v="CA-2011-139892"/>
    <d v="2013-09-08T00:00:00"/>
    <d v="2013-09-12T00:00:00"/>
    <s v="Standard Class"/>
    <s v="BM-11140"/>
    <s v="Becky Martin"/>
    <s v="Consumer"/>
    <s v="United States"/>
    <s v="San Antonio"/>
    <s v="Texas"/>
    <n v="78207"/>
    <s v="Central"/>
    <x v="230"/>
    <x v="2"/>
    <x v="14"/>
    <s v="JBL Micro Wireless Portable Bluetooth Speaker"/>
    <n v="143.976"/>
    <n v="3"/>
    <n v="0.2"/>
    <n v="-28.795200000000001"/>
    <n v="8.998500000000007"/>
  </r>
  <r>
    <n v="837"/>
    <s v="US-2011-115987"/>
    <d v="2013-09-08T00:00:00"/>
    <d v="2013-09-13T00:00:00"/>
    <s v="Second Class"/>
    <s v="LH-17020"/>
    <s v="Lisa Hazard"/>
    <s v="Consumer"/>
    <s v="United States"/>
    <s v="Tyler"/>
    <s v="Texas"/>
    <n v="75701"/>
    <s v="Central"/>
    <x v="231"/>
    <x v="0"/>
    <x v="3"/>
    <s v="GBC ProClick Punch Binding System"/>
    <n v="51.183999999999983"/>
    <n v="4"/>
    <n v="0.8"/>
    <n v="-40.947199999999988"/>
    <n v="-79.335199999999986"/>
  </r>
  <r>
    <n v="5290"/>
    <s v="CA-2011-146283"/>
    <d v="2013-09-08T00:00:00"/>
    <d v="2013-09-15T00:00:00"/>
    <s v="Standard Class"/>
    <s v="KT-16465"/>
    <s v="Kean Takahito"/>
    <s v="Consumer"/>
    <s v="United States"/>
    <s v="Houston"/>
    <s v="Texas"/>
    <n v="77036"/>
    <s v="Central"/>
    <x v="48"/>
    <x v="0"/>
    <x v="0"/>
    <s v="Geographics Note Cards, Blank, White, 8 1/2&quot; x 11&quot;"/>
    <n v="17.904"/>
    <n v="2"/>
    <n v="0.2"/>
    <n v="-3.5808"/>
    <n v="6.2664"/>
  </r>
  <r>
    <n v="5291"/>
    <s v="CA-2011-146283"/>
    <d v="2013-09-08T00:00:00"/>
    <d v="2013-09-15T00:00:00"/>
    <s v="Standard Class"/>
    <s v="KT-16465"/>
    <s v="Kean Takahito"/>
    <s v="Consumer"/>
    <s v="United States"/>
    <s v="Houston"/>
    <s v="Texas"/>
    <n v="77036"/>
    <s v="Central"/>
    <x v="227"/>
    <x v="1"/>
    <x v="10"/>
    <s v="SAFCO Arco Folding Chair"/>
    <n v="966.69999999999982"/>
    <n v="5"/>
    <n v="0.3"/>
    <n v="-290.00999999999993"/>
    <n v="-13.810000000000116"/>
  </r>
  <r>
    <n v="5292"/>
    <s v="CA-2011-146283"/>
    <d v="2013-09-08T00:00:00"/>
    <d v="2013-09-15T00:00:00"/>
    <s v="Standard Class"/>
    <s v="KT-16465"/>
    <s v="Kean Takahito"/>
    <s v="Consumer"/>
    <s v="United States"/>
    <s v="Houston"/>
    <s v="Texas"/>
    <n v="77036"/>
    <s v="Central"/>
    <x v="232"/>
    <x v="0"/>
    <x v="0"/>
    <s v="Snap-A-Way Black Print Carbonless Ruled Speed Letter, Triplicate"/>
    <n v="182.11199999999999"/>
    <n v="6"/>
    <n v="0.2"/>
    <n v="-36.422400000000003"/>
    <n v="61.46279999999998"/>
  </r>
  <r>
    <n v="898"/>
    <s v="CA-2011-144407"/>
    <d v="2013-09-09T00:00:00"/>
    <d v="2013-09-15T00:00:00"/>
    <s v="Standard Class"/>
    <s v="MS-17365"/>
    <s v="Maribeth Schnelling"/>
    <s v="Consumer"/>
    <s v="United States"/>
    <s v="Detroit"/>
    <s v="Michigan"/>
    <n v="48227"/>
    <s v="Central"/>
    <x v="233"/>
    <x v="0"/>
    <x v="1"/>
    <s v="Alphabetical Labels for Top Tab Filing"/>
    <n v="103.60000000000001"/>
    <n v="7"/>
    <n v="0"/>
    <n v="0"/>
    <n v="51.800000000000004"/>
  </r>
  <r>
    <n v="8381"/>
    <s v="CA-2011-103527"/>
    <d v="2013-09-09T00:00:00"/>
    <d v="2013-09-14T00:00:00"/>
    <s v="Second Class"/>
    <s v="CC-12220"/>
    <s v="Chris Cortes"/>
    <s v="Consumer"/>
    <s v="United States"/>
    <s v="Chicago"/>
    <s v="Illinois"/>
    <n v="60653"/>
    <s v="Central"/>
    <x v="234"/>
    <x v="0"/>
    <x v="0"/>
    <s v="Ampad Poly Cover Wirebound Steno Book, 6&quot; x 9&quot; Assorted Colors, Gregg Ruled"/>
    <n v="10.896000000000001"/>
    <n v="3"/>
    <n v="0.2"/>
    <n v="-2.1792000000000002"/>
    <n v="3.4049999999999994"/>
  </r>
  <r>
    <n v="3161"/>
    <s v="US-2011-150924"/>
    <d v="2013-09-12T00:00:00"/>
    <d v="2013-09-16T00:00:00"/>
    <s v="Second Class"/>
    <s v="PT-19090"/>
    <s v="Pete Takahito"/>
    <s v="Consumer"/>
    <s v="United States"/>
    <s v="Houston"/>
    <s v="Texas"/>
    <n v="77070"/>
    <s v="Central"/>
    <x v="235"/>
    <x v="0"/>
    <x v="3"/>
    <s v="Wilson Jones Impact Binders"/>
    <n v="5.1799999999999988"/>
    <n v="5"/>
    <n v="0.8"/>
    <n v="-4.1439999999999992"/>
    <n v="-8.0289999999999999"/>
  </r>
  <r>
    <n v="5449"/>
    <s v="US-2011-119081"/>
    <d v="2013-09-12T00:00:00"/>
    <d v="2013-09-19T00:00:00"/>
    <s v="Standard Class"/>
    <s v="TA-21385"/>
    <s v="Tom Ashbrook"/>
    <s v="Home Office"/>
    <s v="United States"/>
    <s v="Olathe"/>
    <s v="Kansas"/>
    <n v="66062"/>
    <s v="Central"/>
    <x v="236"/>
    <x v="0"/>
    <x v="16"/>
    <s v="Compact Automatic Electric Letter Opener"/>
    <n v="357.93"/>
    <n v="3"/>
    <n v="0"/>
    <n v="0"/>
    <n v="7.158600000000007"/>
  </r>
  <r>
    <n v="5450"/>
    <s v="US-2011-119081"/>
    <d v="2013-09-12T00:00:00"/>
    <d v="2013-09-19T00:00:00"/>
    <s v="Standard Class"/>
    <s v="TA-21385"/>
    <s v="Tom Ashbrook"/>
    <s v="Home Office"/>
    <s v="United States"/>
    <s v="Olathe"/>
    <s v="Kansas"/>
    <n v="66062"/>
    <s v="Central"/>
    <x v="237"/>
    <x v="2"/>
    <x v="6"/>
    <s v="SanDisk Cruzer 16 GB USB Flash Drive"/>
    <n v="57.400000000000006"/>
    <n v="5"/>
    <n v="0"/>
    <n v="0"/>
    <n v="10.905999999999993"/>
  </r>
  <r>
    <n v="5451"/>
    <s v="US-2011-119081"/>
    <d v="2013-09-12T00:00:00"/>
    <d v="2013-09-19T00:00:00"/>
    <s v="Standard Class"/>
    <s v="TA-21385"/>
    <s v="Tom Ashbrook"/>
    <s v="Home Office"/>
    <s v="United States"/>
    <s v="Olathe"/>
    <s v="Kansas"/>
    <n v="66062"/>
    <s v="Central"/>
    <x v="238"/>
    <x v="0"/>
    <x v="3"/>
    <s v="GBC DocuBind P100 Manual Binding Machine"/>
    <n v="331.96"/>
    <n v="2"/>
    <n v="0"/>
    <n v="0"/>
    <n v="149.38199999999998"/>
  </r>
  <r>
    <n v="5452"/>
    <s v="US-2011-119081"/>
    <d v="2013-09-12T00:00:00"/>
    <d v="2013-09-19T00:00:00"/>
    <s v="Standard Class"/>
    <s v="TA-21385"/>
    <s v="Tom Ashbrook"/>
    <s v="Home Office"/>
    <s v="United States"/>
    <s v="Olathe"/>
    <s v="Kansas"/>
    <n v="66062"/>
    <s v="Central"/>
    <x v="239"/>
    <x v="1"/>
    <x v="4"/>
    <s v="Seth Thomas 8 1/2&quot; Cubicle Clock"/>
    <n v="40.56"/>
    <n v="2"/>
    <n v="0"/>
    <n v="0"/>
    <n v="12.979199999999999"/>
  </r>
  <r>
    <n v="5278"/>
    <s v="CA-2011-113859"/>
    <d v="2013-09-13T00:00:00"/>
    <d v="2013-09-17T00:00:00"/>
    <s v="Standard Class"/>
    <s v="BC-11125"/>
    <s v="Becky Castell"/>
    <s v="Home Office"/>
    <s v="United States"/>
    <s v="Odessa"/>
    <s v="Texas"/>
    <n v="79762"/>
    <s v="Central"/>
    <x v="221"/>
    <x v="1"/>
    <x v="10"/>
    <s v="Padded Folding Chairs, Black, 4/Carton"/>
    <n v="340.11599999999999"/>
    <n v="6"/>
    <n v="0.3"/>
    <n v="-102.03479999999999"/>
    <n v="-9.717599999999976"/>
  </r>
  <r>
    <n v="175"/>
    <s v="US-2011-100853"/>
    <d v="2013-09-14T00:00:00"/>
    <d v="2013-09-19T00:00:00"/>
    <s v="Standard Class"/>
    <s v="JB-15400"/>
    <s v="Jennifer Braxton"/>
    <s v="Corporate"/>
    <s v="United States"/>
    <s v="Chicago"/>
    <s v="Illinois"/>
    <n v="60623"/>
    <s v="Central"/>
    <x v="240"/>
    <x v="0"/>
    <x v="7"/>
    <s v="Kensington 7 Outlet MasterPiece HOMEOFFICE Power Control Center"/>
    <n v="52.447999999999993"/>
    <n v="2"/>
    <n v="0.8"/>
    <n v="-41.958399999999997"/>
    <n v="-131.12000000000003"/>
  </r>
  <r>
    <n v="176"/>
    <s v="US-2011-100853"/>
    <d v="2013-09-14T00:00:00"/>
    <d v="2013-09-19T00:00:00"/>
    <s v="Standard Class"/>
    <s v="JB-15400"/>
    <s v="Jennifer Braxton"/>
    <s v="Corporate"/>
    <s v="United States"/>
    <s v="Chicago"/>
    <s v="Illinois"/>
    <n v="60623"/>
    <s v="Central"/>
    <x v="241"/>
    <x v="0"/>
    <x v="1"/>
    <s v="Avery 51"/>
    <n v="20.16"/>
    <n v="4"/>
    <n v="0.2"/>
    <n v="-4.032"/>
    <n v="6.5519999999999987"/>
  </r>
  <r>
    <n v="8433"/>
    <s v="US-2011-127635"/>
    <d v="2013-09-14T00:00:00"/>
    <d v="2013-09-18T00:00:00"/>
    <s v="Second Class"/>
    <s v="SC-20260"/>
    <s v="Scott Cohen"/>
    <s v="Corporate"/>
    <s v="United States"/>
    <s v="Corpus Christi"/>
    <s v="Texas"/>
    <n v="78415"/>
    <s v="Central"/>
    <x v="242"/>
    <x v="0"/>
    <x v="8"/>
    <s v="Revere Boxed Rubber Bands by Revere"/>
    <n v="6.048"/>
    <n v="4"/>
    <n v="0.2"/>
    <n v="-1.2096"/>
    <n v="-1.3607999999999998"/>
  </r>
  <r>
    <n v="8434"/>
    <s v="US-2011-127635"/>
    <d v="2013-09-14T00:00:00"/>
    <d v="2013-09-18T00:00:00"/>
    <s v="Second Class"/>
    <s v="SC-20260"/>
    <s v="Scott Cohen"/>
    <s v="Corporate"/>
    <s v="United States"/>
    <s v="Corpus Christi"/>
    <s v="Texas"/>
    <n v="78415"/>
    <s v="Central"/>
    <x v="243"/>
    <x v="0"/>
    <x v="0"/>
    <s v="Xerox 1900"/>
    <n v="6.8480000000000008"/>
    <n v="2"/>
    <n v="0.2"/>
    <n v="-1.3696000000000002"/>
    <n v="2.1399999999999992"/>
  </r>
  <r>
    <n v="8435"/>
    <s v="US-2011-127635"/>
    <d v="2013-09-14T00:00:00"/>
    <d v="2013-09-18T00:00:00"/>
    <s v="Second Class"/>
    <s v="SC-20260"/>
    <s v="Scott Cohen"/>
    <s v="Corporate"/>
    <s v="United States"/>
    <s v="Corpus Christi"/>
    <s v="Texas"/>
    <n v="78415"/>
    <s v="Central"/>
    <x v="244"/>
    <x v="1"/>
    <x v="4"/>
    <s v="Stacking Trays by OIC"/>
    <n v="9.9600000000000009"/>
    <n v="5"/>
    <n v="0.6"/>
    <n v="-5.976"/>
    <n v="-6.7230000000000008"/>
  </r>
  <r>
    <n v="8436"/>
    <s v="US-2011-127635"/>
    <d v="2013-09-14T00:00:00"/>
    <d v="2013-09-18T00:00:00"/>
    <s v="Second Class"/>
    <s v="SC-20260"/>
    <s v="Scott Cohen"/>
    <s v="Corporate"/>
    <s v="United States"/>
    <s v="Corpus Christi"/>
    <s v="Texas"/>
    <n v="78415"/>
    <s v="Central"/>
    <x v="245"/>
    <x v="0"/>
    <x v="3"/>
    <s v="Trimflex Flexible Post Binders"/>
    <n v="8.5519999999999978"/>
    <n v="2"/>
    <n v="0.8"/>
    <n v="-6.8415999999999988"/>
    <n v="-13.683199999999999"/>
  </r>
  <r>
    <n v="263"/>
    <s v="US-2011-106992"/>
    <d v="2013-09-19T00:00:00"/>
    <d v="2013-09-21T00:00:00"/>
    <s v="Second Class"/>
    <s v="SB-20290"/>
    <s v="Sean Braxton"/>
    <s v="Corporate"/>
    <s v="United States"/>
    <s v="Houston"/>
    <s v="Texas"/>
    <n v="77036"/>
    <s v="Central"/>
    <x v="226"/>
    <x v="2"/>
    <x v="12"/>
    <s v="Lexmark MX611dhe Monochrome Laser Printer"/>
    <n v="3059.982"/>
    <n v="3"/>
    <n v="0.4"/>
    <n v="-1223.9928"/>
    <n v="-509.99700000000075"/>
  </r>
  <r>
    <n v="264"/>
    <s v="US-2011-106992"/>
    <d v="2013-09-19T00:00:00"/>
    <d v="2013-09-21T00:00:00"/>
    <s v="Second Class"/>
    <s v="SB-20290"/>
    <s v="Sean Braxton"/>
    <s v="Corporate"/>
    <s v="United States"/>
    <s v="Houston"/>
    <s v="Texas"/>
    <n v="77036"/>
    <s v="Central"/>
    <x v="246"/>
    <x v="2"/>
    <x v="12"/>
    <s v="Xerox WorkCentre 6505DN Laser Multifunction Printer"/>
    <n v="2519.9579999999996"/>
    <n v="7"/>
    <n v="0.4"/>
    <n v="-1007.9831999999999"/>
    <n v="-251.99579999999992"/>
  </r>
  <r>
    <n v="126"/>
    <s v="US-2011-134614"/>
    <d v="2013-09-20T00:00:00"/>
    <d v="2013-09-25T00:00:00"/>
    <s v="Standard Class"/>
    <s v="PF-19165"/>
    <s v="Philip Fox"/>
    <s v="Consumer"/>
    <s v="United States"/>
    <s v="Bloomington"/>
    <s v="Illinois"/>
    <n v="61701"/>
    <s v="Central"/>
    <x v="247"/>
    <x v="1"/>
    <x v="11"/>
    <s v="Bevis 44 x 96 Conference Tables"/>
    <n v="617.70000000000005"/>
    <n v="6"/>
    <n v="0.5"/>
    <n v="-308.85000000000002"/>
    <n v="-407.68200000000013"/>
  </r>
  <r>
    <n v="8867"/>
    <s v="CA-2011-120411"/>
    <d v="2013-09-20T00:00:00"/>
    <d v="2013-09-23T00:00:00"/>
    <s v="First Class"/>
    <s v="SB-20185"/>
    <s v="Sarah Brown"/>
    <s v="Consumer"/>
    <s v="United States"/>
    <s v="Chicago"/>
    <s v="Illinois"/>
    <n v="60653"/>
    <s v="Central"/>
    <x v="248"/>
    <x v="1"/>
    <x v="9"/>
    <s v="Bush Heritage Pine Collection 5-Shelf Bookcase, Albany Pine Finish, *Special Order"/>
    <n v="493.42999999999995"/>
    <n v="5"/>
    <n v="0.3"/>
    <n v="-148.02899999999997"/>
    <n v="-70.489999999999981"/>
  </r>
  <r>
    <n v="8868"/>
    <s v="CA-2011-120411"/>
    <d v="2013-09-20T00:00:00"/>
    <d v="2013-09-23T00:00:00"/>
    <s v="First Class"/>
    <s v="SB-20185"/>
    <s v="Sarah Brown"/>
    <s v="Consumer"/>
    <s v="United States"/>
    <s v="Chicago"/>
    <s v="Illinois"/>
    <n v="60653"/>
    <s v="Central"/>
    <x v="249"/>
    <x v="2"/>
    <x v="14"/>
    <s v="QVS USB Car Charger 2-Port 2.1Amp for iPod/iPhone/iPad/iPad 2/iPad 3"/>
    <n v="11.120000000000001"/>
    <n v="2"/>
    <n v="0.2"/>
    <n v="-2.2240000000000002"/>
    <n v="3.4749999999999996"/>
  </r>
  <r>
    <n v="2791"/>
    <s v="CA-2011-125514"/>
    <d v="2013-09-21T00:00:00"/>
    <d v="2013-09-22T00:00:00"/>
    <s v="First Class"/>
    <s v="BM-11650"/>
    <s v="Brian Moss"/>
    <s v="Corporate"/>
    <s v="United States"/>
    <s v="Omaha"/>
    <s v="Nebraska"/>
    <n v="68104"/>
    <s v="Central"/>
    <x v="250"/>
    <x v="0"/>
    <x v="7"/>
    <s v="Fellowes Basic Home/Office Series Surge Protectors"/>
    <n v="25.96"/>
    <n v="2"/>
    <n v="0"/>
    <n v="0"/>
    <n v="7.5283999999999978"/>
  </r>
  <r>
    <n v="2792"/>
    <s v="CA-2011-125514"/>
    <d v="2013-09-21T00:00:00"/>
    <d v="2013-09-22T00:00:00"/>
    <s v="First Class"/>
    <s v="BM-11650"/>
    <s v="Brian Moss"/>
    <s v="Corporate"/>
    <s v="United States"/>
    <s v="Omaha"/>
    <s v="Nebraska"/>
    <n v="68104"/>
    <s v="Central"/>
    <x v="187"/>
    <x v="0"/>
    <x v="7"/>
    <s v="Acco 6 Outlet Guardian Standard Surge Suppressor"/>
    <n v="36.269999999999996"/>
    <n v="3"/>
    <n v="0"/>
    <n v="0"/>
    <n v="10.880999999999997"/>
  </r>
  <r>
    <n v="2793"/>
    <s v="CA-2011-125514"/>
    <d v="2013-09-21T00:00:00"/>
    <d v="2013-09-22T00:00:00"/>
    <s v="First Class"/>
    <s v="BM-11650"/>
    <s v="Brian Moss"/>
    <s v="Corporate"/>
    <s v="United States"/>
    <s v="Omaha"/>
    <s v="Nebraska"/>
    <n v="68104"/>
    <s v="Central"/>
    <x v="251"/>
    <x v="0"/>
    <x v="0"/>
    <s v="Xerox 224"/>
    <n v="6.48"/>
    <n v="1"/>
    <n v="0"/>
    <n v="0"/>
    <n v="3.1104000000000003"/>
  </r>
  <r>
    <n v="5305"/>
    <s v="US-2011-166310"/>
    <d v="2013-09-21T00:00:00"/>
    <d v="2013-09-23T00:00:00"/>
    <s v="First Class"/>
    <s v="JS-15940"/>
    <s v="Joni Sundaresam"/>
    <s v="Home Office"/>
    <s v="United States"/>
    <s v="Garland"/>
    <s v="Texas"/>
    <n v="75043"/>
    <s v="Central"/>
    <x v="252"/>
    <x v="1"/>
    <x v="4"/>
    <s v="Dana Swing-Arm Lamps"/>
    <n v="8.5440000000000005"/>
    <n v="2"/>
    <n v="0.6"/>
    <n v="-5.1264000000000003"/>
    <n v="-7.4759999999999991"/>
  </r>
  <r>
    <n v="5725"/>
    <s v="CA-2011-103191"/>
    <d v="2013-09-22T00:00:00"/>
    <d v="2013-09-27T00:00:00"/>
    <s v="Standard Class"/>
    <s v="VG-21805"/>
    <s v="Vivek Grady"/>
    <s v="Corporate"/>
    <s v="United States"/>
    <s v="Chicago"/>
    <s v="Illinois"/>
    <n v="60653"/>
    <s v="Central"/>
    <x v="253"/>
    <x v="0"/>
    <x v="2"/>
    <s v="SAFCO Commercial Wire Shelving, Black"/>
    <n v="331.536"/>
    <n v="3"/>
    <n v="0.2"/>
    <n v="-66.307200000000009"/>
    <n v="-82.884"/>
  </r>
  <r>
    <n v="4097"/>
    <s v="CA-2011-116904"/>
    <d v="2013-09-23T00:00:00"/>
    <d v="2013-09-28T00:00:00"/>
    <s v="Standard Class"/>
    <s v="SC-20095"/>
    <s v="Sanjit Chand"/>
    <s v="Consumer"/>
    <s v="United States"/>
    <s v="Minneapolis"/>
    <s v="Minnesota"/>
    <n v="55407"/>
    <s v="Central"/>
    <x v="254"/>
    <x v="0"/>
    <x v="0"/>
    <s v="Xerox 217"/>
    <n v="32.400000000000006"/>
    <n v="5"/>
    <n v="0"/>
    <n v="0"/>
    <n v="15.552000000000001"/>
  </r>
  <r>
    <n v="4098"/>
    <s v="CA-2011-116904"/>
    <d v="2013-09-23T00:00:00"/>
    <d v="2013-09-28T00:00:00"/>
    <s v="Standard Class"/>
    <s v="SC-20095"/>
    <s v="Sanjit Chand"/>
    <s v="Consumer"/>
    <s v="United States"/>
    <s v="Minneapolis"/>
    <s v="Minnesota"/>
    <n v="55407"/>
    <s v="Central"/>
    <x v="255"/>
    <x v="0"/>
    <x v="2"/>
    <s v="Carina Double Wide Media Storage Towers in Natural &amp; Black"/>
    <n v="404.90000000000003"/>
    <n v="5"/>
    <n v="0"/>
    <n v="0"/>
    <n v="16.195999999999984"/>
  </r>
  <r>
    <n v="4099"/>
    <s v="CA-2011-116904"/>
    <d v="2013-09-23T00:00:00"/>
    <d v="2013-09-28T00:00:00"/>
    <s v="Standard Class"/>
    <s v="SC-20095"/>
    <s v="Sanjit Chand"/>
    <s v="Consumer"/>
    <s v="United States"/>
    <s v="Minneapolis"/>
    <s v="Minnesota"/>
    <n v="55407"/>
    <s v="Central"/>
    <x v="256"/>
    <x v="0"/>
    <x v="3"/>
    <s v="Ibico EPK-21 Electric Binding System"/>
    <n v="9449.9500000000007"/>
    <n v="5"/>
    <n v="0"/>
    <n v="0"/>
    <n v="4630.4755000000005"/>
  </r>
  <r>
    <n v="4100"/>
    <s v="CA-2011-116904"/>
    <d v="2013-09-23T00:00:00"/>
    <d v="2013-09-28T00:00:00"/>
    <s v="Standard Class"/>
    <s v="SC-20095"/>
    <s v="Sanjit Chand"/>
    <s v="Consumer"/>
    <s v="United States"/>
    <s v="Minneapolis"/>
    <s v="Minnesota"/>
    <n v="55407"/>
    <s v="Central"/>
    <x v="257"/>
    <x v="0"/>
    <x v="3"/>
    <s v="GBC Instant Report Kit"/>
    <n v="12.94"/>
    <n v="2"/>
    <n v="0"/>
    <n v="0"/>
    <n v="6.47"/>
  </r>
  <r>
    <n v="2825"/>
    <s v="US-2011-112914"/>
    <d v="2013-09-25T00:00:00"/>
    <d v="2013-09-30T00:00:00"/>
    <s v="Standard Class"/>
    <s v="MT-18070"/>
    <s v="Michelle Tran"/>
    <s v="Home Office"/>
    <s v="United States"/>
    <s v="Houston"/>
    <s v="Texas"/>
    <n v="77041"/>
    <s v="Central"/>
    <x v="258"/>
    <x v="0"/>
    <x v="0"/>
    <s v="Xerox 1954"/>
    <n v="33.792000000000002"/>
    <n v="8"/>
    <n v="0.2"/>
    <n v="-6.7584000000000009"/>
    <n v="10.559999999999999"/>
  </r>
  <r>
    <n v="2826"/>
    <s v="US-2011-112914"/>
    <d v="2013-09-25T00:00:00"/>
    <d v="2013-09-30T00:00:00"/>
    <s v="Standard Class"/>
    <s v="MT-18070"/>
    <s v="Michelle Tran"/>
    <s v="Home Office"/>
    <s v="United States"/>
    <s v="Houston"/>
    <s v="Texas"/>
    <n v="77041"/>
    <s v="Central"/>
    <x v="259"/>
    <x v="1"/>
    <x v="9"/>
    <s v="O'Sullivan Living Dimensions 5-Shelf Bookcases"/>
    <n v="300.53279999999995"/>
    <n v="2"/>
    <n v="0.32"/>
    <n v="-96.170495999999986"/>
    <n v="-97.23120000000003"/>
  </r>
  <r>
    <n v="2827"/>
    <s v="US-2011-112914"/>
    <d v="2013-09-25T00:00:00"/>
    <d v="2013-09-30T00:00:00"/>
    <s v="Standard Class"/>
    <s v="MT-18070"/>
    <s v="Michelle Tran"/>
    <s v="Home Office"/>
    <s v="United States"/>
    <s v="Houston"/>
    <s v="Texas"/>
    <n v="77041"/>
    <s v="Central"/>
    <x v="260"/>
    <x v="0"/>
    <x v="3"/>
    <s v="Avery Self-Adhesive Photo Pockets for Polaroid Photos"/>
    <n v="2.7239999999999993"/>
    <n v="2"/>
    <n v="0.8"/>
    <n v="-2.1791999999999994"/>
    <n v="-4.3584000000000014"/>
  </r>
  <r>
    <n v="2828"/>
    <s v="US-2011-112914"/>
    <d v="2013-09-25T00:00:00"/>
    <d v="2013-09-30T00:00:00"/>
    <s v="Standard Class"/>
    <s v="MT-18070"/>
    <s v="Michelle Tran"/>
    <s v="Home Office"/>
    <s v="United States"/>
    <s v="Houston"/>
    <s v="Texas"/>
    <n v="77041"/>
    <s v="Central"/>
    <x v="58"/>
    <x v="0"/>
    <x v="13"/>
    <s v="Poly String Tie Envelopes"/>
    <n v="3.2640000000000002"/>
    <n v="2"/>
    <n v="0.2"/>
    <n v="-0.65280000000000005"/>
    <n v="1.1015999999999997"/>
  </r>
  <r>
    <n v="2107"/>
    <s v="US-2011-152723"/>
    <d v="2013-09-26T00:00:00"/>
    <d v="2013-09-26T00:00:00"/>
    <s v="Same Day"/>
    <s v="HG-14965"/>
    <s v="Henry Goldwyn"/>
    <s v="Corporate"/>
    <s v="United States"/>
    <s v="Mesquite"/>
    <s v="Texas"/>
    <n v="75150"/>
    <s v="Central"/>
    <x v="261"/>
    <x v="0"/>
    <x v="3"/>
    <s v="Acco 3-Hole Punch"/>
    <n v="0.87599999999999978"/>
    <n v="1"/>
    <n v="0.8"/>
    <n v="-0.70079999999999987"/>
    <n v="-1.4016000000000002"/>
  </r>
  <r>
    <n v="9896"/>
    <s v="CA-2011-115049"/>
    <d v="2013-09-26T00:00:00"/>
    <d v="2013-10-01T00:00:00"/>
    <s v="Standard Class"/>
    <s v="MM-17920"/>
    <s v="Michael Moore"/>
    <s v="Consumer"/>
    <s v="United States"/>
    <s v="Chicago"/>
    <s v="Illinois"/>
    <n v="60623"/>
    <s v="Central"/>
    <x v="262"/>
    <x v="2"/>
    <x v="6"/>
    <s v="Maxell Pro 80 Minute CD-R, 10/Pack"/>
    <n v="153.82400000000001"/>
    <n v="11"/>
    <n v="0.2"/>
    <n v="-30.764800000000005"/>
    <n v="38.456000000000003"/>
  </r>
  <r>
    <n v="1351"/>
    <s v="CA-2011-153976"/>
    <d v="2013-10-03T00:00:00"/>
    <d v="2013-10-08T00:00:00"/>
    <s v="Second Class"/>
    <s v="BP-11290"/>
    <s v="Beth Paige"/>
    <s v="Consumer"/>
    <s v="United States"/>
    <s v="Evanston"/>
    <s v="Illinois"/>
    <n v="60201"/>
    <s v="Central"/>
    <x v="263"/>
    <x v="1"/>
    <x v="10"/>
    <s v="Global High-Back Leather Tilter, Burgundy"/>
    <n v="258.279"/>
    <n v="3"/>
    <n v="0.3"/>
    <n v="-77.483699999999999"/>
    <n v="-70.104300000000023"/>
  </r>
  <r>
    <n v="8218"/>
    <s v="CA-2011-120775"/>
    <d v="2013-10-03T00:00:00"/>
    <d v="2013-10-07T00:00:00"/>
    <s v="Standard Class"/>
    <s v="RD-19930"/>
    <s v="Russell D'Ascenzo"/>
    <s v="Consumer"/>
    <s v="United States"/>
    <s v="Dallas"/>
    <s v="Texas"/>
    <n v="75217"/>
    <s v="Central"/>
    <x v="264"/>
    <x v="0"/>
    <x v="8"/>
    <s v="Colored Push Pins"/>
    <n v="4.3440000000000003"/>
    <n v="3"/>
    <n v="0.2"/>
    <n v="-0.86880000000000013"/>
    <n v="0.86879999999999979"/>
  </r>
  <r>
    <n v="8219"/>
    <s v="CA-2011-120775"/>
    <d v="2013-10-03T00:00:00"/>
    <d v="2013-10-07T00:00:00"/>
    <s v="Standard Class"/>
    <s v="RD-19930"/>
    <s v="Russell D'Ascenzo"/>
    <s v="Consumer"/>
    <s v="United States"/>
    <s v="Dallas"/>
    <s v="Texas"/>
    <n v="75217"/>
    <s v="Central"/>
    <x v="265"/>
    <x v="1"/>
    <x v="4"/>
    <s v="DAX Natural Wood-Tone Poster Frame"/>
    <n v="31.776000000000003"/>
    <n v="3"/>
    <n v="0.6"/>
    <n v="-19.0656"/>
    <n v="-19.065600000000007"/>
  </r>
  <r>
    <n v="8220"/>
    <s v="CA-2011-120775"/>
    <d v="2013-10-03T00:00:00"/>
    <d v="2013-10-07T00:00:00"/>
    <s v="Standard Class"/>
    <s v="RD-19930"/>
    <s v="Russell D'Ascenzo"/>
    <s v="Consumer"/>
    <s v="United States"/>
    <s v="Dallas"/>
    <s v="Texas"/>
    <n v="75217"/>
    <s v="Central"/>
    <x v="266"/>
    <x v="0"/>
    <x v="1"/>
    <s v="Smead Alpha-Z Color-Coded Second Alphabetical Labels and Starter Set"/>
    <n v="4.9280000000000008"/>
    <n v="2"/>
    <n v="0.2"/>
    <n v="-0.98560000000000025"/>
    <n v="1.7247999999999997"/>
  </r>
  <r>
    <n v="8221"/>
    <s v="CA-2011-120775"/>
    <d v="2013-10-03T00:00:00"/>
    <d v="2013-10-07T00:00:00"/>
    <s v="Standard Class"/>
    <s v="RD-19930"/>
    <s v="Russell D'Ascenzo"/>
    <s v="Consumer"/>
    <s v="United States"/>
    <s v="Dallas"/>
    <s v="Texas"/>
    <n v="75217"/>
    <s v="Central"/>
    <x v="267"/>
    <x v="0"/>
    <x v="3"/>
    <s v="Avery Hidden Tab Dividers for Binding Systems"/>
    <n v="1.7879999999999996"/>
    <n v="3"/>
    <n v="0.8"/>
    <n v="-1.4303999999999997"/>
    <n v="-3.0396000000000001"/>
  </r>
  <r>
    <n v="8222"/>
    <s v="CA-2011-120775"/>
    <d v="2013-10-03T00:00:00"/>
    <d v="2013-10-07T00:00:00"/>
    <s v="Standard Class"/>
    <s v="RD-19930"/>
    <s v="Russell D'Ascenzo"/>
    <s v="Consumer"/>
    <s v="United States"/>
    <s v="Dallas"/>
    <s v="Texas"/>
    <n v="75217"/>
    <s v="Central"/>
    <x v="268"/>
    <x v="0"/>
    <x v="8"/>
    <s v="Sterling Rubber Bands by Alliance"/>
    <n v="15.072000000000001"/>
    <n v="4"/>
    <n v="0.2"/>
    <n v="-3.0144000000000002"/>
    <n v="-3.7680000000000002"/>
  </r>
  <r>
    <n v="5418"/>
    <s v="CA-2011-132542"/>
    <d v="2013-10-06T00:00:00"/>
    <d v="2013-10-08T00:00:00"/>
    <s v="Second Class"/>
    <s v="AM-10360"/>
    <s v="Alice McCarthy"/>
    <s v="Corporate"/>
    <s v="United States"/>
    <s v="Omaha"/>
    <s v="Nebraska"/>
    <n v="68104"/>
    <s v="Central"/>
    <x v="208"/>
    <x v="0"/>
    <x v="3"/>
    <s v="GBC VeloBinder Strips"/>
    <n v="15.36"/>
    <n v="2"/>
    <n v="0"/>
    <n v="0"/>
    <n v="7.68"/>
  </r>
  <r>
    <n v="8830"/>
    <s v="CA-2011-109680"/>
    <d v="2013-10-06T00:00:00"/>
    <d v="2013-10-09T00:00:00"/>
    <s v="First Class"/>
    <s v="VP-21760"/>
    <s v="Victoria Pisteka"/>
    <s v="Corporate"/>
    <s v="United States"/>
    <s v="Indianapolis"/>
    <s v="Indiana"/>
    <n v="46203"/>
    <s v="Central"/>
    <x v="269"/>
    <x v="0"/>
    <x v="2"/>
    <s v="Fellowes Staxonsteel Drawer Files"/>
    <n v="386.34"/>
    <n v="2"/>
    <n v="0"/>
    <n v="0"/>
    <n v="54.087600000000009"/>
  </r>
  <r>
    <n v="3827"/>
    <s v="CA-2011-132801"/>
    <d v="2013-10-07T00:00:00"/>
    <d v="2013-10-12T00:00:00"/>
    <s v="Standard Class"/>
    <s v="JG-15805"/>
    <s v="John Grady"/>
    <s v="Corporate"/>
    <s v="United States"/>
    <s v="Dallas"/>
    <s v="Texas"/>
    <n v="75217"/>
    <s v="Central"/>
    <x v="270"/>
    <x v="0"/>
    <x v="2"/>
    <s v="Fellowes Personal Hanging Folder Files, Navy"/>
    <n v="107.44"/>
    <n v="10"/>
    <n v="0.2"/>
    <n v="-21.488"/>
    <n v="10.744000000000007"/>
  </r>
  <r>
    <n v="7546"/>
    <s v="CA-2011-103492"/>
    <d v="2013-10-10T00:00:00"/>
    <d v="2013-10-15T00:00:00"/>
    <s v="Standard Class"/>
    <s v="CM-12715"/>
    <s v="Craig Molinari"/>
    <s v="Corporate"/>
    <s v="United States"/>
    <s v="Huntsville"/>
    <s v="Texas"/>
    <n v="77340"/>
    <s v="Central"/>
    <x v="195"/>
    <x v="2"/>
    <x v="14"/>
    <s v="Motorola Droid Maxx"/>
    <n v="719.95200000000011"/>
    <n v="6"/>
    <n v="0.2"/>
    <n v="-143.99040000000002"/>
    <n v="71.995200000000011"/>
  </r>
  <r>
    <n v="7547"/>
    <s v="CA-2011-103492"/>
    <d v="2013-10-10T00:00:00"/>
    <d v="2013-10-15T00:00:00"/>
    <s v="Standard Class"/>
    <s v="CM-12715"/>
    <s v="Craig Molinari"/>
    <s v="Corporate"/>
    <s v="United States"/>
    <s v="Huntsville"/>
    <s v="Texas"/>
    <n v="77340"/>
    <s v="Central"/>
    <x v="271"/>
    <x v="2"/>
    <x v="14"/>
    <s v="Cisco 8x8 Inc. 6753i IP Business Phone System"/>
    <n v="755.94400000000019"/>
    <n v="7"/>
    <n v="0.2"/>
    <n v="-151.18880000000004"/>
    <n v="66.145099999999957"/>
  </r>
  <r>
    <n v="7548"/>
    <s v="CA-2011-103492"/>
    <d v="2013-10-10T00:00:00"/>
    <d v="2013-10-15T00:00:00"/>
    <s v="Standard Class"/>
    <s v="CM-12715"/>
    <s v="Craig Molinari"/>
    <s v="Corporate"/>
    <s v="United States"/>
    <s v="Huntsville"/>
    <s v="Texas"/>
    <n v="77340"/>
    <s v="Central"/>
    <x v="272"/>
    <x v="0"/>
    <x v="3"/>
    <s v="GBC Personal VeloBind Strips"/>
    <n v="11.979999999999997"/>
    <n v="5"/>
    <n v="0.8"/>
    <n v="-9.5839999999999979"/>
    <n v="-19.16800000000001"/>
  </r>
  <r>
    <n v="7549"/>
    <s v="CA-2011-103492"/>
    <d v="2013-10-10T00:00:00"/>
    <d v="2013-10-15T00:00:00"/>
    <s v="Standard Class"/>
    <s v="CM-12715"/>
    <s v="Craig Molinari"/>
    <s v="Corporate"/>
    <s v="United States"/>
    <s v="Huntsville"/>
    <s v="Texas"/>
    <n v="77340"/>
    <s v="Central"/>
    <x v="273"/>
    <x v="0"/>
    <x v="3"/>
    <s v="Avery Non-Stick Binders"/>
    <n v="0.8979999999999998"/>
    <n v="1"/>
    <n v="0.8"/>
    <n v="-0.71839999999999993"/>
    <n v="-1.5715000000000008"/>
  </r>
  <r>
    <n v="9440"/>
    <s v="US-2011-154655"/>
    <d v="2013-10-12T00:00:00"/>
    <d v="2013-10-17T00:00:00"/>
    <s v="Standard Class"/>
    <s v="BP-11050"/>
    <s v="Barry Pond"/>
    <s v="Corporate"/>
    <s v="United States"/>
    <s v="Chicago"/>
    <s v="Illinois"/>
    <n v="60623"/>
    <s v="Central"/>
    <x v="274"/>
    <x v="0"/>
    <x v="16"/>
    <s v="Acme Hot Forged Carbon Steel Scissors with Nickel-Plated Handles, 3 7/8&quot; Cut, 8&quot;L"/>
    <n v="22.240000000000002"/>
    <n v="2"/>
    <n v="0.2"/>
    <n v="-4.4480000000000004"/>
    <n v="2.5019999999999971"/>
  </r>
  <r>
    <n v="5756"/>
    <s v="CA-2011-163748"/>
    <d v="2013-10-14T00:00:00"/>
    <d v="2013-10-18T00:00:00"/>
    <s v="Standard Class"/>
    <s v="HG-15025"/>
    <s v="Hunter Glantz"/>
    <s v="Consumer"/>
    <s v="United States"/>
    <s v="Fort Worth"/>
    <s v="Texas"/>
    <n v="76106"/>
    <s v="Central"/>
    <x v="275"/>
    <x v="0"/>
    <x v="7"/>
    <s v="Hoover Replacement Belts For Soft Guard &amp; Commercial Ltweight Upright Vacs, 2/Pk"/>
    <n v="3.1599999999999993"/>
    <n v="4"/>
    <n v="0.8"/>
    <n v="-2.5279999999999996"/>
    <n v="-8.532"/>
  </r>
  <r>
    <n v="5757"/>
    <s v="CA-2011-163748"/>
    <d v="2013-10-14T00:00:00"/>
    <d v="2013-10-18T00:00:00"/>
    <s v="Standard Class"/>
    <s v="HG-15025"/>
    <s v="Hunter Glantz"/>
    <s v="Consumer"/>
    <s v="United States"/>
    <s v="Fort Worth"/>
    <s v="Texas"/>
    <n v="76106"/>
    <s v="Central"/>
    <x v="276"/>
    <x v="2"/>
    <x v="15"/>
    <s v="Hewlett Packard 610 Color Digital Copier / Printer"/>
    <n v="1999.96"/>
    <n v="5"/>
    <n v="0.2"/>
    <n v="-399.99200000000002"/>
    <n v="624.98749999999995"/>
  </r>
  <r>
    <n v="9064"/>
    <s v="US-2011-151015"/>
    <d v="2013-10-14T00:00:00"/>
    <d v="2013-10-20T00:00:00"/>
    <s v="Standard Class"/>
    <s v="BD-11500"/>
    <s v="Bradley Drucker"/>
    <s v="Consumer"/>
    <s v="United States"/>
    <s v="Chicago"/>
    <s v="Illinois"/>
    <n v="60653"/>
    <s v="Central"/>
    <x v="277"/>
    <x v="0"/>
    <x v="0"/>
    <s v="Xerox 1951"/>
    <n v="322.19200000000001"/>
    <n v="13"/>
    <n v="0.2"/>
    <n v="-64.438400000000001"/>
    <n v="100.68499999999997"/>
  </r>
  <r>
    <n v="9065"/>
    <s v="US-2011-151015"/>
    <d v="2013-10-14T00:00:00"/>
    <d v="2013-10-20T00:00:00"/>
    <s v="Standard Class"/>
    <s v="BD-11500"/>
    <s v="Bradley Drucker"/>
    <s v="Consumer"/>
    <s v="United States"/>
    <s v="Chicago"/>
    <s v="Illinois"/>
    <n v="60653"/>
    <s v="Central"/>
    <x v="278"/>
    <x v="0"/>
    <x v="3"/>
    <s v="Pressboard Covers with Storage Hooks, 9 1/2&quot; x 11&quot;, Light Blue"/>
    <n v="2.9459999999999993"/>
    <n v="3"/>
    <n v="0.8"/>
    <n v="-2.3567999999999993"/>
    <n v="-4.8609000000000009"/>
  </r>
  <r>
    <n v="9066"/>
    <s v="US-2011-151015"/>
    <d v="2013-10-14T00:00:00"/>
    <d v="2013-10-20T00:00:00"/>
    <s v="Standard Class"/>
    <s v="BD-11500"/>
    <s v="Bradley Drucker"/>
    <s v="Consumer"/>
    <s v="United States"/>
    <s v="Chicago"/>
    <s v="Illinois"/>
    <n v="60653"/>
    <s v="Central"/>
    <x v="279"/>
    <x v="0"/>
    <x v="0"/>
    <s v="Xerox 1903"/>
    <n v="19.136000000000003"/>
    <n v="4"/>
    <n v="0.2"/>
    <n v="-3.8272000000000008"/>
    <n v="6.9367999999999999"/>
  </r>
  <r>
    <n v="6874"/>
    <s v="CA-2011-124394"/>
    <d v="2013-10-17T00:00:00"/>
    <d v="2013-10-22T00:00:00"/>
    <s v="Second Class"/>
    <s v="TB-21520"/>
    <s v="Tracy Blumstein"/>
    <s v="Consumer"/>
    <s v="United States"/>
    <s v="Beaumont"/>
    <s v="Texas"/>
    <n v="77705"/>
    <s v="Central"/>
    <x v="280"/>
    <x v="0"/>
    <x v="3"/>
    <s v="GBC Standard Recycled Report Covers, Clear Plastic Sheets"/>
    <n v="10.779999999999996"/>
    <n v="5"/>
    <n v="0.8"/>
    <n v="-8.623999999999997"/>
    <n v="-17.248000000000008"/>
  </r>
  <r>
    <n v="6875"/>
    <s v="CA-2011-124394"/>
    <d v="2013-10-17T00:00:00"/>
    <d v="2013-10-22T00:00:00"/>
    <s v="Second Class"/>
    <s v="TB-21520"/>
    <s v="Tracy Blumstein"/>
    <s v="Consumer"/>
    <s v="United States"/>
    <s v="Beaumont"/>
    <s v="Texas"/>
    <n v="77705"/>
    <s v="Central"/>
    <x v="281"/>
    <x v="2"/>
    <x v="6"/>
    <s v="Case Logic 2.4GHz Wireless Keyboard"/>
    <n v="119.97600000000001"/>
    <n v="3"/>
    <n v="0.2"/>
    <n v="-23.995200000000004"/>
    <n v="-17.996400000000019"/>
  </r>
  <r>
    <n v="9558"/>
    <s v="CA-2011-103086"/>
    <d v="2013-10-17T00:00:00"/>
    <d v="2013-10-19T00:00:00"/>
    <s v="Second Class"/>
    <s v="EB-14170"/>
    <s v="Evan Bailliet"/>
    <s v="Consumer"/>
    <s v="United States"/>
    <s v="Houston"/>
    <s v="Texas"/>
    <n v="77095"/>
    <s v="Central"/>
    <x v="282"/>
    <x v="1"/>
    <x v="4"/>
    <s v="G.E. Longer-Life Indoor Recessed Floodlight Bulbs"/>
    <n v="5.3120000000000003"/>
    <n v="2"/>
    <n v="0.6"/>
    <n v="-3.1872000000000003"/>
    <n v="-1.5935999999999995"/>
  </r>
  <r>
    <n v="47"/>
    <s v="CA-2011-146703"/>
    <d v="2013-10-20T00:00:00"/>
    <d v="2013-10-25T00:00:00"/>
    <s v="Second Class"/>
    <s v="PO-18865"/>
    <s v="Patrick O'Donnell"/>
    <s v="Consumer"/>
    <s v="United States"/>
    <s v="Westland"/>
    <s v="Michigan"/>
    <n v="48185"/>
    <s v="Central"/>
    <x v="283"/>
    <x v="0"/>
    <x v="2"/>
    <s v="Gould Plastics 9-Pocket Panel Bin, 18-3/8w x 5-1/4d x 20-1/2h, Black"/>
    <n v="211.96"/>
    <n v="4"/>
    <n v="0"/>
    <n v="0"/>
    <n v="8.4783999999999935"/>
  </r>
  <r>
    <n v="6554"/>
    <s v="CA-2011-137092"/>
    <d v="2013-10-20T00:00:00"/>
    <d v="2013-10-22T00:00:00"/>
    <s v="Second Class"/>
    <s v="LS-16975"/>
    <s v="Lindsay Shagiari"/>
    <s v="Home Office"/>
    <s v="United States"/>
    <s v="Chicago"/>
    <s v="Illinois"/>
    <n v="60653"/>
    <s v="Central"/>
    <x v="205"/>
    <x v="2"/>
    <x v="6"/>
    <s v="Logitech Wireless Performance Mouse MX for PC and Mac"/>
    <n v="319.96800000000002"/>
    <n v="4"/>
    <n v="0.2"/>
    <n v="-63.993600000000008"/>
    <n v="71.992800000000003"/>
  </r>
  <r>
    <n v="6555"/>
    <s v="CA-2011-137092"/>
    <d v="2013-10-20T00:00:00"/>
    <d v="2013-10-22T00:00:00"/>
    <s v="Second Class"/>
    <s v="LS-16975"/>
    <s v="Lindsay Shagiari"/>
    <s v="Home Office"/>
    <s v="United States"/>
    <s v="Chicago"/>
    <s v="Illinois"/>
    <n v="60653"/>
    <s v="Central"/>
    <x v="284"/>
    <x v="0"/>
    <x v="2"/>
    <s v="24 Capacity Maxi Data Binder Racks, Pearl"/>
    <n v="505.32000000000005"/>
    <n v="3"/>
    <n v="0.2"/>
    <n v="-101.06400000000002"/>
    <n v="31.582499999999953"/>
  </r>
  <r>
    <n v="6556"/>
    <s v="CA-2011-137092"/>
    <d v="2013-10-20T00:00:00"/>
    <d v="2013-10-22T00:00:00"/>
    <s v="Second Class"/>
    <s v="LS-16975"/>
    <s v="Lindsay Shagiari"/>
    <s v="Home Office"/>
    <s v="United States"/>
    <s v="Chicago"/>
    <s v="Illinois"/>
    <n v="60653"/>
    <s v="Central"/>
    <x v="285"/>
    <x v="0"/>
    <x v="0"/>
    <s v="Wirebound Voice Message Log Book"/>
    <n v="3.8079999999999998"/>
    <n v="1"/>
    <n v="0.2"/>
    <n v="-0.76160000000000005"/>
    <n v="1.2375999999999996"/>
  </r>
  <r>
    <n v="6557"/>
    <s v="CA-2011-137092"/>
    <d v="2013-10-20T00:00:00"/>
    <d v="2013-10-22T00:00:00"/>
    <s v="Second Class"/>
    <s v="LS-16975"/>
    <s v="Lindsay Shagiari"/>
    <s v="Home Office"/>
    <s v="United States"/>
    <s v="Chicago"/>
    <s v="Illinois"/>
    <n v="60653"/>
    <s v="Central"/>
    <x v="286"/>
    <x v="0"/>
    <x v="3"/>
    <s v="Satellite Sectional Post Binders"/>
    <n v="8.6819999999999968"/>
    <n v="1"/>
    <n v="0.8"/>
    <n v="-6.945599999999998"/>
    <n v="-14.759400000000003"/>
  </r>
  <r>
    <n v="6558"/>
    <s v="CA-2011-137092"/>
    <d v="2013-10-20T00:00:00"/>
    <d v="2013-10-22T00:00:00"/>
    <s v="Second Class"/>
    <s v="LS-16975"/>
    <s v="Lindsay Shagiari"/>
    <s v="Home Office"/>
    <s v="United States"/>
    <s v="Chicago"/>
    <s v="Illinois"/>
    <n v="60653"/>
    <s v="Central"/>
    <x v="287"/>
    <x v="0"/>
    <x v="1"/>
    <s v="Avery 4027 File Folder Labels for Dot Matrix Printers, 5000 Labels per Box, White"/>
    <n v="24.424000000000003"/>
    <n v="1"/>
    <n v="0.2"/>
    <n v="-4.8848000000000011"/>
    <n v="7.9378000000000002"/>
  </r>
  <r>
    <n v="7371"/>
    <s v="CA-2011-107769"/>
    <d v="2013-10-28T00:00:00"/>
    <d v="2013-11-01T00:00:00"/>
    <s v="Standard Class"/>
    <s v="BT-11395"/>
    <s v="Bill Tyler"/>
    <s v="Corporate"/>
    <s v="United States"/>
    <s v="Garden City"/>
    <s v="Kansas"/>
    <n v="67846"/>
    <s v="Central"/>
    <x v="288"/>
    <x v="2"/>
    <x v="14"/>
    <s v="Digium D40 VoIP phone"/>
    <n v="257.98"/>
    <n v="2"/>
    <n v="0"/>
    <n v="0"/>
    <n v="74.8142"/>
  </r>
  <r>
    <n v="488"/>
    <s v="CA-2011-154627"/>
    <d v="2013-10-29T00:00:00"/>
    <d v="2013-10-31T00:00:00"/>
    <s v="First Class"/>
    <s v="SA-20830"/>
    <s v="Sue Ann Reed"/>
    <s v="Consumer"/>
    <s v="United States"/>
    <s v="Chicago"/>
    <s v="Illinois"/>
    <n v="60610"/>
    <s v="Central"/>
    <x v="289"/>
    <x v="2"/>
    <x v="14"/>
    <s v="Apple iPhone 5S"/>
    <n v="2735.9520000000002"/>
    <n v="6"/>
    <n v="0.2"/>
    <n v="-547.19040000000007"/>
    <n v="341.99399999999969"/>
  </r>
  <r>
    <n v="9546"/>
    <s v="CA-2011-166590"/>
    <d v="2013-10-29T00:00:00"/>
    <d v="2013-11-02T00:00:00"/>
    <s v="Standard Class"/>
    <s v="NC-18625"/>
    <s v="Noah Childs"/>
    <s v="Corporate"/>
    <s v="United States"/>
    <s v="Columbus"/>
    <s v="Indiana"/>
    <n v="47201"/>
    <s v="Central"/>
    <x v="290"/>
    <x v="2"/>
    <x v="6"/>
    <s v="Maxell 4.7GB DVD+R 5/Pack"/>
    <n v="1.98"/>
    <n v="2"/>
    <n v="0"/>
    <n v="0"/>
    <n v="0.89100000000000001"/>
  </r>
  <r>
    <n v="9547"/>
    <s v="CA-2011-166590"/>
    <d v="2013-10-29T00:00:00"/>
    <d v="2013-11-02T00:00:00"/>
    <s v="Standard Class"/>
    <s v="NC-18625"/>
    <s v="Noah Childs"/>
    <s v="Corporate"/>
    <s v="United States"/>
    <s v="Columbus"/>
    <s v="Indiana"/>
    <n v="47201"/>
    <s v="Central"/>
    <x v="232"/>
    <x v="0"/>
    <x v="0"/>
    <s v="Snap-A-Way Black Print Carbonless Ruled Speed Letter, Triplicate"/>
    <n v="75.88"/>
    <n v="2"/>
    <n v="0"/>
    <n v="0"/>
    <n v="35.663599999999995"/>
  </r>
  <r>
    <n v="4159"/>
    <s v="CA-2011-126907"/>
    <d v="2013-11-01T00:00:00"/>
    <d v="2013-11-08T00:00:00"/>
    <s v="Standard Class"/>
    <s v="SM-20950"/>
    <s v="Suzanne McNair"/>
    <s v="Corporate"/>
    <s v="United States"/>
    <s v="Chicago"/>
    <s v="Illinois"/>
    <n v="60610"/>
    <s v="Central"/>
    <x v="291"/>
    <x v="0"/>
    <x v="0"/>
    <s v="Southworth Parchment Paper &amp; Envelopes"/>
    <n v="15.696000000000002"/>
    <n v="3"/>
    <n v="0.2"/>
    <n v="-3.1392000000000007"/>
    <n v="5.1011999999999995"/>
  </r>
  <r>
    <n v="6228"/>
    <s v="CA-2011-148782"/>
    <d v="2013-11-02T00:00:00"/>
    <d v="2013-11-07T00:00:00"/>
    <s v="Standard Class"/>
    <s v="PO-18850"/>
    <s v="Patrick O'Brill"/>
    <s v="Consumer"/>
    <s v="United States"/>
    <s v="Irving"/>
    <s v="Texas"/>
    <n v="75061"/>
    <s v="Central"/>
    <x v="292"/>
    <x v="2"/>
    <x v="14"/>
    <s v="Logitech B530 USB Headset - headset - Full size, Binaural"/>
    <n v="88.77600000000001"/>
    <n v="3"/>
    <n v="0.2"/>
    <n v="-17.755200000000002"/>
    <n v="7.7679000000000009"/>
  </r>
  <r>
    <n v="9078"/>
    <s v="US-2011-124625"/>
    <d v="2013-11-03T00:00:00"/>
    <d v="2013-11-07T00:00:00"/>
    <s v="Standard Class"/>
    <s v="SP-20650"/>
    <s v="Stephanie Phelps"/>
    <s v="Corporate"/>
    <s v="United States"/>
    <s v="Omaha"/>
    <s v="Nebraska"/>
    <n v="68104"/>
    <s v="Central"/>
    <x v="293"/>
    <x v="2"/>
    <x v="6"/>
    <s v="Belkin F8E887 USB Wired Ergonomic Keyboard"/>
    <n v="89.97"/>
    <n v="3"/>
    <n v="0"/>
    <n v="0"/>
    <n v="18.893699999999995"/>
  </r>
  <r>
    <n v="3186"/>
    <s v="CA-2011-123498"/>
    <d v="2013-11-07T00:00:00"/>
    <d v="2013-11-09T00:00:00"/>
    <s v="First Class"/>
    <s v="TC-20980"/>
    <s v="Tamara Chand"/>
    <s v="Corporate"/>
    <s v="United States"/>
    <s v="Houston"/>
    <s v="Texas"/>
    <n v="77041"/>
    <s v="Central"/>
    <x v="286"/>
    <x v="0"/>
    <x v="3"/>
    <s v="Satellite Sectional Post Binders"/>
    <n v="26.045999999999992"/>
    <n v="3"/>
    <n v="0.8"/>
    <n v="-20.836799999999997"/>
    <n v="-44.278199999999998"/>
  </r>
  <r>
    <n v="3187"/>
    <s v="CA-2011-123498"/>
    <d v="2013-11-07T00:00:00"/>
    <d v="2013-11-09T00:00:00"/>
    <s v="First Class"/>
    <s v="TC-20980"/>
    <s v="Tamara Chand"/>
    <s v="Corporate"/>
    <s v="United States"/>
    <s v="Houston"/>
    <s v="Texas"/>
    <n v="77041"/>
    <s v="Central"/>
    <x v="294"/>
    <x v="0"/>
    <x v="13"/>
    <s v="Staple envelope"/>
    <n v="74.352000000000004"/>
    <n v="3"/>
    <n v="0.2"/>
    <n v="-14.870400000000002"/>
    <n v="26.952599999999997"/>
  </r>
  <r>
    <n v="4781"/>
    <s v="CA-2011-159310"/>
    <d v="2013-11-07T00:00:00"/>
    <d v="2013-11-12T00:00:00"/>
    <s v="Standard Class"/>
    <s v="SC-20725"/>
    <s v="Steven Cartwright"/>
    <s v="Consumer"/>
    <s v="United States"/>
    <s v="Houston"/>
    <s v="Texas"/>
    <n v="77070"/>
    <s v="Central"/>
    <x v="295"/>
    <x v="1"/>
    <x v="10"/>
    <s v="Hon Deluxe Fabric Upholstered Stacking Chairs, Squared Back"/>
    <n v="683.14399999999989"/>
    <n v="4"/>
    <n v="0.3"/>
    <n v="-204.94319999999996"/>
    <n v="0"/>
  </r>
  <r>
    <n v="4782"/>
    <s v="CA-2011-159310"/>
    <d v="2013-11-07T00:00:00"/>
    <d v="2013-11-12T00:00:00"/>
    <s v="Standard Class"/>
    <s v="SC-20725"/>
    <s v="Steven Cartwright"/>
    <s v="Consumer"/>
    <s v="United States"/>
    <s v="Houston"/>
    <s v="Texas"/>
    <n v="77070"/>
    <s v="Central"/>
    <x v="296"/>
    <x v="0"/>
    <x v="3"/>
    <s v="Avery Triangle Shaped Sheet Lifters, Black, 2/Pack"/>
    <n v="1.4759999999999995"/>
    <n v="3"/>
    <n v="0.8"/>
    <n v="-1.1807999999999996"/>
    <n v="-2.214"/>
  </r>
  <r>
    <n v="4783"/>
    <s v="CA-2011-159310"/>
    <d v="2013-11-07T00:00:00"/>
    <d v="2013-11-12T00:00:00"/>
    <s v="Standard Class"/>
    <s v="SC-20725"/>
    <s v="Steven Cartwright"/>
    <s v="Consumer"/>
    <s v="United States"/>
    <s v="Houston"/>
    <s v="Texas"/>
    <n v="77070"/>
    <s v="Central"/>
    <x v="297"/>
    <x v="0"/>
    <x v="16"/>
    <s v="Acme Stainless Steel Office Snips"/>
    <n v="40.711999999999996"/>
    <n v="7"/>
    <n v="0.2"/>
    <n v="-8.1424000000000003"/>
    <n v="3.5623000000000022"/>
  </r>
  <r>
    <n v="4831"/>
    <s v="CA-2011-120278"/>
    <d v="2013-11-07T00:00:00"/>
    <d v="2013-11-12T00:00:00"/>
    <s v="Standard Class"/>
    <s v="MS-17365"/>
    <s v="Maribeth Schnelling"/>
    <s v="Consumer"/>
    <s v="United States"/>
    <s v="Wausau"/>
    <s v="Wisconsin"/>
    <n v="54401"/>
    <s v="Central"/>
    <x v="298"/>
    <x v="0"/>
    <x v="7"/>
    <s v="Belkin 8 Outlet Surge Protector"/>
    <n v="245.88"/>
    <n v="6"/>
    <n v="0"/>
    <n v="0"/>
    <n v="68.846399999999988"/>
  </r>
  <r>
    <n v="4832"/>
    <s v="CA-2011-120278"/>
    <d v="2013-11-07T00:00:00"/>
    <d v="2013-11-12T00:00:00"/>
    <s v="Standard Class"/>
    <s v="MS-17365"/>
    <s v="Maribeth Schnelling"/>
    <s v="Consumer"/>
    <s v="United States"/>
    <s v="Wausau"/>
    <s v="Wisconsin"/>
    <n v="54401"/>
    <s v="Central"/>
    <x v="299"/>
    <x v="0"/>
    <x v="2"/>
    <s v="Portable Personal File Box"/>
    <n v="36.630000000000003"/>
    <n v="3"/>
    <n v="0"/>
    <n v="0"/>
    <n v="9.8901000000000039"/>
  </r>
  <r>
    <n v="4833"/>
    <s v="CA-2011-120278"/>
    <d v="2013-11-07T00:00:00"/>
    <d v="2013-11-12T00:00:00"/>
    <s v="Standard Class"/>
    <s v="MS-17365"/>
    <s v="Maribeth Schnelling"/>
    <s v="Consumer"/>
    <s v="United States"/>
    <s v="Wausau"/>
    <s v="Wisconsin"/>
    <n v="54401"/>
    <s v="Central"/>
    <x v="300"/>
    <x v="0"/>
    <x v="2"/>
    <s v="X-Rack File for Hanging Folders"/>
    <n v="22.58"/>
    <n v="2"/>
    <n v="0"/>
    <n v="0"/>
    <n v="5.8707999999999991"/>
  </r>
  <r>
    <n v="4834"/>
    <s v="CA-2011-120278"/>
    <d v="2013-11-07T00:00:00"/>
    <d v="2013-11-12T00:00:00"/>
    <s v="Standard Class"/>
    <s v="MS-17365"/>
    <s v="Maribeth Schnelling"/>
    <s v="Consumer"/>
    <s v="United States"/>
    <s v="Wausau"/>
    <s v="Wisconsin"/>
    <n v="54401"/>
    <s v="Central"/>
    <x v="301"/>
    <x v="0"/>
    <x v="3"/>
    <s v="ACCOHIDE 3-Ring Binder, Blue, 1&quot;"/>
    <n v="12.39"/>
    <n v="3"/>
    <n v="0"/>
    <n v="0"/>
    <n v="5.8232999999999997"/>
  </r>
  <r>
    <n v="5165"/>
    <s v="CA-2011-121006"/>
    <d v="2013-11-10T00:00:00"/>
    <d v="2013-11-16T00:00:00"/>
    <s v="Standard Class"/>
    <s v="SC-20020"/>
    <s v="Sam Craven"/>
    <s v="Consumer"/>
    <s v="United States"/>
    <s v="Midland"/>
    <s v="Michigan"/>
    <n v="48640"/>
    <s v="Central"/>
    <x v="302"/>
    <x v="0"/>
    <x v="5"/>
    <s v="Avery Hi-Liter Comfort Grip Fluorescent Highlighter, Yellow Ink"/>
    <n v="3.9"/>
    <n v="2"/>
    <n v="0"/>
    <n v="0"/>
    <n v="1.5209999999999999"/>
  </r>
  <r>
    <n v="5166"/>
    <s v="CA-2011-121006"/>
    <d v="2013-11-10T00:00:00"/>
    <d v="2013-11-16T00:00:00"/>
    <s v="Standard Class"/>
    <s v="SC-20020"/>
    <s v="Sam Craven"/>
    <s v="Consumer"/>
    <s v="United States"/>
    <s v="Midland"/>
    <s v="Michigan"/>
    <n v="48640"/>
    <s v="Central"/>
    <x v="303"/>
    <x v="0"/>
    <x v="0"/>
    <s v="Xerox 199"/>
    <n v="12.84"/>
    <n v="3"/>
    <n v="0"/>
    <n v="0"/>
    <n v="5.7779999999999987"/>
  </r>
  <r>
    <n v="5167"/>
    <s v="CA-2011-121006"/>
    <d v="2013-11-10T00:00:00"/>
    <d v="2013-11-16T00:00:00"/>
    <s v="Standard Class"/>
    <s v="SC-20020"/>
    <s v="Sam Craven"/>
    <s v="Consumer"/>
    <s v="United States"/>
    <s v="Midland"/>
    <s v="Michigan"/>
    <n v="48640"/>
    <s v="Central"/>
    <x v="304"/>
    <x v="0"/>
    <x v="0"/>
    <s v="Xerox 4200 Series MultiUse Premium Copy Paper (20Lb. and 84 Bright)"/>
    <n v="15.84"/>
    <n v="3"/>
    <n v="0"/>
    <n v="0"/>
    <n v="7.1280000000000001"/>
  </r>
  <r>
    <n v="5168"/>
    <s v="CA-2011-121006"/>
    <d v="2013-11-10T00:00:00"/>
    <d v="2013-11-16T00:00:00"/>
    <s v="Standard Class"/>
    <s v="SC-20020"/>
    <s v="Sam Craven"/>
    <s v="Consumer"/>
    <s v="United States"/>
    <s v="Midland"/>
    <s v="Michigan"/>
    <n v="48640"/>
    <s v="Central"/>
    <x v="178"/>
    <x v="1"/>
    <x v="10"/>
    <s v="Hon Every-Day Series Multi-Task Chairs"/>
    <n v="563.93999999999994"/>
    <n v="3"/>
    <n v="0"/>
    <n v="0"/>
    <n v="112.78800000000001"/>
  </r>
  <r>
    <n v="5169"/>
    <s v="CA-2011-121006"/>
    <d v="2013-11-10T00:00:00"/>
    <d v="2013-11-16T00:00:00"/>
    <s v="Standard Class"/>
    <s v="SC-20020"/>
    <s v="Sam Craven"/>
    <s v="Consumer"/>
    <s v="United States"/>
    <s v="Midland"/>
    <s v="Michigan"/>
    <n v="48640"/>
    <s v="Central"/>
    <x v="305"/>
    <x v="0"/>
    <x v="2"/>
    <s v="Acco Perma 3000 Stacking Storage Drawers"/>
    <n v="62.94"/>
    <n v="3"/>
    <n v="0"/>
    <n v="0"/>
    <n v="11.958600000000001"/>
  </r>
  <r>
    <n v="5170"/>
    <s v="CA-2011-121006"/>
    <d v="2013-11-10T00:00:00"/>
    <d v="2013-11-16T00:00:00"/>
    <s v="Standard Class"/>
    <s v="SC-20020"/>
    <s v="Sam Craven"/>
    <s v="Consumer"/>
    <s v="United States"/>
    <s v="Midland"/>
    <s v="Michigan"/>
    <n v="48640"/>
    <s v="Central"/>
    <x v="306"/>
    <x v="0"/>
    <x v="2"/>
    <s v="Hot File 7-Pocket, Floor Stand"/>
    <n v="535.41"/>
    <n v="3"/>
    <n v="0"/>
    <n v="0"/>
    <n v="160.62299999999993"/>
  </r>
  <r>
    <n v="17"/>
    <s v="CA-2011-105893"/>
    <d v="2013-11-11T00:00:00"/>
    <d v="2013-11-18T00:00:00"/>
    <s v="Standard Class"/>
    <s v="PK-19075"/>
    <s v="Pete Kriz"/>
    <s v="Consumer"/>
    <s v="United States"/>
    <s v="Madison"/>
    <s v="Wisconsin"/>
    <n v="53711"/>
    <s v="Central"/>
    <x v="307"/>
    <x v="0"/>
    <x v="2"/>
    <s v="Stur-D-Stor Shelving, Vertical 5-Shelf: 72&quot;H x 36&quot;W x 18 1/2&quot;D"/>
    <n v="665.88"/>
    <n v="6"/>
    <n v="0"/>
    <n v="0"/>
    <n v="13.317599999999999"/>
  </r>
  <r>
    <n v="3325"/>
    <s v="CA-2011-165309"/>
    <d v="2013-11-11T00:00:00"/>
    <d v="2013-11-15T00:00:00"/>
    <s v="Standard Class"/>
    <s v="KD-16270"/>
    <s v="Karen Daniels"/>
    <s v="Consumer"/>
    <s v="United States"/>
    <s v="Houston"/>
    <s v="Texas"/>
    <n v="77095"/>
    <s v="Central"/>
    <x v="308"/>
    <x v="0"/>
    <x v="3"/>
    <s v="GBC DocuBind TL300 Electric Binding System"/>
    <n v="896.98999999999978"/>
    <n v="5"/>
    <n v="0.8"/>
    <n v="-717.59199999999987"/>
    <n v="-1480.0335000000009"/>
  </r>
  <r>
    <n v="3326"/>
    <s v="CA-2011-165309"/>
    <d v="2013-11-11T00:00:00"/>
    <d v="2013-11-15T00:00:00"/>
    <s v="Standard Class"/>
    <s v="KD-16270"/>
    <s v="Karen Daniels"/>
    <s v="Consumer"/>
    <s v="United States"/>
    <s v="Houston"/>
    <s v="Texas"/>
    <n v="77095"/>
    <s v="Central"/>
    <x v="309"/>
    <x v="0"/>
    <x v="3"/>
    <s v="Universal Recycled Hanging Pressboard Report Binders, Letter Size"/>
    <n v="1.2339999999999998"/>
    <n v="1"/>
    <n v="0.8"/>
    <n v="-0.98719999999999986"/>
    <n v="-1.9744000000000002"/>
  </r>
  <r>
    <n v="3327"/>
    <s v="CA-2011-165309"/>
    <d v="2013-11-11T00:00:00"/>
    <d v="2013-11-15T00:00:00"/>
    <s v="Standard Class"/>
    <s v="KD-16270"/>
    <s v="Karen Daniels"/>
    <s v="Consumer"/>
    <s v="United States"/>
    <s v="Houston"/>
    <s v="Texas"/>
    <n v="77095"/>
    <s v="Central"/>
    <x v="310"/>
    <x v="0"/>
    <x v="5"/>
    <s v="Boston Electric Pencil Sharpener, Model 1818, Charcoal Black"/>
    <n v="67.56"/>
    <n v="3"/>
    <n v="0.2"/>
    <n v="-13.512"/>
    <n v="6.7560000000000038"/>
  </r>
  <r>
    <n v="3328"/>
    <s v="CA-2011-165309"/>
    <d v="2013-11-11T00:00:00"/>
    <d v="2013-11-15T00:00:00"/>
    <s v="Standard Class"/>
    <s v="KD-16270"/>
    <s v="Karen Daniels"/>
    <s v="Consumer"/>
    <s v="United States"/>
    <s v="Houston"/>
    <s v="Texas"/>
    <n v="77095"/>
    <s v="Central"/>
    <x v="311"/>
    <x v="0"/>
    <x v="0"/>
    <s v="Wirebound Message Book, 4 per Page"/>
    <n v="21.720000000000002"/>
    <n v="5"/>
    <n v="0.2"/>
    <n v="-4.3440000000000003"/>
    <n v="7.8734999999999991"/>
  </r>
  <r>
    <n v="3329"/>
    <s v="CA-2011-165309"/>
    <d v="2013-11-11T00:00:00"/>
    <d v="2013-11-15T00:00:00"/>
    <s v="Standard Class"/>
    <s v="KD-16270"/>
    <s v="Karen Daniels"/>
    <s v="Consumer"/>
    <s v="United States"/>
    <s v="Houston"/>
    <s v="Texas"/>
    <n v="77095"/>
    <s v="Central"/>
    <x v="312"/>
    <x v="0"/>
    <x v="0"/>
    <s v="Xerox 1893"/>
    <n v="262.33600000000001"/>
    <n v="8"/>
    <n v="0.2"/>
    <n v="-52.467200000000005"/>
    <n v="95.096800000000002"/>
  </r>
  <r>
    <n v="3330"/>
    <s v="CA-2011-165309"/>
    <d v="2013-11-11T00:00:00"/>
    <d v="2013-11-15T00:00:00"/>
    <s v="Standard Class"/>
    <s v="KD-16270"/>
    <s v="Karen Daniels"/>
    <s v="Consumer"/>
    <s v="United States"/>
    <s v="Houston"/>
    <s v="Texas"/>
    <n v="77095"/>
    <s v="Central"/>
    <x v="313"/>
    <x v="2"/>
    <x v="14"/>
    <s v="Geemarc AmpliPOWER60"/>
    <n v="148.47999999999999"/>
    <n v="2"/>
    <n v="0.2"/>
    <n v="-29.695999999999998"/>
    <n v="16.703999999999986"/>
  </r>
  <r>
    <n v="3331"/>
    <s v="CA-2011-165309"/>
    <d v="2013-11-11T00:00:00"/>
    <d v="2013-11-15T00:00:00"/>
    <s v="Standard Class"/>
    <s v="KD-16270"/>
    <s v="Karen Daniels"/>
    <s v="Consumer"/>
    <s v="United States"/>
    <s v="Houston"/>
    <s v="Texas"/>
    <n v="77095"/>
    <s v="Central"/>
    <x v="314"/>
    <x v="2"/>
    <x v="14"/>
    <s v="Classic Ivory Antique Telephone ZL1810"/>
    <n v="241.17599999999999"/>
    <n v="3"/>
    <n v="0.2"/>
    <n v="-48.235199999999999"/>
    <n v="15.07350000000001"/>
  </r>
  <r>
    <n v="9748"/>
    <s v="US-2011-140914"/>
    <d v="2013-11-11T00:00:00"/>
    <d v="2013-11-15T00:00:00"/>
    <s v="Standard Class"/>
    <s v="BH-11710"/>
    <s v="Brosina Hoffman"/>
    <s v="Consumer"/>
    <s v="United States"/>
    <s v="Chicago"/>
    <s v="Illinois"/>
    <n v="60653"/>
    <s v="Central"/>
    <x v="315"/>
    <x v="1"/>
    <x v="4"/>
    <s v="DAX Wood Document Frame."/>
    <n v="10.984000000000002"/>
    <n v="2"/>
    <n v="0.6"/>
    <n v="-6.5904000000000007"/>
    <n v="-7.9634"/>
  </r>
  <r>
    <n v="9749"/>
    <s v="US-2011-140914"/>
    <d v="2013-11-11T00:00:00"/>
    <d v="2013-11-15T00:00:00"/>
    <s v="Standard Class"/>
    <s v="BH-11710"/>
    <s v="Brosina Hoffman"/>
    <s v="Consumer"/>
    <s v="United States"/>
    <s v="Chicago"/>
    <s v="Illinois"/>
    <n v="60653"/>
    <s v="Central"/>
    <x v="139"/>
    <x v="1"/>
    <x v="10"/>
    <s v="Global Commerce Series High-Back Swivel/Tilt Chairs"/>
    <n v="797.94399999999996"/>
    <n v="4"/>
    <n v="0.3"/>
    <n v="-239.38319999999999"/>
    <n v="-56.995999999999981"/>
  </r>
  <r>
    <n v="1863"/>
    <s v="CA-2011-151078"/>
    <d v="2013-11-12T00:00:00"/>
    <d v="2013-11-12T00:00:00"/>
    <s v="Same Day"/>
    <s v="RF-19840"/>
    <s v="Roy Französisch"/>
    <s v="Consumer"/>
    <s v="United States"/>
    <s v="San Antonio"/>
    <s v="Texas"/>
    <n v="78207"/>
    <s v="Central"/>
    <x v="316"/>
    <x v="0"/>
    <x v="2"/>
    <s v="Personal Filing Tote with Lid, Black/Gray"/>
    <n v="49.632000000000005"/>
    <n v="4"/>
    <n v="0.2"/>
    <n v="-9.926400000000001"/>
    <n v="4.9632000000000005"/>
  </r>
  <r>
    <n v="5551"/>
    <s v="US-2011-159618"/>
    <d v="2013-11-12T00:00:00"/>
    <d v="2013-11-16T00:00:00"/>
    <s v="Standard Class"/>
    <s v="DB-12970"/>
    <s v="Darren Budd"/>
    <s v="Corporate"/>
    <s v="United States"/>
    <s v="Houston"/>
    <s v="Texas"/>
    <n v="77036"/>
    <s v="Central"/>
    <x v="317"/>
    <x v="0"/>
    <x v="5"/>
    <s v="Avery Fluorescent Highlighter Four-Color Set"/>
    <n v="2.6720000000000002"/>
    <n v="1"/>
    <n v="0.2"/>
    <n v="-0.5344000000000001"/>
    <n v="0.33399999999999974"/>
  </r>
  <r>
    <n v="5552"/>
    <s v="US-2011-159618"/>
    <d v="2013-11-12T00:00:00"/>
    <d v="2013-11-16T00:00:00"/>
    <s v="Standard Class"/>
    <s v="DB-12970"/>
    <s v="Darren Budd"/>
    <s v="Corporate"/>
    <s v="United States"/>
    <s v="Houston"/>
    <s v="Texas"/>
    <n v="77036"/>
    <s v="Central"/>
    <x v="318"/>
    <x v="0"/>
    <x v="16"/>
    <s v="Acco Side-Punched Conventional Columnar Pads"/>
    <n v="16.656000000000002"/>
    <n v="6"/>
    <n v="0.2"/>
    <n v="-3.3312000000000008"/>
    <n v="-3.123000000000002"/>
  </r>
  <r>
    <n v="5553"/>
    <s v="US-2011-159618"/>
    <d v="2013-11-12T00:00:00"/>
    <d v="2013-11-16T00:00:00"/>
    <s v="Standard Class"/>
    <s v="DB-12970"/>
    <s v="Darren Budd"/>
    <s v="Corporate"/>
    <s v="United States"/>
    <s v="Houston"/>
    <s v="Texas"/>
    <n v="77036"/>
    <s v="Central"/>
    <x v="319"/>
    <x v="2"/>
    <x v="6"/>
    <s v="Imation 16GB Mini TravelDrive USB 2.0 Flash Drive"/>
    <n v="79.512000000000015"/>
    <n v="3"/>
    <n v="0.2"/>
    <n v="-15.902400000000004"/>
    <n v="20.8719"/>
  </r>
  <r>
    <n v="5554"/>
    <s v="US-2011-159618"/>
    <d v="2013-11-12T00:00:00"/>
    <d v="2013-11-16T00:00:00"/>
    <s v="Standard Class"/>
    <s v="DB-12970"/>
    <s v="Darren Budd"/>
    <s v="Corporate"/>
    <s v="United States"/>
    <s v="Houston"/>
    <s v="Texas"/>
    <n v="77036"/>
    <s v="Central"/>
    <x v="204"/>
    <x v="0"/>
    <x v="0"/>
    <s v="Xerox 216"/>
    <n v="36.288000000000011"/>
    <n v="7"/>
    <n v="0.2"/>
    <n v="-7.2576000000000027"/>
    <n v="12.700800000000001"/>
  </r>
  <r>
    <n v="5555"/>
    <s v="US-2011-159618"/>
    <d v="2013-11-12T00:00:00"/>
    <d v="2013-11-16T00:00:00"/>
    <s v="Standard Class"/>
    <s v="DB-12970"/>
    <s v="Darren Budd"/>
    <s v="Corporate"/>
    <s v="United States"/>
    <s v="Houston"/>
    <s v="Texas"/>
    <n v="77036"/>
    <s v="Central"/>
    <x v="320"/>
    <x v="1"/>
    <x v="9"/>
    <s v="Bestar Classic Bookcase"/>
    <n v="67.993199999999987"/>
    <n v="1"/>
    <n v="0.32"/>
    <n v="-21.757823999999996"/>
    <n v="-12.998700000000007"/>
  </r>
  <r>
    <n v="9904"/>
    <s v="CA-2011-122609"/>
    <d v="2013-11-12T00:00:00"/>
    <d v="2013-11-18T00:00:00"/>
    <s v="Standard Class"/>
    <s v="DP-13000"/>
    <s v="Darren Powers"/>
    <s v="Consumer"/>
    <s v="United States"/>
    <s v="Carrollton"/>
    <s v="Texas"/>
    <n v="75007"/>
    <s v="Central"/>
    <x v="321"/>
    <x v="1"/>
    <x v="4"/>
    <s v="GE General Use Halogen Bulbs, 100 Watts, 1 Bulb per Pack"/>
    <n v="25.128000000000004"/>
    <n v="3"/>
    <n v="0.6"/>
    <n v="-15.076800000000002"/>
    <n v="-6.9101999999999997"/>
  </r>
  <r>
    <n v="9905"/>
    <s v="CA-2011-122609"/>
    <d v="2013-11-12T00:00:00"/>
    <d v="2013-11-18T00:00:00"/>
    <s v="Standard Class"/>
    <s v="DP-13000"/>
    <s v="Darren Powers"/>
    <s v="Consumer"/>
    <s v="United States"/>
    <s v="Carrollton"/>
    <s v="Texas"/>
    <n v="75007"/>
    <s v="Central"/>
    <x v="322"/>
    <x v="2"/>
    <x v="6"/>
    <s v="Logitech G602 Wireless Gaming Mouse"/>
    <n v="127.98399999999999"/>
    <n v="2"/>
    <n v="0.2"/>
    <n v="-25.596800000000002"/>
    <n v="25.596799999999998"/>
  </r>
  <r>
    <n v="2301"/>
    <s v="CA-2011-162362"/>
    <d v="2013-11-14T00:00:00"/>
    <d v="2013-11-18T00:00:00"/>
    <s v="Standard Class"/>
    <s v="JL-15505"/>
    <s v="Jeremy Lonsdale"/>
    <s v="Consumer"/>
    <s v="United States"/>
    <s v="Midland"/>
    <s v="Michigan"/>
    <n v="48640"/>
    <s v="Central"/>
    <x v="145"/>
    <x v="0"/>
    <x v="3"/>
    <s v="Storex DuraTech Recycled Plastic Frosted Binders"/>
    <n v="12.72"/>
    <n v="3"/>
    <n v="0"/>
    <n v="0"/>
    <n v="6.36"/>
  </r>
  <r>
    <n v="2302"/>
    <s v="CA-2011-162362"/>
    <d v="2013-11-14T00:00:00"/>
    <d v="2013-11-18T00:00:00"/>
    <s v="Standard Class"/>
    <s v="JL-15505"/>
    <s v="Jeremy Lonsdale"/>
    <s v="Consumer"/>
    <s v="United States"/>
    <s v="Midland"/>
    <s v="Michigan"/>
    <n v="48640"/>
    <s v="Central"/>
    <x v="323"/>
    <x v="0"/>
    <x v="3"/>
    <s v="Avery Durable Binders"/>
    <n v="11.52"/>
    <n v="4"/>
    <n v="0"/>
    <n v="0"/>
    <n v="5.6448"/>
  </r>
  <r>
    <n v="3261"/>
    <s v="CA-2011-151554"/>
    <d v="2013-11-14T00:00:00"/>
    <d v="2013-11-15T00:00:00"/>
    <s v="First Class"/>
    <s v="CM-11815"/>
    <s v="Candace McMahon"/>
    <s v="Corporate"/>
    <s v="United States"/>
    <s v="Pasadena"/>
    <s v="Texas"/>
    <n v="77506"/>
    <s v="Central"/>
    <x v="324"/>
    <x v="0"/>
    <x v="0"/>
    <s v="Xerox 221"/>
    <n v="20.736000000000004"/>
    <n v="4"/>
    <n v="0.2"/>
    <n v="-4.1472000000000007"/>
    <n v="7.2576000000000001"/>
  </r>
  <r>
    <n v="2517"/>
    <s v="CA-2011-128888"/>
    <d v="2013-11-15T00:00:00"/>
    <d v="2013-11-22T00:00:00"/>
    <s v="Standard Class"/>
    <s v="PB-19105"/>
    <s v="Peter Bühler"/>
    <s v="Consumer"/>
    <s v="United States"/>
    <s v="Houston"/>
    <s v="Texas"/>
    <n v="77095"/>
    <s v="Central"/>
    <x v="325"/>
    <x v="0"/>
    <x v="13"/>
    <s v="Ames Color-File Green Diamond Border X-ray Mailers"/>
    <n v="604.65600000000006"/>
    <n v="9"/>
    <n v="0.2"/>
    <n v="-120.93120000000002"/>
    <n v="204.07139999999995"/>
  </r>
  <r>
    <n v="3781"/>
    <s v="CA-2011-149643"/>
    <d v="2013-11-16T00:00:00"/>
    <d v="2013-11-20T00:00:00"/>
    <s v="Standard Class"/>
    <s v="RH-19510"/>
    <s v="Rick Huthwaite"/>
    <s v="Home Office"/>
    <s v="United States"/>
    <s v="Manhattan"/>
    <s v="Kansas"/>
    <n v="66502"/>
    <s v="Central"/>
    <x v="326"/>
    <x v="2"/>
    <x v="14"/>
    <s v="Jawbone MINI JAMBOX Wireless Bluetooth Speaker"/>
    <n v="273.95999999999998"/>
    <n v="2"/>
    <n v="0"/>
    <n v="0"/>
    <n v="10.958399999999983"/>
  </r>
  <r>
    <n v="4445"/>
    <s v="US-2011-147704"/>
    <d v="2013-11-16T00:00:00"/>
    <d v="2013-11-21T00:00:00"/>
    <s v="Standard Class"/>
    <s v="SR-20740"/>
    <s v="Steven Roelle"/>
    <s v="Home Office"/>
    <s v="United States"/>
    <s v="Bloomington"/>
    <s v="Indiana"/>
    <n v="47401"/>
    <s v="Central"/>
    <x v="327"/>
    <x v="0"/>
    <x v="13"/>
    <s v="#10 White Business Envelopes,4 1/8 x 9 1/2"/>
    <n v="78.349999999999994"/>
    <n v="5"/>
    <n v="0"/>
    <n v="0"/>
    <n v="36.824499999999993"/>
  </r>
  <r>
    <n v="4446"/>
    <s v="US-2011-147704"/>
    <d v="2013-11-16T00:00:00"/>
    <d v="2013-11-21T00:00:00"/>
    <s v="Standard Class"/>
    <s v="SR-20740"/>
    <s v="Steven Roelle"/>
    <s v="Home Office"/>
    <s v="United States"/>
    <s v="Bloomington"/>
    <s v="Indiana"/>
    <n v="47401"/>
    <s v="Central"/>
    <x v="258"/>
    <x v="0"/>
    <x v="0"/>
    <s v="Xerox 1954"/>
    <n v="31.68"/>
    <n v="6"/>
    <n v="0"/>
    <n v="0"/>
    <n v="14.256"/>
  </r>
  <r>
    <n v="4447"/>
    <s v="US-2011-147704"/>
    <d v="2013-11-16T00:00:00"/>
    <d v="2013-11-21T00:00:00"/>
    <s v="Standard Class"/>
    <s v="SR-20740"/>
    <s v="Steven Roelle"/>
    <s v="Home Office"/>
    <s v="United States"/>
    <s v="Bloomington"/>
    <s v="Indiana"/>
    <n v="47401"/>
    <s v="Central"/>
    <x v="328"/>
    <x v="0"/>
    <x v="3"/>
    <s v="Wilson Jones Active Use Binders"/>
    <n v="29.12"/>
    <n v="4"/>
    <n v="0"/>
    <n v="0"/>
    <n v="14.268800000000001"/>
  </r>
  <r>
    <n v="4448"/>
    <s v="US-2011-147704"/>
    <d v="2013-11-16T00:00:00"/>
    <d v="2013-11-21T00:00:00"/>
    <s v="Standard Class"/>
    <s v="SR-20740"/>
    <s v="Steven Roelle"/>
    <s v="Home Office"/>
    <s v="United States"/>
    <s v="Bloomington"/>
    <s v="Indiana"/>
    <n v="47401"/>
    <s v="Central"/>
    <x v="329"/>
    <x v="0"/>
    <x v="2"/>
    <s v="File Shuttle II and Handi-File, Black"/>
    <n v="169.45"/>
    <n v="5"/>
    <n v="0"/>
    <n v="0"/>
    <n v="42.362499999999997"/>
  </r>
  <r>
    <n v="5304"/>
    <s v="US-2011-139500"/>
    <d v="2013-11-16T00:00:00"/>
    <d v="2013-11-20T00:00:00"/>
    <s v="Standard Class"/>
    <s v="AB-10165"/>
    <s v="Alan Barnes"/>
    <s v="Consumer"/>
    <s v="United States"/>
    <s v="Decatur"/>
    <s v="Illinois"/>
    <n v="62521"/>
    <s v="Central"/>
    <x v="330"/>
    <x v="1"/>
    <x v="10"/>
    <s v="SAFCO Optional Arm Kit for Workspace Cribbage Stacking Chair"/>
    <n v="37.295999999999999"/>
    <n v="2"/>
    <n v="0.3"/>
    <n v="-11.188799999999999"/>
    <n v="-1.0656000000000017"/>
  </r>
  <r>
    <n v="2093"/>
    <s v="CA-2011-145926"/>
    <d v="2013-11-17T00:00:00"/>
    <d v="2013-11-21T00:00:00"/>
    <s v="Standard Class"/>
    <s v="MP-17470"/>
    <s v="Mark Packer"/>
    <s v="Home Office"/>
    <s v="United States"/>
    <s v="Moorhead"/>
    <s v="Minnesota"/>
    <n v="56560"/>
    <s v="Central"/>
    <x v="331"/>
    <x v="1"/>
    <x v="10"/>
    <s v="Global Super Steno Chair"/>
    <n v="479.90000000000003"/>
    <n v="5"/>
    <n v="0"/>
    <n v="0"/>
    <n v="81.58299999999997"/>
  </r>
  <r>
    <n v="6023"/>
    <s v="CA-2011-130869"/>
    <d v="2013-11-17T00:00:00"/>
    <d v="2013-11-21T00:00:00"/>
    <s v="Standard Class"/>
    <s v="CB-12025"/>
    <s v="Cassandra Brandow"/>
    <s v="Consumer"/>
    <s v="United States"/>
    <s v="Cedar Hill"/>
    <s v="Texas"/>
    <n v="75104"/>
    <s v="Central"/>
    <x v="332"/>
    <x v="0"/>
    <x v="13"/>
    <s v="Redi-Strip #10 Envelopes, 4 1/8 x 9 1/2"/>
    <n v="7.080000000000001"/>
    <n v="3"/>
    <n v="0.2"/>
    <n v="-1.4160000000000004"/>
    <n v="2.4779999999999989"/>
  </r>
  <r>
    <n v="4131"/>
    <s v="CA-2011-115336"/>
    <d v="2013-11-18T00:00:00"/>
    <d v="2013-11-25T00:00:00"/>
    <s v="Standard Class"/>
    <s v="AB-10600"/>
    <s v="Ann Blume"/>
    <s v="Corporate"/>
    <s v="United States"/>
    <s v="Chicago"/>
    <s v="Illinois"/>
    <n v="60623"/>
    <s v="Central"/>
    <x v="333"/>
    <x v="0"/>
    <x v="3"/>
    <s v="GBC White Gloss Covers, Plain Front"/>
    <n v="14.479999999999997"/>
    <n v="5"/>
    <n v="0.8"/>
    <n v="-11.583999999999998"/>
    <n v="-23.89200000000001"/>
  </r>
  <r>
    <n v="7299"/>
    <s v="CA-2011-163468"/>
    <d v="2013-11-18T00:00:00"/>
    <d v="2013-11-21T00:00:00"/>
    <s v="First Class"/>
    <s v="JK-15730"/>
    <s v="Joe Kamberova"/>
    <s v="Consumer"/>
    <s v="United States"/>
    <s v="Des Plaines"/>
    <s v="Illinois"/>
    <n v="60016"/>
    <s v="Central"/>
    <x v="334"/>
    <x v="1"/>
    <x v="11"/>
    <s v="BPI Conference Tables"/>
    <n v="292.10000000000002"/>
    <n v="4"/>
    <n v="0.5"/>
    <n v="-146.05000000000001"/>
    <n v="-175.26000000000005"/>
  </r>
  <r>
    <n v="7300"/>
    <s v="CA-2011-163468"/>
    <d v="2013-11-18T00:00:00"/>
    <d v="2013-11-21T00:00:00"/>
    <s v="First Class"/>
    <s v="JK-15730"/>
    <s v="Joe Kamberova"/>
    <s v="Consumer"/>
    <s v="United States"/>
    <s v="Des Plaines"/>
    <s v="Illinois"/>
    <n v="60016"/>
    <s v="Central"/>
    <x v="252"/>
    <x v="1"/>
    <x v="4"/>
    <s v="Dana Swing-Arm Lamps"/>
    <n v="8.5440000000000005"/>
    <n v="2"/>
    <n v="0.6"/>
    <n v="-5.1264000000000003"/>
    <n v="-7.4759999999999991"/>
  </r>
  <r>
    <n v="7301"/>
    <s v="CA-2011-163468"/>
    <d v="2013-11-18T00:00:00"/>
    <d v="2013-11-21T00:00:00"/>
    <s v="First Class"/>
    <s v="JK-15730"/>
    <s v="Joe Kamberova"/>
    <s v="Consumer"/>
    <s v="United States"/>
    <s v="Des Plaines"/>
    <s v="Illinois"/>
    <n v="60016"/>
    <s v="Central"/>
    <x v="335"/>
    <x v="1"/>
    <x v="9"/>
    <s v="Hon 4-Shelf Metal Bookcases"/>
    <n v="424.11599999999999"/>
    <n v="6"/>
    <n v="0.3"/>
    <n v="-127.23479999999999"/>
    <n v="-30.293999999999983"/>
  </r>
  <r>
    <n v="7302"/>
    <s v="CA-2011-163468"/>
    <d v="2013-11-18T00:00:00"/>
    <d v="2013-11-21T00:00:00"/>
    <s v="First Class"/>
    <s v="JK-15730"/>
    <s v="Joe Kamberova"/>
    <s v="Consumer"/>
    <s v="United States"/>
    <s v="Des Plaines"/>
    <s v="Illinois"/>
    <n v="60016"/>
    <s v="Central"/>
    <x v="25"/>
    <x v="0"/>
    <x v="3"/>
    <s v="Wilson Jones Turn Tabs Binder Tool for Ring Binders"/>
    <n v="2.8919999999999995"/>
    <n v="3"/>
    <n v="0.8"/>
    <n v="-2.3135999999999997"/>
    <n v="-4.9164000000000012"/>
  </r>
  <r>
    <n v="7303"/>
    <s v="CA-2011-163468"/>
    <d v="2013-11-18T00:00:00"/>
    <d v="2013-11-21T00:00:00"/>
    <s v="First Class"/>
    <s v="JK-15730"/>
    <s v="Joe Kamberova"/>
    <s v="Consumer"/>
    <s v="United States"/>
    <s v="Des Plaines"/>
    <s v="Illinois"/>
    <n v="60016"/>
    <s v="Central"/>
    <x v="336"/>
    <x v="0"/>
    <x v="2"/>
    <s v="Fellowes Stor/Drawer Steel Plus Storage Drawers"/>
    <n v="381.72"/>
    <n v="5"/>
    <n v="0.2"/>
    <n v="-76.344000000000008"/>
    <n v="-66.801000000000045"/>
  </r>
  <r>
    <n v="8844"/>
    <s v="CA-2011-141173"/>
    <d v="2013-11-18T00:00:00"/>
    <d v="2013-11-20T00:00:00"/>
    <s v="Second Class"/>
    <s v="JC-16105"/>
    <s v="Julie Creighton"/>
    <s v="Corporate"/>
    <s v="United States"/>
    <s v="Minneapolis"/>
    <s v="Minnesota"/>
    <n v="55407"/>
    <s v="Central"/>
    <x v="337"/>
    <x v="0"/>
    <x v="2"/>
    <s v="Fellowes Desktop Hanging File Manager"/>
    <n v="67.150000000000006"/>
    <n v="5"/>
    <n v="0"/>
    <n v="0"/>
    <n v="16.787500000000001"/>
  </r>
  <r>
    <n v="9285"/>
    <s v="CA-2011-161032"/>
    <d v="2013-11-18T00:00:00"/>
    <d v="2013-11-23T00:00:00"/>
    <s v="Standard Class"/>
    <s v="MK-17905"/>
    <s v="Michael Kennedy"/>
    <s v="Corporate"/>
    <s v="United States"/>
    <s v="Franklin"/>
    <s v="Wisconsin"/>
    <n v="53132"/>
    <s v="Central"/>
    <x v="338"/>
    <x v="1"/>
    <x v="10"/>
    <s v="Office Star - Mesh Screen back chair with Vinyl seat"/>
    <n v="392.93999999999994"/>
    <n v="3"/>
    <n v="0"/>
    <n v="0"/>
    <n v="43.223399999999984"/>
  </r>
  <r>
    <n v="9648"/>
    <s v="CA-2011-150518"/>
    <d v="2013-11-19T00:00:00"/>
    <d v="2013-11-24T00:00:00"/>
    <s v="Standard Class"/>
    <s v="MW-18220"/>
    <s v="Mitch Webber"/>
    <s v="Consumer"/>
    <s v="United States"/>
    <s v="Coon Rapids"/>
    <s v="Minnesota"/>
    <n v="55433"/>
    <s v="Central"/>
    <x v="127"/>
    <x v="0"/>
    <x v="2"/>
    <s v="Recycled Steel Personal File for Standard File Folders"/>
    <n v="221.16"/>
    <n v="4"/>
    <n v="0"/>
    <n v="0"/>
    <n v="57.501599999999996"/>
  </r>
  <r>
    <n v="9649"/>
    <s v="CA-2011-150518"/>
    <d v="2013-11-19T00:00:00"/>
    <d v="2013-11-24T00:00:00"/>
    <s v="Standard Class"/>
    <s v="MW-18220"/>
    <s v="Mitch Webber"/>
    <s v="Consumer"/>
    <s v="United States"/>
    <s v="Coon Rapids"/>
    <s v="Minnesota"/>
    <n v="55433"/>
    <s v="Central"/>
    <x v="339"/>
    <x v="2"/>
    <x v="14"/>
    <s v="Jabra SPEAK 410"/>
    <n v="281.96999999999997"/>
    <n v="3"/>
    <n v="0"/>
    <n v="0"/>
    <n v="78.951599999999999"/>
  </r>
  <r>
    <n v="5343"/>
    <s v="US-2011-168501"/>
    <d v="2013-11-21T00:00:00"/>
    <d v="2013-11-27T00:00:00"/>
    <s v="Standard Class"/>
    <s v="JK-15325"/>
    <s v="Jason Klamczynski"/>
    <s v="Corporate"/>
    <s v="United States"/>
    <s v="Dallas"/>
    <s v="Texas"/>
    <n v="75220"/>
    <s v="Central"/>
    <x v="58"/>
    <x v="0"/>
    <x v="13"/>
    <s v="Poly String Tie Envelopes"/>
    <n v="1.6320000000000001"/>
    <n v="1"/>
    <n v="0.2"/>
    <n v="-0.32640000000000002"/>
    <n v="0.55079999999999985"/>
  </r>
  <r>
    <n v="5344"/>
    <s v="US-2011-168501"/>
    <d v="2013-11-21T00:00:00"/>
    <d v="2013-11-27T00:00:00"/>
    <s v="Standard Class"/>
    <s v="JK-15325"/>
    <s v="Jason Klamczynski"/>
    <s v="Corporate"/>
    <s v="United States"/>
    <s v="Dallas"/>
    <s v="Texas"/>
    <n v="75220"/>
    <s v="Central"/>
    <x v="340"/>
    <x v="2"/>
    <x v="14"/>
    <s v="RCA Visys Integrated PBX 8-Line Router"/>
    <n v="267.95999999999998"/>
    <n v="5"/>
    <n v="0.2"/>
    <n v="-53.591999999999999"/>
    <n v="16.747500000000016"/>
  </r>
  <r>
    <n v="3394"/>
    <s v="CA-2011-105340"/>
    <d v="2013-11-22T00:00:00"/>
    <d v="2013-11-25T00:00:00"/>
    <s v="First Class"/>
    <s v="EH-14185"/>
    <s v="Evan Henry"/>
    <s v="Consumer"/>
    <s v="United States"/>
    <s v="Pasadena"/>
    <s v="Texas"/>
    <n v="77506"/>
    <s v="Central"/>
    <x v="122"/>
    <x v="0"/>
    <x v="3"/>
    <s v="Wilson Jones Heavy-Duty Casebound Ring Binders with Metal Hinges"/>
    <n v="6.9279999999999982"/>
    <n v="1"/>
    <n v="0.8"/>
    <n v="-5.5423999999999989"/>
    <n v="-11.084800000000005"/>
  </r>
  <r>
    <n v="3895"/>
    <s v="US-2011-112200"/>
    <d v="2013-11-22T00:00:00"/>
    <d v="2013-11-28T00:00:00"/>
    <s v="Standard Class"/>
    <s v="TC-21475"/>
    <s v="Tony Chapman"/>
    <s v="Home Office"/>
    <s v="United States"/>
    <s v="Bolingbrook"/>
    <s v="Illinois"/>
    <n v="60440"/>
    <s v="Central"/>
    <x v="341"/>
    <x v="0"/>
    <x v="3"/>
    <s v="Avery Framed View Binder, EZD Ring (Locking), Navy, 1 1/2&quot;"/>
    <n v="9.9799999999999969"/>
    <n v="5"/>
    <n v="0.8"/>
    <n v="-7.9839999999999982"/>
    <n v="-16.467000000000002"/>
  </r>
  <r>
    <n v="2084"/>
    <s v="CA-2011-110352"/>
    <d v="2013-11-23T00:00:00"/>
    <d v="2013-11-29T00:00:00"/>
    <s v="Standard Class"/>
    <s v="ED-13885"/>
    <s v="Emily Ducich"/>
    <s v="Home Office"/>
    <s v="United States"/>
    <s v="Houston"/>
    <s v="Texas"/>
    <n v="77036"/>
    <s v="Central"/>
    <x v="233"/>
    <x v="0"/>
    <x v="1"/>
    <s v="Alphabetical Labels for Top Tab Filing"/>
    <n v="23.680000000000003"/>
    <n v="2"/>
    <n v="0.2"/>
    <n v="-4.7360000000000007"/>
    <n v="8.879999999999999"/>
  </r>
  <r>
    <n v="3708"/>
    <s v="CA-2011-120544"/>
    <d v="2013-11-23T00:00:00"/>
    <d v="2013-11-27T00:00:00"/>
    <s v="Standard Class"/>
    <s v="SS-20140"/>
    <s v="Saphhira Shifley"/>
    <s v="Corporate"/>
    <s v="United States"/>
    <s v="Mesquite"/>
    <s v="Texas"/>
    <n v="75150"/>
    <s v="Central"/>
    <x v="342"/>
    <x v="1"/>
    <x v="4"/>
    <s v="Staple-based wall hangings"/>
    <n v="6.3680000000000003"/>
    <n v="2"/>
    <n v="0.6"/>
    <n v="-3.8208000000000002"/>
    <n v="-2.5471999999999984"/>
  </r>
  <r>
    <n v="3709"/>
    <s v="CA-2011-120544"/>
    <d v="2013-11-23T00:00:00"/>
    <d v="2013-11-27T00:00:00"/>
    <s v="Standard Class"/>
    <s v="SS-20140"/>
    <s v="Saphhira Shifley"/>
    <s v="Corporate"/>
    <s v="United States"/>
    <s v="Mesquite"/>
    <s v="Texas"/>
    <n v="75150"/>
    <s v="Central"/>
    <x v="343"/>
    <x v="0"/>
    <x v="7"/>
    <s v="Conquest 14 Commercial Heavy-Duty Upright Vacuum, Collection System, Accessory Kit"/>
    <n v="34.175999999999995"/>
    <n v="3"/>
    <n v="0.8"/>
    <n v="-27.340799999999998"/>
    <n v="-87.148800000000023"/>
  </r>
  <r>
    <n v="3710"/>
    <s v="CA-2011-120544"/>
    <d v="2013-11-23T00:00:00"/>
    <d v="2013-11-27T00:00:00"/>
    <s v="Standard Class"/>
    <s v="SS-20140"/>
    <s v="Saphhira Shifley"/>
    <s v="Corporate"/>
    <s v="United States"/>
    <s v="Mesquite"/>
    <s v="Texas"/>
    <n v="75150"/>
    <s v="Central"/>
    <x v="171"/>
    <x v="2"/>
    <x v="6"/>
    <s v="Maxell 4.7GB DVD-R 5/Pack"/>
    <n v="5.5440000000000005"/>
    <n v="7"/>
    <n v="0.2"/>
    <n v="-1.1088000000000002"/>
    <n v="1.6632000000000007"/>
  </r>
  <r>
    <n v="7266"/>
    <s v="US-2011-143721"/>
    <d v="2013-11-23T00:00:00"/>
    <d v="2013-11-26T00:00:00"/>
    <s v="Second Class"/>
    <s v="DK-12835"/>
    <s v="Damala Kotsonis"/>
    <s v="Corporate"/>
    <s v="United States"/>
    <s v="Houston"/>
    <s v="Texas"/>
    <n v="77095"/>
    <s v="Central"/>
    <x v="344"/>
    <x v="1"/>
    <x v="10"/>
    <s v="Office Star Flex Back Scooter Chair with White Frame"/>
    <n v="155.37199999999999"/>
    <n v="2"/>
    <n v="0.3"/>
    <n v="-46.611599999999996"/>
    <n v="-35.513599999999997"/>
  </r>
  <r>
    <n v="9628"/>
    <s v="CA-2011-139283"/>
    <d v="2013-11-23T00:00:00"/>
    <d v="2013-11-27T00:00:00"/>
    <s v="Standard Class"/>
    <s v="BT-11440"/>
    <s v="Bobby Trafton"/>
    <s v="Consumer"/>
    <s v="United States"/>
    <s v="Detroit"/>
    <s v="Michigan"/>
    <n v="48227"/>
    <s v="Central"/>
    <x v="345"/>
    <x v="0"/>
    <x v="3"/>
    <s v="UniKeep View Case Binders"/>
    <n v="14.669999999999998"/>
    <n v="3"/>
    <n v="0"/>
    <n v="0"/>
    <n v="6.7481999999999989"/>
  </r>
  <r>
    <n v="2152"/>
    <s v="CA-2011-167360"/>
    <d v="2013-11-24T00:00:00"/>
    <d v="2013-11-29T00:00:00"/>
    <s v="Second Class"/>
    <s v="RB-19435"/>
    <s v="Richard Bierner"/>
    <s v="Consumer"/>
    <s v="United States"/>
    <s v="Saint Louis"/>
    <s v="Missouri"/>
    <n v="63116"/>
    <s v="Central"/>
    <x v="346"/>
    <x v="2"/>
    <x v="6"/>
    <s v="Memorex Mini Travel Drive 16 GB USB 2.0 Flash Drive"/>
    <n v="111.79"/>
    <n v="7"/>
    <n v="0"/>
    <n v="0"/>
    <n v="43.598100000000002"/>
  </r>
  <r>
    <n v="4058"/>
    <s v="CA-2011-163034"/>
    <d v="2013-11-24T00:00:00"/>
    <d v="2013-11-28T00:00:00"/>
    <s v="Standard Class"/>
    <s v="DK-12985"/>
    <s v="Darren Koutras"/>
    <s v="Consumer"/>
    <s v="United States"/>
    <s v="Chicago"/>
    <s v="Illinois"/>
    <n v="60610"/>
    <s v="Central"/>
    <x v="347"/>
    <x v="0"/>
    <x v="2"/>
    <s v="Fellowes Super Stor/Drawer Files"/>
    <n v="646.20000000000005"/>
    <n v="5"/>
    <n v="0.2"/>
    <n v="-129.24"/>
    <n v="-8.0774999999999864"/>
  </r>
  <r>
    <n v="6315"/>
    <s v="CA-2011-100762"/>
    <d v="2013-11-24T00:00:00"/>
    <d v="2013-11-29T00:00:00"/>
    <s v="Standard Class"/>
    <s v="NG-18355"/>
    <s v="Nat Gilpin"/>
    <s v="Corporate"/>
    <s v="United States"/>
    <s v="Jackson"/>
    <s v="Michigan"/>
    <n v="49201"/>
    <s v="Central"/>
    <x v="348"/>
    <x v="0"/>
    <x v="5"/>
    <s v="Hunt PowerHouse Electric Pencil Sharpener, Blue"/>
    <n v="151.91999999999999"/>
    <n v="4"/>
    <n v="0"/>
    <n v="0"/>
    <n v="45.575999999999979"/>
  </r>
  <r>
    <n v="6316"/>
    <s v="CA-2011-100762"/>
    <d v="2013-11-24T00:00:00"/>
    <d v="2013-11-29T00:00:00"/>
    <s v="Standard Class"/>
    <s v="NG-18355"/>
    <s v="Nat Gilpin"/>
    <s v="Corporate"/>
    <s v="United States"/>
    <s v="Jackson"/>
    <s v="Michigan"/>
    <n v="49201"/>
    <s v="Central"/>
    <x v="136"/>
    <x v="0"/>
    <x v="1"/>
    <s v="Dot Matrix Printer Tape Reel Labels, White, 5000/Box"/>
    <n v="196.62"/>
    <n v="2"/>
    <n v="0"/>
    <n v="0"/>
    <n v="96.343800000000002"/>
  </r>
  <r>
    <n v="6317"/>
    <s v="CA-2011-100762"/>
    <d v="2013-11-24T00:00:00"/>
    <d v="2013-11-29T00:00:00"/>
    <s v="Standard Class"/>
    <s v="NG-18355"/>
    <s v="Nat Gilpin"/>
    <s v="Corporate"/>
    <s v="United States"/>
    <s v="Jackson"/>
    <s v="Michigan"/>
    <n v="49201"/>
    <s v="Central"/>
    <x v="349"/>
    <x v="0"/>
    <x v="0"/>
    <s v="Xerox 1885"/>
    <n v="144.12"/>
    <n v="3"/>
    <n v="0"/>
    <n v="0"/>
    <n v="69.177599999999984"/>
  </r>
  <r>
    <n v="6318"/>
    <s v="CA-2011-100762"/>
    <d v="2013-11-24T00:00:00"/>
    <d v="2013-11-29T00:00:00"/>
    <s v="Standard Class"/>
    <s v="NG-18355"/>
    <s v="Nat Gilpin"/>
    <s v="Corporate"/>
    <s v="United States"/>
    <s v="Jackson"/>
    <s v="Michigan"/>
    <n v="49201"/>
    <s v="Central"/>
    <x v="119"/>
    <x v="0"/>
    <x v="0"/>
    <s v="Adams Telephone Message Book w/Frequently-Called Numbers Space, 400 Messages per Book"/>
    <n v="15.96"/>
    <n v="2"/>
    <n v="0"/>
    <n v="0"/>
    <n v="7.98"/>
  </r>
  <r>
    <n v="2608"/>
    <s v="CA-2011-127446"/>
    <d v="2013-11-25T00:00:00"/>
    <d v="2013-11-30T00:00:00"/>
    <s v="Standard Class"/>
    <s v="MC-17590"/>
    <s v="Matt Collister"/>
    <s v="Corporate"/>
    <s v="United States"/>
    <s v="Arlington"/>
    <s v="Texas"/>
    <n v="76017"/>
    <s v="Central"/>
    <x v="350"/>
    <x v="2"/>
    <x v="6"/>
    <s v="KeyTronic KT400U2 - Keyboard - Black"/>
    <n v="24.672000000000001"/>
    <n v="3"/>
    <n v="0.2"/>
    <n v="-4.9344000000000001"/>
    <n v="0"/>
  </r>
  <r>
    <n v="2609"/>
    <s v="CA-2011-127446"/>
    <d v="2013-11-25T00:00:00"/>
    <d v="2013-11-30T00:00:00"/>
    <s v="Standard Class"/>
    <s v="MC-17590"/>
    <s v="Matt Collister"/>
    <s v="Corporate"/>
    <s v="United States"/>
    <s v="Arlington"/>
    <s v="Texas"/>
    <n v="76017"/>
    <s v="Central"/>
    <x v="351"/>
    <x v="0"/>
    <x v="1"/>
    <s v="Avery 520"/>
    <n v="2.52"/>
    <n v="1"/>
    <n v="0.2"/>
    <n v="-0.504"/>
    <n v="0.88200000000000001"/>
  </r>
  <r>
    <n v="2610"/>
    <s v="CA-2011-127446"/>
    <d v="2013-11-25T00:00:00"/>
    <d v="2013-11-30T00:00:00"/>
    <s v="Standard Class"/>
    <s v="MC-17590"/>
    <s v="Matt Collister"/>
    <s v="Corporate"/>
    <s v="United States"/>
    <s v="Arlington"/>
    <s v="Texas"/>
    <n v="76017"/>
    <s v="Central"/>
    <x v="352"/>
    <x v="1"/>
    <x v="11"/>
    <s v="Bretford CR4500 Series Slim Rectangular Table"/>
    <n v="1218.7349999999997"/>
    <n v="5"/>
    <n v="0.3"/>
    <n v="-365.62049999999988"/>
    <n v="-121.87349999999992"/>
  </r>
  <r>
    <n v="2611"/>
    <s v="CA-2011-127446"/>
    <d v="2013-11-25T00:00:00"/>
    <d v="2013-11-30T00:00:00"/>
    <s v="Standard Class"/>
    <s v="MC-17590"/>
    <s v="Matt Collister"/>
    <s v="Corporate"/>
    <s v="United States"/>
    <s v="Arlington"/>
    <s v="Texas"/>
    <n v="76017"/>
    <s v="Central"/>
    <x v="353"/>
    <x v="0"/>
    <x v="1"/>
    <s v="Avery 52"/>
    <n v="5.9039999999999999"/>
    <n v="2"/>
    <n v="0.2"/>
    <n v="-1.1808000000000001"/>
    <n v="1.9925999999999999"/>
  </r>
  <r>
    <n v="2612"/>
    <s v="CA-2011-127446"/>
    <d v="2013-11-25T00:00:00"/>
    <d v="2013-11-30T00:00:00"/>
    <s v="Standard Class"/>
    <s v="MC-17590"/>
    <s v="Matt Collister"/>
    <s v="Corporate"/>
    <s v="United States"/>
    <s v="Arlington"/>
    <s v="Texas"/>
    <n v="76017"/>
    <s v="Central"/>
    <x v="354"/>
    <x v="0"/>
    <x v="0"/>
    <s v="Southworth 25% Cotton Granite Paper &amp; Envelopes"/>
    <n v="15.696000000000002"/>
    <n v="3"/>
    <n v="0.2"/>
    <n v="-3.1392000000000007"/>
    <n v="5.1011999999999995"/>
  </r>
  <r>
    <n v="2613"/>
    <s v="CA-2011-127446"/>
    <d v="2013-11-25T00:00:00"/>
    <d v="2013-11-30T00:00:00"/>
    <s v="Standard Class"/>
    <s v="MC-17590"/>
    <s v="Matt Collister"/>
    <s v="Corporate"/>
    <s v="United States"/>
    <s v="Arlington"/>
    <s v="Texas"/>
    <n v="76017"/>
    <s v="Central"/>
    <x v="36"/>
    <x v="1"/>
    <x v="4"/>
    <s v="Master Caster Door Stop, Brown"/>
    <n v="6.0960000000000001"/>
    <n v="3"/>
    <n v="0.6"/>
    <n v="-3.6576"/>
    <n v="-3.9624000000000006"/>
  </r>
  <r>
    <n v="79"/>
    <s v="US-2011-147606"/>
    <d v="2013-11-26T00:00:00"/>
    <d v="2013-12-01T00:00:00"/>
    <s v="Second Class"/>
    <s v="JE-15745"/>
    <s v="Joel Eaton"/>
    <s v="Consumer"/>
    <s v="United States"/>
    <s v="Houston"/>
    <s v="Texas"/>
    <n v="77070"/>
    <s v="Central"/>
    <x v="355"/>
    <x v="1"/>
    <x v="4"/>
    <s v="Eldon Expressions Desk Accessory, Wood Pencil Holder, Oak"/>
    <n v="19.3"/>
    <n v="5"/>
    <n v="0.6"/>
    <n v="-11.58"/>
    <n v="-14.475000000000001"/>
  </r>
  <r>
    <n v="8573"/>
    <s v="CA-2011-121629"/>
    <d v="2013-11-28T00:00:00"/>
    <d v="2013-12-02T00:00:00"/>
    <s v="Standard Class"/>
    <s v="BT-11680"/>
    <s v="Brian Thompson"/>
    <s v="Consumer"/>
    <s v="United States"/>
    <s v="Houston"/>
    <s v="Texas"/>
    <n v="77041"/>
    <s v="Central"/>
    <x v="356"/>
    <x v="2"/>
    <x v="12"/>
    <s v="StarTech.com 10/100 VDSL2 Ethernet Extender Kit"/>
    <n v="998.84999999999991"/>
    <n v="5"/>
    <n v="0.4"/>
    <n v="-399.53999999999996"/>
    <n v="-199.7700000000001"/>
  </r>
  <r>
    <n v="9677"/>
    <s v="US-2011-120145"/>
    <d v="2013-11-28T00:00:00"/>
    <d v="2013-12-03T00:00:00"/>
    <s v="Standard Class"/>
    <s v="MC-17635"/>
    <s v="Matthew Clasen"/>
    <s v="Corporate"/>
    <s v="United States"/>
    <s v="Richmond"/>
    <s v="Indiana"/>
    <n v="47374"/>
    <s v="Central"/>
    <x v="357"/>
    <x v="0"/>
    <x v="13"/>
    <s v="Laser &amp; Ink Jet Business Envelopes"/>
    <n v="64.02"/>
    <n v="6"/>
    <n v="0"/>
    <n v="0"/>
    <n v="29.449199999999998"/>
  </r>
  <r>
    <n v="1643"/>
    <s v="US-2011-134712"/>
    <d v="2013-11-29T00:00:00"/>
    <d v="2013-12-04T00:00:00"/>
    <s v="Standard Class"/>
    <s v="BS-11380"/>
    <s v="Bill Stewart"/>
    <s v="Corporate"/>
    <s v="United States"/>
    <s v="Skokie"/>
    <s v="Illinois"/>
    <n v="60076"/>
    <s v="Central"/>
    <x v="358"/>
    <x v="0"/>
    <x v="8"/>
    <s v="Staples"/>
    <n v="12.624000000000001"/>
    <n v="2"/>
    <n v="0.2"/>
    <n v="-2.5248000000000004"/>
    <n v="3.944999999999999"/>
  </r>
  <r>
    <n v="1792"/>
    <s v="CA-2011-120474"/>
    <d v="2013-12-01T00:00:00"/>
    <d v="2013-12-03T00:00:00"/>
    <s v="First Class"/>
    <s v="RP-19390"/>
    <s v="Resi Pölking"/>
    <s v="Consumer"/>
    <s v="United States"/>
    <s v="Madison"/>
    <s v="Wisconsin"/>
    <n v="53711"/>
    <s v="Central"/>
    <x v="359"/>
    <x v="1"/>
    <x v="10"/>
    <s v="Office Star - Professional Matrix Back Chair with 2-to-1 Synchro Tilt and Mesh Fabric Seat"/>
    <n v="2807.84"/>
    <n v="8"/>
    <n v="0"/>
    <n v="0"/>
    <n v="673.88160000000016"/>
  </r>
  <r>
    <n v="1793"/>
    <s v="CA-2011-120474"/>
    <d v="2013-12-01T00:00:00"/>
    <d v="2013-12-03T00:00:00"/>
    <s v="First Class"/>
    <s v="RP-19390"/>
    <s v="Resi Pölking"/>
    <s v="Consumer"/>
    <s v="United States"/>
    <s v="Madison"/>
    <s v="Wisconsin"/>
    <n v="53711"/>
    <s v="Central"/>
    <x v="360"/>
    <x v="0"/>
    <x v="5"/>
    <s v="Hunt BOSTON Vista Battery-Operated Pencil Sharpener, Black"/>
    <n v="46.64"/>
    <n v="4"/>
    <n v="0"/>
    <n v="0"/>
    <n v="12.592800000000004"/>
  </r>
  <r>
    <n v="4905"/>
    <s v="US-2011-161613"/>
    <d v="2013-12-01T00:00:00"/>
    <d v="2013-12-03T00:00:00"/>
    <s v="Second Class"/>
    <s v="MC-17605"/>
    <s v="Matt Connell"/>
    <s v="Corporate"/>
    <s v="United States"/>
    <s v="Houston"/>
    <s v="Texas"/>
    <n v="77070"/>
    <s v="Central"/>
    <x v="361"/>
    <x v="1"/>
    <x v="10"/>
    <s v="Hon 4070 Series Pagoda Round Back Stacking Chairs"/>
    <n v="674.05799999999999"/>
    <n v="3"/>
    <n v="0.3"/>
    <n v="-202.2174"/>
    <n v="-19.258800000000008"/>
  </r>
  <r>
    <n v="2788"/>
    <s v="US-2011-117744"/>
    <d v="2013-12-02T00:00:00"/>
    <d v="2013-12-06T00:00:00"/>
    <s v="Standard Class"/>
    <s v="MD-17860"/>
    <s v="Michael Dominguez"/>
    <s v="Corporate"/>
    <s v="United States"/>
    <s v="Corpus Christi"/>
    <s v="Texas"/>
    <n v="78415"/>
    <s v="Central"/>
    <x v="362"/>
    <x v="1"/>
    <x v="4"/>
    <s v="Deflect-o SuperTray Unbreakable Stackable Tray, Letter, Black"/>
    <n v="58.36"/>
    <n v="5"/>
    <n v="0.6"/>
    <n v="-35.015999999999998"/>
    <n v="-24.802999999999997"/>
  </r>
  <r>
    <n v="2789"/>
    <s v="US-2011-117744"/>
    <d v="2013-12-02T00:00:00"/>
    <d v="2013-12-06T00:00:00"/>
    <s v="Standard Class"/>
    <s v="MD-17860"/>
    <s v="Michael Dominguez"/>
    <s v="Corporate"/>
    <s v="United States"/>
    <s v="Corpus Christi"/>
    <s v="Texas"/>
    <n v="78415"/>
    <s v="Central"/>
    <x v="363"/>
    <x v="0"/>
    <x v="5"/>
    <s v="Newell 343"/>
    <n v="16.463999999999999"/>
    <n v="7"/>
    <n v="0.2"/>
    <n v="-3.2927999999999997"/>
    <n v="1.4406000000000008"/>
  </r>
  <r>
    <n v="2790"/>
    <s v="US-2011-117744"/>
    <d v="2013-12-02T00:00:00"/>
    <d v="2013-12-06T00:00:00"/>
    <s v="Standard Class"/>
    <s v="MD-17860"/>
    <s v="Michael Dominguez"/>
    <s v="Corporate"/>
    <s v="United States"/>
    <s v="Corpus Christi"/>
    <s v="Texas"/>
    <n v="78415"/>
    <s v="Central"/>
    <x v="364"/>
    <x v="1"/>
    <x v="4"/>
    <s v="12-1/2 Diameter Round Wall Clock"/>
    <n v="39.960000000000008"/>
    <n v="5"/>
    <n v="0.6"/>
    <n v="-23.976000000000003"/>
    <n v="-23.975999999999999"/>
  </r>
  <r>
    <n v="6252"/>
    <s v="CA-2011-101147"/>
    <d v="2013-12-02T00:00:00"/>
    <d v="2013-12-04T00:00:00"/>
    <s v="First Class"/>
    <s v="MC-17575"/>
    <s v="Matt Collins"/>
    <s v="Consumer"/>
    <s v="United States"/>
    <s v="Chicago"/>
    <s v="Illinois"/>
    <n v="60623"/>
    <s v="Central"/>
    <x v="365"/>
    <x v="0"/>
    <x v="7"/>
    <s v="Staple holder"/>
    <n v="2.3939999999999997"/>
    <n v="1"/>
    <n v="0.8"/>
    <n v="-1.9151999999999998"/>
    <n v="-6.344100000000001"/>
  </r>
  <r>
    <n v="1983"/>
    <s v="CA-2011-122749"/>
    <d v="2013-12-03T00:00:00"/>
    <d v="2013-12-09T00:00:00"/>
    <s v="Standard Class"/>
    <s v="NG-18430"/>
    <s v="Nathan Gelder"/>
    <s v="Consumer"/>
    <s v="United States"/>
    <s v="Oklahoma City"/>
    <s v="Oklahoma"/>
    <n v="73120"/>
    <s v="Central"/>
    <x v="366"/>
    <x v="2"/>
    <x v="14"/>
    <s v="Jabra Supreme Plus Driver Edition Headset"/>
    <n v="479.96"/>
    <n v="4"/>
    <n v="0"/>
    <n v="0"/>
    <n v="134.3888"/>
  </r>
  <r>
    <n v="2623"/>
    <s v="CA-2011-164861"/>
    <d v="2013-12-03T00:00:00"/>
    <d v="2013-12-06T00:00:00"/>
    <s v="Second Class"/>
    <s v="MC-17635"/>
    <s v="Matthew Clasen"/>
    <s v="Corporate"/>
    <s v="United States"/>
    <s v="Saint Louis"/>
    <s v="Missouri"/>
    <n v="63116"/>
    <s v="Central"/>
    <x v="367"/>
    <x v="0"/>
    <x v="0"/>
    <s v="Xerox 214"/>
    <n v="25.92"/>
    <n v="4"/>
    <n v="0"/>
    <n v="0"/>
    <n v="12.441600000000001"/>
  </r>
  <r>
    <n v="181"/>
    <s v="CA-2011-166191"/>
    <d v="2013-12-05T00:00:00"/>
    <d v="2013-12-09T00:00:00"/>
    <s v="Second Class"/>
    <s v="DK-13150"/>
    <s v="David Kendrick"/>
    <s v="Corporate"/>
    <s v="United States"/>
    <s v="Decatur"/>
    <s v="Illinois"/>
    <n v="62521"/>
    <s v="Central"/>
    <x v="71"/>
    <x v="0"/>
    <x v="2"/>
    <s v="Tenex File Box, Personal Filing Tote with Lid, Black"/>
    <n v="24.816000000000003"/>
    <n v="2"/>
    <n v="0.2"/>
    <n v="-4.9632000000000005"/>
    <n v="1.8612000000000002"/>
  </r>
  <r>
    <n v="182"/>
    <s v="CA-2011-166191"/>
    <d v="2013-12-05T00:00:00"/>
    <d v="2013-12-09T00:00:00"/>
    <s v="Second Class"/>
    <s v="DK-13150"/>
    <s v="David Kendrick"/>
    <s v="Corporate"/>
    <s v="United States"/>
    <s v="Decatur"/>
    <s v="Illinois"/>
    <n v="62521"/>
    <s v="Central"/>
    <x v="368"/>
    <x v="2"/>
    <x v="6"/>
    <s v="Imation Secure+ Hardware Encrypted USB 2.0 Flash Drive; 16GB"/>
    <n v="408.74399999999997"/>
    <n v="7"/>
    <n v="0.2"/>
    <n v="-81.748800000000003"/>
    <n v="76.639499999999984"/>
  </r>
  <r>
    <n v="2720"/>
    <s v="CA-2011-110030"/>
    <d v="2013-12-06T00:00:00"/>
    <d v="2013-12-08T00:00:00"/>
    <s v="Second Class"/>
    <s v="LF-17185"/>
    <s v="Luke Foster"/>
    <s v="Consumer"/>
    <s v="United States"/>
    <s v="Houston"/>
    <s v="Texas"/>
    <n v="77095"/>
    <s v="Central"/>
    <x v="364"/>
    <x v="1"/>
    <x v="4"/>
    <s v="12-1/2 Diameter Round Wall Clock"/>
    <n v="23.976000000000003"/>
    <n v="3"/>
    <n v="0.6"/>
    <n v="-14.385600000000002"/>
    <n v="-14.385599999999997"/>
  </r>
  <r>
    <n v="5094"/>
    <s v="US-2011-140452"/>
    <d v="2013-12-06T00:00:00"/>
    <d v="2013-12-10T00:00:00"/>
    <s v="Standard Class"/>
    <s v="BK-11260"/>
    <s v="Berenike Kampe"/>
    <s v="Consumer"/>
    <s v="United States"/>
    <s v="Chicago"/>
    <s v="Illinois"/>
    <n v="60610"/>
    <s v="Central"/>
    <x v="369"/>
    <x v="0"/>
    <x v="7"/>
    <s v="Bionaire 99.97% HEPA Air Cleaner"/>
    <n v="14.015999999999996"/>
    <n v="4"/>
    <n v="0.8"/>
    <n v="-11.212799999999998"/>
    <n v="-31.536000000000001"/>
  </r>
  <r>
    <n v="5095"/>
    <s v="US-2011-140452"/>
    <d v="2013-12-06T00:00:00"/>
    <d v="2013-12-10T00:00:00"/>
    <s v="Standard Class"/>
    <s v="BK-11260"/>
    <s v="Berenike Kampe"/>
    <s v="Consumer"/>
    <s v="United States"/>
    <s v="Chicago"/>
    <s v="Illinois"/>
    <n v="60610"/>
    <s v="Central"/>
    <x v="370"/>
    <x v="1"/>
    <x v="11"/>
    <s v="KI Adjustable-Height Table"/>
    <n v="214.95000000000002"/>
    <n v="5"/>
    <n v="0.5"/>
    <n v="-107.47500000000001"/>
    <n v="-120.37200000000003"/>
  </r>
  <r>
    <n v="5096"/>
    <s v="US-2011-140452"/>
    <d v="2013-12-06T00:00:00"/>
    <d v="2013-12-10T00:00:00"/>
    <s v="Standard Class"/>
    <s v="BK-11260"/>
    <s v="Berenike Kampe"/>
    <s v="Consumer"/>
    <s v="United States"/>
    <s v="Chicago"/>
    <s v="Illinois"/>
    <n v="60610"/>
    <s v="Central"/>
    <x v="371"/>
    <x v="2"/>
    <x v="14"/>
    <s v="Shocksock Galaxy S4 Armband"/>
    <n v="35.04"/>
    <n v="4"/>
    <n v="0.2"/>
    <n v="-7.008"/>
    <n v="-7.0080000000000044"/>
  </r>
  <r>
    <n v="5097"/>
    <s v="US-2011-140452"/>
    <d v="2013-12-06T00:00:00"/>
    <d v="2013-12-10T00:00:00"/>
    <s v="Standard Class"/>
    <s v="BK-11260"/>
    <s v="Berenike Kampe"/>
    <s v="Consumer"/>
    <s v="United States"/>
    <s v="Chicago"/>
    <s v="Illinois"/>
    <n v="60610"/>
    <s v="Central"/>
    <x v="194"/>
    <x v="1"/>
    <x v="4"/>
    <s v="Nu-Dell Float Frame 11 x 14 1/2"/>
    <n v="10.776000000000002"/>
    <n v="3"/>
    <n v="0.6"/>
    <n v="-6.4656000000000011"/>
    <n v="-4.8491999999999997"/>
  </r>
  <r>
    <n v="5098"/>
    <s v="US-2011-140452"/>
    <d v="2013-12-06T00:00:00"/>
    <d v="2013-12-10T00:00:00"/>
    <s v="Standard Class"/>
    <s v="BK-11260"/>
    <s v="Berenike Kampe"/>
    <s v="Consumer"/>
    <s v="United States"/>
    <s v="Chicago"/>
    <s v="Illinois"/>
    <n v="60610"/>
    <s v="Central"/>
    <x v="372"/>
    <x v="0"/>
    <x v="3"/>
    <s v="Ibico Covers for Plastic or Wire Binding Elements"/>
    <n v="4.5999999999999988"/>
    <n v="2"/>
    <n v="0.8"/>
    <n v="-3.6799999999999993"/>
    <n v="-8.0500000000000025"/>
  </r>
  <r>
    <n v="5099"/>
    <s v="US-2011-140452"/>
    <d v="2013-12-06T00:00:00"/>
    <d v="2013-12-10T00:00:00"/>
    <s v="Standard Class"/>
    <s v="BK-11260"/>
    <s v="Berenike Kampe"/>
    <s v="Consumer"/>
    <s v="United States"/>
    <s v="Chicago"/>
    <s v="Illinois"/>
    <n v="60610"/>
    <s v="Central"/>
    <x v="373"/>
    <x v="0"/>
    <x v="2"/>
    <s v="Rogers Deluxe File Chest"/>
    <n v="35.167999999999999"/>
    <n v="2"/>
    <n v="0.2"/>
    <n v="-7.0335999999999999"/>
    <n v="-8.3524000000000012"/>
  </r>
  <r>
    <n v="1794"/>
    <s v="CA-2011-104773"/>
    <d v="2013-12-08T00:00:00"/>
    <d v="2013-12-13T00:00:00"/>
    <s v="Standard Class"/>
    <s v="TB-21175"/>
    <s v="Thomas Boland"/>
    <s v="Corporate"/>
    <s v="United States"/>
    <s v="Houston"/>
    <s v="Texas"/>
    <n v="77041"/>
    <s v="Central"/>
    <x v="374"/>
    <x v="0"/>
    <x v="2"/>
    <s v="Companion Letter/Legal File, Black"/>
    <n v="60.415999999999997"/>
    <n v="2"/>
    <n v="0.2"/>
    <n v="-12.0832"/>
    <n v="6.0416000000000025"/>
  </r>
  <r>
    <n v="7443"/>
    <s v="CA-2011-109932"/>
    <d v="2013-12-09T00:00:00"/>
    <d v="2013-12-11T00:00:00"/>
    <s v="First Class"/>
    <s v="VP-21760"/>
    <s v="Victoria Pisteka"/>
    <s v="Corporate"/>
    <s v="United States"/>
    <s v="Brownsville"/>
    <s v="Texas"/>
    <n v="78521"/>
    <s v="Central"/>
    <x v="168"/>
    <x v="0"/>
    <x v="0"/>
    <s v="Xerox 195"/>
    <n v="10.688000000000001"/>
    <n v="2"/>
    <n v="0.2"/>
    <n v="-2.1376000000000004"/>
    <n v="3.7407999999999997"/>
  </r>
  <r>
    <n v="7444"/>
    <s v="CA-2011-109932"/>
    <d v="2013-12-09T00:00:00"/>
    <d v="2013-12-11T00:00:00"/>
    <s v="First Class"/>
    <s v="VP-21760"/>
    <s v="Victoria Pisteka"/>
    <s v="Corporate"/>
    <s v="United States"/>
    <s v="Brownsville"/>
    <s v="Texas"/>
    <n v="78521"/>
    <s v="Central"/>
    <x v="375"/>
    <x v="0"/>
    <x v="2"/>
    <s v="Recycled Data-Pak for Archival Bound Computer Printouts, 12-1/2 x 12-1/2 x 16"/>
    <n v="237.09600000000003"/>
    <n v="3"/>
    <n v="0.2"/>
    <n v="-47.419200000000011"/>
    <n v="20.745899999999985"/>
  </r>
  <r>
    <n v="7852"/>
    <s v="CA-2011-169649"/>
    <d v="2013-12-09T00:00:00"/>
    <d v="2013-12-15T00:00:00"/>
    <s v="Standard Class"/>
    <s v="TS-21205"/>
    <s v="Thomas Seio"/>
    <s v="Corporate"/>
    <s v="United States"/>
    <s v="Chicago"/>
    <s v="Illinois"/>
    <n v="60653"/>
    <s v="Central"/>
    <x v="376"/>
    <x v="0"/>
    <x v="0"/>
    <s v="Astroparche Fine Business Paper"/>
    <n v="8.4480000000000004"/>
    <n v="2"/>
    <n v="0.2"/>
    <n v="-1.6896000000000002"/>
    <n v="2.9568000000000003"/>
  </r>
  <r>
    <n v="7853"/>
    <s v="CA-2011-169649"/>
    <d v="2013-12-09T00:00:00"/>
    <d v="2013-12-15T00:00:00"/>
    <s v="Standard Class"/>
    <s v="TS-21205"/>
    <s v="Thomas Seio"/>
    <s v="Corporate"/>
    <s v="United States"/>
    <s v="Chicago"/>
    <s v="Illinois"/>
    <n v="60653"/>
    <s v="Central"/>
    <x v="377"/>
    <x v="0"/>
    <x v="7"/>
    <s v="Tripp Lite TLP810NET Broadband Surge for Modem/Fax"/>
    <n v="20.387999999999995"/>
    <n v="2"/>
    <n v="0.8"/>
    <n v="-16.310399999999998"/>
    <n v="-53.008800000000008"/>
  </r>
  <r>
    <n v="3142"/>
    <s v="US-2011-122959"/>
    <d v="2013-12-12T00:00:00"/>
    <d v="2013-12-12T00:00:00"/>
    <s v="Same Day"/>
    <s v="CY-12745"/>
    <s v="Craig Yedwab"/>
    <s v="Corporate"/>
    <s v="United States"/>
    <s v="San Antonio"/>
    <s v="Texas"/>
    <n v="78207"/>
    <s v="Central"/>
    <x v="378"/>
    <x v="0"/>
    <x v="3"/>
    <s v="GBC DocuBind 300 Electric Binding Machine"/>
    <n v="210.39199999999997"/>
    <n v="2"/>
    <n v="0.8"/>
    <n v="-168.31359999999998"/>
    <n v="-336.62720000000013"/>
  </r>
  <r>
    <n v="3592"/>
    <s v="CA-2011-154186"/>
    <d v="2013-12-13T00:00:00"/>
    <d v="2013-12-15T00:00:00"/>
    <s v="Second Class"/>
    <s v="RA-19285"/>
    <s v="Ralph Arnett"/>
    <s v="Consumer"/>
    <s v="United States"/>
    <s v="Houston"/>
    <s v="Texas"/>
    <n v="77070"/>
    <s v="Central"/>
    <x v="379"/>
    <x v="0"/>
    <x v="16"/>
    <s v="Acme Value Line Scissors"/>
    <n v="2.92"/>
    <n v="1"/>
    <n v="0.2"/>
    <n v="-0.58399999999999996"/>
    <n v="0.36499999999999977"/>
  </r>
  <r>
    <n v="4226"/>
    <s v="US-2011-102631"/>
    <d v="2013-12-13T00:00:00"/>
    <d v="2013-12-17T00:00:00"/>
    <s v="Standard Class"/>
    <s v="EB-13840"/>
    <s v="Ellis Ballard"/>
    <s v="Corporate"/>
    <s v="United States"/>
    <s v="Chicago"/>
    <s v="Illinois"/>
    <n v="60623"/>
    <s v="Central"/>
    <x v="380"/>
    <x v="1"/>
    <x v="4"/>
    <s v="Howard Miller 12-3/4 Diameter Accuwave DS  Wall Clock"/>
    <n v="94.427999999999997"/>
    <n v="3"/>
    <n v="0.6"/>
    <n v="-56.656799999999997"/>
    <n v="-42.492599999999982"/>
  </r>
  <r>
    <n v="1973"/>
    <s v="CA-2011-148950"/>
    <d v="2013-12-14T00:00:00"/>
    <d v="2013-12-19T00:00:00"/>
    <s v="Standard Class"/>
    <s v="JD-16015"/>
    <s v="Joy Daniels"/>
    <s v="Consumer"/>
    <s v="United States"/>
    <s v="Chicago"/>
    <s v="Illinois"/>
    <n v="60610"/>
    <s v="Central"/>
    <x v="101"/>
    <x v="0"/>
    <x v="3"/>
    <s v="Avery Heavy-Duty EZD View Binder with Locking Rings"/>
    <n v="5.1039999999999992"/>
    <n v="4"/>
    <n v="0.8"/>
    <n v="-4.0831999999999997"/>
    <n v="-8.6768000000000018"/>
  </r>
  <r>
    <n v="1974"/>
    <s v="CA-2011-148950"/>
    <d v="2013-12-14T00:00:00"/>
    <d v="2013-12-19T00:00:00"/>
    <s v="Standard Class"/>
    <s v="JD-16015"/>
    <s v="Joy Daniels"/>
    <s v="Consumer"/>
    <s v="United States"/>
    <s v="Chicago"/>
    <s v="Illinois"/>
    <n v="60610"/>
    <s v="Central"/>
    <x v="381"/>
    <x v="0"/>
    <x v="8"/>
    <s v="Assorted Color Push Pins"/>
    <n v="2.8960000000000004"/>
    <n v="2"/>
    <n v="0.2"/>
    <n v="-0.57920000000000005"/>
    <n v="0.4705999999999998"/>
  </r>
  <r>
    <n v="1975"/>
    <s v="CA-2011-148950"/>
    <d v="2013-12-14T00:00:00"/>
    <d v="2013-12-19T00:00:00"/>
    <s v="Standard Class"/>
    <s v="JD-16015"/>
    <s v="Joy Daniels"/>
    <s v="Consumer"/>
    <s v="United States"/>
    <s v="Chicago"/>
    <s v="Illinois"/>
    <n v="60610"/>
    <s v="Central"/>
    <x v="217"/>
    <x v="2"/>
    <x v="6"/>
    <s v="Belkin Standard 104 key USB Keyboard"/>
    <n v="35.016000000000005"/>
    <n v="3"/>
    <n v="0.2"/>
    <n v="-7.0032000000000014"/>
    <n v="-2.188500000000003"/>
  </r>
  <r>
    <n v="9512"/>
    <s v="CA-2011-130575"/>
    <d v="2013-12-14T00:00:00"/>
    <d v="2013-12-16T00:00:00"/>
    <s v="First Class"/>
    <s v="CS-11845"/>
    <s v="Cari Sayre"/>
    <s v="Corporate"/>
    <s v="United States"/>
    <s v="Chicago"/>
    <s v="Illinois"/>
    <n v="60623"/>
    <s v="Central"/>
    <x v="382"/>
    <x v="0"/>
    <x v="3"/>
    <s v="GBC VeloBind Cover Sets"/>
    <n v="9.2639999999999976"/>
    <n v="3"/>
    <n v="0.8"/>
    <n v="-7.4111999999999982"/>
    <n v="-13.895999999999997"/>
  </r>
  <r>
    <n v="1575"/>
    <s v="CA-2011-101602"/>
    <d v="2013-12-15T00:00:00"/>
    <d v="2013-12-18T00:00:00"/>
    <s v="First Class"/>
    <s v="MC-18100"/>
    <s v="Mick Crebagga"/>
    <s v="Consumer"/>
    <s v="United States"/>
    <s v="El Paso"/>
    <s v="Texas"/>
    <n v="79907"/>
    <s v="Central"/>
    <x v="383"/>
    <x v="2"/>
    <x v="14"/>
    <s v="ARKON Windshield Dashboard Air Vent Car Mount Holder"/>
    <n v="40.68"/>
    <n v="3"/>
    <n v="0.2"/>
    <n v="-8.136000000000001"/>
    <n v="-9.153000000000004"/>
  </r>
  <r>
    <n v="1576"/>
    <s v="CA-2011-101602"/>
    <d v="2013-12-15T00:00:00"/>
    <d v="2013-12-18T00:00:00"/>
    <s v="First Class"/>
    <s v="MC-18100"/>
    <s v="Mick Crebagga"/>
    <s v="Consumer"/>
    <s v="United States"/>
    <s v="El Paso"/>
    <s v="Texas"/>
    <n v="79907"/>
    <s v="Central"/>
    <x v="384"/>
    <x v="1"/>
    <x v="10"/>
    <s v="Lifetime Advantage Folding Chairs, 4/Carton"/>
    <n v="763.28"/>
    <n v="5"/>
    <n v="0.3"/>
    <n v="-228.98399999999998"/>
    <n v="-21.807999999999993"/>
  </r>
  <r>
    <n v="7007"/>
    <s v="CA-2011-119466"/>
    <d v="2013-12-15T00:00:00"/>
    <d v="2013-12-21T00:00:00"/>
    <s v="Standard Class"/>
    <s v="SP-20860"/>
    <s v="Sung Pak"/>
    <s v="Corporate"/>
    <s v="United States"/>
    <s v="Chicago"/>
    <s v="Illinois"/>
    <n v="60623"/>
    <s v="Central"/>
    <x v="252"/>
    <x v="1"/>
    <x v="4"/>
    <s v="Dana Swing-Arm Lamps"/>
    <n v="8.5440000000000005"/>
    <n v="2"/>
    <n v="0.6"/>
    <n v="-5.1264000000000003"/>
    <n v="-7.4759999999999991"/>
  </r>
  <r>
    <n v="4713"/>
    <s v="CA-2011-108273"/>
    <d v="2013-12-16T00:00:00"/>
    <d v="2013-12-21T00:00:00"/>
    <s v="Standard Class"/>
    <s v="EJ-13720"/>
    <s v="Ed Jacobs"/>
    <s v="Consumer"/>
    <s v="United States"/>
    <s v="Huntsville"/>
    <s v="Texas"/>
    <n v="77340"/>
    <s v="Central"/>
    <x v="251"/>
    <x v="0"/>
    <x v="0"/>
    <s v="Xerox 224"/>
    <n v="36.288000000000011"/>
    <n v="7"/>
    <n v="0.2"/>
    <n v="-7.2576000000000027"/>
    <n v="12.700800000000001"/>
  </r>
  <r>
    <n v="4714"/>
    <s v="CA-2011-108273"/>
    <d v="2013-12-16T00:00:00"/>
    <d v="2013-12-21T00:00:00"/>
    <s v="Standard Class"/>
    <s v="EJ-13720"/>
    <s v="Ed Jacobs"/>
    <s v="Consumer"/>
    <s v="United States"/>
    <s v="Huntsville"/>
    <s v="Texas"/>
    <n v="77340"/>
    <s v="Central"/>
    <x v="385"/>
    <x v="1"/>
    <x v="4"/>
    <s v="Tenex Carpeted, Granite-Look or Clear Contemporary Contour Shape Chair Mats"/>
    <n v="56.567999999999998"/>
    <n v="2"/>
    <n v="0.6"/>
    <n v="-33.940799999999996"/>
    <n v="-74.952600000000004"/>
  </r>
  <r>
    <n v="4886"/>
    <s v="CA-2011-151379"/>
    <d v="2013-12-16T00:00:00"/>
    <d v="2013-12-20T00:00:00"/>
    <s v="Standard Class"/>
    <s v="SC-20695"/>
    <s v="Steve Chapman"/>
    <s v="Corporate"/>
    <s v="United States"/>
    <s v="Detroit"/>
    <s v="Michigan"/>
    <n v="48227"/>
    <s v="Central"/>
    <x v="386"/>
    <x v="0"/>
    <x v="0"/>
    <s v="Xerox 1929"/>
    <n v="114.2"/>
    <n v="5"/>
    <n v="0"/>
    <n v="0"/>
    <n v="52.531999999999996"/>
  </r>
  <r>
    <n v="9831"/>
    <s v="CA-2011-113257"/>
    <d v="2013-12-16T00:00:00"/>
    <d v="2013-12-18T00:00:00"/>
    <s v="Second Class"/>
    <s v="SC-20305"/>
    <s v="Sean Christensen"/>
    <s v="Consumer"/>
    <s v="United States"/>
    <s v="Beaumont"/>
    <s v="Texas"/>
    <n v="77705"/>
    <s v="Central"/>
    <x v="387"/>
    <x v="2"/>
    <x v="6"/>
    <s v="Razer Kraken 7.1 Surround Sound Over Ear USB Gaming Headset"/>
    <n v="319.96800000000002"/>
    <n v="4"/>
    <n v="0.2"/>
    <n v="-63.993600000000008"/>
    <n v="95.990400000000008"/>
  </r>
  <r>
    <n v="9832"/>
    <s v="CA-2011-113257"/>
    <d v="2013-12-16T00:00:00"/>
    <d v="2013-12-18T00:00:00"/>
    <s v="Second Class"/>
    <s v="SC-20305"/>
    <s v="Sean Christensen"/>
    <s v="Consumer"/>
    <s v="United States"/>
    <s v="Beaumont"/>
    <s v="Texas"/>
    <n v="77705"/>
    <s v="Central"/>
    <x v="388"/>
    <x v="1"/>
    <x v="4"/>
    <s v="Longer-Life Soft White Bulbs"/>
    <n v="8.6240000000000023"/>
    <n v="7"/>
    <n v="0.6"/>
    <n v="-5.1744000000000012"/>
    <n v="-2.5872000000000011"/>
  </r>
  <r>
    <n v="9522"/>
    <s v="CA-2011-169446"/>
    <d v="2013-12-19T00:00:00"/>
    <d v="2013-12-25T00:00:00"/>
    <s v="Standard Class"/>
    <s v="SG-20605"/>
    <s v="Speros Goranitis"/>
    <s v="Consumer"/>
    <s v="United States"/>
    <s v="Chicago"/>
    <s v="Illinois"/>
    <n v="60623"/>
    <s v="Central"/>
    <x v="389"/>
    <x v="2"/>
    <x v="14"/>
    <s v="RCA ViSYS 25425RE1 Corded phone"/>
    <n v="323.97600000000006"/>
    <n v="3"/>
    <n v="0.2"/>
    <n v="-64.795200000000008"/>
    <n v="36.44729999999997"/>
  </r>
  <r>
    <n v="9523"/>
    <s v="CA-2011-169446"/>
    <d v="2013-12-19T00:00:00"/>
    <d v="2013-12-25T00:00:00"/>
    <s v="Standard Class"/>
    <s v="SG-20605"/>
    <s v="Speros Goranitis"/>
    <s v="Consumer"/>
    <s v="United States"/>
    <s v="Chicago"/>
    <s v="Illinois"/>
    <n v="60623"/>
    <s v="Central"/>
    <x v="390"/>
    <x v="0"/>
    <x v="0"/>
    <s v="Xerox 229"/>
    <n v="15.552000000000003"/>
    <n v="3"/>
    <n v="0.2"/>
    <n v="-3.1104000000000007"/>
    <n v="5.4432"/>
  </r>
  <r>
    <n v="9524"/>
    <s v="CA-2011-169446"/>
    <d v="2013-12-19T00:00:00"/>
    <d v="2013-12-25T00:00:00"/>
    <s v="Standard Class"/>
    <s v="SG-20605"/>
    <s v="Speros Goranitis"/>
    <s v="Consumer"/>
    <s v="United States"/>
    <s v="Chicago"/>
    <s v="Illinois"/>
    <n v="60623"/>
    <s v="Central"/>
    <x v="391"/>
    <x v="0"/>
    <x v="2"/>
    <s v="Rogers Jumbo File, Granite"/>
    <n v="32.591999999999999"/>
    <n v="3"/>
    <n v="0.2"/>
    <n v="-6.5183999999999997"/>
    <n v="-7.7406000000000006"/>
  </r>
  <r>
    <n v="4283"/>
    <s v="CA-2011-103100"/>
    <d v="2013-12-20T00:00:00"/>
    <d v="2013-12-23T00:00:00"/>
    <s v="First Class"/>
    <s v="AB-10105"/>
    <s v="Adrian Barton"/>
    <s v="Consumer"/>
    <s v="United States"/>
    <s v="Indianapolis"/>
    <s v="Indiana"/>
    <n v="46203"/>
    <s v="Central"/>
    <x v="392"/>
    <x v="0"/>
    <x v="1"/>
    <s v="Avery 487"/>
    <n v="3.69"/>
    <n v="1"/>
    <n v="0"/>
    <n v="0"/>
    <n v="1.7343"/>
  </r>
  <r>
    <n v="4284"/>
    <s v="CA-2011-103100"/>
    <d v="2013-12-20T00:00:00"/>
    <d v="2013-12-23T00:00:00"/>
    <s v="First Class"/>
    <s v="AB-10105"/>
    <s v="Adrian Barton"/>
    <s v="Consumer"/>
    <s v="United States"/>
    <s v="Indianapolis"/>
    <s v="Indiana"/>
    <n v="46203"/>
    <s v="Central"/>
    <x v="393"/>
    <x v="0"/>
    <x v="3"/>
    <s v="Ibico Ibimaster 300 Manual Binding System"/>
    <n v="1103.97"/>
    <n v="3"/>
    <n v="0"/>
    <n v="0"/>
    <n v="496.78649999999993"/>
  </r>
  <r>
    <n v="6107"/>
    <s v="CA-2011-120852"/>
    <d v="2013-12-20T00:00:00"/>
    <d v="2013-12-25T00:00:00"/>
    <s v="Standard Class"/>
    <s v="WB-21850"/>
    <s v="William Brown"/>
    <s v="Consumer"/>
    <s v="United States"/>
    <s v="Grand Prairie"/>
    <s v="Texas"/>
    <n v="75051"/>
    <s v="Central"/>
    <x v="394"/>
    <x v="0"/>
    <x v="7"/>
    <s v="Belkin Premiere Surge Master II 8-outlet surge protector"/>
    <n v="19.431999999999995"/>
    <n v="2"/>
    <n v="0.8"/>
    <n v="-15.545599999999997"/>
    <n v="-49.551600000000022"/>
  </r>
  <r>
    <n v="6108"/>
    <s v="CA-2011-120852"/>
    <d v="2013-12-20T00:00:00"/>
    <d v="2013-12-25T00:00:00"/>
    <s v="Standard Class"/>
    <s v="WB-21850"/>
    <s v="William Brown"/>
    <s v="Consumer"/>
    <s v="United States"/>
    <s v="Grand Prairie"/>
    <s v="Texas"/>
    <n v="75051"/>
    <s v="Central"/>
    <x v="395"/>
    <x v="2"/>
    <x v="6"/>
    <s v="Logitech Desktop MK120 Mouse and keyboard Combo"/>
    <n v="65.44"/>
    <n v="5"/>
    <n v="0.2"/>
    <n v="-13.088000000000001"/>
    <n v="-8.1800000000000033"/>
  </r>
  <r>
    <n v="6915"/>
    <s v="CA-2011-142510"/>
    <d v="2013-12-22T00:00:00"/>
    <d v="2013-12-29T00:00:00"/>
    <s v="Standard Class"/>
    <s v="NP-18700"/>
    <s v="Nora Preis"/>
    <s v="Consumer"/>
    <s v="United States"/>
    <s v="Chicago"/>
    <s v="Illinois"/>
    <n v="60623"/>
    <s v="Central"/>
    <x v="396"/>
    <x v="0"/>
    <x v="2"/>
    <s v="Economy Rollaway Files"/>
    <n v="132.16"/>
    <n v="1"/>
    <n v="0.2"/>
    <n v="-26.432000000000002"/>
    <n v="9.911999999999999"/>
  </r>
  <r>
    <n v="6916"/>
    <s v="CA-2011-142510"/>
    <d v="2013-12-22T00:00:00"/>
    <d v="2013-12-29T00:00:00"/>
    <s v="Standard Class"/>
    <s v="NP-18700"/>
    <s v="Nora Preis"/>
    <s v="Consumer"/>
    <s v="United States"/>
    <s v="Chicago"/>
    <s v="Illinois"/>
    <n v="60623"/>
    <s v="Central"/>
    <x v="397"/>
    <x v="0"/>
    <x v="3"/>
    <s v="Recycled Easel Ring Binders"/>
    <n v="17.903999999999996"/>
    <n v="6"/>
    <n v="0.8"/>
    <n v="-14.323199999999998"/>
    <n v="-31.332000000000008"/>
  </r>
  <r>
    <n v="6917"/>
    <s v="CA-2011-142510"/>
    <d v="2013-12-22T00:00:00"/>
    <d v="2013-12-29T00:00:00"/>
    <s v="Standard Class"/>
    <s v="NP-18700"/>
    <s v="Nora Preis"/>
    <s v="Consumer"/>
    <s v="United States"/>
    <s v="Chicago"/>
    <s v="Illinois"/>
    <n v="60623"/>
    <s v="Central"/>
    <x v="398"/>
    <x v="0"/>
    <x v="0"/>
    <s v="White Computer Printout Paper by Universal"/>
    <n v="124.032"/>
    <n v="4"/>
    <n v="0.2"/>
    <n v="-24.8064"/>
    <n v="44.961600000000004"/>
  </r>
  <r>
    <n v="3213"/>
    <s v="CA-2011-142314"/>
    <d v="2013-12-23T00:00:00"/>
    <d v="2013-12-28T00:00:00"/>
    <s v="Standard Class"/>
    <s v="SF-20200"/>
    <s v="Sarah Foster"/>
    <s v="Consumer"/>
    <s v="United States"/>
    <s v="Richmond"/>
    <s v="Indiana"/>
    <n v="47374"/>
    <s v="Central"/>
    <x v="399"/>
    <x v="0"/>
    <x v="7"/>
    <s v="Belkin F9H710-06 7 Outlet SurgeMaster Surge Protector"/>
    <n v="207.24"/>
    <n v="11"/>
    <n v="0"/>
    <n v="0"/>
    <n v="58.027200000000001"/>
  </r>
  <r>
    <n v="7005"/>
    <s v="CA-2011-126333"/>
    <d v="2013-12-23T00:00:00"/>
    <d v="2013-12-28T00:00:00"/>
    <s v="Standard Class"/>
    <s v="ME-18010"/>
    <s v="Michelle Ellison"/>
    <s v="Corporate"/>
    <s v="United States"/>
    <s v="Port Arthur"/>
    <s v="Texas"/>
    <n v="77642"/>
    <s v="Central"/>
    <x v="211"/>
    <x v="0"/>
    <x v="0"/>
    <s v="Xerox 2000"/>
    <n v="5.1840000000000011"/>
    <n v="1"/>
    <n v="0.2"/>
    <n v="-1.0368000000000002"/>
    <n v="1.8144"/>
  </r>
  <r>
    <n v="125"/>
    <s v="US-2011-152030"/>
    <d v="2013-12-26T00:00:00"/>
    <d v="2013-12-28T00:00:00"/>
    <s v="Second Class"/>
    <s v="AD-10180"/>
    <s v="Alan Dominguez"/>
    <s v="Home Office"/>
    <s v="United States"/>
    <s v="Houston"/>
    <s v="Texas"/>
    <n v="77041"/>
    <s v="Central"/>
    <x v="117"/>
    <x v="1"/>
    <x v="10"/>
    <s v="Global Deluxe High-Back Manager's Chair"/>
    <n v="600.55799999999999"/>
    <n v="3"/>
    <n v="0.3"/>
    <n v="-180.16739999999999"/>
    <n v="-8.5794000000000779"/>
  </r>
  <r>
    <n v="622"/>
    <s v="US-2011-111171"/>
    <d v="2013-12-26T00:00:00"/>
    <d v="2013-12-31T00:00:00"/>
    <s v="Standard Class"/>
    <s v="CA-12265"/>
    <s v="Christina Anderson"/>
    <s v="Consumer"/>
    <s v="United States"/>
    <s v="Chicago"/>
    <s v="Illinois"/>
    <n v="60610"/>
    <s v="Central"/>
    <x v="400"/>
    <x v="0"/>
    <x v="3"/>
    <s v="Cardinal Slant-D Ring Binder, Heavy Gauge Vinyl"/>
    <n v="8.6899999999999977"/>
    <n v="5"/>
    <n v="0.8"/>
    <n v="-6.9519999999999982"/>
    <n v="-14.773"/>
  </r>
  <r>
    <n v="2967"/>
    <s v="CA-2011-162866"/>
    <d v="2013-12-27T00:00:00"/>
    <d v="2013-12-31T00:00:00"/>
    <s v="Standard Class"/>
    <s v="Co-12640"/>
    <s v="Corey-Lock"/>
    <s v="Consumer"/>
    <s v="United States"/>
    <s v="Skokie"/>
    <s v="Illinois"/>
    <n v="60076"/>
    <s v="Central"/>
    <x v="401"/>
    <x v="1"/>
    <x v="4"/>
    <s v="DAX Wood Document Frame"/>
    <n v="32.952000000000005"/>
    <n v="6"/>
    <n v="0.6"/>
    <n v="-19.771200000000004"/>
    <n v="-19.771199999999997"/>
  </r>
  <r>
    <n v="2968"/>
    <s v="CA-2011-162866"/>
    <d v="2013-12-27T00:00:00"/>
    <d v="2013-12-31T00:00:00"/>
    <s v="Standard Class"/>
    <s v="Co-12640"/>
    <s v="Corey-Lock"/>
    <s v="Consumer"/>
    <s v="United States"/>
    <s v="Skokie"/>
    <s v="Illinois"/>
    <n v="60076"/>
    <s v="Central"/>
    <x v="402"/>
    <x v="0"/>
    <x v="2"/>
    <s v="Staple magnet"/>
    <n v="30.016000000000005"/>
    <n v="4"/>
    <n v="0.2"/>
    <n v="-6.0032000000000014"/>
    <n v="3.0015999999999998"/>
  </r>
  <r>
    <n v="8372"/>
    <s v="CA-2011-165393"/>
    <d v="2013-12-27T00:00:00"/>
    <d v="2013-12-30T00:00:00"/>
    <s v="First Class"/>
    <s v="NC-18415"/>
    <s v="Nathan Cano"/>
    <s v="Consumer"/>
    <s v="United States"/>
    <s v="Fort Worth"/>
    <s v="Texas"/>
    <n v="76106"/>
    <s v="Central"/>
    <x v="403"/>
    <x v="0"/>
    <x v="3"/>
    <s v="GBC Standard Therm-A-Bind Covers"/>
    <n v="4.9839999999999991"/>
    <n v="1"/>
    <n v="0.8"/>
    <n v="-3.9871999999999996"/>
    <n v="-8.472800000000003"/>
  </r>
  <r>
    <n v="757"/>
    <s v="CA-2011-106803"/>
    <d v="2013-12-29T00:00:00"/>
    <d v="2014-01-02T00:00:00"/>
    <s v="Standard Class"/>
    <s v="DC-13285"/>
    <s v="Debra Catini"/>
    <s v="Consumer"/>
    <s v="United States"/>
    <s v="Cottage Grove"/>
    <s v="Minnesota"/>
    <n v="55016"/>
    <s v="Central"/>
    <x v="404"/>
    <x v="0"/>
    <x v="2"/>
    <s v="Recycled Eldon Regeneration Jumbo File"/>
    <n v="24.56"/>
    <n v="2"/>
    <n v="0"/>
    <n v="0"/>
    <n v="6.8767999999999994"/>
  </r>
  <r>
    <n v="758"/>
    <s v="CA-2011-106803"/>
    <d v="2013-12-29T00:00:00"/>
    <d v="2014-01-02T00:00:00"/>
    <s v="Standard Class"/>
    <s v="DC-13285"/>
    <s v="Debra Catini"/>
    <s v="Consumer"/>
    <s v="United States"/>
    <s v="Cottage Grove"/>
    <s v="Minnesota"/>
    <n v="55016"/>
    <s v="Central"/>
    <x v="405"/>
    <x v="2"/>
    <x v="6"/>
    <s v="Imation 32GB Pocket Pro USB 3.0 Flash Drive - 32 GB - Black - 1 P ..."/>
    <n v="119.8"/>
    <n v="4"/>
    <n v="0"/>
    <n v="0"/>
    <n v="47.92"/>
  </r>
  <r>
    <n v="5678"/>
    <s v="CA-2011-126802"/>
    <d v="2013-12-29T00:00:00"/>
    <d v="2014-01-05T00:00:00"/>
    <s v="Standard Class"/>
    <s v="ZC-21910"/>
    <s v="Zuschuss Carroll"/>
    <s v="Consumer"/>
    <s v="United States"/>
    <s v="Chicago"/>
    <s v="Illinois"/>
    <n v="60610"/>
    <s v="Central"/>
    <x v="406"/>
    <x v="1"/>
    <x v="4"/>
    <s v="Tenex Chairmats For Use with Hard Floors"/>
    <n v="38.975999999999999"/>
    <n v="3"/>
    <n v="0.6"/>
    <n v="-23.3856"/>
    <n v="-50.66879999999999"/>
  </r>
  <r>
    <n v="7204"/>
    <s v="CA-2011-118276"/>
    <d v="2013-12-29T00:00:00"/>
    <d v="2014-01-02T00:00:00"/>
    <s v="Standard Class"/>
    <s v="MG-17890"/>
    <s v="Michael Granlund"/>
    <s v="Home Office"/>
    <s v="United States"/>
    <s v="Saint Charles"/>
    <s v="Illinois"/>
    <n v="60174"/>
    <s v="Central"/>
    <x v="407"/>
    <x v="1"/>
    <x v="4"/>
    <s v="Master Caster Door Stop, Large Brown"/>
    <n v="8.7360000000000007"/>
    <n v="3"/>
    <n v="0.6"/>
    <n v="-5.2416"/>
    <n v="-4.804800000000002"/>
  </r>
  <r>
    <n v="306"/>
    <s v="CA-2011-130960"/>
    <d v="2013-12-30T00:00:00"/>
    <d v="2014-01-04T00:00:00"/>
    <s v="Standard Class"/>
    <s v="KB-16600"/>
    <s v="Ken Brennan"/>
    <s v="Corporate"/>
    <s v="United States"/>
    <s v="Taylor"/>
    <s v="Michigan"/>
    <n v="48180"/>
    <s v="Central"/>
    <x v="408"/>
    <x v="0"/>
    <x v="5"/>
    <s v="Newell 350"/>
    <n v="9.84"/>
    <n v="3"/>
    <n v="0"/>
    <n v="0"/>
    <n v="2.8535999999999988"/>
  </r>
  <r>
    <n v="3305"/>
    <s v="CA-2011-104738"/>
    <d v="2013-12-30T00:00:00"/>
    <d v="2014-01-01T00:00:00"/>
    <s v="Second Class"/>
    <s v="SP-20620"/>
    <s v="Stefania Perrino"/>
    <s v="Corporate"/>
    <s v="United States"/>
    <s v="Laredo"/>
    <s v="Texas"/>
    <n v="78041"/>
    <s v="Central"/>
    <x v="409"/>
    <x v="0"/>
    <x v="13"/>
    <s v="Fashion Color Clasp Envelopes"/>
    <n v="12.984000000000002"/>
    <n v="3"/>
    <n v="0.2"/>
    <n v="-2.5968000000000004"/>
    <n v="4.7066999999999997"/>
  </r>
  <r>
    <n v="3306"/>
    <s v="CA-2011-104738"/>
    <d v="2013-12-30T00:00:00"/>
    <d v="2014-01-01T00:00:00"/>
    <s v="Second Class"/>
    <s v="SP-20620"/>
    <s v="Stefania Perrino"/>
    <s v="Corporate"/>
    <s v="United States"/>
    <s v="Laredo"/>
    <s v="Texas"/>
    <n v="78041"/>
    <s v="Central"/>
    <x v="410"/>
    <x v="2"/>
    <x v="14"/>
    <s v="Plantronics CS 50-USB - headset - Convertible, Monaural"/>
    <n v="217.58400000000003"/>
    <n v="2"/>
    <n v="0.2"/>
    <n v="-43.516800000000011"/>
    <n v="19.03860000000001"/>
  </r>
  <r>
    <n v="3307"/>
    <s v="CA-2011-104738"/>
    <d v="2013-12-30T00:00:00"/>
    <d v="2014-01-01T00:00:00"/>
    <s v="Second Class"/>
    <s v="SP-20620"/>
    <s v="Stefania Perrino"/>
    <s v="Corporate"/>
    <s v="United States"/>
    <s v="Laredo"/>
    <s v="Texas"/>
    <n v="78041"/>
    <s v="Central"/>
    <x v="411"/>
    <x v="2"/>
    <x v="14"/>
    <s v="AT&amp;T 1080 Corded phone"/>
    <n v="328.77600000000007"/>
    <n v="3"/>
    <n v="0.2"/>
    <n v="-65.755200000000016"/>
    <n v="28.767899999999997"/>
  </r>
  <r>
    <n v="3308"/>
    <s v="CA-2011-104738"/>
    <d v="2013-12-30T00:00:00"/>
    <d v="2014-01-01T00:00:00"/>
    <s v="Second Class"/>
    <s v="SP-20620"/>
    <s v="Stefania Perrino"/>
    <s v="Corporate"/>
    <s v="United States"/>
    <s v="Laredo"/>
    <s v="Texas"/>
    <n v="78041"/>
    <s v="Central"/>
    <x v="412"/>
    <x v="0"/>
    <x v="3"/>
    <s v="Acco Hanging Data Binders"/>
    <n v="2.2859999999999996"/>
    <n v="3"/>
    <n v="0.8"/>
    <n v="-1.8287999999999998"/>
    <n v="-3.6576000000000004"/>
  </r>
  <r>
    <n v="3309"/>
    <s v="CA-2011-104738"/>
    <d v="2013-12-30T00:00:00"/>
    <d v="2014-01-01T00:00:00"/>
    <s v="Second Class"/>
    <s v="SP-20620"/>
    <s v="Stefania Perrino"/>
    <s v="Corporate"/>
    <s v="United States"/>
    <s v="Laredo"/>
    <s v="Texas"/>
    <n v="78041"/>
    <s v="Central"/>
    <x v="413"/>
    <x v="2"/>
    <x v="6"/>
    <s v="Logitech 910-002974 M325 Wireless Mouse for Web Scrolling"/>
    <n v="47.984000000000002"/>
    <n v="2"/>
    <n v="0.2"/>
    <n v="-9.5968000000000018"/>
    <n v="14.395200000000004"/>
  </r>
  <r>
    <n v="2006"/>
    <s v="CA-2011-111150"/>
    <d v="2013-12-31T00:00:00"/>
    <d v="2014-01-04T00:00:00"/>
    <s v="Standard Class"/>
    <s v="RW-19630"/>
    <s v="Rob Williams"/>
    <s v="Corporate"/>
    <s v="United States"/>
    <s v="Columbia"/>
    <s v="Missouri"/>
    <n v="65203"/>
    <s v="Central"/>
    <x v="414"/>
    <x v="0"/>
    <x v="5"/>
    <s v="BIC Brite Liner Grip Highlighters, Assorted, 5/Pack"/>
    <n v="29.68"/>
    <n v="7"/>
    <n v="0"/>
    <n v="0"/>
    <n v="11.575199999999999"/>
  </r>
  <r>
    <n v="2007"/>
    <s v="CA-2011-111150"/>
    <d v="2013-12-31T00:00:00"/>
    <d v="2014-01-04T00:00:00"/>
    <s v="Standard Class"/>
    <s v="RW-19630"/>
    <s v="Rob Williams"/>
    <s v="Corporate"/>
    <s v="United States"/>
    <s v="Columbia"/>
    <s v="Missouri"/>
    <n v="65203"/>
    <s v="Central"/>
    <x v="415"/>
    <x v="2"/>
    <x v="6"/>
    <s v="Sabrent 4-Port USB 2.0 Hub"/>
    <n v="47.53"/>
    <n v="7"/>
    <n v="0"/>
    <n v="0"/>
    <n v="16.160200000000003"/>
  </r>
  <r>
    <n v="4559"/>
    <s v="CA-2011-127383"/>
    <d v="2013-12-31T00:00:00"/>
    <d v="2014-01-05T00:00:00"/>
    <s v="Standard Class"/>
    <s v="CM-11815"/>
    <s v="Candace McMahon"/>
    <s v="Corporate"/>
    <s v="United States"/>
    <s v="El Paso"/>
    <s v="Texas"/>
    <n v="79907"/>
    <s v="Central"/>
    <x v="294"/>
    <x v="0"/>
    <x v="13"/>
    <s v="Staple envelope"/>
    <n v="49.568000000000005"/>
    <n v="2"/>
    <n v="0.2"/>
    <n v="-9.9136000000000024"/>
    <n v="17.968399999999995"/>
  </r>
  <r>
    <n v="3901"/>
    <s v="CA-2012-121097"/>
    <d v="2014-01-03T00:00:00"/>
    <d v="2014-01-08T00:00:00"/>
    <s v="Standard Class"/>
    <s v="SF-20965"/>
    <s v="Sylvia Foulston"/>
    <s v="Corporate"/>
    <s v="United States"/>
    <s v="Baytown"/>
    <s v="Texas"/>
    <n v="77520"/>
    <s v="Central"/>
    <x v="416"/>
    <x v="0"/>
    <x v="0"/>
    <s v="Xerox 21"/>
    <n v="10.368000000000002"/>
    <n v="2"/>
    <n v="0.2"/>
    <n v="-2.0736000000000003"/>
    <n v="3.6288"/>
  </r>
  <r>
    <n v="5054"/>
    <s v="CA-2012-141243"/>
    <d v="2014-01-03T00:00:00"/>
    <d v="2014-01-08T00:00:00"/>
    <s v="Second Class"/>
    <s v="AH-10465"/>
    <s v="Amy Hunt"/>
    <s v="Consumer"/>
    <s v="United States"/>
    <s v="Dallas"/>
    <s v="Texas"/>
    <n v="75217"/>
    <s v="Central"/>
    <x v="417"/>
    <x v="2"/>
    <x v="6"/>
    <s v="Enermax Acrylux Wireless Keyboard"/>
    <n v="398.40000000000003"/>
    <n v="5"/>
    <n v="0.2"/>
    <n v="-79.680000000000007"/>
    <n v="84.659999999999982"/>
  </r>
  <r>
    <n v="5055"/>
    <s v="CA-2012-141243"/>
    <d v="2014-01-03T00:00:00"/>
    <d v="2014-01-08T00:00:00"/>
    <s v="Second Class"/>
    <s v="AH-10465"/>
    <s v="Amy Hunt"/>
    <s v="Consumer"/>
    <s v="United States"/>
    <s v="Dallas"/>
    <s v="Texas"/>
    <n v="75217"/>
    <s v="Central"/>
    <x v="418"/>
    <x v="0"/>
    <x v="5"/>
    <s v="Newell 317"/>
    <n v="7.0559999999999992"/>
    <n v="3"/>
    <n v="0.2"/>
    <n v="-1.4112"/>
    <n v="0.79379999999999962"/>
  </r>
  <r>
    <n v="5056"/>
    <s v="CA-2012-141243"/>
    <d v="2014-01-03T00:00:00"/>
    <d v="2014-01-08T00:00:00"/>
    <s v="Second Class"/>
    <s v="AH-10465"/>
    <s v="Amy Hunt"/>
    <s v="Consumer"/>
    <s v="United States"/>
    <s v="Dallas"/>
    <s v="Texas"/>
    <n v="75217"/>
    <s v="Central"/>
    <x v="259"/>
    <x v="1"/>
    <x v="9"/>
    <s v="O'Sullivan Living Dimensions 5-Shelf Bookcases"/>
    <n v="1352.3975999999998"/>
    <n v="9"/>
    <n v="0.32"/>
    <n v="-432.76723199999992"/>
    <n v="-437.5404000000002"/>
  </r>
  <r>
    <n v="5349"/>
    <s v="CA-2012-149811"/>
    <d v="2014-01-04T00:00:00"/>
    <d v="2014-01-10T00:00:00"/>
    <s v="Standard Class"/>
    <s v="CS-12250"/>
    <s v="Chris Selesnick"/>
    <s v="Corporate"/>
    <s v="United States"/>
    <s v="Woodbury"/>
    <s v="Minnesota"/>
    <n v="55125"/>
    <s v="Central"/>
    <x v="280"/>
    <x v="0"/>
    <x v="3"/>
    <s v="GBC Standard Recycled Report Covers, Clear Plastic Sheets"/>
    <n v="32.339999999999996"/>
    <n v="3"/>
    <n v="0"/>
    <n v="0"/>
    <n v="15.523199999999999"/>
  </r>
  <r>
    <n v="5350"/>
    <s v="CA-2012-149811"/>
    <d v="2014-01-04T00:00:00"/>
    <d v="2014-01-10T00:00:00"/>
    <s v="Standard Class"/>
    <s v="CS-12250"/>
    <s v="Chris Selesnick"/>
    <s v="Corporate"/>
    <s v="United States"/>
    <s v="Woodbury"/>
    <s v="Minnesota"/>
    <n v="55125"/>
    <s v="Central"/>
    <x v="119"/>
    <x v="0"/>
    <x v="0"/>
    <s v="Adams Telephone Message Book w/Frequently-Called Numbers Space, 400 Messages per Book"/>
    <n v="39.900000000000006"/>
    <n v="5"/>
    <n v="0"/>
    <n v="0"/>
    <n v="19.950000000000003"/>
  </r>
  <r>
    <n v="468"/>
    <s v="US-2012-101399"/>
    <d v="2014-01-17T00:00:00"/>
    <d v="2014-01-24T00:00:00"/>
    <s v="Standard Class"/>
    <s v="JS-15940"/>
    <s v="Joni Sundaresam"/>
    <s v="Home Office"/>
    <s v="United States"/>
    <s v="Park Ridge"/>
    <s v="Illinois"/>
    <n v="60068"/>
    <s v="Central"/>
    <x v="9"/>
    <x v="1"/>
    <x v="4"/>
    <s v="Eldon ClusterMat Chair Mat with Cordless Antistatic Protection"/>
    <n v="254.74400000000003"/>
    <n v="7"/>
    <n v="0.6"/>
    <n v="-152.84640000000002"/>
    <n v="-312.06139999999994"/>
  </r>
  <r>
    <n v="6625"/>
    <s v="CA-2012-141250"/>
    <d v="2014-01-19T00:00:00"/>
    <d v="2014-01-23T00:00:00"/>
    <s v="Standard Class"/>
    <s v="PM-18940"/>
    <s v="Paul MacIntyre"/>
    <s v="Consumer"/>
    <s v="United States"/>
    <s v="Texas City"/>
    <s v="Texas"/>
    <n v="77590"/>
    <s v="Central"/>
    <x v="419"/>
    <x v="1"/>
    <x v="11"/>
    <s v="Bevis Round Conference Table Top &amp; Single Column Base"/>
    <n v="102.438"/>
    <n v="1"/>
    <n v="0.3"/>
    <n v="-30.731400000000001"/>
    <n v="-13.170600000000007"/>
  </r>
  <r>
    <n v="6626"/>
    <s v="CA-2012-141250"/>
    <d v="2014-01-19T00:00:00"/>
    <d v="2014-01-23T00:00:00"/>
    <s v="Standard Class"/>
    <s v="PM-18940"/>
    <s v="Paul MacIntyre"/>
    <s v="Consumer"/>
    <s v="United States"/>
    <s v="Texas City"/>
    <s v="Texas"/>
    <n v="77590"/>
    <s v="Central"/>
    <x v="420"/>
    <x v="1"/>
    <x v="10"/>
    <s v="Harbour Creations 67200 Series Stacking Chairs"/>
    <n v="199.304"/>
    <n v="4"/>
    <n v="0.3"/>
    <n v="-59.791199999999996"/>
    <n v="-8.5416000000000025"/>
  </r>
  <r>
    <n v="1713"/>
    <s v="CA-2012-145401"/>
    <d v="2014-01-30T00:00:00"/>
    <d v="2014-02-04T00:00:00"/>
    <s v="Standard Class"/>
    <s v="JP-15520"/>
    <s v="Jeremy Pistek"/>
    <s v="Consumer"/>
    <s v="United States"/>
    <s v="Houston"/>
    <s v="Texas"/>
    <n v="77070"/>
    <s v="Central"/>
    <x v="421"/>
    <x v="0"/>
    <x v="0"/>
    <s v="Rediform Voice Mail Log Books"/>
    <n v="14.303999999999998"/>
    <n v="6"/>
    <n v="0.2"/>
    <n v="-2.8607999999999998"/>
    <n v="5.0064000000000002"/>
  </r>
  <r>
    <n v="93"/>
    <s v="CA-2012-149587"/>
    <d v="2014-01-31T00:00:00"/>
    <d v="2014-02-05T00:00:00"/>
    <s v="Second Class"/>
    <s v="KB-16315"/>
    <s v="Karl Braun"/>
    <s v="Consumer"/>
    <s v="United States"/>
    <s v="Minneapolis"/>
    <s v="Minnesota"/>
    <n v="55407"/>
    <s v="Central"/>
    <x v="422"/>
    <x v="0"/>
    <x v="0"/>
    <s v="Xerox 1999"/>
    <n v="12.96"/>
    <n v="2"/>
    <n v="0"/>
    <n v="0"/>
    <n v="6.2208000000000006"/>
  </r>
  <r>
    <n v="94"/>
    <s v="CA-2012-149587"/>
    <d v="2014-01-31T00:00:00"/>
    <d v="2014-02-05T00:00:00"/>
    <s v="Second Class"/>
    <s v="KB-16315"/>
    <s v="Karl Braun"/>
    <s v="Consumer"/>
    <s v="United States"/>
    <s v="Minneapolis"/>
    <s v="Minnesota"/>
    <n v="55407"/>
    <s v="Central"/>
    <x v="423"/>
    <x v="1"/>
    <x v="4"/>
    <s v="Seth Thomas 13 1/2&quot; Wall Clock"/>
    <n v="53.34"/>
    <n v="3"/>
    <n v="0"/>
    <n v="0"/>
    <n v="16.535399999999996"/>
  </r>
  <r>
    <n v="95"/>
    <s v="CA-2012-149587"/>
    <d v="2014-01-31T00:00:00"/>
    <d v="2014-02-05T00:00:00"/>
    <s v="Second Class"/>
    <s v="KB-16315"/>
    <s v="Karl Braun"/>
    <s v="Consumer"/>
    <s v="United States"/>
    <s v="Minneapolis"/>
    <s v="Minnesota"/>
    <n v="55407"/>
    <s v="Central"/>
    <x v="424"/>
    <x v="0"/>
    <x v="3"/>
    <s v="Ibico Standard Transparent Covers"/>
    <n v="32.96"/>
    <n v="2"/>
    <n v="0"/>
    <n v="0"/>
    <n v="16.150400000000001"/>
  </r>
  <r>
    <n v="808"/>
    <s v="CA-2012-140921"/>
    <d v="2014-02-03T00:00:00"/>
    <d v="2014-02-05T00:00:00"/>
    <s v="First Class"/>
    <s v="AA-10375"/>
    <s v="Allen Armold"/>
    <s v="Consumer"/>
    <s v="United States"/>
    <s v="Omaha"/>
    <s v="Nebraska"/>
    <n v="68104"/>
    <s v="Central"/>
    <x v="425"/>
    <x v="1"/>
    <x v="4"/>
    <s v="Coloredge Poster Frame"/>
    <n v="28.4"/>
    <n v="2"/>
    <n v="0"/>
    <n v="0"/>
    <n v="11.076000000000001"/>
  </r>
  <r>
    <n v="809"/>
    <s v="CA-2012-140921"/>
    <d v="2014-02-03T00:00:00"/>
    <d v="2014-02-05T00:00:00"/>
    <s v="First Class"/>
    <s v="AA-10375"/>
    <s v="Allen Armold"/>
    <s v="Consumer"/>
    <s v="United States"/>
    <s v="Omaha"/>
    <s v="Nebraska"/>
    <n v="68104"/>
    <s v="Central"/>
    <x v="66"/>
    <x v="2"/>
    <x v="6"/>
    <s v="Kensington SlimBlade Notebook Wireless Mouse with Nano Receiver "/>
    <n v="149.97"/>
    <n v="3"/>
    <n v="0"/>
    <n v="0"/>
    <n v="50.989800000000002"/>
  </r>
  <r>
    <n v="8126"/>
    <s v="CA-2012-137064"/>
    <d v="2014-02-06T00:00:00"/>
    <d v="2014-02-13T00:00:00"/>
    <s v="Standard Class"/>
    <s v="TS-21655"/>
    <s v="Trudy Schmidt"/>
    <s v="Consumer"/>
    <s v="United States"/>
    <s v="Houston"/>
    <s v="Texas"/>
    <n v="77070"/>
    <s v="Central"/>
    <x v="345"/>
    <x v="0"/>
    <x v="3"/>
    <s v="UniKeep View Case Binders"/>
    <n v="2.9339999999999993"/>
    <n v="3"/>
    <n v="0.8"/>
    <n v="-2.3471999999999995"/>
    <n v="-4.9878000000000018"/>
  </r>
  <r>
    <n v="8127"/>
    <s v="CA-2012-137064"/>
    <d v="2014-02-06T00:00:00"/>
    <d v="2014-02-13T00:00:00"/>
    <s v="Standard Class"/>
    <s v="TS-21655"/>
    <s v="Trudy Schmidt"/>
    <s v="Consumer"/>
    <s v="United States"/>
    <s v="Houston"/>
    <s v="Texas"/>
    <n v="77070"/>
    <s v="Central"/>
    <x v="426"/>
    <x v="2"/>
    <x v="6"/>
    <s v="Memorex Mini Travel Drive 8 GB USB 2.0 Flash Drive"/>
    <n v="18.528000000000002"/>
    <n v="2"/>
    <n v="0.2"/>
    <n v="-3.7056000000000004"/>
    <n v="4.4004000000000003"/>
  </r>
  <r>
    <n v="8128"/>
    <s v="CA-2012-137064"/>
    <d v="2014-02-06T00:00:00"/>
    <d v="2014-02-13T00:00:00"/>
    <s v="Standard Class"/>
    <s v="TS-21655"/>
    <s v="Trudy Schmidt"/>
    <s v="Consumer"/>
    <s v="United States"/>
    <s v="Houston"/>
    <s v="Texas"/>
    <n v="77070"/>
    <s v="Central"/>
    <x v="427"/>
    <x v="0"/>
    <x v="2"/>
    <s v="Tennsco Snap-Together Open Shelving Units, Starter Sets and Add-On Units"/>
    <n v="670.75200000000007"/>
    <n v="3"/>
    <n v="0.2"/>
    <n v="-134.15040000000002"/>
    <n v="-125.76600000000005"/>
  </r>
  <r>
    <n v="7612"/>
    <s v="US-2012-130491"/>
    <d v="2014-02-08T00:00:00"/>
    <d v="2014-02-11T00:00:00"/>
    <s v="First Class"/>
    <s v="BH-11710"/>
    <s v="Brosina Hoffman"/>
    <s v="Consumer"/>
    <s v="United States"/>
    <s v="Garden City"/>
    <s v="Kansas"/>
    <n v="67846"/>
    <s v="Central"/>
    <x v="428"/>
    <x v="0"/>
    <x v="0"/>
    <s v="Wirebound Message Books, Four 2 3/4 x 5 Forms per Page, 200 Sets per Book"/>
    <n v="9.5399999999999991"/>
    <n v="2"/>
    <n v="0"/>
    <n v="0"/>
    <n v="4.2929999999999993"/>
  </r>
  <r>
    <n v="7613"/>
    <s v="US-2012-130491"/>
    <d v="2014-02-08T00:00:00"/>
    <d v="2014-02-11T00:00:00"/>
    <s v="First Class"/>
    <s v="BH-11710"/>
    <s v="Brosina Hoffman"/>
    <s v="Consumer"/>
    <s v="United States"/>
    <s v="Garden City"/>
    <s v="Kansas"/>
    <n v="67846"/>
    <s v="Central"/>
    <x v="429"/>
    <x v="0"/>
    <x v="8"/>
    <s v="Advantus Push Pins, Aluminum Head"/>
    <n v="5.81"/>
    <n v="1"/>
    <n v="0"/>
    <n v="0"/>
    <n v="1.8010999999999999"/>
  </r>
  <r>
    <n v="7614"/>
    <s v="US-2012-130491"/>
    <d v="2014-02-08T00:00:00"/>
    <d v="2014-02-11T00:00:00"/>
    <s v="First Class"/>
    <s v="BH-11710"/>
    <s v="Brosina Hoffman"/>
    <s v="Consumer"/>
    <s v="United States"/>
    <s v="Garden City"/>
    <s v="Kansas"/>
    <n v="67846"/>
    <s v="Central"/>
    <x v="302"/>
    <x v="0"/>
    <x v="5"/>
    <s v="Sanford Colorific Colored Pencils, 12/Box"/>
    <n v="5.76"/>
    <n v="2"/>
    <n v="0"/>
    <n v="0"/>
    <n v="1.7279999999999998"/>
  </r>
  <r>
    <n v="212"/>
    <s v="CA-2012-101007"/>
    <d v="2014-02-09T00:00:00"/>
    <d v="2014-02-13T00:00:00"/>
    <s v="Second Class"/>
    <s v="MS-17980"/>
    <s v="Michael Stewart"/>
    <s v="Corporate"/>
    <s v="United States"/>
    <s v="Dallas"/>
    <s v="Texas"/>
    <n v="75220"/>
    <s v="Central"/>
    <x v="7"/>
    <x v="2"/>
    <x v="6"/>
    <s v="Memorex Micro Travel Drive 8 GB"/>
    <n v="20.8"/>
    <n v="2"/>
    <n v="0.2"/>
    <n v="-4.16"/>
    <n v="6.4999999999999991"/>
  </r>
  <r>
    <n v="1843"/>
    <s v="CA-2012-135391"/>
    <d v="2014-02-09T00:00:00"/>
    <d v="2014-02-11T00:00:00"/>
    <s v="Second Class"/>
    <s v="FA-14230"/>
    <s v="Frank Atkinson"/>
    <s v="Corporate"/>
    <s v="United States"/>
    <s v="San Antonio"/>
    <s v="Texas"/>
    <n v="78207"/>
    <s v="Central"/>
    <x v="130"/>
    <x v="0"/>
    <x v="1"/>
    <s v="Round Specialty Laser Printer Labels"/>
    <n v="40.096000000000004"/>
    <n v="4"/>
    <n v="0.2"/>
    <n v="-8.0192000000000014"/>
    <n v="13.532399999999996"/>
  </r>
  <r>
    <n v="1844"/>
    <s v="CA-2012-135391"/>
    <d v="2014-02-09T00:00:00"/>
    <d v="2014-02-11T00:00:00"/>
    <s v="Second Class"/>
    <s v="FA-14230"/>
    <s v="Frank Atkinson"/>
    <s v="Corporate"/>
    <s v="United States"/>
    <s v="San Antonio"/>
    <s v="Texas"/>
    <n v="78207"/>
    <s v="Central"/>
    <x v="430"/>
    <x v="1"/>
    <x v="4"/>
    <s v="Dana Fluorescent Magnifying Lamp, White, 36&quot;"/>
    <n v="40.783999999999999"/>
    <n v="2"/>
    <n v="0.6"/>
    <n v="-24.470399999999998"/>
    <n v="-30.588000000000001"/>
  </r>
  <r>
    <n v="7095"/>
    <s v="US-2012-153374"/>
    <d v="2014-02-09T00:00:00"/>
    <d v="2014-02-13T00:00:00"/>
    <s v="Second Class"/>
    <s v="JF-15565"/>
    <s v="Jill Fjeld"/>
    <s v="Consumer"/>
    <s v="United States"/>
    <s v="Decatur"/>
    <s v="Illinois"/>
    <n v="62521"/>
    <s v="Central"/>
    <x v="431"/>
    <x v="2"/>
    <x v="6"/>
    <s v="Logitech Wireless Headset h800"/>
    <n v="479.952"/>
    <n v="6"/>
    <n v="0.2"/>
    <n v="-95.990400000000008"/>
    <n v="89.990999999999985"/>
  </r>
  <r>
    <n v="1788"/>
    <s v="CA-2012-154326"/>
    <d v="2014-02-15T00:00:00"/>
    <d v="2014-02-19T00:00:00"/>
    <s v="Standard Class"/>
    <s v="RP-19855"/>
    <s v="Roy Phan"/>
    <s v="Corporate"/>
    <s v="United States"/>
    <s v="Kenosha"/>
    <s v="Wisconsin"/>
    <n v="53142"/>
    <s v="Central"/>
    <x v="62"/>
    <x v="2"/>
    <x v="14"/>
    <s v="Innergie mMini Combo Duo USB Travel Charging Kit"/>
    <n v="134.97"/>
    <n v="3"/>
    <n v="0"/>
    <n v="0"/>
    <n v="64.785599999999988"/>
  </r>
  <r>
    <n v="1789"/>
    <s v="CA-2012-154326"/>
    <d v="2014-02-15T00:00:00"/>
    <d v="2014-02-19T00:00:00"/>
    <s v="Standard Class"/>
    <s v="RP-19855"/>
    <s v="Roy Phan"/>
    <s v="Corporate"/>
    <s v="United States"/>
    <s v="Kenosha"/>
    <s v="Wisconsin"/>
    <n v="53142"/>
    <s v="Central"/>
    <x v="432"/>
    <x v="2"/>
    <x v="14"/>
    <s v="Samsung Galaxy S III - 16GB - pebble blue (T-Mobile)"/>
    <n v="699.98"/>
    <n v="2"/>
    <n v="0"/>
    <n v="0"/>
    <n v="195.99440000000004"/>
  </r>
  <r>
    <n v="1790"/>
    <s v="CA-2012-154326"/>
    <d v="2014-02-15T00:00:00"/>
    <d v="2014-02-19T00:00:00"/>
    <s v="Standard Class"/>
    <s v="RP-19855"/>
    <s v="Roy Phan"/>
    <s v="Corporate"/>
    <s v="United States"/>
    <s v="Kenosha"/>
    <s v="Wisconsin"/>
    <n v="53142"/>
    <s v="Central"/>
    <x v="433"/>
    <x v="2"/>
    <x v="6"/>
    <s v="Maxell LTO Ultrium - 800 GB"/>
    <n v="139.94999999999999"/>
    <n v="5"/>
    <n v="0"/>
    <n v="0"/>
    <n v="26.590499999999988"/>
  </r>
  <r>
    <n v="3972"/>
    <s v="CA-2012-132374"/>
    <d v="2014-02-22T00:00:00"/>
    <d v="2014-02-24T00:00:00"/>
    <s v="Second Class"/>
    <s v="PS-19045"/>
    <s v="Penelope Sewall"/>
    <s v="Home Office"/>
    <s v="United States"/>
    <s v="Sterling Heights"/>
    <s v="Michigan"/>
    <n v="48310"/>
    <s v="Central"/>
    <x v="434"/>
    <x v="0"/>
    <x v="5"/>
    <s v="Newell 34"/>
    <n v="79.36"/>
    <n v="4"/>
    <n v="0"/>
    <n v="0"/>
    <n v="20.633600000000001"/>
  </r>
  <r>
    <n v="8781"/>
    <s v="CA-2012-133585"/>
    <d v="2014-03-01T00:00:00"/>
    <d v="2014-03-04T00:00:00"/>
    <s v="First Class"/>
    <s v="CM-12715"/>
    <s v="Craig Molinari"/>
    <s v="Corporate"/>
    <s v="United States"/>
    <s v="Houston"/>
    <s v="Texas"/>
    <n v="77070"/>
    <s v="Central"/>
    <x v="435"/>
    <x v="0"/>
    <x v="5"/>
    <s v="Panasonic KP-350BK Electric Pencil Sharpener with Auto Stop"/>
    <n v="55.328000000000003"/>
    <n v="2"/>
    <n v="0.2"/>
    <n v="-11.065600000000002"/>
    <n v="6.2243999999999957"/>
  </r>
  <r>
    <n v="8782"/>
    <s v="CA-2012-133585"/>
    <d v="2014-03-01T00:00:00"/>
    <d v="2014-03-04T00:00:00"/>
    <s v="First Class"/>
    <s v="CM-12715"/>
    <s v="Craig Molinari"/>
    <s v="Corporate"/>
    <s v="United States"/>
    <s v="Houston"/>
    <s v="Texas"/>
    <n v="77070"/>
    <s v="Central"/>
    <x v="436"/>
    <x v="1"/>
    <x v="9"/>
    <s v="Atlantic Metals Mobile 5-Shelf Bookcases, Custom Colors"/>
    <n v="1227.9983999999999"/>
    <n v="6"/>
    <n v="0.32"/>
    <n v="-392.95948799999996"/>
    <n v="-36.117600000000152"/>
  </r>
  <r>
    <n v="9445"/>
    <s v="CA-2012-104052"/>
    <d v="2014-03-01T00:00:00"/>
    <d v="2014-03-02T00:00:00"/>
    <s v="First Class"/>
    <s v="TP-21565"/>
    <s v="Tracy Poddar"/>
    <s v="Corporate"/>
    <s v="United States"/>
    <s v="Coppell"/>
    <s v="Texas"/>
    <n v="75019"/>
    <s v="Central"/>
    <x v="437"/>
    <x v="2"/>
    <x v="14"/>
    <s v="Jackery Bar Premium Fast-charging Portable Charger"/>
    <n v="95.84"/>
    <n v="4"/>
    <n v="0.2"/>
    <n v="-19.168000000000003"/>
    <n v="34.741999999999997"/>
  </r>
  <r>
    <n v="1128"/>
    <s v="CA-2012-105970"/>
    <d v="2014-03-02T00:00:00"/>
    <d v="2014-03-07T00:00:00"/>
    <s v="Standard Class"/>
    <s v="PA-19060"/>
    <s v="Pete Armstrong"/>
    <s v="Home Office"/>
    <s v="United States"/>
    <s v="Richmond"/>
    <s v="Indiana"/>
    <n v="47374"/>
    <s v="Central"/>
    <x v="438"/>
    <x v="0"/>
    <x v="5"/>
    <s v="50 Colored Long Pencils"/>
    <n v="10.16"/>
    <n v="1"/>
    <n v="0"/>
    <n v="0"/>
    <n v="2.6416000000000004"/>
  </r>
  <r>
    <n v="1129"/>
    <s v="CA-2012-105970"/>
    <d v="2014-03-02T00:00:00"/>
    <d v="2014-03-07T00:00:00"/>
    <s v="Standard Class"/>
    <s v="PA-19060"/>
    <s v="Pete Armstrong"/>
    <s v="Home Office"/>
    <s v="United States"/>
    <s v="Richmond"/>
    <s v="Indiana"/>
    <n v="47374"/>
    <s v="Central"/>
    <x v="439"/>
    <x v="0"/>
    <x v="13"/>
    <s v="Brown Kraft Recycled Envelopes"/>
    <n v="101.88"/>
    <n v="6"/>
    <n v="0"/>
    <n v="0"/>
    <n v="50.94"/>
  </r>
  <r>
    <n v="2284"/>
    <s v="CA-2012-153108"/>
    <d v="2014-03-05T00:00:00"/>
    <d v="2014-03-09T00:00:00"/>
    <s v="Standard Class"/>
    <s v="SF-20200"/>
    <s v="Sarah Foster"/>
    <s v="Consumer"/>
    <s v="United States"/>
    <s v="New Castle"/>
    <s v="Indiana"/>
    <n v="47362"/>
    <s v="Central"/>
    <x v="170"/>
    <x v="2"/>
    <x v="14"/>
    <s v="I Need's 3d Hello Kitty Hybrid Silicone Case Cover for HTC One X 4g with 3d Hello Kitty Stylus Pen Green/pink"/>
    <n v="23.92"/>
    <n v="2"/>
    <n v="0"/>
    <n v="0"/>
    <n v="6.6976000000000013"/>
  </r>
  <r>
    <n v="2285"/>
    <s v="CA-2012-153108"/>
    <d v="2014-03-05T00:00:00"/>
    <d v="2014-03-09T00:00:00"/>
    <s v="Standard Class"/>
    <s v="SF-20200"/>
    <s v="Sarah Foster"/>
    <s v="Consumer"/>
    <s v="United States"/>
    <s v="New Castle"/>
    <s v="Indiana"/>
    <n v="47362"/>
    <s v="Central"/>
    <x v="440"/>
    <x v="0"/>
    <x v="7"/>
    <s v="Staple holder"/>
    <n v="60.69"/>
    <n v="7"/>
    <n v="0"/>
    <n v="0"/>
    <n v="16.386300000000002"/>
  </r>
  <r>
    <n v="5329"/>
    <s v="CA-2012-120320"/>
    <d v="2014-03-05T00:00:00"/>
    <d v="2014-03-09T00:00:00"/>
    <s v="Standard Class"/>
    <s v="MV-18190"/>
    <s v="Mike Vittorini"/>
    <s v="Consumer"/>
    <s v="United States"/>
    <s v="Houston"/>
    <s v="Texas"/>
    <n v="77036"/>
    <s v="Central"/>
    <x v="441"/>
    <x v="2"/>
    <x v="14"/>
    <s v="Cisco SPA525G2 IP Phone - Wireless"/>
    <n v="31.92"/>
    <n v="2"/>
    <n v="0.2"/>
    <n v="-6.3840000000000003"/>
    <n v="2.3939999999999984"/>
  </r>
  <r>
    <n v="6446"/>
    <s v="CA-2012-151785"/>
    <d v="2014-03-05T00:00:00"/>
    <d v="2014-03-10T00:00:00"/>
    <s v="Standard Class"/>
    <s v="JJ-15445"/>
    <s v="Jennifer Jackson"/>
    <s v="Consumer"/>
    <s v="United States"/>
    <s v="Chicago"/>
    <s v="Illinois"/>
    <n v="60623"/>
    <s v="Central"/>
    <x v="442"/>
    <x v="0"/>
    <x v="8"/>
    <s v="Binder Clips by OIC"/>
    <n v="7.1039999999999992"/>
    <n v="6"/>
    <n v="0.2"/>
    <n v="-1.4207999999999998"/>
    <n v="2.4863999999999997"/>
  </r>
  <r>
    <n v="8250"/>
    <s v="CA-2012-140221"/>
    <d v="2014-03-05T00:00:00"/>
    <d v="2014-03-09T00:00:00"/>
    <s v="Second Class"/>
    <s v="MS-17365"/>
    <s v="Maribeth Schnelling"/>
    <s v="Consumer"/>
    <s v="United States"/>
    <s v="Chicago"/>
    <s v="Illinois"/>
    <n v="60653"/>
    <s v="Central"/>
    <x v="443"/>
    <x v="0"/>
    <x v="3"/>
    <s v="Performers Binder/Pad Holder, Black"/>
    <n v="11.211999999999998"/>
    <n v="2"/>
    <n v="0.8"/>
    <n v="-8.969599999999998"/>
    <n v="-16.818000000000005"/>
  </r>
  <r>
    <n v="8251"/>
    <s v="CA-2012-140221"/>
    <d v="2014-03-05T00:00:00"/>
    <d v="2014-03-09T00:00:00"/>
    <s v="Second Class"/>
    <s v="MS-17365"/>
    <s v="Maribeth Schnelling"/>
    <s v="Consumer"/>
    <s v="United States"/>
    <s v="Chicago"/>
    <s v="Illinois"/>
    <n v="60653"/>
    <s v="Central"/>
    <x v="444"/>
    <x v="1"/>
    <x v="4"/>
    <s v="Eldon Wave Desk Accessories"/>
    <n v="4.7119999999999997"/>
    <n v="2"/>
    <n v="0.6"/>
    <n v="-2.8271999999999999"/>
    <n v="-1.8847999999999994"/>
  </r>
  <r>
    <n v="8252"/>
    <s v="CA-2012-140221"/>
    <d v="2014-03-05T00:00:00"/>
    <d v="2014-03-09T00:00:00"/>
    <s v="Second Class"/>
    <s v="MS-17365"/>
    <s v="Maribeth Schnelling"/>
    <s v="Consumer"/>
    <s v="United States"/>
    <s v="Chicago"/>
    <s v="Illinois"/>
    <n v="60653"/>
    <s v="Central"/>
    <x v="445"/>
    <x v="0"/>
    <x v="7"/>
    <s v="Avanti 4.4 Cu. Ft. Refrigerator"/>
    <n v="180.97999999999996"/>
    <n v="5"/>
    <n v="0.8"/>
    <n v="-144.78399999999996"/>
    <n v="-470.548"/>
  </r>
  <r>
    <n v="8253"/>
    <s v="CA-2012-140221"/>
    <d v="2014-03-05T00:00:00"/>
    <d v="2014-03-09T00:00:00"/>
    <s v="Second Class"/>
    <s v="MS-17365"/>
    <s v="Maribeth Schnelling"/>
    <s v="Consumer"/>
    <s v="United States"/>
    <s v="Chicago"/>
    <s v="Illinois"/>
    <n v="60653"/>
    <s v="Central"/>
    <x v="374"/>
    <x v="0"/>
    <x v="2"/>
    <s v="Companion Letter/Legal File, Black"/>
    <n v="60.415999999999997"/>
    <n v="2"/>
    <n v="0.2"/>
    <n v="-12.0832"/>
    <n v="6.0416000000000025"/>
  </r>
  <r>
    <n v="3995"/>
    <s v="CA-2012-105627"/>
    <d v="2014-03-08T00:00:00"/>
    <d v="2014-03-12T00:00:00"/>
    <s v="Standard Class"/>
    <s v="DK-12895"/>
    <s v="Dana Kaydos"/>
    <s v="Consumer"/>
    <s v="United States"/>
    <s v="Kenosha"/>
    <s v="Wisconsin"/>
    <n v="53142"/>
    <s v="Central"/>
    <x v="446"/>
    <x v="1"/>
    <x v="9"/>
    <s v="Rush Hierlooms Collection 1&quot; Thick Stackable Bookcases"/>
    <n v="512.93999999999994"/>
    <n v="3"/>
    <n v="0"/>
    <n v="0"/>
    <n v="97.45859999999999"/>
  </r>
  <r>
    <n v="3996"/>
    <s v="CA-2012-105627"/>
    <d v="2014-03-08T00:00:00"/>
    <d v="2014-03-12T00:00:00"/>
    <s v="Standard Class"/>
    <s v="DK-12895"/>
    <s v="Dana Kaydos"/>
    <s v="Consumer"/>
    <s v="United States"/>
    <s v="Kenosha"/>
    <s v="Wisconsin"/>
    <n v="53142"/>
    <s v="Central"/>
    <x v="447"/>
    <x v="1"/>
    <x v="10"/>
    <s v="Hon Mobius Operator's Chair"/>
    <n v="860.93"/>
    <n v="7"/>
    <n v="0"/>
    <n v="0"/>
    <n v="189.40460000000002"/>
  </r>
  <r>
    <n v="3997"/>
    <s v="CA-2012-105627"/>
    <d v="2014-03-08T00:00:00"/>
    <d v="2014-03-12T00:00:00"/>
    <s v="Standard Class"/>
    <s v="DK-12895"/>
    <s v="Dana Kaydos"/>
    <s v="Consumer"/>
    <s v="United States"/>
    <s v="Kenosha"/>
    <s v="Wisconsin"/>
    <n v="53142"/>
    <s v="Central"/>
    <x v="448"/>
    <x v="2"/>
    <x v="14"/>
    <s v="Nortel Meridian M3904 Professional Digital phone"/>
    <n v="769.95"/>
    <n v="5"/>
    <n v="0"/>
    <n v="0"/>
    <n v="223.28549999999993"/>
  </r>
  <r>
    <n v="3998"/>
    <s v="CA-2012-105627"/>
    <d v="2014-03-08T00:00:00"/>
    <d v="2014-03-12T00:00:00"/>
    <s v="Standard Class"/>
    <s v="DK-12895"/>
    <s v="Dana Kaydos"/>
    <s v="Consumer"/>
    <s v="United States"/>
    <s v="Kenosha"/>
    <s v="Wisconsin"/>
    <n v="53142"/>
    <s v="Central"/>
    <x v="449"/>
    <x v="0"/>
    <x v="5"/>
    <s v="Boston 1900 Electric Pencil Sharpener"/>
    <n v="14.98"/>
    <n v="1"/>
    <n v="0"/>
    <n v="0"/>
    <n v="4.4939999999999998"/>
  </r>
  <r>
    <n v="3999"/>
    <s v="CA-2012-105627"/>
    <d v="2014-03-08T00:00:00"/>
    <d v="2014-03-12T00:00:00"/>
    <s v="Standard Class"/>
    <s v="DK-12895"/>
    <s v="Dana Kaydos"/>
    <s v="Consumer"/>
    <s v="United States"/>
    <s v="Kenosha"/>
    <s v="Wisconsin"/>
    <n v="53142"/>
    <s v="Central"/>
    <x v="450"/>
    <x v="1"/>
    <x v="4"/>
    <s v="Deflect-o Glass Clear Studded Chair Mats"/>
    <n v="373.08"/>
    <n v="6"/>
    <n v="0"/>
    <n v="0"/>
    <n v="82.077600000000004"/>
  </r>
  <r>
    <n v="7782"/>
    <s v="CA-2012-132136"/>
    <d v="2014-03-08T00:00:00"/>
    <d v="2014-03-12T00:00:00"/>
    <s v="Standard Class"/>
    <s v="FO-14305"/>
    <s v="Frank Olsen"/>
    <s v="Consumer"/>
    <s v="United States"/>
    <s v="Chicago"/>
    <s v="Illinois"/>
    <n v="60623"/>
    <s v="Central"/>
    <x v="140"/>
    <x v="0"/>
    <x v="3"/>
    <s v="Avery Premier Heavy-Duty Binder with Round Locking Rings"/>
    <n v="8.5679999999999978"/>
    <n v="3"/>
    <n v="0.8"/>
    <n v="-6.8543999999999983"/>
    <n v="-14.5656"/>
  </r>
  <r>
    <n v="4767"/>
    <s v="CA-2012-123155"/>
    <d v="2014-03-09T00:00:00"/>
    <d v="2014-03-12T00:00:00"/>
    <s v="First Class"/>
    <s v="NS-18640"/>
    <s v="Noel Staavos"/>
    <s v="Corporate"/>
    <s v="United States"/>
    <s v="San Antonio"/>
    <s v="Texas"/>
    <n v="78207"/>
    <s v="Central"/>
    <x v="451"/>
    <x v="2"/>
    <x v="6"/>
    <s v="Maxell 4.7GB DVD-R"/>
    <n v="113.52000000000001"/>
    <n v="5"/>
    <n v="0.2"/>
    <n v="-22.704000000000004"/>
    <n v="29.798999999999999"/>
  </r>
  <r>
    <n v="4768"/>
    <s v="CA-2012-123155"/>
    <d v="2014-03-09T00:00:00"/>
    <d v="2014-03-12T00:00:00"/>
    <s v="First Class"/>
    <s v="NS-18640"/>
    <s v="Noel Staavos"/>
    <s v="Corporate"/>
    <s v="United States"/>
    <s v="San Antonio"/>
    <s v="Texas"/>
    <n v="78207"/>
    <s v="Central"/>
    <x v="452"/>
    <x v="2"/>
    <x v="14"/>
    <s v="Panasonic KX T7736-B Digital phone"/>
    <n v="359.88"/>
    <n v="3"/>
    <n v="0.2"/>
    <n v="-71.975999999999999"/>
    <n v="22.492499999999993"/>
  </r>
  <r>
    <n v="988"/>
    <s v="CA-2012-146829"/>
    <d v="2014-03-10T00:00:00"/>
    <d v="2014-03-10T00:00:00"/>
    <s v="Same Day"/>
    <s v="TS-21340"/>
    <s v="Toby Swindell"/>
    <s v="Consumer"/>
    <s v="United States"/>
    <s v="Houston"/>
    <s v="Texas"/>
    <n v="77041"/>
    <s v="Central"/>
    <x v="453"/>
    <x v="0"/>
    <x v="3"/>
    <s v="Acco Suede Grain Vinyl Round Ring Binder"/>
    <n v="1.1119999999999997"/>
    <n v="2"/>
    <n v="0.8"/>
    <n v="-0.88959999999999972"/>
    <n v="-1.8904000000000001"/>
  </r>
  <r>
    <n v="9962"/>
    <s v="CA-2012-168088"/>
    <d v="2014-03-19T00:00:00"/>
    <d v="2014-03-22T00:00:00"/>
    <s v="First Class"/>
    <s v="CM-12655"/>
    <s v="Corinna Mitchell"/>
    <s v="Home Office"/>
    <s v="United States"/>
    <s v="Houston"/>
    <s v="Texas"/>
    <n v="77041"/>
    <s v="Central"/>
    <x v="454"/>
    <x v="0"/>
    <x v="0"/>
    <s v="Xerox 1919"/>
    <n v="65.584000000000003"/>
    <n v="2"/>
    <n v="0.2"/>
    <n v="-13.116800000000001"/>
    <n v="23.7742"/>
  </r>
  <r>
    <n v="9963"/>
    <s v="CA-2012-168088"/>
    <d v="2014-03-19T00:00:00"/>
    <d v="2014-03-22T00:00:00"/>
    <s v="First Class"/>
    <s v="CM-12655"/>
    <s v="Corinna Mitchell"/>
    <s v="Home Office"/>
    <s v="United States"/>
    <s v="Houston"/>
    <s v="Texas"/>
    <n v="77041"/>
    <s v="Central"/>
    <x v="248"/>
    <x v="1"/>
    <x v="9"/>
    <s v="Bush Heritage Pine Collection 5-Shelf Bookcase, Albany Pine Finish, *Special Order"/>
    <n v="383.46559999999994"/>
    <n v="4"/>
    <n v="0.32"/>
    <n v="-122.70899199999998"/>
    <n v="-67.670400000000001"/>
  </r>
  <r>
    <n v="816"/>
    <s v="CA-2012-106565"/>
    <d v="2014-03-20T00:00:00"/>
    <d v="2014-03-23T00:00:00"/>
    <s v="First Class"/>
    <s v="BW-11110"/>
    <s v="Bart Watters"/>
    <s v="Corporate"/>
    <s v="United States"/>
    <s v="Milwaukee"/>
    <s v="Wisconsin"/>
    <n v="53209"/>
    <s v="Central"/>
    <x v="121"/>
    <x v="0"/>
    <x v="0"/>
    <s v="Xerox 205"/>
    <n v="51.84"/>
    <n v="8"/>
    <n v="0"/>
    <n v="0"/>
    <n v="24.883200000000002"/>
  </r>
  <r>
    <n v="4958"/>
    <s v="CA-2012-127607"/>
    <d v="2014-03-20T00:00:00"/>
    <d v="2014-03-26T00:00:00"/>
    <s v="Standard Class"/>
    <s v="JK-15730"/>
    <s v="Joe Kamberova"/>
    <s v="Consumer"/>
    <s v="United States"/>
    <s v="Carrollton"/>
    <s v="Texas"/>
    <n v="75007"/>
    <s v="Central"/>
    <x v="455"/>
    <x v="0"/>
    <x v="3"/>
    <s v="GBC Standard Plastic Binding Systems' Combs"/>
    <n v="2.5119999999999996"/>
    <n v="2"/>
    <n v="0.8"/>
    <n v="-2.0095999999999998"/>
    <n v="-4.3960000000000026"/>
  </r>
  <r>
    <n v="4959"/>
    <s v="CA-2012-127607"/>
    <d v="2014-03-20T00:00:00"/>
    <d v="2014-03-26T00:00:00"/>
    <s v="Standard Class"/>
    <s v="JK-15730"/>
    <s v="Joe Kamberova"/>
    <s v="Consumer"/>
    <s v="United States"/>
    <s v="Carrollton"/>
    <s v="Texas"/>
    <n v="75007"/>
    <s v="Central"/>
    <x v="456"/>
    <x v="0"/>
    <x v="8"/>
    <s v="Staples"/>
    <n v="18.864000000000001"/>
    <n v="9"/>
    <n v="0.2"/>
    <n v="-3.7728000000000002"/>
    <n v="6.1307999999999998"/>
  </r>
  <r>
    <n v="520"/>
    <s v="CA-2012-157812"/>
    <d v="2014-03-22T00:00:00"/>
    <d v="2014-03-26T00:00:00"/>
    <s v="Standard Class"/>
    <s v="DB-13210"/>
    <s v="Dean Braden"/>
    <s v="Consumer"/>
    <s v="United States"/>
    <s v="Houston"/>
    <s v="Texas"/>
    <n v="77041"/>
    <s v="Central"/>
    <x v="457"/>
    <x v="2"/>
    <x v="6"/>
    <s v="Verbatim 25 GB 6x Blu-ray Single Layer Recordable Disc, 25/Pack"/>
    <n v="18.391999999999999"/>
    <n v="1"/>
    <n v="0.2"/>
    <n v="-3.6783999999999999"/>
    <n v="5.2877000000000001"/>
  </r>
  <r>
    <n v="521"/>
    <s v="CA-2012-157812"/>
    <d v="2014-03-22T00:00:00"/>
    <d v="2014-03-26T00:00:00"/>
    <s v="Standard Class"/>
    <s v="DB-13210"/>
    <s v="Dean Braden"/>
    <s v="Consumer"/>
    <s v="United States"/>
    <s v="Houston"/>
    <s v="Texas"/>
    <n v="77041"/>
    <s v="Central"/>
    <x v="255"/>
    <x v="0"/>
    <x v="2"/>
    <s v="Carina Double Wide Media Storage Towers in Natural &amp; Black"/>
    <n v="129.56800000000001"/>
    <n v="2"/>
    <n v="0.2"/>
    <n v="-25.913600000000002"/>
    <n v="-25.91360000000001"/>
  </r>
  <r>
    <n v="522"/>
    <s v="CA-2012-157812"/>
    <d v="2014-03-22T00:00:00"/>
    <d v="2014-03-26T00:00:00"/>
    <s v="Standard Class"/>
    <s v="DB-13210"/>
    <s v="Dean Braden"/>
    <s v="Consumer"/>
    <s v="United States"/>
    <s v="Houston"/>
    <s v="Texas"/>
    <n v="77041"/>
    <s v="Central"/>
    <x v="458"/>
    <x v="0"/>
    <x v="3"/>
    <s v="XtraLife ClearVue Slant-D Ring Binders by Cardinal"/>
    <n v="14.111999999999997"/>
    <n v="9"/>
    <n v="0.8"/>
    <n v="-11.289599999999998"/>
    <n v="-21.167999999999999"/>
  </r>
  <r>
    <n v="1061"/>
    <s v="US-2012-125374"/>
    <d v="2014-03-23T00:00:00"/>
    <d v="2014-03-29T00:00:00"/>
    <s v="Standard Class"/>
    <s v="JD-16060"/>
    <s v="Julia Dunbar"/>
    <s v="Consumer"/>
    <s v="United States"/>
    <s v="Houston"/>
    <s v="Texas"/>
    <n v="77095"/>
    <s v="Central"/>
    <x v="106"/>
    <x v="1"/>
    <x v="10"/>
    <s v="Global Deluxe Steno Chair"/>
    <n v="107.77200000000001"/>
    <n v="2"/>
    <n v="0.3"/>
    <n v="-32.331600000000002"/>
    <n v="-29.252400000000009"/>
  </r>
  <r>
    <n v="1595"/>
    <s v="CA-2012-118423"/>
    <d v="2014-03-24T00:00:00"/>
    <d v="2014-03-27T00:00:00"/>
    <s v="First Class"/>
    <s v="DP-13390"/>
    <s v="Dennis Pardue"/>
    <s v="Home Office"/>
    <s v="United States"/>
    <s v="Peoria"/>
    <s v="Illinois"/>
    <n v="61604"/>
    <s v="Central"/>
    <x v="459"/>
    <x v="1"/>
    <x v="9"/>
    <s v="Sauder Inglewood Library Bookcases"/>
    <n v="359.05799999999994"/>
    <n v="3"/>
    <n v="0.3"/>
    <n v="-107.71739999999998"/>
    <n v="-35.905799999999999"/>
  </r>
  <r>
    <n v="6434"/>
    <s v="CA-2012-121405"/>
    <d v="2014-03-30T00:00:00"/>
    <d v="2014-04-04T00:00:00"/>
    <s v="Standard Class"/>
    <s v="FC-14335"/>
    <s v="Fred Chung"/>
    <s v="Corporate"/>
    <s v="United States"/>
    <s v="Chicago"/>
    <s v="Illinois"/>
    <n v="60610"/>
    <s v="Central"/>
    <x v="460"/>
    <x v="0"/>
    <x v="0"/>
    <s v="Adams Telephone Message Book W/Dividers/Space For Phone Numbers, 5 1/4&quot;X8 1/2&quot;, 300/Messages"/>
    <n v="23.52"/>
    <n v="5"/>
    <n v="0.2"/>
    <n v="-4.7039999999999997"/>
    <n v="8.5259999999999998"/>
  </r>
  <r>
    <n v="6435"/>
    <s v="CA-2012-121405"/>
    <d v="2014-03-30T00:00:00"/>
    <d v="2014-04-04T00:00:00"/>
    <s v="Standard Class"/>
    <s v="FC-14335"/>
    <s v="Fred Chung"/>
    <s v="Corporate"/>
    <s v="United States"/>
    <s v="Chicago"/>
    <s v="Illinois"/>
    <n v="60610"/>
    <s v="Central"/>
    <x v="461"/>
    <x v="2"/>
    <x v="14"/>
    <s v="AT&amp;T 17929 Lendline Telephone"/>
    <n v="180.96"/>
    <n v="5"/>
    <n v="0.2"/>
    <n v="-36.192"/>
    <n v="13.571999999999996"/>
  </r>
  <r>
    <n v="7002"/>
    <s v="CA-2012-104871"/>
    <d v="2014-03-30T00:00:00"/>
    <d v="2014-04-03T00:00:00"/>
    <s v="Standard Class"/>
    <s v="DR-12940"/>
    <s v="Daniel Raglin"/>
    <s v="Home Office"/>
    <s v="United States"/>
    <s v="Normal"/>
    <s v="Illinois"/>
    <n v="61761"/>
    <s v="Central"/>
    <x v="462"/>
    <x v="1"/>
    <x v="10"/>
    <s v="Office Star - Contemporary Task Swivel chair with Loop Arms, Charcoal"/>
    <n v="366.74399999999997"/>
    <n v="4"/>
    <n v="0.3"/>
    <n v="-110.02319999999999"/>
    <n v="-110.02320000000003"/>
  </r>
  <r>
    <n v="6808"/>
    <s v="CA-2012-128125"/>
    <d v="2014-03-31T00:00:00"/>
    <d v="2014-04-05T00:00:00"/>
    <s v="Standard Class"/>
    <s v="EB-13705"/>
    <s v="Ed Braxton"/>
    <s v="Corporate"/>
    <s v="United States"/>
    <s v="Houston"/>
    <s v="Texas"/>
    <n v="77095"/>
    <s v="Central"/>
    <x v="463"/>
    <x v="0"/>
    <x v="0"/>
    <s v="White Dual Perf Computer Printout Paper, 2700 Sheets, 1 Part, Heavyweight, 20 lbs., 14 7/8 x 11"/>
    <n v="98.376000000000005"/>
    <n v="3"/>
    <n v="0.2"/>
    <n v="-19.675200000000004"/>
    <n v="35.661300000000004"/>
  </r>
  <r>
    <n v="6809"/>
    <s v="CA-2012-128125"/>
    <d v="2014-03-31T00:00:00"/>
    <d v="2014-04-05T00:00:00"/>
    <s v="Standard Class"/>
    <s v="EB-13705"/>
    <s v="Ed Braxton"/>
    <s v="Corporate"/>
    <s v="United States"/>
    <s v="Houston"/>
    <s v="Texas"/>
    <n v="77095"/>
    <s v="Central"/>
    <x v="464"/>
    <x v="1"/>
    <x v="4"/>
    <s v="3M Polarizing Light Filter Sleeves"/>
    <n v="22.38"/>
    <n v="3"/>
    <n v="0.6"/>
    <n v="-13.427999999999999"/>
    <n v="-7.8330000000000055"/>
  </r>
  <r>
    <n v="2769"/>
    <s v="US-2012-122140"/>
    <d v="2014-04-02T00:00:00"/>
    <d v="2014-04-07T00:00:00"/>
    <s v="Standard Class"/>
    <s v="MO-17950"/>
    <s v="Michael Oakman"/>
    <s v="Consumer"/>
    <s v="United States"/>
    <s v="Dallas"/>
    <s v="Texas"/>
    <n v="75220"/>
    <s v="Central"/>
    <x v="465"/>
    <x v="0"/>
    <x v="7"/>
    <s v="APC 7 Outlet Network SurgeArrest Surge Protector"/>
    <n v="32.191999999999993"/>
    <n v="2"/>
    <n v="0.8"/>
    <n v="-25.753599999999995"/>
    <n v="-80.48"/>
  </r>
  <r>
    <n v="2770"/>
    <s v="US-2012-122140"/>
    <d v="2014-04-02T00:00:00"/>
    <d v="2014-04-07T00:00:00"/>
    <s v="Standard Class"/>
    <s v="MO-17950"/>
    <s v="Michael Oakman"/>
    <s v="Consumer"/>
    <s v="United States"/>
    <s v="Dallas"/>
    <s v="Texas"/>
    <n v="75220"/>
    <s v="Central"/>
    <x v="466"/>
    <x v="2"/>
    <x v="6"/>
    <s v="Kingston Digital DataTraveler 16GB USB 2.0"/>
    <n v="50.120000000000005"/>
    <n v="7"/>
    <n v="0.2"/>
    <n v="-10.024000000000001"/>
    <n v="-0.62650000000000716"/>
  </r>
  <r>
    <n v="2771"/>
    <s v="US-2012-122140"/>
    <d v="2014-04-02T00:00:00"/>
    <d v="2014-04-07T00:00:00"/>
    <s v="Standard Class"/>
    <s v="MO-17950"/>
    <s v="Michael Oakman"/>
    <s v="Consumer"/>
    <s v="United States"/>
    <s v="Dallas"/>
    <s v="Texas"/>
    <n v="75220"/>
    <s v="Central"/>
    <x v="467"/>
    <x v="2"/>
    <x v="6"/>
    <s v="Anker Ultra-Slim Mini Bluetooth 3.0 Wireless Keyboard"/>
    <n v="47.975999999999999"/>
    <n v="3"/>
    <n v="0.2"/>
    <n v="-9.5952000000000002"/>
    <n v="1.7990999999999993"/>
  </r>
  <r>
    <n v="4046"/>
    <s v="CA-2012-136378"/>
    <d v="2014-04-02T00:00:00"/>
    <d v="2014-04-07T00:00:00"/>
    <s v="Standard Class"/>
    <s v="CS-11845"/>
    <s v="Cari Sayre"/>
    <s v="Corporate"/>
    <s v="United States"/>
    <s v="Houston"/>
    <s v="Texas"/>
    <n v="77070"/>
    <s v="Central"/>
    <x v="468"/>
    <x v="0"/>
    <x v="3"/>
    <s v="Aluminum Screw Posts"/>
    <n v="9.155999999999997"/>
    <n v="3"/>
    <n v="0.8"/>
    <n v="-7.324799999999998"/>
    <n v="-13.734000000000002"/>
  </r>
  <r>
    <n v="1147"/>
    <s v="CA-2012-112452"/>
    <d v="2014-04-04T00:00:00"/>
    <d v="2014-04-04T00:00:00"/>
    <s v="Same Day"/>
    <s v="NC-18340"/>
    <s v="Nat Carroll"/>
    <s v="Consumer"/>
    <s v="United States"/>
    <s v="Lansing"/>
    <s v="Michigan"/>
    <n v="48911"/>
    <s v="Central"/>
    <x v="469"/>
    <x v="0"/>
    <x v="7"/>
    <s v="Hoover Shoulder Vac Commercial Portable Vacuum"/>
    <n v="644.07600000000002"/>
    <n v="2"/>
    <n v="0.1"/>
    <n v="-64.407600000000002"/>
    <n v="107.34599999999996"/>
  </r>
  <r>
    <n v="1148"/>
    <s v="CA-2012-112452"/>
    <d v="2014-04-04T00:00:00"/>
    <d v="2014-04-04T00:00:00"/>
    <s v="Same Day"/>
    <s v="NC-18340"/>
    <s v="Nat Carroll"/>
    <s v="Consumer"/>
    <s v="United States"/>
    <s v="Lansing"/>
    <s v="Michigan"/>
    <n v="48911"/>
    <s v="Central"/>
    <x v="470"/>
    <x v="0"/>
    <x v="8"/>
    <s v="Staples"/>
    <n v="5.84"/>
    <n v="2"/>
    <n v="0"/>
    <n v="0"/>
    <n v="2.6279999999999997"/>
  </r>
  <r>
    <n v="1149"/>
    <s v="CA-2012-112452"/>
    <d v="2014-04-04T00:00:00"/>
    <d v="2014-04-04T00:00:00"/>
    <s v="Same Day"/>
    <s v="NC-18340"/>
    <s v="Nat Carroll"/>
    <s v="Consumer"/>
    <s v="United States"/>
    <s v="Lansing"/>
    <s v="Michigan"/>
    <n v="48911"/>
    <s v="Central"/>
    <x v="471"/>
    <x v="0"/>
    <x v="3"/>
    <s v="Acco Expandable Hanging Binders"/>
    <n v="12.76"/>
    <n v="2"/>
    <n v="0"/>
    <n v="0"/>
    <n v="5.8695999999999993"/>
  </r>
  <r>
    <n v="1150"/>
    <s v="CA-2012-112452"/>
    <d v="2014-04-04T00:00:00"/>
    <d v="2014-04-04T00:00:00"/>
    <s v="Same Day"/>
    <s v="NC-18340"/>
    <s v="Nat Carroll"/>
    <s v="Consumer"/>
    <s v="United States"/>
    <s v="Lansing"/>
    <s v="Michigan"/>
    <n v="48911"/>
    <s v="Central"/>
    <x v="371"/>
    <x v="2"/>
    <x v="14"/>
    <s v="Shocksock Galaxy S4 Armband"/>
    <n v="10.95"/>
    <n v="1"/>
    <n v="0"/>
    <n v="0"/>
    <n v="0.43799999999999883"/>
  </r>
  <r>
    <n v="1151"/>
    <s v="CA-2012-112452"/>
    <d v="2014-04-04T00:00:00"/>
    <d v="2014-04-04T00:00:00"/>
    <s v="Same Day"/>
    <s v="NC-18340"/>
    <s v="Nat Carroll"/>
    <s v="Consumer"/>
    <s v="United States"/>
    <s v="Lansing"/>
    <s v="Michigan"/>
    <n v="48911"/>
    <s v="Central"/>
    <x v="116"/>
    <x v="2"/>
    <x v="15"/>
    <s v="Brother DCP1000 Digital 3 in 1 Multifunction Machine"/>
    <n v="599.98"/>
    <n v="2"/>
    <n v="0"/>
    <n v="0"/>
    <n v="209.99299999999999"/>
  </r>
  <r>
    <n v="2525"/>
    <s v="CA-2012-124541"/>
    <d v="2014-04-06T00:00:00"/>
    <d v="2014-04-10T00:00:00"/>
    <s v="Standard Class"/>
    <s v="TT-21220"/>
    <s v="Thomas Thornton"/>
    <s v="Consumer"/>
    <s v="United States"/>
    <s v="Houston"/>
    <s v="Texas"/>
    <n v="77041"/>
    <s v="Central"/>
    <x v="6"/>
    <x v="0"/>
    <x v="5"/>
    <s v="Newell 312"/>
    <n v="42.047999999999995"/>
    <n v="9"/>
    <n v="0.2"/>
    <n v="-8.4095999999999993"/>
    <n v="5.2559999999999985"/>
  </r>
  <r>
    <n v="2526"/>
    <s v="CA-2012-124541"/>
    <d v="2014-04-06T00:00:00"/>
    <d v="2014-04-10T00:00:00"/>
    <s v="Standard Class"/>
    <s v="TT-21220"/>
    <s v="Thomas Thornton"/>
    <s v="Consumer"/>
    <s v="United States"/>
    <s v="Houston"/>
    <s v="Texas"/>
    <n v="77041"/>
    <s v="Central"/>
    <x v="472"/>
    <x v="2"/>
    <x v="6"/>
    <s v="Maxell 4.7GB DVD-RW 3/Pack"/>
    <n v="25.488"/>
    <n v="2"/>
    <n v="0.2"/>
    <n v="-5.0975999999999999"/>
    <n v="4.4603999999999999"/>
  </r>
  <r>
    <n v="2527"/>
    <s v="CA-2012-124541"/>
    <d v="2014-04-06T00:00:00"/>
    <d v="2014-04-10T00:00:00"/>
    <s v="Standard Class"/>
    <s v="TT-21220"/>
    <s v="Thomas Thornton"/>
    <s v="Consumer"/>
    <s v="United States"/>
    <s v="Houston"/>
    <s v="Texas"/>
    <n v="77041"/>
    <s v="Central"/>
    <x v="372"/>
    <x v="0"/>
    <x v="3"/>
    <s v="Ibico Covers for Plastic or Wire Binding Elements"/>
    <n v="6.8999999999999986"/>
    <n v="3"/>
    <n v="0.8"/>
    <n v="-5.52"/>
    <n v="-12.075000000000003"/>
  </r>
  <r>
    <n v="2528"/>
    <s v="CA-2012-124541"/>
    <d v="2014-04-06T00:00:00"/>
    <d v="2014-04-10T00:00:00"/>
    <s v="Standard Class"/>
    <s v="TT-21220"/>
    <s v="Thomas Thornton"/>
    <s v="Consumer"/>
    <s v="United States"/>
    <s v="Houston"/>
    <s v="Texas"/>
    <n v="77041"/>
    <s v="Central"/>
    <x v="74"/>
    <x v="0"/>
    <x v="3"/>
    <s v="Fellowes Twister Kit, Gray/Clear, 3/pkg"/>
    <n v="9.6479999999999961"/>
    <n v="6"/>
    <n v="0.8"/>
    <n v="-7.7183999999999973"/>
    <n v="-16.884"/>
  </r>
  <r>
    <n v="2529"/>
    <s v="CA-2012-124541"/>
    <d v="2014-04-06T00:00:00"/>
    <d v="2014-04-10T00:00:00"/>
    <s v="Standard Class"/>
    <s v="TT-21220"/>
    <s v="Thomas Thornton"/>
    <s v="Consumer"/>
    <s v="United States"/>
    <s v="Houston"/>
    <s v="Texas"/>
    <n v="77041"/>
    <s v="Central"/>
    <x v="100"/>
    <x v="0"/>
    <x v="0"/>
    <s v="Xerox 1949"/>
    <n v="7.9680000000000009"/>
    <n v="2"/>
    <n v="0.2"/>
    <n v="-1.5936000000000003"/>
    <n v="2.8884000000000007"/>
  </r>
  <r>
    <n v="4821"/>
    <s v="CA-2012-140025"/>
    <d v="2014-04-07T00:00:00"/>
    <d v="2014-04-11T00:00:00"/>
    <s v="Standard Class"/>
    <s v="PF-19120"/>
    <s v="Peter Fuller"/>
    <s v="Consumer"/>
    <s v="United States"/>
    <s v="San Antonio"/>
    <s v="Texas"/>
    <n v="78207"/>
    <s v="Central"/>
    <x v="473"/>
    <x v="0"/>
    <x v="7"/>
    <s v="Hoover Upright Vacuum With Dirt Cup"/>
    <n v="463.24799999999988"/>
    <n v="8"/>
    <n v="0.8"/>
    <n v="-370.59839999999991"/>
    <n v="-1181.2824000000003"/>
  </r>
  <r>
    <n v="4822"/>
    <s v="CA-2012-140025"/>
    <d v="2014-04-07T00:00:00"/>
    <d v="2014-04-11T00:00:00"/>
    <s v="Standard Class"/>
    <s v="PF-19120"/>
    <s v="Peter Fuller"/>
    <s v="Consumer"/>
    <s v="United States"/>
    <s v="San Antonio"/>
    <s v="Texas"/>
    <n v="78207"/>
    <s v="Central"/>
    <x v="474"/>
    <x v="2"/>
    <x v="6"/>
    <s v="Razer Kraken PRO Over Ear PC and Music Headset"/>
    <n v="383.952"/>
    <n v="6"/>
    <n v="0.2"/>
    <n v="-76.790400000000005"/>
    <n v="47.993999999999971"/>
  </r>
  <r>
    <n v="5539"/>
    <s v="CA-2012-120551"/>
    <d v="2014-04-13T00:00:00"/>
    <d v="2014-04-20T00:00:00"/>
    <s v="Standard Class"/>
    <s v="SS-20590"/>
    <s v="Sonia Sunley"/>
    <s v="Consumer"/>
    <s v="United States"/>
    <s v="Norfolk"/>
    <s v="Nebraska"/>
    <n v="68701"/>
    <s v="Central"/>
    <x v="65"/>
    <x v="0"/>
    <x v="3"/>
    <s v="Fellowes Black Plastic Comb Bindings"/>
    <n v="17.43"/>
    <n v="3"/>
    <n v="0"/>
    <n v="0"/>
    <n v="8.0177999999999994"/>
  </r>
  <r>
    <n v="8929"/>
    <s v="US-2012-168704"/>
    <d v="2014-04-13T00:00:00"/>
    <d v="2014-04-17T00:00:00"/>
    <s v="Standard Class"/>
    <s v="FP-14320"/>
    <s v="Frank Preis"/>
    <s v="Consumer"/>
    <s v="United States"/>
    <s v="Huntsville"/>
    <s v="Texas"/>
    <n v="77340"/>
    <s v="Central"/>
    <x v="475"/>
    <x v="1"/>
    <x v="11"/>
    <s v="Chromcraft Bull-Nose Wood Round Conference Table Top, Wood Base"/>
    <n v="609.9799999999999"/>
    <n v="4"/>
    <n v="0.3"/>
    <n v="-182.99399999999997"/>
    <n v="-113.28200000000004"/>
  </r>
  <r>
    <n v="8930"/>
    <s v="US-2012-168704"/>
    <d v="2014-04-13T00:00:00"/>
    <d v="2014-04-17T00:00:00"/>
    <s v="Standard Class"/>
    <s v="FP-14320"/>
    <s v="Frank Preis"/>
    <s v="Consumer"/>
    <s v="United States"/>
    <s v="Huntsville"/>
    <s v="Texas"/>
    <n v="77340"/>
    <s v="Central"/>
    <x v="476"/>
    <x v="1"/>
    <x v="11"/>
    <s v="Iceberg OfficeWorks 42&quot; Round Tables"/>
    <n v="211.37199999999999"/>
    <n v="2"/>
    <n v="0.3"/>
    <n v="-63.411599999999993"/>
    <n v="-45.294000000000011"/>
  </r>
  <r>
    <n v="8931"/>
    <s v="US-2012-168704"/>
    <d v="2014-04-13T00:00:00"/>
    <d v="2014-04-17T00:00:00"/>
    <s v="Standard Class"/>
    <s v="FP-14320"/>
    <s v="Frank Preis"/>
    <s v="Consumer"/>
    <s v="United States"/>
    <s v="Huntsville"/>
    <s v="Texas"/>
    <n v="77340"/>
    <s v="Central"/>
    <x v="477"/>
    <x v="2"/>
    <x v="14"/>
    <s v="Apple iPhone 5C"/>
    <n v="239.976"/>
    <n v="3"/>
    <n v="0.2"/>
    <n v="-47.995200000000004"/>
    <n v="17.998199999999997"/>
  </r>
  <r>
    <n v="6201"/>
    <s v="CA-2012-146675"/>
    <d v="2014-04-16T00:00:00"/>
    <d v="2014-04-20T00:00:00"/>
    <s v="Standard Class"/>
    <s v="SB-20185"/>
    <s v="Sarah Brown"/>
    <s v="Consumer"/>
    <s v="United States"/>
    <s v="Evanston"/>
    <s v="Illinois"/>
    <n v="60201"/>
    <s v="Central"/>
    <x v="478"/>
    <x v="2"/>
    <x v="15"/>
    <s v="Canon PC940 Copier"/>
    <n v="1439.9680000000001"/>
    <n v="4"/>
    <n v="0.2"/>
    <n v="-287.99360000000001"/>
    <n v="485.98919999999993"/>
  </r>
  <r>
    <n v="6202"/>
    <s v="CA-2012-146675"/>
    <d v="2014-04-16T00:00:00"/>
    <d v="2014-04-20T00:00:00"/>
    <s v="Standard Class"/>
    <s v="SB-20185"/>
    <s v="Sarah Brown"/>
    <s v="Consumer"/>
    <s v="United States"/>
    <s v="Evanston"/>
    <s v="Illinois"/>
    <n v="60201"/>
    <s v="Central"/>
    <x v="479"/>
    <x v="2"/>
    <x v="6"/>
    <s v="Logitech Keyboard K120"/>
    <n v="43.56"/>
    <n v="3"/>
    <n v="0.2"/>
    <n v="-8.7120000000000015"/>
    <n v="-4.9004999999999974"/>
  </r>
  <r>
    <n v="50"/>
    <s v="CA-2012-115742"/>
    <d v="2014-04-18T00:00:00"/>
    <d v="2014-04-22T00:00:00"/>
    <s v="Standard Class"/>
    <s v="DP-13000"/>
    <s v="Darren Powers"/>
    <s v="Consumer"/>
    <s v="United States"/>
    <s v="New Albany"/>
    <s v="Indiana"/>
    <n v="47150"/>
    <s v="Central"/>
    <x v="480"/>
    <x v="0"/>
    <x v="3"/>
    <s v="C-Line Peel &amp; Stick Add-On Filing Pockets, 8-3/4 x 5-1/8, 10/Pack"/>
    <n v="38.22"/>
    <n v="6"/>
    <n v="0"/>
    <n v="0"/>
    <n v="17.9634"/>
  </r>
  <r>
    <n v="51"/>
    <s v="CA-2012-115742"/>
    <d v="2014-04-18T00:00:00"/>
    <d v="2014-04-22T00:00:00"/>
    <s v="Standard Class"/>
    <s v="DP-13000"/>
    <s v="Darren Powers"/>
    <s v="Consumer"/>
    <s v="United States"/>
    <s v="New Albany"/>
    <s v="Indiana"/>
    <n v="47150"/>
    <s v="Central"/>
    <x v="481"/>
    <x v="0"/>
    <x v="1"/>
    <s v="Avery 485"/>
    <n v="75.179999999999993"/>
    <n v="6"/>
    <n v="0"/>
    <n v="0"/>
    <n v="35.334599999999995"/>
  </r>
  <r>
    <n v="52"/>
    <s v="CA-2012-115742"/>
    <d v="2014-04-18T00:00:00"/>
    <d v="2014-04-22T00:00:00"/>
    <s v="Standard Class"/>
    <s v="DP-13000"/>
    <s v="Darren Powers"/>
    <s v="Consumer"/>
    <s v="United States"/>
    <s v="New Albany"/>
    <s v="Indiana"/>
    <n v="47150"/>
    <s v="Central"/>
    <x v="388"/>
    <x v="1"/>
    <x v="4"/>
    <s v="Longer-Life Soft White Bulbs"/>
    <n v="6.16"/>
    <n v="2"/>
    <n v="0"/>
    <n v="0"/>
    <n v="2.9567999999999999"/>
  </r>
  <r>
    <n v="53"/>
    <s v="CA-2012-115742"/>
    <d v="2014-04-18T00:00:00"/>
    <d v="2014-04-22T00:00:00"/>
    <s v="Standard Class"/>
    <s v="DP-13000"/>
    <s v="Darren Powers"/>
    <s v="Consumer"/>
    <s v="United States"/>
    <s v="New Albany"/>
    <s v="Indiana"/>
    <n v="47150"/>
    <s v="Central"/>
    <x v="482"/>
    <x v="1"/>
    <x v="10"/>
    <s v="Global Leather Task Chair, Black"/>
    <n v="89.99"/>
    <n v="1"/>
    <n v="0"/>
    <n v="0"/>
    <n v="17.098099999999988"/>
  </r>
  <r>
    <n v="9297"/>
    <s v="US-2012-163433"/>
    <d v="2014-04-18T00:00:00"/>
    <d v="2014-04-22T00:00:00"/>
    <s v="Second Class"/>
    <s v="MP-17965"/>
    <s v="Michael Paige"/>
    <s v="Corporate"/>
    <s v="United States"/>
    <s v="Mcallen"/>
    <s v="Texas"/>
    <n v="78501"/>
    <s v="Central"/>
    <x v="483"/>
    <x v="2"/>
    <x v="6"/>
    <s v="TRENDnet 56K USB 2.0 Phone, Internet and Fax Modem"/>
    <n v="41.424000000000007"/>
    <n v="2"/>
    <n v="0.2"/>
    <n v="-8.2848000000000024"/>
    <n v="8.2847999999999971"/>
  </r>
  <r>
    <n v="9298"/>
    <s v="US-2012-163433"/>
    <d v="2014-04-18T00:00:00"/>
    <d v="2014-04-22T00:00:00"/>
    <s v="Second Class"/>
    <s v="MP-17965"/>
    <s v="Michael Paige"/>
    <s v="Corporate"/>
    <s v="United States"/>
    <s v="Mcallen"/>
    <s v="Texas"/>
    <n v="78501"/>
    <s v="Central"/>
    <x v="484"/>
    <x v="2"/>
    <x v="14"/>
    <s v="Grandstream GXP2100 Mainstream Business Phone"/>
    <n v="244.768"/>
    <n v="4"/>
    <n v="0.2"/>
    <n v="-48.953600000000002"/>
    <n v="24.476800000000004"/>
  </r>
  <r>
    <n v="9299"/>
    <s v="US-2012-163433"/>
    <d v="2014-04-18T00:00:00"/>
    <d v="2014-04-22T00:00:00"/>
    <s v="Second Class"/>
    <s v="MP-17965"/>
    <s v="Michael Paige"/>
    <s v="Corporate"/>
    <s v="United States"/>
    <s v="Mcallen"/>
    <s v="Texas"/>
    <n v="78501"/>
    <s v="Central"/>
    <x v="485"/>
    <x v="0"/>
    <x v="5"/>
    <s v="Boston School Pro Electric Pencil Sharpener, 1670"/>
    <n v="74.352000000000004"/>
    <n v="3"/>
    <n v="0.2"/>
    <n v="-14.870400000000002"/>
    <n v="6.5057999999999971"/>
  </r>
  <r>
    <n v="9300"/>
    <s v="US-2012-163433"/>
    <d v="2014-04-18T00:00:00"/>
    <d v="2014-04-22T00:00:00"/>
    <s v="Second Class"/>
    <s v="MP-17965"/>
    <s v="Michael Paige"/>
    <s v="Corporate"/>
    <s v="United States"/>
    <s v="Mcallen"/>
    <s v="Texas"/>
    <n v="78501"/>
    <s v="Central"/>
    <x v="280"/>
    <x v="0"/>
    <x v="3"/>
    <s v="GBC Standard Recycled Report Covers, Clear Plastic Sheets"/>
    <n v="4.3119999999999985"/>
    <n v="2"/>
    <n v="0.8"/>
    <n v="-3.4495999999999989"/>
    <n v="-6.8992000000000022"/>
  </r>
  <r>
    <n v="9301"/>
    <s v="US-2012-163433"/>
    <d v="2014-04-18T00:00:00"/>
    <d v="2014-04-22T00:00:00"/>
    <s v="Second Class"/>
    <s v="MP-17965"/>
    <s v="Michael Paige"/>
    <s v="Corporate"/>
    <s v="United States"/>
    <s v="Mcallen"/>
    <s v="Texas"/>
    <n v="78501"/>
    <s v="Central"/>
    <x v="142"/>
    <x v="1"/>
    <x v="10"/>
    <s v="Global Geo Office Task Chair, Gray"/>
    <n v="56.686"/>
    <n v="1"/>
    <n v="0.3"/>
    <n v="-17.005800000000001"/>
    <n v="-20.245000000000008"/>
  </r>
  <r>
    <n v="9302"/>
    <s v="US-2012-163433"/>
    <d v="2014-04-18T00:00:00"/>
    <d v="2014-04-22T00:00:00"/>
    <s v="Second Class"/>
    <s v="MP-17965"/>
    <s v="Michael Paige"/>
    <s v="Corporate"/>
    <s v="United States"/>
    <s v="Mcallen"/>
    <s v="Texas"/>
    <n v="78501"/>
    <s v="Central"/>
    <x v="486"/>
    <x v="2"/>
    <x v="14"/>
    <s v="Lunatik TT5L-002 Taktik Strike Impact Protection System for iPhone 5"/>
    <n v="97.968000000000004"/>
    <n v="2"/>
    <n v="0.2"/>
    <n v="-19.593600000000002"/>
    <n v="6.122999999999994"/>
  </r>
  <r>
    <n v="9303"/>
    <s v="US-2012-163433"/>
    <d v="2014-04-18T00:00:00"/>
    <d v="2014-04-22T00:00:00"/>
    <s v="Second Class"/>
    <s v="MP-17965"/>
    <s v="Michael Paige"/>
    <s v="Corporate"/>
    <s v="United States"/>
    <s v="Mcallen"/>
    <s v="Texas"/>
    <n v="78501"/>
    <s v="Central"/>
    <x v="487"/>
    <x v="0"/>
    <x v="5"/>
    <s v="Newell 348"/>
    <n v="7.8719999999999999"/>
    <n v="3"/>
    <n v="0.2"/>
    <n v="-1.5744"/>
    <n v="0.88559999999999883"/>
  </r>
  <r>
    <n v="9304"/>
    <s v="US-2012-163433"/>
    <d v="2014-04-18T00:00:00"/>
    <d v="2014-04-22T00:00:00"/>
    <s v="Second Class"/>
    <s v="MP-17965"/>
    <s v="Michael Paige"/>
    <s v="Corporate"/>
    <s v="United States"/>
    <s v="Mcallen"/>
    <s v="Texas"/>
    <n v="78501"/>
    <s v="Central"/>
    <x v="488"/>
    <x v="0"/>
    <x v="0"/>
    <s v="Xerox 1994"/>
    <n v="15.552000000000003"/>
    <n v="3"/>
    <n v="0.2"/>
    <n v="-3.1104000000000007"/>
    <n v="5.4432"/>
  </r>
  <r>
    <n v="9305"/>
    <s v="US-2012-163433"/>
    <d v="2014-04-18T00:00:00"/>
    <d v="2014-04-22T00:00:00"/>
    <s v="Second Class"/>
    <s v="MP-17965"/>
    <s v="Michael Paige"/>
    <s v="Corporate"/>
    <s v="United States"/>
    <s v="Mcallen"/>
    <s v="Texas"/>
    <n v="78501"/>
    <s v="Central"/>
    <x v="38"/>
    <x v="0"/>
    <x v="3"/>
    <s v="GBC Plastic Binding Combs"/>
    <n v="1.4759999999999998"/>
    <n v="1"/>
    <n v="0.8"/>
    <n v="-1.1807999999999998"/>
    <n v="-2.2877999999999998"/>
  </r>
  <r>
    <n v="6035"/>
    <s v="US-2012-155369"/>
    <d v="2014-04-19T00:00:00"/>
    <d v="2014-04-25T00:00:00"/>
    <s v="Standard Class"/>
    <s v="PG-18820"/>
    <s v="Patrick Gardner"/>
    <s v="Consumer"/>
    <s v="United States"/>
    <s v="Carrollton"/>
    <s v="Texas"/>
    <n v="75007"/>
    <s v="Central"/>
    <x v="489"/>
    <x v="0"/>
    <x v="7"/>
    <s v="Fellowes Premier Superior Surge Suppressor, 10-Outlet, With Phone and Remote"/>
    <n v="19.567999999999998"/>
    <n v="2"/>
    <n v="0.8"/>
    <n v="-15.654399999999999"/>
    <n v="-52.833600000000004"/>
  </r>
  <r>
    <n v="6036"/>
    <s v="US-2012-155369"/>
    <d v="2014-04-19T00:00:00"/>
    <d v="2014-04-25T00:00:00"/>
    <s v="Standard Class"/>
    <s v="PG-18820"/>
    <s v="Patrick Gardner"/>
    <s v="Consumer"/>
    <s v="United States"/>
    <s v="Carrollton"/>
    <s v="Texas"/>
    <n v="75007"/>
    <s v="Central"/>
    <x v="490"/>
    <x v="0"/>
    <x v="3"/>
    <s v="Fellowes PB300 Plastic Comb Binding Machine"/>
    <n v="310.39199999999994"/>
    <n v="4"/>
    <n v="0.8"/>
    <n v="-248.31359999999995"/>
    <n v="-512.14680000000021"/>
  </r>
  <r>
    <n v="6168"/>
    <s v="CA-2012-142433"/>
    <d v="2014-04-20T00:00:00"/>
    <d v="2014-04-25T00:00:00"/>
    <s v="Standard Class"/>
    <s v="ES-14020"/>
    <s v="Erica Smith"/>
    <s v="Consumer"/>
    <s v="United States"/>
    <s v="Houston"/>
    <s v="Texas"/>
    <n v="77036"/>
    <s v="Central"/>
    <x v="491"/>
    <x v="0"/>
    <x v="0"/>
    <s v="Xerox 1916"/>
    <n v="117.456"/>
    <n v="3"/>
    <n v="0.2"/>
    <n v="-23.491200000000003"/>
    <n v="44.045999999999992"/>
  </r>
  <r>
    <n v="8301"/>
    <s v="CA-2012-109169"/>
    <d v="2014-04-20T00:00:00"/>
    <d v="2014-04-24T00:00:00"/>
    <s v="Standard Class"/>
    <s v="OT-18730"/>
    <s v="Olvera Toch"/>
    <s v="Consumer"/>
    <s v="United States"/>
    <s v="Detroit"/>
    <s v="Michigan"/>
    <n v="48234"/>
    <s v="Central"/>
    <x v="492"/>
    <x v="0"/>
    <x v="13"/>
    <s v="Tyvek Side-Opening Peel &amp; Seel Expanding Envelopes"/>
    <n v="180.96"/>
    <n v="2"/>
    <n v="0"/>
    <n v="0"/>
    <n v="81.432000000000002"/>
  </r>
  <r>
    <n v="6051"/>
    <s v="CA-2012-153878"/>
    <d v="2014-04-25T00:00:00"/>
    <d v="2014-04-30T00:00:00"/>
    <s v="Standard Class"/>
    <s v="TS-21655"/>
    <s v="Trudy Schmidt"/>
    <s v="Consumer"/>
    <s v="United States"/>
    <s v="Milwaukee"/>
    <s v="Wisconsin"/>
    <n v="53209"/>
    <s v="Central"/>
    <x v="493"/>
    <x v="0"/>
    <x v="5"/>
    <s v="Newell 324"/>
    <n v="57.75"/>
    <n v="5"/>
    <n v="0"/>
    <n v="0"/>
    <n v="16.170000000000002"/>
  </r>
  <r>
    <n v="6052"/>
    <s v="CA-2012-153878"/>
    <d v="2014-04-25T00:00:00"/>
    <d v="2014-04-30T00:00:00"/>
    <s v="Standard Class"/>
    <s v="TS-21655"/>
    <s v="Trudy Schmidt"/>
    <s v="Consumer"/>
    <s v="United States"/>
    <s v="Milwaukee"/>
    <s v="Wisconsin"/>
    <n v="53209"/>
    <s v="Central"/>
    <x v="494"/>
    <x v="0"/>
    <x v="7"/>
    <s v="Belkin 5 Outlet SurgeMaster Power Centers"/>
    <n v="272.39999999999998"/>
    <n v="5"/>
    <n v="0"/>
    <n v="0"/>
    <n v="76.27200000000002"/>
  </r>
  <r>
    <n v="6948"/>
    <s v="CA-2012-130365"/>
    <d v="2014-04-25T00:00:00"/>
    <d v="2014-04-29T00:00:00"/>
    <s v="Standard Class"/>
    <s v="ZC-21910"/>
    <s v="Zuschuss Carroll"/>
    <s v="Consumer"/>
    <s v="United States"/>
    <s v="Aurora"/>
    <s v="Illinois"/>
    <n v="60505"/>
    <s v="Central"/>
    <x v="253"/>
    <x v="0"/>
    <x v="2"/>
    <s v="SAFCO Commercial Wire Shelving, Black"/>
    <n v="221.024"/>
    <n v="2"/>
    <n v="0.2"/>
    <n v="-44.204800000000006"/>
    <n v="-55.256"/>
  </r>
  <r>
    <n v="6949"/>
    <s v="CA-2012-130365"/>
    <d v="2014-04-25T00:00:00"/>
    <d v="2014-04-29T00:00:00"/>
    <s v="Standard Class"/>
    <s v="ZC-21910"/>
    <s v="Zuschuss Carroll"/>
    <s v="Consumer"/>
    <s v="United States"/>
    <s v="Aurora"/>
    <s v="Illinois"/>
    <n v="60505"/>
    <s v="Central"/>
    <x v="495"/>
    <x v="1"/>
    <x v="10"/>
    <s v="Global Armless Task Chair, Royal Blue"/>
    <n v="128.05799999999999"/>
    <n v="3"/>
    <n v="0.3"/>
    <n v="-38.417399999999994"/>
    <n v="-23.782199999999996"/>
  </r>
  <r>
    <n v="2899"/>
    <s v="US-2012-114839"/>
    <d v="2014-04-26T00:00:00"/>
    <d v="2014-04-30T00:00:00"/>
    <s v="Standard Class"/>
    <s v="PW-19240"/>
    <s v="Pierre Wener"/>
    <s v="Consumer"/>
    <s v="United States"/>
    <s v="Houston"/>
    <s v="Texas"/>
    <n v="77036"/>
    <s v="Central"/>
    <x v="496"/>
    <x v="1"/>
    <x v="10"/>
    <s v="Hon 4070 Series Pagoda Armless Upholstered Stacking Chairs"/>
    <n v="408.42200000000003"/>
    <n v="2"/>
    <n v="0.3"/>
    <n v="-122.5266"/>
    <n v="-5.8346000000000231"/>
  </r>
  <r>
    <n v="379"/>
    <s v="CA-2012-130792"/>
    <d v="2014-04-28T00:00:00"/>
    <d v="2014-05-05T00:00:00"/>
    <s v="Standard Class"/>
    <s v="RA-19915"/>
    <s v="Russell Applegate"/>
    <s v="Consumer"/>
    <s v="United States"/>
    <s v="Houston"/>
    <s v="Texas"/>
    <n v="77095"/>
    <s v="Central"/>
    <x v="497"/>
    <x v="0"/>
    <x v="7"/>
    <s v="Holmes Odor Grabber"/>
    <n v="8.6519999999999975"/>
    <n v="3"/>
    <n v="0.8"/>
    <n v="-6.921599999999998"/>
    <n v="-20.332200000000007"/>
  </r>
  <r>
    <n v="380"/>
    <s v="CA-2012-130792"/>
    <d v="2014-04-28T00:00:00"/>
    <d v="2014-05-05T00:00:00"/>
    <s v="Standard Class"/>
    <s v="RA-19915"/>
    <s v="Russell Applegate"/>
    <s v="Consumer"/>
    <s v="United States"/>
    <s v="Houston"/>
    <s v="Texas"/>
    <n v="77095"/>
    <s v="Central"/>
    <x v="222"/>
    <x v="0"/>
    <x v="2"/>
    <s v="Akro-Mils 12-Gallon Tote"/>
    <n v="23.832000000000001"/>
    <n v="3"/>
    <n v="0.2"/>
    <n v="-4.7664"/>
    <n v="2.6810999999999954"/>
  </r>
  <r>
    <n v="381"/>
    <s v="CA-2012-130792"/>
    <d v="2014-04-28T00:00:00"/>
    <d v="2014-05-05T00:00:00"/>
    <s v="Standard Class"/>
    <s v="RA-19915"/>
    <s v="Russell Applegate"/>
    <s v="Consumer"/>
    <s v="United States"/>
    <s v="Houston"/>
    <s v="Texas"/>
    <n v="77095"/>
    <s v="Central"/>
    <x v="498"/>
    <x v="0"/>
    <x v="3"/>
    <s v="GBC Twin Loop Wire Binding Elements, 9/16&quot; Spine, Black"/>
    <n v="12.175999999999998"/>
    <n v="4"/>
    <n v="0.8"/>
    <n v="-9.7408000000000001"/>
    <n v="-18.872800000000009"/>
  </r>
  <r>
    <n v="7683"/>
    <s v="CA-2012-120782"/>
    <d v="2014-04-28T00:00:00"/>
    <d v="2014-05-01T00:00:00"/>
    <s v="First Class"/>
    <s v="SD-20485"/>
    <s v="Shirley Daniels"/>
    <s v="Home Office"/>
    <s v="United States"/>
    <s v="Midland"/>
    <s v="Michigan"/>
    <n v="48640"/>
    <s v="Central"/>
    <x v="499"/>
    <x v="0"/>
    <x v="7"/>
    <s v="Kensington 7 Outlet MasterPiece Power Center with Fax/Phone Line Protection"/>
    <n v="186.732"/>
    <n v="1"/>
    <n v="0.1"/>
    <n v="-18.673200000000001"/>
    <n v="41.495999999999967"/>
  </r>
  <r>
    <n v="7684"/>
    <s v="CA-2012-120782"/>
    <d v="2014-04-28T00:00:00"/>
    <d v="2014-05-01T00:00:00"/>
    <s v="First Class"/>
    <s v="SD-20485"/>
    <s v="Shirley Daniels"/>
    <s v="Home Office"/>
    <s v="United States"/>
    <s v="Midland"/>
    <s v="Michigan"/>
    <n v="48640"/>
    <s v="Central"/>
    <x v="500"/>
    <x v="0"/>
    <x v="3"/>
    <s v="Fellowes PB500 Electric Punch Plastic Comb Binding Machine with Manual Bind"/>
    <n v="3812.9700000000003"/>
    <n v="3"/>
    <n v="0"/>
    <n v="0"/>
    <n v="1906.4850000000001"/>
  </r>
  <r>
    <n v="67"/>
    <s v="US-2012-164175"/>
    <d v="2014-04-30T00:00:00"/>
    <d v="2014-05-05T00:00:00"/>
    <s v="Standard Class"/>
    <s v="PS-18970"/>
    <s v="Paul Stevenson"/>
    <s v="Home Office"/>
    <s v="United States"/>
    <s v="Chicago"/>
    <s v="Illinois"/>
    <n v="60610"/>
    <s v="Central"/>
    <x v="23"/>
    <x v="1"/>
    <x v="10"/>
    <s v="Global Value Mid-Back Manager's Chair, Gray"/>
    <n v="213.11499999999998"/>
    <n v="5"/>
    <n v="0.3"/>
    <n v="-63.934499999999993"/>
    <n v="-15.222500000000011"/>
  </r>
  <r>
    <n v="4114"/>
    <s v="CA-2012-116687"/>
    <d v="2014-05-02T00:00:00"/>
    <d v="2014-05-07T00:00:00"/>
    <s v="Standard Class"/>
    <s v="NC-18625"/>
    <s v="Noah Childs"/>
    <s v="Corporate"/>
    <s v="United States"/>
    <s v="Houston"/>
    <s v="Texas"/>
    <n v="77095"/>
    <s v="Central"/>
    <x v="501"/>
    <x v="0"/>
    <x v="1"/>
    <s v="Avery 501"/>
    <n v="8.8559999999999999"/>
    <n v="3"/>
    <n v="0.2"/>
    <n v="-1.7712000000000001"/>
    <n v="2.9888999999999997"/>
  </r>
  <r>
    <n v="4115"/>
    <s v="CA-2012-116687"/>
    <d v="2014-05-02T00:00:00"/>
    <d v="2014-05-07T00:00:00"/>
    <s v="Standard Class"/>
    <s v="NC-18625"/>
    <s v="Noah Childs"/>
    <s v="Corporate"/>
    <s v="United States"/>
    <s v="Houston"/>
    <s v="Texas"/>
    <n v="77095"/>
    <s v="Central"/>
    <x v="502"/>
    <x v="2"/>
    <x v="14"/>
    <s v="Samsung Rugby III"/>
    <n v="158.376"/>
    <n v="3"/>
    <n v="0.2"/>
    <n v="-31.675200000000004"/>
    <n v="13.857900000000008"/>
  </r>
  <r>
    <n v="3403"/>
    <s v="CA-2012-129700"/>
    <d v="2014-05-04T00:00:00"/>
    <d v="2014-05-05T00:00:00"/>
    <s v="First Class"/>
    <s v="LA-16780"/>
    <s v="Laura Armstrong"/>
    <s v="Corporate"/>
    <s v="United States"/>
    <s v="Tinley Park"/>
    <s v="Illinois"/>
    <n v="60477"/>
    <s v="Central"/>
    <x v="342"/>
    <x v="1"/>
    <x v="4"/>
    <s v="Staple-based wall hangings"/>
    <n v="22.288"/>
    <n v="7"/>
    <n v="0.6"/>
    <n v="-13.3728"/>
    <n v="-8.9151999999999987"/>
  </r>
  <r>
    <n v="5727"/>
    <s v="CA-2012-110548"/>
    <d v="2014-05-04T00:00:00"/>
    <d v="2014-05-08T00:00:00"/>
    <s v="Standard Class"/>
    <s v="AH-10690"/>
    <s v="Anna Häberlin"/>
    <s v="Corporate"/>
    <s v="United States"/>
    <s v="Houston"/>
    <s v="Texas"/>
    <n v="77095"/>
    <s v="Central"/>
    <x v="503"/>
    <x v="2"/>
    <x v="14"/>
    <s v="ShoreTel ShorePhone IP 230 VoIP phone"/>
    <n v="946.34400000000005"/>
    <n v="7"/>
    <n v="0.2"/>
    <n v="-189.26880000000003"/>
    <n v="118.29299999999989"/>
  </r>
  <r>
    <n v="6595"/>
    <s v="CA-2012-146290"/>
    <d v="2014-05-04T00:00:00"/>
    <d v="2014-05-11T00:00:00"/>
    <s v="Standard Class"/>
    <s v="SV-20815"/>
    <s v="Stuart Van"/>
    <s v="Corporate"/>
    <s v="United States"/>
    <s v="Indianapolis"/>
    <s v="Indiana"/>
    <n v="46203"/>
    <s v="Central"/>
    <x v="504"/>
    <x v="0"/>
    <x v="5"/>
    <s v="Model L Table or Wall-Mount Pencil Sharpener"/>
    <n v="125.92999999999999"/>
    <n v="7"/>
    <n v="0"/>
    <n v="0"/>
    <n v="35.260400000000004"/>
  </r>
  <r>
    <n v="2975"/>
    <s v="CA-2012-137512"/>
    <d v="2014-05-07T00:00:00"/>
    <d v="2014-05-12T00:00:00"/>
    <s v="Standard Class"/>
    <s v="AG-10675"/>
    <s v="Anna Gayman"/>
    <s v="Consumer"/>
    <s v="United States"/>
    <s v="Allen"/>
    <s v="Texas"/>
    <n v="75002"/>
    <s v="Central"/>
    <x v="505"/>
    <x v="1"/>
    <x v="11"/>
    <s v="Chromcraft Round Conference Tables"/>
    <n v="244.00599999999997"/>
    <n v="2"/>
    <n v="0.3"/>
    <n v="-73.201799999999992"/>
    <n v="-31.372200000000007"/>
  </r>
  <r>
    <n v="2976"/>
    <s v="CA-2012-137512"/>
    <d v="2014-05-07T00:00:00"/>
    <d v="2014-05-12T00:00:00"/>
    <s v="Standard Class"/>
    <s v="AG-10675"/>
    <s v="Anna Gayman"/>
    <s v="Consumer"/>
    <s v="United States"/>
    <s v="Allen"/>
    <s v="Texas"/>
    <n v="75002"/>
    <s v="Central"/>
    <x v="506"/>
    <x v="0"/>
    <x v="0"/>
    <s v="Xerox 198"/>
    <n v="15.936000000000002"/>
    <n v="4"/>
    <n v="0.2"/>
    <n v="-3.1872000000000007"/>
    <n v="5.378400000000001"/>
  </r>
  <r>
    <n v="5062"/>
    <s v="CA-2012-136798"/>
    <d v="2014-05-08T00:00:00"/>
    <d v="2014-05-12T00:00:00"/>
    <s v="Standard Class"/>
    <s v="DL-12925"/>
    <s v="Daniel Lacy"/>
    <s v="Consumer"/>
    <s v="United States"/>
    <s v="Minneapolis"/>
    <s v="Minnesota"/>
    <n v="55407"/>
    <s v="Central"/>
    <x v="507"/>
    <x v="0"/>
    <x v="3"/>
    <s v="Wilson Jones Legal Size Ring Binders"/>
    <n v="43.98"/>
    <n v="2"/>
    <n v="0"/>
    <n v="0"/>
    <n v="21.99"/>
  </r>
  <r>
    <n v="5063"/>
    <s v="CA-2012-136798"/>
    <d v="2014-05-08T00:00:00"/>
    <d v="2014-05-12T00:00:00"/>
    <s v="Standard Class"/>
    <s v="DL-12925"/>
    <s v="Daniel Lacy"/>
    <s v="Consumer"/>
    <s v="United States"/>
    <s v="Minneapolis"/>
    <s v="Minnesota"/>
    <n v="55407"/>
    <s v="Central"/>
    <x v="508"/>
    <x v="2"/>
    <x v="14"/>
    <s v="VTech DS6151"/>
    <n v="377.96999999999997"/>
    <n v="3"/>
    <n v="0"/>
    <n v="0"/>
    <n v="105.83160000000002"/>
  </r>
  <r>
    <n v="5064"/>
    <s v="CA-2012-136798"/>
    <d v="2014-05-08T00:00:00"/>
    <d v="2014-05-12T00:00:00"/>
    <s v="Standard Class"/>
    <s v="DL-12925"/>
    <s v="Daniel Lacy"/>
    <s v="Consumer"/>
    <s v="United States"/>
    <s v="Minneapolis"/>
    <s v="Minnesota"/>
    <n v="55407"/>
    <s v="Central"/>
    <x v="94"/>
    <x v="1"/>
    <x v="4"/>
    <s v="Deflect-o EconoMat Studded, No Bevel Mat for Low Pile Carpeting"/>
    <n v="123.96000000000001"/>
    <n v="3"/>
    <n v="0"/>
    <n v="0"/>
    <n v="11.156400000000005"/>
  </r>
  <r>
    <n v="8247"/>
    <s v="CA-2012-129217"/>
    <d v="2014-05-10T00:00:00"/>
    <d v="2014-05-10T00:00:00"/>
    <s v="Same Day"/>
    <s v="DP-13390"/>
    <s v="Dennis Pardue"/>
    <s v="Home Office"/>
    <s v="United States"/>
    <s v="Aurora"/>
    <s v="Illinois"/>
    <n v="60505"/>
    <s v="Central"/>
    <x v="509"/>
    <x v="0"/>
    <x v="7"/>
    <s v="Tripp Lite Isotel 8 Ultra 8 Outlet Metal Surge"/>
    <n v="70.969999999999985"/>
    <n v="5"/>
    <n v="0.8"/>
    <n v="-56.775999999999989"/>
    <n v="-191.619"/>
  </r>
  <r>
    <n v="8248"/>
    <s v="CA-2012-129217"/>
    <d v="2014-05-10T00:00:00"/>
    <d v="2014-05-10T00:00:00"/>
    <s v="Same Day"/>
    <s v="DP-13390"/>
    <s v="Dennis Pardue"/>
    <s v="Home Office"/>
    <s v="United States"/>
    <s v="Aurora"/>
    <s v="Illinois"/>
    <n v="60505"/>
    <s v="Central"/>
    <x v="510"/>
    <x v="0"/>
    <x v="5"/>
    <s v="Boston KS Multi-Size Manual Pencil Sharpener"/>
    <n v="36.783999999999999"/>
    <n v="2"/>
    <n v="0.2"/>
    <n v="-7.3567999999999998"/>
    <n v="3.6784000000000017"/>
  </r>
  <r>
    <n v="8662"/>
    <s v="CA-2012-131856"/>
    <d v="2014-05-12T00:00:00"/>
    <d v="2014-05-17T00:00:00"/>
    <s v="Standard Class"/>
    <s v="JG-15160"/>
    <s v="James Galang"/>
    <s v="Consumer"/>
    <s v="United States"/>
    <s v="Houston"/>
    <s v="Texas"/>
    <n v="77041"/>
    <s v="Central"/>
    <x v="315"/>
    <x v="1"/>
    <x v="4"/>
    <s v="DAX Wood Document Frame."/>
    <n v="21.968000000000004"/>
    <n v="4"/>
    <n v="0.6"/>
    <n v="-13.180800000000001"/>
    <n v="-15.9268"/>
  </r>
  <r>
    <n v="8663"/>
    <s v="CA-2012-131856"/>
    <d v="2014-05-12T00:00:00"/>
    <d v="2014-05-17T00:00:00"/>
    <s v="Standard Class"/>
    <s v="JG-15160"/>
    <s v="James Galang"/>
    <s v="Consumer"/>
    <s v="United States"/>
    <s v="Houston"/>
    <s v="Texas"/>
    <n v="77041"/>
    <s v="Central"/>
    <x v="288"/>
    <x v="2"/>
    <x v="14"/>
    <s v="Digium D40 VoIP phone"/>
    <n v="619.15200000000004"/>
    <n v="6"/>
    <n v="0.2"/>
    <n v="-123.83040000000001"/>
    <n v="69.654599999999988"/>
  </r>
  <r>
    <n v="8664"/>
    <s v="CA-2012-131856"/>
    <d v="2014-05-12T00:00:00"/>
    <d v="2014-05-17T00:00:00"/>
    <s v="Standard Class"/>
    <s v="JG-15160"/>
    <s v="James Galang"/>
    <s v="Consumer"/>
    <s v="United States"/>
    <s v="Houston"/>
    <s v="Texas"/>
    <n v="77041"/>
    <s v="Central"/>
    <x v="511"/>
    <x v="0"/>
    <x v="0"/>
    <s v="Xerox 1964"/>
    <n v="127.90400000000001"/>
    <n v="7"/>
    <n v="0.2"/>
    <n v="-25.580800000000004"/>
    <n v="41.568799999999996"/>
  </r>
  <r>
    <n v="7160"/>
    <s v="CA-2012-145835"/>
    <d v="2014-05-13T00:00:00"/>
    <d v="2014-05-18T00:00:00"/>
    <s v="Second Class"/>
    <s v="BF-11170"/>
    <s v="Ben Ferrer"/>
    <s v="Home Office"/>
    <s v="United States"/>
    <s v="Chicago"/>
    <s v="Illinois"/>
    <n v="60623"/>
    <s v="Central"/>
    <x v="512"/>
    <x v="2"/>
    <x v="14"/>
    <s v="Toshiba IPT2010-SD IP Telephone"/>
    <n v="222.38400000000001"/>
    <n v="2"/>
    <n v="0.2"/>
    <n v="-44.476800000000004"/>
    <n v="16.678799999999995"/>
  </r>
  <r>
    <n v="7161"/>
    <s v="CA-2012-145835"/>
    <d v="2014-05-13T00:00:00"/>
    <d v="2014-05-18T00:00:00"/>
    <s v="Second Class"/>
    <s v="BF-11170"/>
    <s v="Ben Ferrer"/>
    <s v="Home Office"/>
    <s v="United States"/>
    <s v="Chicago"/>
    <s v="Illinois"/>
    <n v="60623"/>
    <s v="Central"/>
    <x v="513"/>
    <x v="0"/>
    <x v="8"/>
    <s v="Advantus Plastic Paper Clips"/>
    <n v="16"/>
    <n v="4"/>
    <n v="0.2"/>
    <n v="-3.2"/>
    <n v="5.6"/>
  </r>
  <r>
    <n v="4289"/>
    <s v="US-2012-117184"/>
    <d v="2014-05-17T00:00:00"/>
    <d v="2014-05-21T00:00:00"/>
    <s v="Standard Class"/>
    <s v="ON-18715"/>
    <s v="Odella Nelson"/>
    <s v="Corporate"/>
    <s v="United States"/>
    <s v="Houston"/>
    <s v="Texas"/>
    <n v="77095"/>
    <s v="Central"/>
    <x v="514"/>
    <x v="0"/>
    <x v="3"/>
    <s v="GBC Twin Loop Wire Binding Elements"/>
    <n v="33.279999999999994"/>
    <n v="5"/>
    <n v="0.8"/>
    <n v="-26.623999999999995"/>
    <n v="-49.92"/>
  </r>
  <r>
    <n v="4290"/>
    <s v="US-2012-117184"/>
    <d v="2014-05-17T00:00:00"/>
    <d v="2014-05-21T00:00:00"/>
    <s v="Standard Class"/>
    <s v="ON-18715"/>
    <s v="Odella Nelson"/>
    <s v="Corporate"/>
    <s v="United States"/>
    <s v="Houston"/>
    <s v="Texas"/>
    <n v="77095"/>
    <s v="Central"/>
    <x v="515"/>
    <x v="0"/>
    <x v="0"/>
    <s v="Things To Do Today Pad"/>
    <n v="14.088000000000001"/>
    <n v="3"/>
    <n v="0.2"/>
    <n v="-2.8176000000000005"/>
    <n v="4.9307999999999996"/>
  </r>
  <r>
    <n v="5248"/>
    <s v="US-2012-168914"/>
    <d v="2014-05-21T00:00:00"/>
    <d v="2014-05-27T00:00:00"/>
    <s v="Standard Class"/>
    <s v="JE-15745"/>
    <s v="Joel Eaton"/>
    <s v="Consumer"/>
    <s v="United States"/>
    <s v="Frankfort"/>
    <s v="Illinois"/>
    <n v="60423"/>
    <s v="Central"/>
    <x v="250"/>
    <x v="0"/>
    <x v="7"/>
    <s v="Fellowes Basic Home/Office Series Surge Protectors"/>
    <n v="20.767999999999997"/>
    <n v="8"/>
    <n v="0.8"/>
    <n v="-16.6144"/>
    <n v="-52.958400000000012"/>
  </r>
  <r>
    <n v="7625"/>
    <s v="CA-2012-136805"/>
    <d v="2014-05-23T00:00:00"/>
    <d v="2014-05-27T00:00:00"/>
    <s v="Second Class"/>
    <s v="NM-18445"/>
    <s v="Nathan Mautz"/>
    <s v="Home Office"/>
    <s v="United States"/>
    <s v="Detroit"/>
    <s v="Michigan"/>
    <n v="48234"/>
    <s v="Central"/>
    <x v="109"/>
    <x v="0"/>
    <x v="7"/>
    <s v="Harmony Air Purifier"/>
    <n v="850.5"/>
    <n v="5"/>
    <n v="0.1"/>
    <n v="-85.050000000000011"/>
    <n v="245.69999999999993"/>
  </r>
  <r>
    <n v="7626"/>
    <s v="CA-2012-136805"/>
    <d v="2014-05-23T00:00:00"/>
    <d v="2014-05-27T00:00:00"/>
    <s v="Second Class"/>
    <s v="NM-18445"/>
    <s v="Nathan Mautz"/>
    <s v="Home Office"/>
    <s v="United States"/>
    <s v="Detroit"/>
    <s v="Michigan"/>
    <n v="48234"/>
    <s v="Central"/>
    <x v="174"/>
    <x v="1"/>
    <x v="4"/>
    <s v="Westinghouse Clip-On Gooseneck Lamps"/>
    <n v="75.33"/>
    <n v="9"/>
    <n v="0"/>
    <n v="0"/>
    <n v="19.585799999999999"/>
  </r>
  <r>
    <n v="6899"/>
    <s v="US-2012-165512"/>
    <d v="2014-05-24T00:00:00"/>
    <d v="2014-05-26T00:00:00"/>
    <s v="Second Class"/>
    <s v="VS-21820"/>
    <s v="Vivek Sundaresam"/>
    <s v="Consumer"/>
    <s v="United States"/>
    <s v="Naperville"/>
    <s v="Illinois"/>
    <n v="60540"/>
    <s v="Central"/>
    <x v="263"/>
    <x v="1"/>
    <x v="10"/>
    <s v="Global High-Back Leather Tilter, Burgundy"/>
    <n v="602.65099999999995"/>
    <n v="7"/>
    <n v="0.3"/>
    <n v="-180.79529999999997"/>
    <n v="-163.57670000000005"/>
  </r>
  <r>
    <n v="6900"/>
    <s v="US-2012-165512"/>
    <d v="2014-05-24T00:00:00"/>
    <d v="2014-05-26T00:00:00"/>
    <s v="Second Class"/>
    <s v="VS-21820"/>
    <s v="Vivek Sundaresam"/>
    <s v="Consumer"/>
    <s v="United States"/>
    <s v="Naperville"/>
    <s v="Illinois"/>
    <n v="60540"/>
    <s v="Central"/>
    <x v="101"/>
    <x v="0"/>
    <x v="3"/>
    <s v="Avery Heavy-Duty EZD View Binder with Locking Rings"/>
    <n v="7.6559999999999988"/>
    <n v="6"/>
    <n v="0.8"/>
    <n v="-6.1247999999999996"/>
    <n v="-13.015200000000004"/>
  </r>
  <r>
    <n v="4571"/>
    <s v="US-2012-152128"/>
    <d v="2014-05-25T00:00:00"/>
    <d v="2014-05-27T00:00:00"/>
    <s v="Second Class"/>
    <s v="NM-18445"/>
    <s v="Nathan Mautz"/>
    <s v="Home Office"/>
    <s v="United States"/>
    <s v="Wichita"/>
    <s v="Kansas"/>
    <n v="67212"/>
    <s v="Central"/>
    <x v="516"/>
    <x v="0"/>
    <x v="5"/>
    <s v="SANFORD Major Accent Highlighters"/>
    <n v="21.240000000000002"/>
    <n v="3"/>
    <n v="0"/>
    <n v="0"/>
    <n v="8.071200000000001"/>
  </r>
  <r>
    <n v="4572"/>
    <s v="US-2012-152128"/>
    <d v="2014-05-25T00:00:00"/>
    <d v="2014-05-27T00:00:00"/>
    <s v="Second Class"/>
    <s v="NM-18445"/>
    <s v="Nathan Mautz"/>
    <s v="Home Office"/>
    <s v="United States"/>
    <s v="Wichita"/>
    <s v="Kansas"/>
    <n v="67212"/>
    <s v="Central"/>
    <x v="517"/>
    <x v="0"/>
    <x v="3"/>
    <s v="GBC DocuBind P50 Personal Binding Machine"/>
    <n v="127.96"/>
    <n v="2"/>
    <n v="0"/>
    <n v="0"/>
    <n v="60.141199999999998"/>
  </r>
  <r>
    <n v="9108"/>
    <s v="CA-2012-132941"/>
    <d v="2014-05-25T00:00:00"/>
    <d v="2014-05-28T00:00:00"/>
    <s v="First Class"/>
    <s v="MM-18280"/>
    <s v="Muhammed MacIntyre"/>
    <s v="Corporate"/>
    <s v="United States"/>
    <s v="Haltom City"/>
    <s v="Texas"/>
    <n v="76117"/>
    <s v="Central"/>
    <x v="518"/>
    <x v="0"/>
    <x v="16"/>
    <s v="Fiskars Spring-Action Scissors"/>
    <n v="22.368000000000002"/>
    <n v="2"/>
    <n v="0.2"/>
    <n v="-4.4736000000000002"/>
    <n v="1.6776"/>
  </r>
  <r>
    <n v="9109"/>
    <s v="CA-2012-132941"/>
    <d v="2014-05-25T00:00:00"/>
    <d v="2014-05-28T00:00:00"/>
    <s v="First Class"/>
    <s v="MM-18280"/>
    <s v="Muhammed MacIntyre"/>
    <s v="Corporate"/>
    <s v="United States"/>
    <s v="Haltom City"/>
    <s v="Texas"/>
    <n v="76117"/>
    <s v="Central"/>
    <x v="519"/>
    <x v="0"/>
    <x v="0"/>
    <s v="Xerox 1978"/>
    <n v="32.368000000000002"/>
    <n v="7"/>
    <n v="0.2"/>
    <n v="-6.4736000000000011"/>
    <n v="11.733400000000001"/>
  </r>
  <r>
    <n v="9110"/>
    <s v="CA-2012-132941"/>
    <d v="2014-05-25T00:00:00"/>
    <d v="2014-05-28T00:00:00"/>
    <s v="First Class"/>
    <s v="MM-18280"/>
    <s v="Muhammed MacIntyre"/>
    <s v="Corporate"/>
    <s v="United States"/>
    <s v="Haltom City"/>
    <s v="Texas"/>
    <n v="76117"/>
    <s v="Central"/>
    <x v="520"/>
    <x v="2"/>
    <x v="6"/>
    <s v="Logitech G35 7.1-Channel Surround Sound Headset"/>
    <n v="207.98400000000004"/>
    <n v="2"/>
    <n v="0.2"/>
    <n v="-41.596800000000009"/>
    <n v="36.397199999999998"/>
  </r>
  <r>
    <n v="9576"/>
    <s v="CA-2012-143147"/>
    <d v="2014-05-26T00:00:00"/>
    <d v="2014-05-28T00:00:00"/>
    <s v="Second Class"/>
    <s v="PS-18760"/>
    <s v="Pamela Stobb"/>
    <s v="Consumer"/>
    <s v="United States"/>
    <s v="San Antonio"/>
    <s v="Texas"/>
    <n v="78207"/>
    <s v="Central"/>
    <x v="39"/>
    <x v="1"/>
    <x v="10"/>
    <s v="Novimex Swivel Fabric Task Chair"/>
    <n v="105.68599999999999"/>
    <n v="1"/>
    <n v="0.3"/>
    <n v="-31.705799999999996"/>
    <n v="-28.686199999999999"/>
  </r>
  <r>
    <n v="9577"/>
    <s v="CA-2012-143147"/>
    <d v="2014-05-26T00:00:00"/>
    <d v="2014-05-28T00:00:00"/>
    <s v="Second Class"/>
    <s v="PS-18760"/>
    <s v="Pamela Stobb"/>
    <s v="Consumer"/>
    <s v="United States"/>
    <s v="San Antonio"/>
    <s v="Texas"/>
    <n v="78207"/>
    <s v="Central"/>
    <x v="356"/>
    <x v="2"/>
    <x v="12"/>
    <s v="StarTech.com 10/100 VDSL2 Ethernet Extender Kit"/>
    <n v="399.53999999999996"/>
    <n v="2"/>
    <n v="0.4"/>
    <n v="-159.816"/>
    <n v="-79.908000000000015"/>
  </r>
  <r>
    <n v="9578"/>
    <s v="CA-2012-143147"/>
    <d v="2014-05-26T00:00:00"/>
    <d v="2014-05-28T00:00:00"/>
    <s v="Second Class"/>
    <s v="PS-18760"/>
    <s v="Pamela Stobb"/>
    <s v="Consumer"/>
    <s v="United States"/>
    <s v="San Antonio"/>
    <s v="Texas"/>
    <n v="78207"/>
    <s v="Central"/>
    <x v="521"/>
    <x v="1"/>
    <x v="10"/>
    <s v="Global Stack Chair with Arms, Black"/>
    <n v="104.93"/>
    <n v="5"/>
    <n v="0.3"/>
    <n v="-31.478999999999999"/>
    <n v="-4.4969999999999999"/>
  </r>
  <r>
    <n v="9446"/>
    <s v="CA-2012-168277"/>
    <d v="2014-05-29T00:00:00"/>
    <d v="2014-06-03T00:00:00"/>
    <s v="Standard Class"/>
    <s v="KB-16315"/>
    <s v="Karl Braun"/>
    <s v="Consumer"/>
    <s v="United States"/>
    <s v="Indianapolis"/>
    <s v="Indiana"/>
    <n v="46203"/>
    <s v="Central"/>
    <x v="522"/>
    <x v="0"/>
    <x v="1"/>
    <s v="Avery 476"/>
    <n v="12.39"/>
    <n v="3"/>
    <n v="0"/>
    <n v="0"/>
    <n v="5.6993999999999998"/>
  </r>
  <r>
    <n v="6885"/>
    <s v="CA-2012-120677"/>
    <d v="2014-05-31T00:00:00"/>
    <d v="2014-06-04T00:00:00"/>
    <s v="Standard Class"/>
    <s v="BD-11320"/>
    <s v="Bill Donatelli"/>
    <s v="Consumer"/>
    <s v="United States"/>
    <s v="Minneapolis"/>
    <s v="Minnesota"/>
    <n v="55407"/>
    <s v="Central"/>
    <x v="523"/>
    <x v="1"/>
    <x v="10"/>
    <s v="Hon Pagoda Stacking Chairs"/>
    <n v="2567.84"/>
    <n v="8"/>
    <n v="0"/>
    <n v="0"/>
    <n v="770.35199999999986"/>
  </r>
  <r>
    <n v="9475"/>
    <s v="CA-2012-100818"/>
    <d v="2014-05-31T00:00:00"/>
    <d v="2014-06-05T00:00:00"/>
    <s v="Second Class"/>
    <s v="JM-15265"/>
    <s v="Janet Molinari"/>
    <s v="Corporate"/>
    <s v="United States"/>
    <s v="Chicago"/>
    <s v="Illinois"/>
    <n v="60653"/>
    <s v="Central"/>
    <x v="501"/>
    <x v="0"/>
    <x v="1"/>
    <s v="Avery 501"/>
    <n v="5.9039999999999999"/>
    <n v="2"/>
    <n v="0.2"/>
    <n v="-1.1808000000000001"/>
    <n v="1.9925999999999999"/>
  </r>
  <r>
    <n v="9476"/>
    <s v="CA-2012-100818"/>
    <d v="2014-05-31T00:00:00"/>
    <d v="2014-06-05T00:00:00"/>
    <s v="Second Class"/>
    <s v="JM-15265"/>
    <s v="Janet Molinari"/>
    <s v="Corporate"/>
    <s v="United States"/>
    <s v="Chicago"/>
    <s v="Illinois"/>
    <n v="60653"/>
    <s v="Central"/>
    <x v="524"/>
    <x v="0"/>
    <x v="0"/>
    <s v="Xerox 1988"/>
    <n v="173.48800000000003"/>
    <n v="7"/>
    <n v="0.2"/>
    <n v="-34.697600000000008"/>
    <n v="54.214999999999982"/>
  </r>
  <r>
    <n v="9477"/>
    <s v="CA-2012-100818"/>
    <d v="2014-05-31T00:00:00"/>
    <d v="2014-06-05T00:00:00"/>
    <s v="Second Class"/>
    <s v="JM-15265"/>
    <s v="Janet Molinari"/>
    <s v="Corporate"/>
    <s v="United States"/>
    <s v="Chicago"/>
    <s v="Illinois"/>
    <n v="60653"/>
    <s v="Central"/>
    <x v="525"/>
    <x v="1"/>
    <x v="4"/>
    <s v="Tenex Traditional Chairmats for Hard Floors, Average Lip, 36&quot; x 48&quot;"/>
    <n v="51.56"/>
    <n v="2"/>
    <n v="0.6"/>
    <n v="-30.936"/>
    <n v="-61.872"/>
  </r>
  <r>
    <n v="9478"/>
    <s v="CA-2012-100818"/>
    <d v="2014-05-31T00:00:00"/>
    <d v="2014-06-05T00:00:00"/>
    <s v="Second Class"/>
    <s v="JM-15265"/>
    <s v="Janet Molinari"/>
    <s v="Corporate"/>
    <s v="United States"/>
    <s v="Chicago"/>
    <s v="Illinois"/>
    <n v="60653"/>
    <s v="Central"/>
    <x v="15"/>
    <x v="0"/>
    <x v="3"/>
    <s v="Storex Dura Pro Binders"/>
    <n v="3.5639999999999992"/>
    <n v="3"/>
    <n v="0.8"/>
    <n v="-2.8511999999999995"/>
    <n v="-6.2370000000000019"/>
  </r>
  <r>
    <n v="3969"/>
    <s v="US-2012-163685"/>
    <d v="2014-06-01T00:00:00"/>
    <d v="2014-06-05T00:00:00"/>
    <s v="Standard Class"/>
    <s v="KE-16420"/>
    <s v="Katrina Edelman"/>
    <s v="Corporate"/>
    <s v="United States"/>
    <s v="San Antonio"/>
    <s v="Texas"/>
    <n v="78207"/>
    <s v="Central"/>
    <x v="526"/>
    <x v="0"/>
    <x v="3"/>
    <s v="Avery Poly Binder Pockets"/>
    <n v="5.7279999999999989"/>
    <n v="8"/>
    <n v="0.8"/>
    <n v="-4.5823999999999989"/>
    <n v="-9.1648000000000032"/>
  </r>
  <r>
    <n v="3970"/>
    <s v="US-2012-163685"/>
    <d v="2014-06-01T00:00:00"/>
    <d v="2014-06-05T00:00:00"/>
    <s v="Standard Class"/>
    <s v="KE-16420"/>
    <s v="Katrina Edelman"/>
    <s v="Corporate"/>
    <s v="United States"/>
    <s v="San Antonio"/>
    <s v="Texas"/>
    <n v="78207"/>
    <s v="Central"/>
    <x v="527"/>
    <x v="0"/>
    <x v="0"/>
    <s v="Xerox 1928"/>
    <n v="42.24"/>
    <n v="10"/>
    <n v="0.2"/>
    <n v="-8.4480000000000004"/>
    <n v="13.199999999999998"/>
  </r>
  <r>
    <n v="9094"/>
    <s v="US-2012-132836"/>
    <d v="2014-06-01T00:00:00"/>
    <d v="2014-06-05T00:00:00"/>
    <s v="Standard Class"/>
    <s v="AJ-10945"/>
    <s v="Ashley Jarboe"/>
    <s v="Consumer"/>
    <s v="United States"/>
    <s v="Detroit"/>
    <s v="Michigan"/>
    <n v="48227"/>
    <s v="Central"/>
    <x v="528"/>
    <x v="2"/>
    <x v="14"/>
    <s v="Polycom CX300 Desktop Phone USB VoIP phone"/>
    <n v="299.98"/>
    <n v="2"/>
    <n v="0"/>
    <n v="0"/>
    <n v="83.994400000000013"/>
  </r>
  <r>
    <n v="9095"/>
    <s v="US-2012-132836"/>
    <d v="2014-06-01T00:00:00"/>
    <d v="2014-06-05T00:00:00"/>
    <s v="Standard Class"/>
    <s v="AJ-10945"/>
    <s v="Ashley Jarboe"/>
    <s v="Consumer"/>
    <s v="United States"/>
    <s v="Detroit"/>
    <s v="Michigan"/>
    <n v="48227"/>
    <s v="Central"/>
    <x v="529"/>
    <x v="0"/>
    <x v="3"/>
    <s v="Catalog Binders with Expanding Posts"/>
    <n v="403.68"/>
    <n v="6"/>
    <n v="0"/>
    <n v="0"/>
    <n v="181.65599999999998"/>
  </r>
  <r>
    <n v="9096"/>
    <s v="US-2012-132836"/>
    <d v="2014-06-01T00:00:00"/>
    <d v="2014-06-05T00:00:00"/>
    <s v="Standard Class"/>
    <s v="AJ-10945"/>
    <s v="Ashley Jarboe"/>
    <s v="Consumer"/>
    <s v="United States"/>
    <s v="Detroit"/>
    <s v="Michigan"/>
    <n v="48227"/>
    <s v="Central"/>
    <x v="530"/>
    <x v="2"/>
    <x v="14"/>
    <s v="iKross Bluetooth Portable Keyboard + Cell Phone Stand Holder + Brush for Apple iPhone 5S 5C 5, 4S 4"/>
    <n v="41.9"/>
    <n v="2"/>
    <n v="0"/>
    <n v="0"/>
    <n v="11.731999999999999"/>
  </r>
  <r>
    <n v="9097"/>
    <s v="US-2012-132836"/>
    <d v="2014-06-01T00:00:00"/>
    <d v="2014-06-05T00:00:00"/>
    <s v="Standard Class"/>
    <s v="AJ-10945"/>
    <s v="Ashley Jarboe"/>
    <s v="Consumer"/>
    <s v="United States"/>
    <s v="Detroit"/>
    <s v="Michigan"/>
    <n v="48227"/>
    <s v="Central"/>
    <x v="531"/>
    <x v="0"/>
    <x v="1"/>
    <s v="Avery 491"/>
    <n v="28.91"/>
    <n v="7"/>
    <n v="0"/>
    <n v="0"/>
    <n v="13.2986"/>
  </r>
  <r>
    <n v="8829"/>
    <s v="CA-2012-115168"/>
    <d v="2014-06-05T00:00:00"/>
    <d v="2014-06-09T00:00:00"/>
    <s v="Standard Class"/>
    <s v="BB-11545"/>
    <s v="Brenda Bowman"/>
    <s v="Corporate"/>
    <s v="United States"/>
    <s v="Saint Charles"/>
    <s v="Missouri"/>
    <n v="63301"/>
    <s v="Central"/>
    <x v="532"/>
    <x v="0"/>
    <x v="0"/>
    <s v="Xerox 1981"/>
    <n v="10.56"/>
    <n v="2"/>
    <n v="0"/>
    <n v="0"/>
    <n v="4.7519999999999998"/>
  </r>
  <r>
    <n v="9164"/>
    <s v="CA-2012-164007"/>
    <d v="2014-06-08T00:00:00"/>
    <d v="2014-06-12T00:00:00"/>
    <s v="Standard Class"/>
    <s v="MG-17695"/>
    <s v="Maureen Gnade"/>
    <s v="Consumer"/>
    <s v="United States"/>
    <s v="Chicago"/>
    <s v="Illinois"/>
    <n v="60610"/>
    <s v="Central"/>
    <x v="290"/>
    <x v="2"/>
    <x v="6"/>
    <s v="Maxell 4.7GB DVD+R 5/Pack"/>
    <n v="2.3760000000000003"/>
    <n v="3"/>
    <n v="0.2"/>
    <n v="-0.47520000000000007"/>
    <n v="0.74249999999999994"/>
  </r>
  <r>
    <n v="9165"/>
    <s v="CA-2012-164007"/>
    <d v="2014-06-08T00:00:00"/>
    <d v="2014-06-12T00:00:00"/>
    <s v="Standard Class"/>
    <s v="MG-17695"/>
    <s v="Maureen Gnade"/>
    <s v="Consumer"/>
    <s v="United States"/>
    <s v="Chicago"/>
    <s v="Illinois"/>
    <n v="60610"/>
    <s v="Central"/>
    <x v="469"/>
    <x v="0"/>
    <x v="7"/>
    <s v="Hoover Shoulder Vac Commercial Portable Vacuum"/>
    <n v="143.12799999999996"/>
    <n v="2"/>
    <n v="0.8"/>
    <n v="-114.50239999999997"/>
    <n v="-393.60200000000009"/>
  </r>
  <r>
    <n v="4952"/>
    <s v="CA-2012-144190"/>
    <d v="2014-06-09T00:00:00"/>
    <d v="2014-06-13T00:00:00"/>
    <s v="Standard Class"/>
    <s v="NC-18415"/>
    <s v="Nathan Cano"/>
    <s v="Consumer"/>
    <s v="United States"/>
    <s v="Royal Oak"/>
    <s v="Michigan"/>
    <n v="48073"/>
    <s v="Central"/>
    <x v="533"/>
    <x v="0"/>
    <x v="0"/>
    <s v="Xerox 1995"/>
    <n v="12.96"/>
    <n v="2"/>
    <n v="0"/>
    <n v="0"/>
    <n v="6.2208000000000006"/>
  </r>
  <r>
    <n v="9072"/>
    <s v="CA-2012-136105"/>
    <d v="2014-06-12T00:00:00"/>
    <d v="2014-06-16T00:00:00"/>
    <s v="Standard Class"/>
    <s v="SZ-20035"/>
    <s v="Sam Zeldin"/>
    <s v="Home Office"/>
    <s v="United States"/>
    <s v="Columbus"/>
    <s v="Indiana"/>
    <n v="47201"/>
    <s v="Central"/>
    <x v="404"/>
    <x v="0"/>
    <x v="2"/>
    <s v="Recycled Eldon Regeneration Jumbo File"/>
    <n v="24.56"/>
    <n v="2"/>
    <n v="0"/>
    <n v="0"/>
    <n v="6.8767999999999994"/>
  </r>
  <r>
    <n v="3937"/>
    <s v="CA-2012-118955"/>
    <d v="2014-06-16T00:00:00"/>
    <d v="2014-06-20T00:00:00"/>
    <s v="Standard Class"/>
    <s v="LS-17230"/>
    <s v="Lycoris Saunders"/>
    <s v="Consumer"/>
    <s v="United States"/>
    <s v="Grand Prairie"/>
    <s v="Texas"/>
    <n v="75051"/>
    <s v="Central"/>
    <x v="534"/>
    <x v="0"/>
    <x v="13"/>
    <s v="Staple envelope"/>
    <n v="28.752000000000002"/>
    <n v="3"/>
    <n v="0.2"/>
    <n v="-5.7504000000000008"/>
    <n v="9.3443999999999985"/>
  </r>
  <r>
    <n v="3938"/>
    <s v="CA-2012-118955"/>
    <d v="2014-06-16T00:00:00"/>
    <d v="2014-06-20T00:00:00"/>
    <s v="Standard Class"/>
    <s v="LS-17230"/>
    <s v="Lycoris Saunders"/>
    <s v="Consumer"/>
    <s v="United States"/>
    <s v="Grand Prairie"/>
    <s v="Texas"/>
    <n v="75051"/>
    <s v="Central"/>
    <x v="535"/>
    <x v="0"/>
    <x v="0"/>
    <s v="Xerox 188"/>
    <n v="27.216000000000001"/>
    <n v="3"/>
    <n v="0.2"/>
    <n v="-5.4432000000000009"/>
    <n v="9.8657999999999983"/>
  </r>
  <r>
    <n v="3939"/>
    <s v="CA-2012-118955"/>
    <d v="2014-06-16T00:00:00"/>
    <d v="2014-06-20T00:00:00"/>
    <s v="Standard Class"/>
    <s v="LS-17230"/>
    <s v="Lycoris Saunders"/>
    <s v="Consumer"/>
    <s v="United States"/>
    <s v="Grand Prairie"/>
    <s v="Texas"/>
    <n v="75051"/>
    <s v="Central"/>
    <x v="536"/>
    <x v="1"/>
    <x v="10"/>
    <s v="Office Star - Contemporary Swivel Chair with Padded Adjustable Arms and Flex Back"/>
    <n v="197.37199999999999"/>
    <n v="2"/>
    <n v="0.3"/>
    <n v="-59.21159999999999"/>
    <n v="-25.376400000000018"/>
  </r>
  <r>
    <n v="5086"/>
    <s v="CA-2012-144302"/>
    <d v="2014-06-19T00:00:00"/>
    <d v="2014-06-23T00:00:00"/>
    <s v="Standard Class"/>
    <s v="ME-17320"/>
    <s v="Maria Etezadi"/>
    <s v="Home Office"/>
    <s v="United States"/>
    <s v="Dallas"/>
    <s v="Texas"/>
    <n v="75081"/>
    <s v="Central"/>
    <x v="333"/>
    <x v="0"/>
    <x v="3"/>
    <s v="GBC White Gloss Covers, Plain Front"/>
    <n v="5.7919999999999989"/>
    <n v="2"/>
    <n v="0.8"/>
    <n v="-4.6335999999999995"/>
    <n v="-9.5568000000000026"/>
  </r>
  <r>
    <n v="9391"/>
    <s v="CA-2012-163734"/>
    <d v="2014-06-19T00:00:00"/>
    <d v="2014-06-24T00:00:00"/>
    <s v="Standard Class"/>
    <s v="KM-16375"/>
    <s v="Katherine Murray"/>
    <s v="Home Office"/>
    <s v="United States"/>
    <s v="Houston"/>
    <s v="Texas"/>
    <n v="77070"/>
    <s v="Central"/>
    <x v="45"/>
    <x v="0"/>
    <x v="2"/>
    <s v="Recycled Steel Personal File for Hanging File Folders"/>
    <n v="228.92"/>
    <n v="5"/>
    <n v="0.2"/>
    <n v="-45.783999999999999"/>
    <n v="14.307499999999997"/>
  </r>
  <r>
    <n v="3520"/>
    <s v="CA-2012-124975"/>
    <d v="2014-06-22T00:00:00"/>
    <d v="2014-06-25T00:00:00"/>
    <s v="First Class"/>
    <s v="MG-17875"/>
    <s v="Michael Grace"/>
    <s v="Home Office"/>
    <s v="United States"/>
    <s v="Aurora"/>
    <s v="Illinois"/>
    <n v="60505"/>
    <s v="Central"/>
    <x v="537"/>
    <x v="1"/>
    <x v="11"/>
    <s v="Hon Rectangular Conference Tables"/>
    <n v="796.42500000000007"/>
    <n v="7"/>
    <n v="0.5"/>
    <n v="-398.21250000000003"/>
    <n v="-525.6405000000002"/>
  </r>
  <r>
    <n v="8033"/>
    <s v="CA-2012-119690"/>
    <d v="2014-06-25T00:00:00"/>
    <d v="2014-06-28T00:00:00"/>
    <s v="First Class"/>
    <s v="MV-17485"/>
    <s v="Mark Van Huff"/>
    <s v="Consumer"/>
    <s v="United States"/>
    <s v="Houston"/>
    <s v="Texas"/>
    <n v="77041"/>
    <s v="Central"/>
    <x v="538"/>
    <x v="0"/>
    <x v="0"/>
    <s v="Xerox 1884"/>
    <n v="47.952000000000005"/>
    <n v="3"/>
    <n v="0.2"/>
    <n v="-9.5904000000000007"/>
    <n v="16.183799999999998"/>
  </r>
  <r>
    <n v="8034"/>
    <s v="CA-2012-119690"/>
    <d v="2014-06-25T00:00:00"/>
    <d v="2014-06-28T00:00:00"/>
    <s v="First Class"/>
    <s v="MV-17485"/>
    <s v="Mark Van Huff"/>
    <s v="Consumer"/>
    <s v="United States"/>
    <s v="Houston"/>
    <s v="Texas"/>
    <n v="77041"/>
    <s v="Central"/>
    <x v="296"/>
    <x v="0"/>
    <x v="3"/>
    <s v="Avery Triangle Shaped Sheet Lifters, Black, 2/Pack"/>
    <n v="0.98399999999999976"/>
    <n v="2"/>
    <n v="0.8"/>
    <n v="-0.7871999999999999"/>
    <n v="-1.476"/>
  </r>
  <r>
    <n v="8035"/>
    <s v="CA-2012-119690"/>
    <d v="2014-06-25T00:00:00"/>
    <d v="2014-06-28T00:00:00"/>
    <s v="First Class"/>
    <s v="MV-17485"/>
    <s v="Mark Van Huff"/>
    <s v="Consumer"/>
    <s v="United States"/>
    <s v="Houston"/>
    <s v="Texas"/>
    <n v="77041"/>
    <s v="Central"/>
    <x v="321"/>
    <x v="1"/>
    <x v="4"/>
    <s v="GE General Use Halogen Bulbs, 100 Watts, 1 Bulb per Pack"/>
    <n v="75.384000000000015"/>
    <n v="9"/>
    <n v="0.6"/>
    <n v="-45.23040000000001"/>
    <n v="-20.730599999999995"/>
  </r>
  <r>
    <n v="8036"/>
    <s v="CA-2012-119690"/>
    <d v="2014-06-25T00:00:00"/>
    <d v="2014-06-28T00:00:00"/>
    <s v="First Class"/>
    <s v="MV-17485"/>
    <s v="Mark Van Huff"/>
    <s v="Consumer"/>
    <s v="United States"/>
    <s v="Houston"/>
    <s v="Texas"/>
    <n v="77041"/>
    <s v="Central"/>
    <x v="539"/>
    <x v="0"/>
    <x v="1"/>
    <s v="Avery File Folder Labels"/>
    <n v="4.6079999999999997"/>
    <n v="2"/>
    <n v="0.2"/>
    <n v="-0.92159999999999997"/>
    <n v="1.6704000000000001"/>
  </r>
  <r>
    <n v="384"/>
    <s v="CA-2012-125395"/>
    <d v="2014-06-26T00:00:00"/>
    <d v="2014-06-29T00:00:00"/>
    <s v="Second Class"/>
    <s v="LA-16780"/>
    <s v="Laura Armstrong"/>
    <s v="Corporate"/>
    <s v="United States"/>
    <s v="Taylor"/>
    <s v="Michigan"/>
    <n v="48180"/>
    <s v="Central"/>
    <x v="540"/>
    <x v="2"/>
    <x v="6"/>
    <s v="Sony 32GB Class 10 Micro SDHC R40 Memory Card"/>
    <n v="41.9"/>
    <n v="2"/>
    <n v="0"/>
    <n v="0"/>
    <n v="8.7989999999999995"/>
  </r>
  <r>
    <n v="7150"/>
    <s v="CA-2012-166583"/>
    <d v="2014-06-26T00:00:00"/>
    <d v="2014-06-30T00:00:00"/>
    <s v="Standard Class"/>
    <s v="VD-21670"/>
    <s v="Valerie Dominguez"/>
    <s v="Consumer"/>
    <s v="United States"/>
    <s v="Houston"/>
    <s v="Texas"/>
    <n v="77070"/>
    <s v="Central"/>
    <x v="541"/>
    <x v="2"/>
    <x v="14"/>
    <s v="Polycom SoundStation2 EX Conference phone"/>
    <n v="971.88000000000011"/>
    <n v="3"/>
    <n v="0.2"/>
    <n v="-194.37600000000003"/>
    <n v="109.33649999999994"/>
  </r>
  <r>
    <n v="9737"/>
    <s v="US-2012-100069"/>
    <d v="2014-06-29T00:00:00"/>
    <d v="2014-07-03T00:00:00"/>
    <s v="Standard Class"/>
    <s v="NF-18475"/>
    <s v="Neil Französisch"/>
    <s v="Home Office"/>
    <s v="United States"/>
    <s v="Omaha"/>
    <s v="Nebraska"/>
    <n v="68104"/>
    <s v="Central"/>
    <x v="271"/>
    <x v="2"/>
    <x v="14"/>
    <s v="Cisco 8x8 Inc. 6753i IP Business Phone System"/>
    <n v="269.98"/>
    <n v="2"/>
    <n v="0"/>
    <n v="0"/>
    <n v="72.894599999999997"/>
  </r>
  <r>
    <n v="2508"/>
    <s v="CA-2012-120397"/>
    <d v="2014-07-02T00:00:00"/>
    <d v="2014-07-02T00:00:00"/>
    <s v="Same Day"/>
    <s v="RB-19435"/>
    <s v="Richard Bierner"/>
    <s v="Consumer"/>
    <s v="United States"/>
    <s v="Houston"/>
    <s v="Texas"/>
    <n v="77070"/>
    <s v="Central"/>
    <x v="298"/>
    <x v="0"/>
    <x v="7"/>
    <s v="Belkin 8 Outlet Surge Protector"/>
    <n v="32.783999999999992"/>
    <n v="4"/>
    <n v="0.8"/>
    <n v="-26.227199999999996"/>
    <n v="-85.238399999999999"/>
  </r>
  <r>
    <n v="3489"/>
    <s v="CA-2012-157322"/>
    <d v="2014-07-02T00:00:00"/>
    <d v="2014-07-06T00:00:00"/>
    <s v="Standard Class"/>
    <s v="RH-19600"/>
    <s v="Rob Haberlin"/>
    <s v="Consumer"/>
    <s v="United States"/>
    <s v="Carol Stream"/>
    <s v="Illinois"/>
    <n v="60188"/>
    <s v="Central"/>
    <x v="496"/>
    <x v="1"/>
    <x v="10"/>
    <s v="Hon 4070 Series Pagoda Armless Upholstered Stacking Chairs"/>
    <n v="408.42200000000003"/>
    <n v="2"/>
    <n v="0.3"/>
    <n v="-122.5266"/>
    <n v="-5.8346000000000231"/>
  </r>
  <r>
    <n v="3490"/>
    <s v="CA-2012-157322"/>
    <d v="2014-07-02T00:00:00"/>
    <d v="2014-07-06T00:00:00"/>
    <s v="Standard Class"/>
    <s v="RH-19600"/>
    <s v="Rob Haberlin"/>
    <s v="Consumer"/>
    <s v="United States"/>
    <s v="Carol Stream"/>
    <s v="Illinois"/>
    <n v="60188"/>
    <s v="Central"/>
    <x v="542"/>
    <x v="1"/>
    <x v="10"/>
    <s v="Global Wood Trimmed Manager's Task Chair, Khaki"/>
    <n v="382.11599999999999"/>
    <n v="6"/>
    <n v="0.3"/>
    <n v="-114.6348"/>
    <n v="-92.799600000000027"/>
  </r>
  <r>
    <n v="3491"/>
    <s v="CA-2012-157322"/>
    <d v="2014-07-02T00:00:00"/>
    <d v="2014-07-06T00:00:00"/>
    <s v="Standard Class"/>
    <s v="RH-19600"/>
    <s v="Rob Haberlin"/>
    <s v="Consumer"/>
    <s v="United States"/>
    <s v="Carol Stream"/>
    <s v="Illinois"/>
    <n v="60188"/>
    <s v="Central"/>
    <x v="543"/>
    <x v="0"/>
    <x v="2"/>
    <s v="Advantus Rolling Storage Box"/>
    <n v="68.599999999999994"/>
    <n v="5"/>
    <n v="0.2"/>
    <n v="-13.719999999999999"/>
    <n v="6.0024999999999977"/>
  </r>
  <r>
    <n v="3492"/>
    <s v="CA-2012-157322"/>
    <d v="2014-07-02T00:00:00"/>
    <d v="2014-07-06T00:00:00"/>
    <s v="Standard Class"/>
    <s v="RH-19600"/>
    <s v="Rob Haberlin"/>
    <s v="Consumer"/>
    <s v="United States"/>
    <s v="Carol Stream"/>
    <s v="Illinois"/>
    <n v="60188"/>
    <s v="Central"/>
    <x v="544"/>
    <x v="0"/>
    <x v="2"/>
    <s v="Adjustable Depth Letter/Legal Cart"/>
    <n v="435.50400000000002"/>
    <n v="3"/>
    <n v="0.2"/>
    <n v="-87.100800000000007"/>
    <n v="48.994199999999921"/>
  </r>
  <r>
    <n v="3493"/>
    <s v="CA-2012-157322"/>
    <d v="2014-07-02T00:00:00"/>
    <d v="2014-07-06T00:00:00"/>
    <s v="Standard Class"/>
    <s v="RH-19600"/>
    <s v="Rob Haberlin"/>
    <s v="Consumer"/>
    <s v="United States"/>
    <s v="Carol Stream"/>
    <s v="Illinois"/>
    <n v="60188"/>
    <s v="Central"/>
    <x v="545"/>
    <x v="0"/>
    <x v="0"/>
    <s v="Adams Phone Message Book, Professional, 400 Message Capacity, 5 3/6” x 11”"/>
    <n v="11.168000000000001"/>
    <n v="2"/>
    <n v="0.2"/>
    <n v="-2.2336000000000005"/>
    <n v="3.7692000000000001"/>
  </r>
  <r>
    <n v="1253"/>
    <s v="CA-2012-154956"/>
    <d v="2014-07-04T00:00:00"/>
    <d v="2014-07-09T00:00:00"/>
    <s v="Standard Class"/>
    <s v="IM-15070"/>
    <s v="Irene Maddox"/>
    <s v="Consumer"/>
    <s v="United States"/>
    <s v="Milwaukee"/>
    <s v="Wisconsin"/>
    <n v="53209"/>
    <s v="Central"/>
    <x v="546"/>
    <x v="2"/>
    <x v="14"/>
    <s v="Mitel MiVoice 5330e IP Phone"/>
    <n v="1099.96"/>
    <n v="4"/>
    <n v="0"/>
    <n v="0"/>
    <n v="285.9896"/>
  </r>
  <r>
    <n v="3003"/>
    <s v="CA-2012-130610"/>
    <d v="2014-07-05T00:00:00"/>
    <d v="2014-07-10T00:00:00"/>
    <s v="Standard Class"/>
    <s v="VP-21730"/>
    <s v="Victor Preis"/>
    <s v="Home Office"/>
    <s v="United States"/>
    <s v="Sterling Heights"/>
    <s v="Michigan"/>
    <n v="48310"/>
    <s v="Central"/>
    <x v="547"/>
    <x v="0"/>
    <x v="3"/>
    <s v="Durable Pressboard Binders"/>
    <n v="19"/>
    <n v="5"/>
    <n v="0"/>
    <n v="0"/>
    <n v="8.93"/>
  </r>
  <r>
    <n v="4192"/>
    <s v="CA-2012-129392"/>
    <d v="2014-07-08T00:00:00"/>
    <d v="2014-07-08T00:00:00"/>
    <s v="Same Day"/>
    <s v="DM-13015"/>
    <s v="Darrin Martin"/>
    <s v="Consumer"/>
    <s v="United States"/>
    <s v="Houston"/>
    <s v="Texas"/>
    <n v="77070"/>
    <s v="Central"/>
    <x v="548"/>
    <x v="0"/>
    <x v="0"/>
    <s v="Xerox 1990"/>
    <n v="21.12"/>
    <n v="5"/>
    <n v="0.2"/>
    <n v="-4.2240000000000002"/>
    <n v="6.5999999999999988"/>
  </r>
  <r>
    <n v="4276"/>
    <s v="CA-2012-123456"/>
    <d v="2014-07-09T00:00:00"/>
    <d v="2014-07-13T00:00:00"/>
    <s v="Standard Class"/>
    <s v="KN-16450"/>
    <s v="Kean Nguyen"/>
    <s v="Corporate"/>
    <s v="United States"/>
    <s v="Dallas"/>
    <s v="Texas"/>
    <n v="75220"/>
    <s v="Central"/>
    <x v="549"/>
    <x v="0"/>
    <x v="7"/>
    <s v="Acco 7-Outlet Masterpiece Power Center, Wihtout Fax/Phone Line Protection"/>
    <n v="48.631999999999991"/>
    <n v="2"/>
    <n v="0.8"/>
    <n v="-38.905599999999993"/>
    <n v="-121.58000000000004"/>
  </r>
  <r>
    <n v="4544"/>
    <s v="CA-2012-126557"/>
    <d v="2014-07-12T00:00:00"/>
    <d v="2014-07-17T00:00:00"/>
    <s v="Second Class"/>
    <s v="RL-19615"/>
    <s v="Rob Lucas"/>
    <s v="Consumer"/>
    <s v="United States"/>
    <s v="Chicago"/>
    <s v="Illinois"/>
    <n v="60610"/>
    <s v="Central"/>
    <x v="550"/>
    <x v="1"/>
    <x v="10"/>
    <s v="Global Push Button Manager's Chair, Indigo"/>
    <n v="383.60699999999997"/>
    <n v="9"/>
    <n v="0.3"/>
    <n v="-115.08209999999998"/>
    <n v="-5.4801000000000215"/>
  </r>
  <r>
    <n v="4545"/>
    <s v="CA-2012-126557"/>
    <d v="2014-07-12T00:00:00"/>
    <d v="2014-07-17T00:00:00"/>
    <s v="Second Class"/>
    <s v="RL-19615"/>
    <s v="Rob Lucas"/>
    <s v="Consumer"/>
    <s v="United States"/>
    <s v="Chicago"/>
    <s v="Illinois"/>
    <n v="60610"/>
    <s v="Central"/>
    <x v="313"/>
    <x v="2"/>
    <x v="14"/>
    <s v="Geemarc AmpliPOWER60"/>
    <n v="148.47999999999999"/>
    <n v="2"/>
    <n v="0.2"/>
    <n v="-29.695999999999998"/>
    <n v="16.703999999999986"/>
  </r>
  <r>
    <n v="4546"/>
    <s v="CA-2012-126557"/>
    <d v="2014-07-12T00:00:00"/>
    <d v="2014-07-17T00:00:00"/>
    <s v="Second Class"/>
    <s v="RL-19615"/>
    <s v="Rob Lucas"/>
    <s v="Consumer"/>
    <s v="United States"/>
    <s v="Chicago"/>
    <s v="Illinois"/>
    <n v="60610"/>
    <s v="Central"/>
    <x v="551"/>
    <x v="2"/>
    <x v="14"/>
    <s v="Vtech CS6719"/>
    <n v="537.54399999999998"/>
    <n v="7"/>
    <n v="0.2"/>
    <n v="-107.50880000000001"/>
    <n v="53.754400000000004"/>
  </r>
  <r>
    <n v="4547"/>
    <s v="CA-2012-126557"/>
    <d v="2014-07-12T00:00:00"/>
    <d v="2014-07-17T00:00:00"/>
    <s v="Second Class"/>
    <s v="RL-19615"/>
    <s v="Rob Lucas"/>
    <s v="Consumer"/>
    <s v="United States"/>
    <s v="Chicago"/>
    <s v="Illinois"/>
    <n v="60610"/>
    <s v="Central"/>
    <x v="552"/>
    <x v="0"/>
    <x v="3"/>
    <s v="Tuff Stuff Recycled Round Ring Binders"/>
    <n v="1.9279999999999997"/>
    <n v="2"/>
    <n v="0.8"/>
    <n v="-1.5423999999999998"/>
    <n v="-2.9884000000000004"/>
  </r>
  <r>
    <n v="4548"/>
    <s v="CA-2012-126557"/>
    <d v="2014-07-12T00:00:00"/>
    <d v="2014-07-17T00:00:00"/>
    <s v="Second Class"/>
    <s v="RL-19615"/>
    <s v="Rob Lucas"/>
    <s v="Consumer"/>
    <s v="United States"/>
    <s v="Chicago"/>
    <s v="Illinois"/>
    <n v="60610"/>
    <s v="Central"/>
    <x v="553"/>
    <x v="0"/>
    <x v="5"/>
    <s v="Newell 32"/>
    <n v="6.911999999999999"/>
    <n v="3"/>
    <n v="0.2"/>
    <n v="-1.3823999999999999"/>
    <n v="0.69120000000000026"/>
  </r>
  <r>
    <n v="4549"/>
    <s v="CA-2012-126557"/>
    <d v="2014-07-12T00:00:00"/>
    <d v="2014-07-17T00:00:00"/>
    <s v="Second Class"/>
    <s v="RL-19615"/>
    <s v="Rob Lucas"/>
    <s v="Consumer"/>
    <s v="United States"/>
    <s v="Chicago"/>
    <s v="Illinois"/>
    <n v="60610"/>
    <s v="Central"/>
    <x v="554"/>
    <x v="1"/>
    <x v="4"/>
    <s v="Floodlight Indoor Halogen Bulbs, 1 Bulb per Pack, 60 Watts"/>
    <n v="7.76"/>
    <n v="1"/>
    <n v="0.6"/>
    <n v="-4.6559999999999997"/>
    <n v="-2.1340000000000003"/>
  </r>
  <r>
    <n v="4550"/>
    <s v="CA-2012-126557"/>
    <d v="2014-07-12T00:00:00"/>
    <d v="2014-07-17T00:00:00"/>
    <s v="Second Class"/>
    <s v="RL-19615"/>
    <s v="Rob Lucas"/>
    <s v="Consumer"/>
    <s v="United States"/>
    <s v="Chicago"/>
    <s v="Illinois"/>
    <n v="60610"/>
    <s v="Central"/>
    <x v="555"/>
    <x v="2"/>
    <x v="14"/>
    <s v="GE 2-Jack Phone Line Splitter"/>
    <n v="659.16800000000012"/>
    <n v="4"/>
    <n v="0.2"/>
    <n v="-131.83360000000002"/>
    <n v="49.437599999999975"/>
  </r>
  <r>
    <n v="7796"/>
    <s v="CA-2012-112711"/>
    <d v="2014-07-12T00:00:00"/>
    <d v="2014-07-18T00:00:00"/>
    <s v="Standard Class"/>
    <s v="FM-14380"/>
    <s v="Fred McMath"/>
    <s v="Consumer"/>
    <s v="United States"/>
    <s v="Amarillo"/>
    <s v="Texas"/>
    <n v="79109"/>
    <s v="Central"/>
    <x v="551"/>
    <x v="2"/>
    <x v="14"/>
    <s v="Vtech CS6719"/>
    <n v="307.16800000000001"/>
    <n v="4"/>
    <n v="0.2"/>
    <n v="-61.433600000000006"/>
    <n v="30.716800000000006"/>
  </r>
  <r>
    <n v="1758"/>
    <s v="US-2012-107349"/>
    <d v="2014-07-13T00:00:00"/>
    <d v="2014-07-15T00:00:00"/>
    <s v="First Class"/>
    <s v="SL-20155"/>
    <s v="Sara Luxemburg"/>
    <s v="Home Office"/>
    <s v="United States"/>
    <s v="Houston"/>
    <s v="Texas"/>
    <n v="77095"/>
    <s v="Central"/>
    <x v="122"/>
    <x v="0"/>
    <x v="3"/>
    <s v="Wilson Jones Heavy-Duty Casebound Ring Binders with Metal Hinges"/>
    <n v="41.567999999999991"/>
    <n v="6"/>
    <n v="0.8"/>
    <n v="-33.254399999999997"/>
    <n v="-66.508800000000036"/>
  </r>
  <r>
    <n v="8551"/>
    <s v="CA-2012-121132"/>
    <d v="2014-07-17T00:00:00"/>
    <d v="2014-07-24T00:00:00"/>
    <s v="Standard Class"/>
    <s v="VB-21745"/>
    <s v="Victoria Brennan"/>
    <s v="Corporate"/>
    <s v="United States"/>
    <s v="Houston"/>
    <s v="Texas"/>
    <n v="77041"/>
    <s v="Central"/>
    <x v="556"/>
    <x v="0"/>
    <x v="1"/>
    <s v="Avery 479"/>
    <n v="6.2640000000000002"/>
    <n v="3"/>
    <n v="0.2"/>
    <n v="-1.2528000000000001"/>
    <n v="2.0358000000000001"/>
  </r>
  <r>
    <n v="8552"/>
    <s v="CA-2012-121132"/>
    <d v="2014-07-17T00:00:00"/>
    <d v="2014-07-24T00:00:00"/>
    <s v="Standard Class"/>
    <s v="VB-21745"/>
    <s v="Victoria Brennan"/>
    <s v="Corporate"/>
    <s v="United States"/>
    <s v="Houston"/>
    <s v="Texas"/>
    <n v="77041"/>
    <s v="Central"/>
    <x v="557"/>
    <x v="0"/>
    <x v="8"/>
    <s v="Advantus T-Pin Paper Clips"/>
    <n v="14.432"/>
    <n v="4"/>
    <n v="0.2"/>
    <n v="-2.8864000000000001"/>
    <n v="3.4276000000000004"/>
  </r>
  <r>
    <n v="1850"/>
    <s v="CA-2012-160472"/>
    <d v="2014-07-20T00:00:00"/>
    <d v="2014-07-25T00:00:00"/>
    <s v="Second Class"/>
    <s v="RK-19300"/>
    <s v="Ralph Kennedy"/>
    <s v="Consumer"/>
    <s v="United States"/>
    <s v="South Bend"/>
    <s v="Indiana"/>
    <n v="46614"/>
    <s v="Central"/>
    <x v="558"/>
    <x v="0"/>
    <x v="2"/>
    <s v="Multi-Use Personal File Cart and Caster Set, Three Stacking Bins"/>
    <n v="34.76"/>
    <n v="1"/>
    <n v="0"/>
    <n v="0"/>
    <n v="9.732800000000001"/>
  </r>
  <r>
    <n v="1851"/>
    <s v="CA-2012-160472"/>
    <d v="2014-07-20T00:00:00"/>
    <d v="2014-07-25T00:00:00"/>
    <s v="Second Class"/>
    <s v="RK-19300"/>
    <s v="Ralph Kennedy"/>
    <s v="Consumer"/>
    <s v="United States"/>
    <s v="South Bend"/>
    <s v="Indiana"/>
    <n v="46614"/>
    <s v="Central"/>
    <x v="559"/>
    <x v="2"/>
    <x v="6"/>
    <s v="Imation Bio 8GB USB Flash Drive Imation Corp"/>
    <n v="831.2"/>
    <n v="5"/>
    <n v="0"/>
    <n v="0"/>
    <n v="124.68000000000004"/>
  </r>
  <r>
    <n v="1852"/>
    <s v="CA-2012-160472"/>
    <d v="2014-07-20T00:00:00"/>
    <d v="2014-07-25T00:00:00"/>
    <s v="Second Class"/>
    <s v="RK-19300"/>
    <s v="Ralph Kennedy"/>
    <s v="Consumer"/>
    <s v="United States"/>
    <s v="South Bend"/>
    <s v="Indiana"/>
    <n v="46614"/>
    <s v="Central"/>
    <x v="532"/>
    <x v="0"/>
    <x v="0"/>
    <s v="Xerox 1981"/>
    <n v="26.400000000000002"/>
    <n v="5"/>
    <n v="0"/>
    <n v="0"/>
    <n v="11.879999999999999"/>
  </r>
  <r>
    <n v="1853"/>
    <s v="CA-2012-160472"/>
    <d v="2014-07-20T00:00:00"/>
    <d v="2014-07-25T00:00:00"/>
    <s v="Second Class"/>
    <s v="RK-19300"/>
    <s v="Ralph Kennedy"/>
    <s v="Consumer"/>
    <s v="United States"/>
    <s v="South Bend"/>
    <s v="Indiana"/>
    <n v="46614"/>
    <s v="Central"/>
    <x v="560"/>
    <x v="0"/>
    <x v="13"/>
    <s v="White Envelopes, White Envelopes with Clear Poly Window"/>
    <n v="106.75"/>
    <n v="7"/>
    <n v="0"/>
    <n v="0"/>
    <n v="49.10499999999999"/>
  </r>
  <r>
    <n v="1854"/>
    <s v="CA-2012-160472"/>
    <d v="2014-07-20T00:00:00"/>
    <d v="2014-07-25T00:00:00"/>
    <s v="Second Class"/>
    <s v="RK-19300"/>
    <s v="Ralph Kennedy"/>
    <s v="Consumer"/>
    <s v="United States"/>
    <s v="South Bend"/>
    <s v="Indiana"/>
    <n v="46614"/>
    <s v="Central"/>
    <x v="561"/>
    <x v="0"/>
    <x v="0"/>
    <s v="Tops White Computer Printout Paper"/>
    <n v="97.82"/>
    <n v="2"/>
    <n v="0"/>
    <n v="0"/>
    <n v="45.975399999999993"/>
  </r>
  <r>
    <n v="1855"/>
    <s v="CA-2012-160472"/>
    <d v="2014-07-20T00:00:00"/>
    <d v="2014-07-25T00:00:00"/>
    <s v="Second Class"/>
    <s v="RK-19300"/>
    <s v="Ralph Kennedy"/>
    <s v="Consumer"/>
    <s v="United States"/>
    <s v="South Bend"/>
    <s v="Indiana"/>
    <n v="46614"/>
    <s v="Central"/>
    <x v="91"/>
    <x v="0"/>
    <x v="2"/>
    <s v="Eldon Portable Mobile Manager"/>
    <n v="141.4"/>
    <n v="5"/>
    <n v="0"/>
    <n v="0"/>
    <n v="38.177999999999997"/>
  </r>
  <r>
    <n v="4383"/>
    <s v="US-2012-122784"/>
    <d v="2014-07-20T00:00:00"/>
    <d v="2014-07-27T00:00:00"/>
    <s v="Standard Class"/>
    <s v="RA-19915"/>
    <s v="Russell Applegate"/>
    <s v="Consumer"/>
    <s v="United States"/>
    <s v="Highland Park"/>
    <s v="Illinois"/>
    <n v="60035"/>
    <s v="Central"/>
    <x v="323"/>
    <x v="0"/>
    <x v="3"/>
    <s v="Avery Durable Binders"/>
    <n v="2.879999999999999"/>
    <n v="5"/>
    <n v="0.8"/>
    <n v="-2.3039999999999994"/>
    <n v="-4.4639999999999995"/>
  </r>
  <r>
    <n v="4384"/>
    <s v="US-2012-122784"/>
    <d v="2014-07-20T00:00:00"/>
    <d v="2014-07-27T00:00:00"/>
    <s v="Standard Class"/>
    <s v="RA-19915"/>
    <s v="Russell Applegate"/>
    <s v="Consumer"/>
    <s v="United States"/>
    <s v="Highland Park"/>
    <s v="Illinois"/>
    <n v="60035"/>
    <s v="Central"/>
    <x v="562"/>
    <x v="1"/>
    <x v="9"/>
    <s v="O'Sullivan Cherrywood Estates Traditional Barrister Bookcase"/>
    <n v="384.94399999999996"/>
    <n v="4"/>
    <n v="0.3"/>
    <n v="-115.48319999999998"/>
    <n v="-126.48159999999999"/>
  </r>
  <r>
    <n v="4385"/>
    <s v="US-2012-122784"/>
    <d v="2014-07-20T00:00:00"/>
    <d v="2014-07-27T00:00:00"/>
    <s v="Standard Class"/>
    <s v="RA-19915"/>
    <s v="Russell Applegate"/>
    <s v="Consumer"/>
    <s v="United States"/>
    <s v="Highland Park"/>
    <s v="Illinois"/>
    <n v="60035"/>
    <s v="Central"/>
    <x v="563"/>
    <x v="2"/>
    <x v="14"/>
    <s v="Pyle PMP37LED"/>
    <n v="153.584"/>
    <n v="2"/>
    <n v="0.2"/>
    <n v="-30.716800000000003"/>
    <n v="13.438599999999994"/>
  </r>
  <r>
    <n v="4386"/>
    <s v="US-2012-122784"/>
    <d v="2014-07-20T00:00:00"/>
    <d v="2014-07-27T00:00:00"/>
    <s v="Standard Class"/>
    <s v="RA-19915"/>
    <s v="Russell Applegate"/>
    <s v="Consumer"/>
    <s v="United States"/>
    <s v="Highland Park"/>
    <s v="Illinois"/>
    <n v="60035"/>
    <s v="Central"/>
    <x v="564"/>
    <x v="1"/>
    <x v="9"/>
    <s v="Atlantic Metals Mobile 3-Shelf Bookcases, Custom Colors"/>
    <n v="913.43000000000006"/>
    <n v="5"/>
    <n v="0.3"/>
    <n v="-274.029"/>
    <n v="-52.195999999999913"/>
  </r>
  <r>
    <n v="2175"/>
    <s v="CA-2012-132507"/>
    <d v="2014-07-30T00:00:00"/>
    <d v="2014-08-03T00:00:00"/>
    <s v="Second Class"/>
    <s v="CC-12610"/>
    <s v="Corey Catlett"/>
    <s v="Corporate"/>
    <s v="United States"/>
    <s v="Houston"/>
    <s v="Texas"/>
    <n v="77041"/>
    <s v="Central"/>
    <x v="565"/>
    <x v="0"/>
    <x v="2"/>
    <s v="Eldon ProFile File 'N Store Portable File Tub Letter/Legal Size Black"/>
    <n v="61.792000000000002"/>
    <n v="4"/>
    <n v="0.2"/>
    <n v="-12.358400000000001"/>
    <n v="6.1792000000000016"/>
  </r>
  <r>
    <n v="6550"/>
    <s v="US-2012-164966"/>
    <d v="2014-07-30T00:00:00"/>
    <d v="2014-08-01T00:00:00"/>
    <s v="First Class"/>
    <s v="GH-14410"/>
    <s v="Gary Hansen"/>
    <s v="Home Office"/>
    <s v="United States"/>
    <s v="Lakeville"/>
    <s v="Minnesota"/>
    <n v="55044"/>
    <s v="Central"/>
    <x v="63"/>
    <x v="1"/>
    <x v="10"/>
    <s v="Global Stack Chair without Arms, Black"/>
    <n v="155.88"/>
    <n v="6"/>
    <n v="0"/>
    <n v="0"/>
    <n v="38.970000000000006"/>
  </r>
  <r>
    <n v="8732"/>
    <s v="CA-2012-111017"/>
    <d v="2014-07-31T00:00:00"/>
    <d v="2014-08-06T00:00:00"/>
    <s v="Standard Class"/>
    <s v="SC-20695"/>
    <s v="Steve Chapman"/>
    <s v="Corporate"/>
    <s v="United States"/>
    <s v="Saint Louis"/>
    <s v="Missouri"/>
    <n v="63116"/>
    <s v="Central"/>
    <x v="566"/>
    <x v="0"/>
    <x v="16"/>
    <s v="Acme 10&quot; Easy Grip Assistive Scissors"/>
    <n v="52.59"/>
    <n v="3"/>
    <n v="0"/>
    <n v="0"/>
    <n v="15.776999999999996"/>
  </r>
  <r>
    <n v="5855"/>
    <s v="CA-2012-112214"/>
    <d v="2014-08-05T00:00:00"/>
    <d v="2014-08-11T00:00:00"/>
    <s v="Standard Class"/>
    <s v="AH-10690"/>
    <s v="Anna Häberlin"/>
    <s v="Corporate"/>
    <s v="United States"/>
    <s v="Dallas"/>
    <s v="Texas"/>
    <n v="75220"/>
    <s v="Central"/>
    <x v="567"/>
    <x v="0"/>
    <x v="2"/>
    <s v="Perma STOR-ALL Hanging File Box, 13 1/8&quot;W x 12 1/4&quot;D x 10 1/2&quot;H"/>
    <n v="33.488000000000007"/>
    <n v="7"/>
    <n v="0.2"/>
    <n v="-6.6976000000000013"/>
    <n v="-1.2558000000000051"/>
  </r>
  <r>
    <n v="5856"/>
    <s v="CA-2012-112214"/>
    <d v="2014-08-05T00:00:00"/>
    <d v="2014-08-11T00:00:00"/>
    <s v="Standard Class"/>
    <s v="AH-10690"/>
    <s v="Anna Häberlin"/>
    <s v="Corporate"/>
    <s v="United States"/>
    <s v="Dallas"/>
    <s v="Texas"/>
    <n v="75220"/>
    <s v="Central"/>
    <x v="568"/>
    <x v="0"/>
    <x v="16"/>
    <s v="Stiletto Hand Letter Openers"/>
    <n v="23.04"/>
    <n v="3"/>
    <n v="0.2"/>
    <n v="-4.6079999999999997"/>
    <n v="-4.895999999999999"/>
  </r>
  <r>
    <n v="5857"/>
    <s v="CA-2012-112214"/>
    <d v="2014-08-05T00:00:00"/>
    <d v="2014-08-11T00:00:00"/>
    <s v="Standard Class"/>
    <s v="AH-10690"/>
    <s v="Anna Häberlin"/>
    <s v="Corporate"/>
    <s v="United States"/>
    <s v="Dallas"/>
    <s v="Texas"/>
    <n v="75220"/>
    <s v="Central"/>
    <x v="260"/>
    <x v="0"/>
    <x v="3"/>
    <s v="Avery Self-Adhesive Photo Pockets for Polaroid Photos"/>
    <n v="1.3619999999999997"/>
    <n v="1"/>
    <n v="0.8"/>
    <n v="-1.0895999999999997"/>
    <n v="-2.1792000000000007"/>
  </r>
  <r>
    <n v="5858"/>
    <s v="CA-2012-112214"/>
    <d v="2014-08-05T00:00:00"/>
    <d v="2014-08-11T00:00:00"/>
    <s v="Standard Class"/>
    <s v="AH-10690"/>
    <s v="Anna Häberlin"/>
    <s v="Corporate"/>
    <s v="United States"/>
    <s v="Dallas"/>
    <s v="Texas"/>
    <n v="75220"/>
    <s v="Central"/>
    <x v="569"/>
    <x v="1"/>
    <x v="4"/>
    <s v="Eldon Expressions Wood Desk Accessories, Oak"/>
    <n v="14.76"/>
    <n v="5"/>
    <n v="0.6"/>
    <n v="-8.8559999999999999"/>
    <n v="-11.439000000000004"/>
  </r>
  <r>
    <n v="2307"/>
    <s v="CA-2012-160794"/>
    <d v="2014-08-06T00:00:00"/>
    <d v="2014-08-08T00:00:00"/>
    <s v="First Class"/>
    <s v="MS-17980"/>
    <s v="Michael Stewart"/>
    <s v="Corporate"/>
    <s v="United States"/>
    <s v="Houston"/>
    <s v="Texas"/>
    <n v="77041"/>
    <s v="Central"/>
    <x v="535"/>
    <x v="0"/>
    <x v="0"/>
    <s v="Xerox 188"/>
    <n v="27.216000000000001"/>
    <n v="3"/>
    <n v="0.2"/>
    <n v="-5.4432000000000009"/>
    <n v="9.8657999999999983"/>
  </r>
  <r>
    <n v="9542"/>
    <s v="CA-2012-135251"/>
    <d v="2014-08-06T00:00:00"/>
    <d v="2014-08-10T00:00:00"/>
    <s v="Standard Class"/>
    <s v="RP-19270"/>
    <s v="Rachel Payne"/>
    <s v="Corporate"/>
    <s v="United States"/>
    <s v="Houston"/>
    <s v="Texas"/>
    <n v="77095"/>
    <s v="Central"/>
    <x v="570"/>
    <x v="0"/>
    <x v="1"/>
    <s v="Avery 505"/>
    <n v="35.520000000000003"/>
    <n v="3"/>
    <n v="0.2"/>
    <n v="-7.104000000000001"/>
    <n v="13.320000000000002"/>
  </r>
  <r>
    <n v="9543"/>
    <s v="CA-2012-135251"/>
    <d v="2014-08-06T00:00:00"/>
    <d v="2014-08-10T00:00:00"/>
    <s v="Standard Class"/>
    <s v="RP-19270"/>
    <s v="Rachel Payne"/>
    <s v="Corporate"/>
    <s v="United States"/>
    <s v="Houston"/>
    <s v="Texas"/>
    <n v="77095"/>
    <s v="Central"/>
    <x v="571"/>
    <x v="0"/>
    <x v="3"/>
    <s v="Avery Hole Reinforcements"/>
    <n v="6.2299999999999986"/>
    <n v="5"/>
    <n v="0.8"/>
    <n v="-4.9839999999999991"/>
    <n v="-9.6565000000000047"/>
  </r>
  <r>
    <n v="9544"/>
    <s v="CA-2012-135251"/>
    <d v="2014-08-06T00:00:00"/>
    <d v="2014-08-10T00:00:00"/>
    <s v="Standard Class"/>
    <s v="RP-19270"/>
    <s v="Rachel Payne"/>
    <s v="Corporate"/>
    <s v="United States"/>
    <s v="Houston"/>
    <s v="Texas"/>
    <n v="77095"/>
    <s v="Central"/>
    <x v="572"/>
    <x v="0"/>
    <x v="0"/>
    <s v="Xerox 1906"/>
    <n v="56.704000000000001"/>
    <n v="2"/>
    <n v="0.2"/>
    <n v="-11.340800000000002"/>
    <n v="19.137599999999992"/>
  </r>
  <r>
    <n v="9545"/>
    <s v="CA-2012-135251"/>
    <d v="2014-08-06T00:00:00"/>
    <d v="2014-08-10T00:00:00"/>
    <s v="Standard Class"/>
    <s v="RP-19270"/>
    <s v="Rachel Payne"/>
    <s v="Corporate"/>
    <s v="United States"/>
    <s v="Houston"/>
    <s v="Texas"/>
    <n v="77095"/>
    <s v="Central"/>
    <x v="573"/>
    <x v="1"/>
    <x v="9"/>
    <s v="O'Sullivan Manor Hill 2-Door Library in Brianna Oak"/>
    <n v="369.19919999999996"/>
    <n v="3"/>
    <n v="0.32"/>
    <n v="-118.14374399999998"/>
    <n v="-114.01739999999995"/>
  </r>
  <r>
    <n v="5155"/>
    <s v="US-2012-124219"/>
    <d v="2014-08-07T00:00:00"/>
    <d v="2014-08-08T00:00:00"/>
    <s v="First Class"/>
    <s v="KW-16570"/>
    <s v="Kelly Williams"/>
    <s v="Consumer"/>
    <s v="United States"/>
    <s v="Kirkwood"/>
    <s v="Missouri"/>
    <n v="63122"/>
    <s v="Central"/>
    <x v="574"/>
    <x v="0"/>
    <x v="3"/>
    <s v="Wilson Jones Hanging View Binder, White, 1&quot;"/>
    <n v="28.4"/>
    <n v="4"/>
    <n v="0"/>
    <n v="0"/>
    <n v="13.063999999999998"/>
  </r>
  <r>
    <n v="5156"/>
    <s v="US-2012-124219"/>
    <d v="2014-08-07T00:00:00"/>
    <d v="2014-08-08T00:00:00"/>
    <s v="First Class"/>
    <s v="KW-16570"/>
    <s v="Kelly Williams"/>
    <s v="Consumer"/>
    <s v="United States"/>
    <s v="Kirkwood"/>
    <s v="Missouri"/>
    <n v="63122"/>
    <s v="Central"/>
    <x v="575"/>
    <x v="1"/>
    <x v="4"/>
    <s v="Tenex V2T-RE Standard Weight Series Chair Mat, 45&quot; x 53&quot;, Lip 25&quot; x 12&quot;"/>
    <n v="212.94"/>
    <n v="3"/>
    <n v="0"/>
    <n v="0"/>
    <n v="34.070399999999999"/>
  </r>
  <r>
    <n v="226"/>
    <s v="CA-2012-163055"/>
    <d v="2014-08-09T00:00:00"/>
    <d v="2014-08-16T00:00:00"/>
    <s v="Standard Class"/>
    <s v="DS-13180"/>
    <s v="David Smith"/>
    <s v="Corporate"/>
    <s v="United States"/>
    <s v="Detroit"/>
    <s v="Michigan"/>
    <n v="48227"/>
    <s v="Central"/>
    <x v="576"/>
    <x v="0"/>
    <x v="5"/>
    <s v="Sanford Uni-Blazer View Highlighters, Chisel Tip, Yellow"/>
    <n v="2.2000000000000002"/>
    <n v="1"/>
    <n v="0"/>
    <n v="0"/>
    <n v="0.96800000000000019"/>
  </r>
  <r>
    <n v="227"/>
    <s v="CA-2012-163055"/>
    <d v="2014-08-09T00:00:00"/>
    <d v="2014-08-16T00:00:00"/>
    <s v="Standard Class"/>
    <s v="DS-13180"/>
    <s v="David Smith"/>
    <s v="Corporate"/>
    <s v="United States"/>
    <s v="Detroit"/>
    <s v="Michigan"/>
    <n v="48227"/>
    <s v="Central"/>
    <x v="577"/>
    <x v="1"/>
    <x v="11"/>
    <s v="Bevis 36 x 72 Conference Tables"/>
    <n v="622.44999999999993"/>
    <n v="5"/>
    <n v="0"/>
    <n v="0"/>
    <n v="136.93899999999999"/>
  </r>
  <r>
    <n v="228"/>
    <s v="CA-2012-163055"/>
    <d v="2014-08-09T00:00:00"/>
    <d v="2014-08-16T00:00:00"/>
    <s v="Standard Class"/>
    <s v="DS-13180"/>
    <s v="David Smith"/>
    <s v="Corporate"/>
    <s v="United States"/>
    <s v="Detroit"/>
    <s v="Michigan"/>
    <n v="48227"/>
    <s v="Central"/>
    <x v="373"/>
    <x v="0"/>
    <x v="2"/>
    <s v="Rogers Deluxe File Chest"/>
    <n v="21.98"/>
    <n v="1"/>
    <n v="0"/>
    <n v="0"/>
    <n v="0.21979999999999933"/>
  </r>
  <r>
    <n v="5035"/>
    <s v="CA-2012-103954"/>
    <d v="2014-08-09T00:00:00"/>
    <d v="2014-08-13T00:00:00"/>
    <s v="Second Class"/>
    <s v="HR-14770"/>
    <s v="Hallie Redmond"/>
    <s v="Home Office"/>
    <s v="United States"/>
    <s v="Milwaukee"/>
    <s v="Wisconsin"/>
    <n v="53209"/>
    <s v="Central"/>
    <x v="562"/>
    <x v="1"/>
    <x v="9"/>
    <s v="O'Sullivan Cherrywood Estates Traditional Barrister Bookcase"/>
    <n v="687.4"/>
    <n v="5"/>
    <n v="0"/>
    <n v="0"/>
    <n v="48.117999999999981"/>
  </r>
  <r>
    <n v="1616"/>
    <s v="CA-2012-130022"/>
    <d v="2014-08-10T00:00:00"/>
    <d v="2014-08-16T00:00:00"/>
    <s v="Standard Class"/>
    <s v="JK-16120"/>
    <s v="Julie Kriz"/>
    <s v="Home Office"/>
    <s v="United States"/>
    <s v="Eagan"/>
    <s v="Minnesota"/>
    <n v="55122"/>
    <s v="Central"/>
    <x v="578"/>
    <x v="0"/>
    <x v="1"/>
    <s v="Avery 480"/>
    <n v="3.75"/>
    <n v="1"/>
    <n v="0"/>
    <n v="0"/>
    <n v="1.7999999999999998"/>
  </r>
  <r>
    <n v="1617"/>
    <s v="CA-2012-130022"/>
    <d v="2014-08-10T00:00:00"/>
    <d v="2014-08-16T00:00:00"/>
    <s v="Standard Class"/>
    <s v="JK-16120"/>
    <s v="Julie Kriz"/>
    <s v="Home Office"/>
    <s v="United States"/>
    <s v="Eagan"/>
    <s v="Minnesota"/>
    <n v="55122"/>
    <s v="Central"/>
    <x v="579"/>
    <x v="0"/>
    <x v="1"/>
    <s v="Avery 489"/>
    <n v="41.4"/>
    <n v="4"/>
    <n v="0"/>
    <n v="0"/>
    <n v="19.872"/>
  </r>
  <r>
    <n v="1618"/>
    <s v="CA-2012-130022"/>
    <d v="2014-08-10T00:00:00"/>
    <d v="2014-08-16T00:00:00"/>
    <s v="Standard Class"/>
    <s v="JK-16120"/>
    <s v="Julie Kriz"/>
    <s v="Home Office"/>
    <s v="United States"/>
    <s v="Eagan"/>
    <s v="Minnesota"/>
    <n v="55122"/>
    <s v="Central"/>
    <x v="580"/>
    <x v="0"/>
    <x v="5"/>
    <s v="Peel-Off China Markers"/>
    <n v="29.79"/>
    <n v="3"/>
    <n v="0"/>
    <n v="0"/>
    <n v="12.511800000000001"/>
  </r>
  <r>
    <n v="7311"/>
    <s v="CA-2012-121699"/>
    <d v="2014-08-10T00:00:00"/>
    <d v="2014-08-14T00:00:00"/>
    <s v="Standard Class"/>
    <s v="BD-11320"/>
    <s v="Bill Donatelli"/>
    <s v="Consumer"/>
    <s v="United States"/>
    <s v="Detroit"/>
    <s v="Michigan"/>
    <n v="48227"/>
    <s v="Central"/>
    <x v="224"/>
    <x v="0"/>
    <x v="3"/>
    <s v="GBC Binding covers"/>
    <n v="64.75"/>
    <n v="5"/>
    <n v="0"/>
    <n v="0"/>
    <n v="29.137499999999996"/>
  </r>
  <r>
    <n v="6260"/>
    <s v="CA-2012-150441"/>
    <d v="2014-08-13T00:00:00"/>
    <d v="2014-08-17T00:00:00"/>
    <s v="Second Class"/>
    <s v="RA-19285"/>
    <s v="Ralph Arnett"/>
    <s v="Consumer"/>
    <s v="United States"/>
    <s v="Richmond"/>
    <s v="Indiana"/>
    <n v="47374"/>
    <s v="Central"/>
    <x v="581"/>
    <x v="0"/>
    <x v="3"/>
    <s v="Avery Round Ring Poly Binders"/>
    <n v="11.36"/>
    <n v="4"/>
    <n v="0"/>
    <n v="0"/>
    <n v="5.5663999999999998"/>
  </r>
  <r>
    <n v="3094"/>
    <s v="CA-2012-114468"/>
    <d v="2014-08-23T00:00:00"/>
    <d v="2014-08-23T00:00:00"/>
    <s v="Same Day"/>
    <s v="TD-20995"/>
    <s v="Tamara Dahlen"/>
    <s v="Consumer"/>
    <s v="United States"/>
    <s v="Bolingbrook"/>
    <s v="Illinois"/>
    <n v="60440"/>
    <s v="Central"/>
    <x v="582"/>
    <x v="0"/>
    <x v="16"/>
    <s v="Acme Tagit Stainless Steel Antibacterial Scissors"/>
    <n v="31.680000000000003"/>
    <n v="4"/>
    <n v="0.2"/>
    <n v="-6.3360000000000012"/>
    <n v="2.7719999999999994"/>
  </r>
  <r>
    <n v="3095"/>
    <s v="CA-2012-114468"/>
    <d v="2014-08-23T00:00:00"/>
    <d v="2014-08-23T00:00:00"/>
    <s v="Same Day"/>
    <s v="TD-20995"/>
    <s v="Tamara Dahlen"/>
    <s v="Consumer"/>
    <s v="United States"/>
    <s v="Bolingbrook"/>
    <s v="Illinois"/>
    <n v="60440"/>
    <s v="Central"/>
    <x v="583"/>
    <x v="0"/>
    <x v="0"/>
    <s v="Xerox 206"/>
    <n v="10.368000000000002"/>
    <n v="2"/>
    <n v="0.2"/>
    <n v="-2.0736000000000003"/>
    <n v="3.6288"/>
  </r>
  <r>
    <n v="3096"/>
    <s v="CA-2012-114468"/>
    <d v="2014-08-23T00:00:00"/>
    <d v="2014-08-23T00:00:00"/>
    <s v="Same Day"/>
    <s v="TD-20995"/>
    <s v="Tamara Dahlen"/>
    <s v="Consumer"/>
    <s v="United States"/>
    <s v="Bolingbrook"/>
    <s v="Illinois"/>
    <n v="60440"/>
    <s v="Central"/>
    <x v="584"/>
    <x v="0"/>
    <x v="8"/>
    <s v="Staples"/>
    <n v="12.032"/>
    <n v="8"/>
    <n v="0.2"/>
    <n v="-2.4064000000000001"/>
    <n v="2.2559999999999993"/>
  </r>
  <r>
    <n v="3097"/>
    <s v="CA-2012-114468"/>
    <d v="2014-08-23T00:00:00"/>
    <d v="2014-08-23T00:00:00"/>
    <s v="Same Day"/>
    <s v="TD-20995"/>
    <s v="Tamara Dahlen"/>
    <s v="Consumer"/>
    <s v="United States"/>
    <s v="Bolingbrook"/>
    <s v="Illinois"/>
    <n v="60440"/>
    <s v="Central"/>
    <x v="497"/>
    <x v="0"/>
    <x v="7"/>
    <s v="Holmes Odor Grabber"/>
    <n v="5.7679999999999989"/>
    <n v="2"/>
    <n v="0.8"/>
    <n v="-4.6143999999999989"/>
    <n v="-13.554800000000004"/>
  </r>
  <r>
    <n v="660"/>
    <s v="CA-2012-146563"/>
    <d v="2014-08-24T00:00:00"/>
    <d v="2014-08-28T00:00:00"/>
    <s v="Standard Class"/>
    <s v="CB-12025"/>
    <s v="Cassandra Brandow"/>
    <s v="Consumer"/>
    <s v="United States"/>
    <s v="Arlington"/>
    <s v="Texas"/>
    <n v="76017"/>
    <s v="Central"/>
    <x v="306"/>
    <x v="0"/>
    <x v="2"/>
    <s v="Hot File 7-Pocket, Floor Stand"/>
    <n v="999.43200000000002"/>
    <n v="7"/>
    <n v="0.2"/>
    <n v="-199.88640000000001"/>
    <n v="124.92899999999986"/>
  </r>
  <r>
    <n v="661"/>
    <s v="CA-2012-146563"/>
    <d v="2014-08-24T00:00:00"/>
    <d v="2014-08-28T00:00:00"/>
    <s v="Standard Class"/>
    <s v="CB-12025"/>
    <s v="Cassandra Brandow"/>
    <s v="Consumer"/>
    <s v="United States"/>
    <s v="Arlington"/>
    <s v="Texas"/>
    <n v="76017"/>
    <s v="Central"/>
    <x v="64"/>
    <x v="0"/>
    <x v="2"/>
    <s v="Space Solutions Commercial Steel Shelving"/>
    <n v="724.08"/>
    <n v="14"/>
    <n v="0.2"/>
    <n v="-144.816"/>
    <n v="-135.7650000000001"/>
  </r>
  <r>
    <n v="662"/>
    <s v="CA-2012-146563"/>
    <d v="2014-08-24T00:00:00"/>
    <d v="2014-08-28T00:00:00"/>
    <s v="Standard Class"/>
    <s v="CB-12025"/>
    <s v="Cassandra Brandow"/>
    <s v="Consumer"/>
    <s v="United States"/>
    <s v="Arlington"/>
    <s v="Texas"/>
    <n v="76017"/>
    <s v="Central"/>
    <x v="585"/>
    <x v="1"/>
    <x v="11"/>
    <s v="Hon Racetrack Conference Tables"/>
    <n v="918.78499999999985"/>
    <n v="5"/>
    <n v="0.3"/>
    <n v="-275.63549999999992"/>
    <n v="-118.12950000000006"/>
  </r>
  <r>
    <n v="663"/>
    <s v="CA-2012-146563"/>
    <d v="2014-08-24T00:00:00"/>
    <d v="2014-08-28T00:00:00"/>
    <s v="Standard Class"/>
    <s v="CB-12025"/>
    <s v="Cassandra Brandow"/>
    <s v="Consumer"/>
    <s v="United States"/>
    <s v="Arlington"/>
    <s v="Texas"/>
    <n v="76017"/>
    <s v="Central"/>
    <x v="586"/>
    <x v="0"/>
    <x v="3"/>
    <s v="Avery Durable Plastic 1&quot; Binders"/>
    <n v="2.7239999999999993"/>
    <n v="3"/>
    <n v="0.8"/>
    <n v="-2.1791999999999994"/>
    <n v="-4.2222000000000008"/>
  </r>
  <r>
    <n v="6797"/>
    <s v="CA-2012-168809"/>
    <d v="2014-08-25T00:00:00"/>
    <d v="2014-08-25T00:00:00"/>
    <s v="Same Day"/>
    <s v="MC-18100"/>
    <s v="Mick Crebagga"/>
    <s v="Consumer"/>
    <s v="United States"/>
    <s v="Houston"/>
    <s v="Texas"/>
    <n v="77041"/>
    <s v="Central"/>
    <x v="401"/>
    <x v="1"/>
    <x v="4"/>
    <s v="Eldon Executive Woodline II Desk Accessories, Mahogany"/>
    <n v="20.103999999999999"/>
    <n v="2"/>
    <n v="0.6"/>
    <n v="-12.062399999999998"/>
    <n v="-16.585799999999999"/>
  </r>
  <r>
    <n v="6798"/>
    <s v="CA-2012-168809"/>
    <d v="2014-08-25T00:00:00"/>
    <d v="2014-08-25T00:00:00"/>
    <s v="Same Day"/>
    <s v="MC-18100"/>
    <s v="Mick Crebagga"/>
    <s v="Consumer"/>
    <s v="United States"/>
    <s v="Houston"/>
    <s v="Texas"/>
    <n v="77041"/>
    <s v="Central"/>
    <x v="587"/>
    <x v="0"/>
    <x v="3"/>
    <s v="Poly Designer Cover &amp; Back"/>
    <n v="3.7979999999999987"/>
    <n v="1"/>
    <n v="0.8"/>
    <n v="-3.0383999999999993"/>
    <n v="-6.0768000000000004"/>
  </r>
  <r>
    <n v="6799"/>
    <s v="CA-2012-168809"/>
    <d v="2014-08-25T00:00:00"/>
    <d v="2014-08-25T00:00:00"/>
    <s v="Same Day"/>
    <s v="MC-18100"/>
    <s v="Mick Crebagga"/>
    <s v="Consumer"/>
    <s v="United States"/>
    <s v="Houston"/>
    <s v="Texas"/>
    <n v="77041"/>
    <s v="Central"/>
    <x v="588"/>
    <x v="1"/>
    <x v="4"/>
    <s v="Nu-Dell EZ-Mount Plastic Wall Frames"/>
    <n v="7.8800000000000008"/>
    <n v="5"/>
    <n v="0.6"/>
    <n v="-4.7280000000000006"/>
    <n v="-3.9399999999999995"/>
  </r>
  <r>
    <n v="3056"/>
    <s v="US-2012-100377"/>
    <d v="2014-08-28T00:00:00"/>
    <d v="2014-09-01T00:00:00"/>
    <s v="Standard Class"/>
    <s v="TS-21370"/>
    <s v="Todd Sumrall"/>
    <s v="Corporate"/>
    <s v="United States"/>
    <s v="Chicago"/>
    <s v="Illinois"/>
    <n v="60623"/>
    <s v="Central"/>
    <x v="589"/>
    <x v="2"/>
    <x v="15"/>
    <s v="Canon Imageclass D680 Copier / Fax"/>
    <n v="2799.9600000000005"/>
    <n v="5"/>
    <n v="0.2"/>
    <n v="-559.99200000000008"/>
    <n v="874.98749999999984"/>
  </r>
  <r>
    <n v="9430"/>
    <s v="CA-2012-166219"/>
    <d v="2014-08-28T00:00:00"/>
    <d v="2014-09-01T00:00:00"/>
    <s v="Standard Class"/>
    <s v="BP-11185"/>
    <s v="Ben Peterman"/>
    <s v="Corporate"/>
    <s v="United States"/>
    <s v="Dallas"/>
    <s v="Texas"/>
    <n v="75081"/>
    <s v="Central"/>
    <x v="546"/>
    <x v="2"/>
    <x v="14"/>
    <s v="Mitel MiVoice 5330e IP Phone"/>
    <n v="1099.96"/>
    <n v="5"/>
    <n v="0.2"/>
    <n v="-219.99200000000002"/>
    <n v="82.496999999999957"/>
  </r>
  <r>
    <n v="9431"/>
    <s v="CA-2012-166219"/>
    <d v="2014-08-28T00:00:00"/>
    <d v="2014-09-01T00:00:00"/>
    <s v="Standard Class"/>
    <s v="BP-11185"/>
    <s v="Ben Peterman"/>
    <s v="Corporate"/>
    <s v="United States"/>
    <s v="Dallas"/>
    <s v="Texas"/>
    <n v="75081"/>
    <s v="Central"/>
    <x v="590"/>
    <x v="1"/>
    <x v="11"/>
    <s v="Hon 2111 Invitation Series Straight Table"/>
    <n v="103.48100000000001"/>
    <n v="1"/>
    <n v="0.3"/>
    <n v="-31.0443"/>
    <n v="-16.261300000000006"/>
  </r>
  <r>
    <n v="6471"/>
    <s v="CA-2012-108532"/>
    <d v="2014-08-29T00:00:00"/>
    <d v="2014-09-02T00:00:00"/>
    <s v="Standard Class"/>
    <s v="CC-12100"/>
    <s v="Chad Cunningham"/>
    <s v="Home Office"/>
    <s v="United States"/>
    <s v="Detroit"/>
    <s v="Michigan"/>
    <n v="48234"/>
    <s v="Central"/>
    <x v="502"/>
    <x v="2"/>
    <x v="14"/>
    <s v="Samsung Rugby III"/>
    <n v="131.97999999999999"/>
    <n v="2"/>
    <n v="0"/>
    <n v="0"/>
    <n v="35.634600000000006"/>
  </r>
  <r>
    <n v="6472"/>
    <s v="CA-2012-108532"/>
    <d v="2014-08-29T00:00:00"/>
    <d v="2014-09-02T00:00:00"/>
    <s v="Standard Class"/>
    <s v="CC-12100"/>
    <s v="Chad Cunningham"/>
    <s v="Home Office"/>
    <s v="United States"/>
    <s v="Detroit"/>
    <s v="Michigan"/>
    <n v="48234"/>
    <s v="Central"/>
    <x v="395"/>
    <x v="2"/>
    <x v="6"/>
    <s v="Logitech Desktop MK120 Mouse and keyboard Combo"/>
    <n v="114.52"/>
    <n v="7"/>
    <n v="0"/>
    <n v="0"/>
    <n v="11.451999999999995"/>
  </r>
  <r>
    <n v="6124"/>
    <s v="CA-2012-142139"/>
    <d v="2014-08-31T00:00:00"/>
    <d v="2014-09-05T00:00:00"/>
    <s v="Standard Class"/>
    <s v="SD-20485"/>
    <s v="Shirley Daniels"/>
    <s v="Home Office"/>
    <s v="United States"/>
    <s v="Bedford"/>
    <s v="Texas"/>
    <n v="76021"/>
    <s v="Central"/>
    <x v="591"/>
    <x v="0"/>
    <x v="0"/>
    <s v="Message Book, Phone, Wirebound Standard Line Memo, 2 3/4&quot; X 5&quot;"/>
    <n v="20.96"/>
    <n v="4"/>
    <n v="0.2"/>
    <n v="-4.1920000000000002"/>
    <n v="6.8119999999999994"/>
  </r>
  <r>
    <n v="8463"/>
    <s v="CA-2012-169537"/>
    <d v="2014-09-03T00:00:00"/>
    <d v="2014-09-07T00:00:00"/>
    <s v="Second Class"/>
    <s v="JH-15820"/>
    <s v="John Huston"/>
    <s v="Consumer"/>
    <s v="United States"/>
    <s v="Holland"/>
    <s v="Michigan"/>
    <n v="49423"/>
    <s v="Central"/>
    <x v="592"/>
    <x v="0"/>
    <x v="1"/>
    <s v="Smead Alpha-Z Color-Coded Name Labels First Letter Starter Set"/>
    <n v="7.5"/>
    <n v="2"/>
    <n v="0"/>
    <n v="0"/>
    <n v="3.5999999999999996"/>
  </r>
  <r>
    <n v="4617"/>
    <s v="CA-2012-159863"/>
    <d v="2014-09-04T00:00:00"/>
    <d v="2014-09-07T00:00:00"/>
    <s v="Second Class"/>
    <s v="DS-13180"/>
    <s v="David Smith"/>
    <s v="Corporate"/>
    <s v="United States"/>
    <s v="Houston"/>
    <s v="Texas"/>
    <n v="77095"/>
    <s v="Central"/>
    <x v="593"/>
    <x v="2"/>
    <x v="6"/>
    <s v="Sony Micro Vault Click 16 GB USB 2.0 Flash Drive"/>
    <n v="134.376"/>
    <n v="3"/>
    <n v="0.2"/>
    <n v="-26.875200000000003"/>
    <n v="6.7188000000000088"/>
  </r>
  <r>
    <n v="4488"/>
    <s v="CA-2012-162621"/>
    <d v="2014-09-05T00:00:00"/>
    <d v="2014-09-11T00:00:00"/>
    <s v="Standard Class"/>
    <s v="CA-12055"/>
    <s v="Cathy Armstrong"/>
    <s v="Home Office"/>
    <s v="United States"/>
    <s v="Houston"/>
    <s v="Texas"/>
    <n v="77036"/>
    <s v="Central"/>
    <x v="594"/>
    <x v="0"/>
    <x v="3"/>
    <s v="Acco Flexible ACCOHIDE Square Ring Data Binder, Dark Blue, 11 1/2&quot; X 14&quot; 7/8&quot;"/>
    <n v="16.269999999999996"/>
    <n v="5"/>
    <n v="0.8"/>
    <n v="-13.015999999999998"/>
    <n v="-25.218500000000006"/>
  </r>
  <r>
    <n v="4489"/>
    <s v="CA-2012-162621"/>
    <d v="2014-09-05T00:00:00"/>
    <d v="2014-09-11T00:00:00"/>
    <s v="Standard Class"/>
    <s v="CA-12055"/>
    <s v="Cathy Armstrong"/>
    <s v="Home Office"/>
    <s v="United States"/>
    <s v="Houston"/>
    <s v="Texas"/>
    <n v="77036"/>
    <s v="Central"/>
    <x v="568"/>
    <x v="0"/>
    <x v="16"/>
    <s v="Stiletto Hand Letter Openers"/>
    <n v="69.12"/>
    <n v="9"/>
    <n v="0.2"/>
    <n v="-13.824000000000002"/>
    <n v="-14.687999999999999"/>
  </r>
  <r>
    <n v="4490"/>
    <s v="CA-2012-162621"/>
    <d v="2014-09-05T00:00:00"/>
    <d v="2014-09-11T00:00:00"/>
    <s v="Standard Class"/>
    <s v="CA-12055"/>
    <s v="Cathy Armstrong"/>
    <s v="Home Office"/>
    <s v="United States"/>
    <s v="Houston"/>
    <s v="Texas"/>
    <n v="77036"/>
    <s v="Central"/>
    <x v="5"/>
    <x v="0"/>
    <x v="3"/>
    <s v="Acco Four Pocket Poly Ring Binder with Label Holder, Smoke, 1&quot;"/>
    <n v="4.4699999999999989"/>
    <n v="3"/>
    <n v="0.8"/>
    <n v="-3.5759999999999992"/>
    <n v="-7.8225000000000016"/>
  </r>
  <r>
    <n v="5282"/>
    <s v="CA-2012-105158"/>
    <d v="2014-09-05T00:00:00"/>
    <d v="2014-09-10T00:00:00"/>
    <s v="Standard Class"/>
    <s v="SP-20860"/>
    <s v="Sung Pak"/>
    <s v="Corporate"/>
    <s v="United States"/>
    <s v="Rochester"/>
    <s v="Minnesota"/>
    <n v="55901"/>
    <s v="Central"/>
    <x v="388"/>
    <x v="1"/>
    <x v="4"/>
    <s v="Longer-Life Soft White Bulbs"/>
    <n v="6.16"/>
    <n v="2"/>
    <n v="0"/>
    <n v="0"/>
    <n v="2.9567999999999999"/>
  </r>
  <r>
    <n v="5283"/>
    <s v="CA-2012-105158"/>
    <d v="2014-09-05T00:00:00"/>
    <d v="2014-09-10T00:00:00"/>
    <s v="Standard Class"/>
    <s v="SP-20860"/>
    <s v="Sung Pak"/>
    <s v="Corporate"/>
    <s v="United States"/>
    <s v="Rochester"/>
    <s v="Minnesota"/>
    <n v="55901"/>
    <s v="Central"/>
    <x v="595"/>
    <x v="0"/>
    <x v="0"/>
    <s v="Xerox 1881"/>
    <n v="36.839999999999996"/>
    <n v="3"/>
    <n v="0"/>
    <n v="0"/>
    <n v="17.314799999999998"/>
  </r>
  <r>
    <n v="2806"/>
    <s v="CA-2012-122623"/>
    <d v="2014-09-07T00:00:00"/>
    <d v="2014-09-11T00:00:00"/>
    <s v="Standard Class"/>
    <s v="CC-12145"/>
    <s v="Charles Crestani"/>
    <s v="Consumer"/>
    <s v="United States"/>
    <s v="El Paso"/>
    <s v="Texas"/>
    <n v="79907"/>
    <s v="Central"/>
    <x v="596"/>
    <x v="1"/>
    <x v="10"/>
    <s v="Metal Folding Chairs, Beige, 4/Carton"/>
    <n v="47.515999999999991"/>
    <n v="2"/>
    <n v="0.3"/>
    <n v="-14.254799999999998"/>
    <n v="-2.0364000000000004"/>
  </r>
  <r>
    <n v="2631"/>
    <s v="CA-2012-168186"/>
    <d v="2014-09-10T00:00:00"/>
    <d v="2014-09-15T00:00:00"/>
    <s v="Standard Class"/>
    <s v="AB-10150"/>
    <s v="Aimee Bixby"/>
    <s v="Consumer"/>
    <s v="United States"/>
    <s v="Tulsa"/>
    <s v="Oklahoma"/>
    <n v="74133"/>
    <s v="Central"/>
    <x v="597"/>
    <x v="0"/>
    <x v="0"/>
    <s v="Xerox 1952"/>
    <n v="14.940000000000001"/>
    <n v="3"/>
    <n v="0"/>
    <n v="0"/>
    <n v="7.0218000000000007"/>
  </r>
  <r>
    <n v="7724"/>
    <s v="CA-2012-139374"/>
    <d v="2014-09-10T00:00:00"/>
    <d v="2014-09-14T00:00:00"/>
    <s v="Standard Class"/>
    <s v="AR-10345"/>
    <s v="Alex Russell"/>
    <s v="Corporate"/>
    <s v="United States"/>
    <s v="Austin"/>
    <s v="Texas"/>
    <n v="78745"/>
    <s v="Central"/>
    <x v="112"/>
    <x v="1"/>
    <x v="10"/>
    <s v="Global Commerce Series Low-Back Swivel/Tilt Chairs"/>
    <n v="179.886"/>
    <n v="1"/>
    <n v="0.3"/>
    <n v="-53.965799999999994"/>
    <n v="-2.5698000000000292"/>
  </r>
  <r>
    <n v="5188"/>
    <s v="CA-2012-115567"/>
    <d v="2014-09-13T00:00:00"/>
    <d v="2014-09-18T00:00:00"/>
    <s v="Standard Class"/>
    <s v="ZC-21910"/>
    <s v="Zuschuss Carroll"/>
    <s v="Consumer"/>
    <s v="United States"/>
    <s v="Columbus"/>
    <s v="Indiana"/>
    <n v="47201"/>
    <s v="Central"/>
    <x v="281"/>
    <x v="2"/>
    <x v="6"/>
    <s v="Case Logic 2.4GHz Wireless Keyboard"/>
    <n v="199.96"/>
    <n v="4"/>
    <n v="0"/>
    <n v="0"/>
    <n v="15.996799999999979"/>
  </r>
  <r>
    <n v="5189"/>
    <s v="CA-2012-115567"/>
    <d v="2014-09-13T00:00:00"/>
    <d v="2014-09-18T00:00:00"/>
    <s v="Standard Class"/>
    <s v="ZC-21910"/>
    <s v="Zuschuss Carroll"/>
    <s v="Consumer"/>
    <s v="United States"/>
    <s v="Columbus"/>
    <s v="Indiana"/>
    <n v="47201"/>
    <s v="Central"/>
    <x v="96"/>
    <x v="1"/>
    <x v="10"/>
    <s v="Hon Multipurpose Stacking Arm Chairs"/>
    <n v="1516.2"/>
    <n v="7"/>
    <n v="0"/>
    <n v="0"/>
    <n v="394.21199999999999"/>
  </r>
  <r>
    <n v="8186"/>
    <s v="CA-2012-136728"/>
    <d v="2014-09-13T00:00:00"/>
    <d v="2014-09-17T00:00:00"/>
    <s v="Second Class"/>
    <s v="AG-10900"/>
    <s v="Arthur Gainer"/>
    <s v="Consumer"/>
    <s v="United States"/>
    <s v="Chicago"/>
    <s v="Illinois"/>
    <n v="60623"/>
    <s v="Central"/>
    <x v="598"/>
    <x v="0"/>
    <x v="13"/>
    <s v="Staple envelope"/>
    <n v="7.8239999999999998"/>
    <n v="1"/>
    <n v="0.2"/>
    <n v="-1.5648"/>
    <n v="2.9339999999999997"/>
  </r>
  <r>
    <n v="8187"/>
    <s v="CA-2012-136728"/>
    <d v="2014-09-13T00:00:00"/>
    <d v="2014-09-17T00:00:00"/>
    <s v="Second Class"/>
    <s v="AG-10900"/>
    <s v="Arthur Gainer"/>
    <s v="Consumer"/>
    <s v="United States"/>
    <s v="Chicago"/>
    <s v="Illinois"/>
    <n v="60623"/>
    <s v="Central"/>
    <x v="599"/>
    <x v="1"/>
    <x v="10"/>
    <s v="Global Value Steno Chair, Gray"/>
    <n v="170.072"/>
    <n v="4"/>
    <n v="0.3"/>
    <n v="-51.021599999999999"/>
    <n v="-12.147999999999996"/>
  </r>
  <r>
    <n v="5948"/>
    <s v="CA-2012-115924"/>
    <d v="2014-09-14T00:00:00"/>
    <d v="2014-09-18T00:00:00"/>
    <s v="Second Class"/>
    <s v="BE-11455"/>
    <s v="Brad Eason"/>
    <s v="Home Office"/>
    <s v="United States"/>
    <s v="Des Moines"/>
    <s v="Iowa"/>
    <n v="50315"/>
    <s v="Central"/>
    <x v="235"/>
    <x v="0"/>
    <x v="3"/>
    <s v="Wilson Jones Impact Binders"/>
    <n v="25.9"/>
    <n v="5"/>
    <n v="0"/>
    <n v="0"/>
    <n v="12.690999999999999"/>
  </r>
  <r>
    <n v="2236"/>
    <s v="CA-2012-145849"/>
    <d v="2014-09-15T00:00:00"/>
    <d v="2014-09-17T00:00:00"/>
    <s v="Second Class"/>
    <s v="CT-11995"/>
    <s v="Carol Triggs"/>
    <s v="Consumer"/>
    <s v="United States"/>
    <s v="Indianapolis"/>
    <s v="Indiana"/>
    <n v="46203"/>
    <s v="Central"/>
    <x v="336"/>
    <x v="0"/>
    <x v="2"/>
    <s v="Fellowes Stor/Drawer Steel Plus Storage Drawers"/>
    <n v="190.86"/>
    <n v="2"/>
    <n v="0"/>
    <n v="0"/>
    <n v="11.451599999999985"/>
  </r>
  <r>
    <n v="2237"/>
    <s v="CA-2012-145849"/>
    <d v="2014-09-15T00:00:00"/>
    <d v="2014-09-17T00:00:00"/>
    <s v="Second Class"/>
    <s v="CT-11995"/>
    <s v="Carol Triggs"/>
    <s v="Consumer"/>
    <s v="United States"/>
    <s v="Indianapolis"/>
    <s v="Indiana"/>
    <n v="46203"/>
    <s v="Central"/>
    <x v="600"/>
    <x v="0"/>
    <x v="5"/>
    <s v="Manco Dry-Lighter Erasable Highlighter"/>
    <n v="24.32"/>
    <n v="8"/>
    <n v="0"/>
    <n v="0"/>
    <n v="8.2687999999999988"/>
  </r>
  <r>
    <n v="1675"/>
    <s v="CA-2012-143077"/>
    <d v="2014-09-17T00:00:00"/>
    <d v="2014-09-21T00:00:00"/>
    <s v="Standard Class"/>
    <s v="SF-20965"/>
    <s v="Sylvia Foulston"/>
    <s v="Corporate"/>
    <s v="United States"/>
    <s v="Houston"/>
    <s v="Texas"/>
    <n v="77041"/>
    <s v="Central"/>
    <x v="601"/>
    <x v="1"/>
    <x v="4"/>
    <s v="Howard Miller Distant Time Traveler Alarm Clock"/>
    <n v="21.936000000000003"/>
    <n v="2"/>
    <n v="0.6"/>
    <n v="-13.161600000000002"/>
    <n v="-10.419600000000003"/>
  </r>
  <r>
    <n v="1676"/>
    <s v="CA-2012-143077"/>
    <d v="2014-09-17T00:00:00"/>
    <d v="2014-09-21T00:00:00"/>
    <s v="Standard Class"/>
    <s v="SF-20965"/>
    <s v="Sylvia Foulston"/>
    <s v="Corporate"/>
    <s v="United States"/>
    <s v="Houston"/>
    <s v="Texas"/>
    <n v="77041"/>
    <s v="Central"/>
    <x v="602"/>
    <x v="0"/>
    <x v="3"/>
    <s v="GBC Imprintable Covers"/>
    <n v="6.5879999999999992"/>
    <n v="3"/>
    <n v="0.8"/>
    <n v="-5.2703999999999995"/>
    <n v="-10.211400000000005"/>
  </r>
  <r>
    <n v="9146"/>
    <s v="CA-2012-126970"/>
    <d v="2014-09-20T00:00:00"/>
    <d v="2014-09-24T00:00:00"/>
    <s v="Standard Class"/>
    <s v="TP-21130"/>
    <s v="Theone Pippenger"/>
    <s v="Consumer"/>
    <s v="United States"/>
    <s v="Naperville"/>
    <s v="Illinois"/>
    <n v="60540"/>
    <s v="Central"/>
    <x v="603"/>
    <x v="0"/>
    <x v="3"/>
    <s v="Acco Translucent Poly Ring Binders"/>
    <n v="2.8079999999999989"/>
    <n v="3"/>
    <n v="0.8"/>
    <n v="-2.2463999999999991"/>
    <n v="-4.492799999999999"/>
  </r>
  <r>
    <n v="1417"/>
    <s v="CA-2012-126697"/>
    <d v="2014-09-21T00:00:00"/>
    <d v="2014-09-24T00:00:00"/>
    <s v="First Class"/>
    <s v="SV-20815"/>
    <s v="Stuart Van"/>
    <s v="Corporate"/>
    <s v="United States"/>
    <s v="Houston"/>
    <s v="Texas"/>
    <n v="77041"/>
    <s v="Central"/>
    <x v="503"/>
    <x v="2"/>
    <x v="14"/>
    <s v="ShoreTel ShorePhone IP 230 VoIP phone"/>
    <n v="946.34400000000005"/>
    <n v="7"/>
    <n v="0.2"/>
    <n v="-189.26880000000003"/>
    <n v="118.29299999999989"/>
  </r>
  <r>
    <n v="1418"/>
    <s v="CA-2012-126697"/>
    <d v="2014-09-21T00:00:00"/>
    <d v="2014-09-24T00:00:00"/>
    <s v="First Class"/>
    <s v="SV-20815"/>
    <s v="Stuart Van"/>
    <s v="Corporate"/>
    <s v="United States"/>
    <s v="Houston"/>
    <s v="Texas"/>
    <n v="77041"/>
    <s v="Central"/>
    <x v="604"/>
    <x v="2"/>
    <x v="6"/>
    <s v="Hypercom P1300 Pinpad"/>
    <n v="151.20000000000002"/>
    <n v="3"/>
    <n v="0.2"/>
    <n v="-30.240000000000006"/>
    <n v="32.130000000000003"/>
  </r>
  <r>
    <n v="1419"/>
    <s v="CA-2012-126697"/>
    <d v="2014-09-21T00:00:00"/>
    <d v="2014-09-24T00:00:00"/>
    <s v="First Class"/>
    <s v="SV-20815"/>
    <s v="Stuart Van"/>
    <s v="Corporate"/>
    <s v="United States"/>
    <s v="Houston"/>
    <s v="Texas"/>
    <n v="77041"/>
    <s v="Central"/>
    <x v="388"/>
    <x v="1"/>
    <x v="4"/>
    <s v="Longer-Life Soft White Bulbs"/>
    <n v="4.9280000000000008"/>
    <n v="4"/>
    <n v="0.6"/>
    <n v="-2.9568000000000003"/>
    <n v="-1.4783999999999997"/>
  </r>
  <r>
    <n v="3031"/>
    <s v="CA-2012-168480"/>
    <d v="2014-09-21T00:00:00"/>
    <d v="2014-09-27T00:00:00"/>
    <s v="Standard Class"/>
    <s v="DM-12955"/>
    <s v="Dario Medina"/>
    <s v="Corporate"/>
    <s v="United States"/>
    <s v="Lincoln Park"/>
    <s v="Michigan"/>
    <n v="48146"/>
    <s v="Central"/>
    <x v="605"/>
    <x v="1"/>
    <x v="9"/>
    <s v="O'Sullivan 2-Shelf Heavy-Duty Bookcases"/>
    <n v="194.32"/>
    <n v="4"/>
    <n v="0"/>
    <n v="0"/>
    <n v="31.091200000000015"/>
  </r>
  <r>
    <n v="3032"/>
    <s v="CA-2012-168480"/>
    <d v="2014-09-21T00:00:00"/>
    <d v="2014-09-27T00:00:00"/>
    <s v="Standard Class"/>
    <s v="DM-12955"/>
    <s v="Dario Medina"/>
    <s v="Corporate"/>
    <s v="United States"/>
    <s v="Lincoln Park"/>
    <s v="Michigan"/>
    <n v="48146"/>
    <s v="Central"/>
    <x v="606"/>
    <x v="0"/>
    <x v="5"/>
    <s v="BOSTON Ranger #55 Pencil Sharpener, Black"/>
    <n v="25.99"/>
    <n v="1"/>
    <n v="0"/>
    <n v="0"/>
    <n v="7.5370999999999988"/>
  </r>
  <r>
    <n v="3426"/>
    <s v="CA-2012-153381"/>
    <d v="2014-09-24T00:00:00"/>
    <d v="2014-09-28T00:00:00"/>
    <s v="Standard Class"/>
    <s v="DE-13255"/>
    <s v="Deanra Eno"/>
    <s v="Home Office"/>
    <s v="United States"/>
    <s v="Dubuque"/>
    <s v="Iowa"/>
    <n v="52001"/>
    <s v="Central"/>
    <x v="607"/>
    <x v="0"/>
    <x v="3"/>
    <s v="Acco Pressboard Covers with Storage Hooks, 14 7/8&quot; x 11&quot;, Executive Red"/>
    <n v="15.24"/>
    <n v="4"/>
    <n v="0"/>
    <n v="0"/>
    <n v="6.8579999999999988"/>
  </r>
  <r>
    <n v="3427"/>
    <s v="CA-2012-153381"/>
    <d v="2014-09-24T00:00:00"/>
    <d v="2014-09-28T00:00:00"/>
    <s v="Standard Class"/>
    <s v="DE-13255"/>
    <s v="Deanra Eno"/>
    <s v="Home Office"/>
    <s v="United States"/>
    <s v="Dubuque"/>
    <s v="Iowa"/>
    <n v="52001"/>
    <s v="Central"/>
    <x v="608"/>
    <x v="1"/>
    <x v="10"/>
    <s v="Hon Olson Stacker Stools"/>
    <n v="1408.1"/>
    <n v="10"/>
    <n v="0"/>
    <n v="0"/>
    <n v="394.26800000000003"/>
  </r>
  <r>
    <n v="4074"/>
    <s v="US-2012-164308"/>
    <d v="2014-09-24T00:00:00"/>
    <d v="2014-09-27T00:00:00"/>
    <s v="First Class"/>
    <s v="SC-20680"/>
    <s v="Steve Carroll"/>
    <s v="Home Office"/>
    <s v="United States"/>
    <s v="Broken Arrow"/>
    <s v="Oklahoma"/>
    <n v="74012"/>
    <s v="Central"/>
    <x v="609"/>
    <x v="2"/>
    <x v="14"/>
    <s v="AT&amp;T 1080 Phone"/>
    <n v="821.94"/>
    <n v="6"/>
    <n v="0"/>
    <n v="0"/>
    <n v="213.70440000000002"/>
  </r>
  <r>
    <n v="7590"/>
    <s v="CA-2012-139738"/>
    <d v="2014-09-25T00:00:00"/>
    <d v="2014-09-29T00:00:00"/>
    <s v="Standard Class"/>
    <s v="DK-12895"/>
    <s v="Dana Kaydos"/>
    <s v="Consumer"/>
    <s v="United States"/>
    <s v="Rockford"/>
    <s v="Illinois"/>
    <n v="61107"/>
    <s v="Central"/>
    <x v="510"/>
    <x v="0"/>
    <x v="5"/>
    <s v="Boston KS Multi-Size Manual Pencil Sharpener"/>
    <n v="128.744"/>
    <n v="7"/>
    <n v="0.2"/>
    <n v="-25.748800000000003"/>
    <n v="12.874400000000001"/>
  </r>
  <r>
    <n v="281"/>
    <s v="US-2012-161991"/>
    <d v="2014-09-26T00:00:00"/>
    <d v="2014-09-28T00:00:00"/>
    <s v="Second Class"/>
    <s v="SC-20725"/>
    <s v="Steven Cartwright"/>
    <s v="Consumer"/>
    <s v="United States"/>
    <s v="Houston"/>
    <s v="Texas"/>
    <n v="77070"/>
    <s v="Central"/>
    <x v="610"/>
    <x v="0"/>
    <x v="3"/>
    <s v="Round Ring Binders"/>
    <n v="2.0799999999999996"/>
    <n v="5"/>
    <n v="0.8"/>
    <n v="-1.6639999999999997"/>
    <n v="-3.4320000000000004"/>
  </r>
  <r>
    <n v="282"/>
    <s v="US-2012-161991"/>
    <d v="2014-09-26T00:00:00"/>
    <d v="2014-09-28T00:00:00"/>
    <s v="Second Class"/>
    <s v="SC-20725"/>
    <s v="Steven Cartwright"/>
    <s v="Consumer"/>
    <s v="United States"/>
    <s v="Houston"/>
    <s v="Texas"/>
    <n v="77070"/>
    <s v="Central"/>
    <x v="611"/>
    <x v="2"/>
    <x v="14"/>
    <s v="Bose SoundLink Bluetooth Speaker"/>
    <n v="1114.4000000000001"/>
    <n v="7"/>
    <n v="0.2"/>
    <n v="-222.88000000000002"/>
    <n v="376.11"/>
  </r>
  <r>
    <n v="3436"/>
    <s v="US-2012-100531"/>
    <d v="2014-09-27T00:00:00"/>
    <d v="2014-09-29T00:00:00"/>
    <s v="First Class"/>
    <s v="NM-18520"/>
    <s v="Neoma Murray"/>
    <s v="Consumer"/>
    <s v="United States"/>
    <s v="Chicago"/>
    <s v="Illinois"/>
    <n v="60610"/>
    <s v="Central"/>
    <x v="612"/>
    <x v="0"/>
    <x v="3"/>
    <s v="Vinyl Sectional Post Binders"/>
    <n v="15.079999999999998"/>
    <n v="2"/>
    <n v="0.8"/>
    <n v="-12.064"/>
    <n v="-22.620000000000005"/>
  </r>
  <r>
    <n v="3437"/>
    <s v="US-2012-100531"/>
    <d v="2014-09-27T00:00:00"/>
    <d v="2014-09-29T00:00:00"/>
    <s v="First Class"/>
    <s v="NM-18520"/>
    <s v="Neoma Murray"/>
    <s v="Consumer"/>
    <s v="United States"/>
    <s v="Chicago"/>
    <s v="Illinois"/>
    <n v="60610"/>
    <s v="Central"/>
    <x v="613"/>
    <x v="1"/>
    <x v="4"/>
    <s v="DAX Metal Frame, Desktop, Stepped-Edge"/>
    <n v="24.288"/>
    <n v="3"/>
    <n v="0.6"/>
    <n v="-14.572799999999999"/>
    <n v="-12.751199999999997"/>
  </r>
  <r>
    <n v="7215"/>
    <s v="CA-2012-103072"/>
    <d v="2014-09-27T00:00:00"/>
    <d v="2014-09-30T00:00:00"/>
    <s v="Second Class"/>
    <s v="HW-14935"/>
    <s v="Helen Wasserman"/>
    <s v="Corporate"/>
    <s v="United States"/>
    <s v="Detroit"/>
    <s v="Michigan"/>
    <n v="48205"/>
    <s v="Central"/>
    <x v="614"/>
    <x v="0"/>
    <x v="5"/>
    <s v="Newell 321"/>
    <n v="16.399999999999999"/>
    <n v="5"/>
    <n v="0"/>
    <n v="0"/>
    <n v="4.7559999999999985"/>
  </r>
  <r>
    <n v="7216"/>
    <s v="CA-2012-103072"/>
    <d v="2014-09-27T00:00:00"/>
    <d v="2014-09-30T00:00:00"/>
    <s v="Second Class"/>
    <s v="HW-14935"/>
    <s v="Helen Wasserman"/>
    <s v="Corporate"/>
    <s v="United States"/>
    <s v="Detroit"/>
    <s v="Michigan"/>
    <n v="48205"/>
    <s v="Central"/>
    <x v="615"/>
    <x v="0"/>
    <x v="0"/>
    <s v="Xerox 1996"/>
    <n v="25.92"/>
    <n v="4"/>
    <n v="0"/>
    <n v="0"/>
    <n v="12.441600000000001"/>
  </r>
  <r>
    <n v="9035"/>
    <s v="CA-2012-148873"/>
    <d v="2014-10-01T00:00:00"/>
    <d v="2014-10-05T00:00:00"/>
    <s v="Standard Class"/>
    <s v="EM-13960"/>
    <s v="Eric Murdock"/>
    <s v="Consumer"/>
    <s v="United States"/>
    <s v="Quincy"/>
    <s v="Illinois"/>
    <n v="62301"/>
    <s v="Central"/>
    <x v="616"/>
    <x v="0"/>
    <x v="3"/>
    <s v="Accohide Poly Flexible Ring Binders"/>
    <n v="2.9919999999999995"/>
    <n v="4"/>
    <n v="0.8"/>
    <n v="-2.3935999999999997"/>
    <n v="-4.4880000000000013"/>
  </r>
  <r>
    <n v="9036"/>
    <s v="CA-2012-148873"/>
    <d v="2014-10-01T00:00:00"/>
    <d v="2014-10-05T00:00:00"/>
    <s v="Standard Class"/>
    <s v="EM-13960"/>
    <s v="Eric Murdock"/>
    <s v="Consumer"/>
    <s v="United States"/>
    <s v="Quincy"/>
    <s v="Illinois"/>
    <n v="62301"/>
    <s v="Central"/>
    <x v="617"/>
    <x v="2"/>
    <x v="6"/>
    <s v="Lenovo 17-Key USB Numeric Keypad"/>
    <n v="108.76800000000001"/>
    <n v="4"/>
    <n v="0.2"/>
    <n v="-21.753600000000006"/>
    <n v="2.7191999999999901"/>
  </r>
  <r>
    <n v="6454"/>
    <s v="CA-2012-125710"/>
    <d v="2014-10-08T00:00:00"/>
    <d v="2014-10-13T00:00:00"/>
    <s v="Standard Class"/>
    <s v="BT-11680"/>
    <s v="Brian Thompson"/>
    <s v="Consumer"/>
    <s v="United States"/>
    <s v="Houston"/>
    <s v="Texas"/>
    <n v="77036"/>
    <s v="Central"/>
    <x v="618"/>
    <x v="0"/>
    <x v="5"/>
    <s v="Binney &amp; Smith inkTank Desk Highlighter, Chisel Tip, Yellow, 12/Box"/>
    <n v="3.44"/>
    <n v="2"/>
    <n v="0.2"/>
    <n v="-0.68800000000000006"/>
    <n v="0.55899999999999961"/>
  </r>
  <r>
    <n v="8134"/>
    <s v="CA-2012-131352"/>
    <d v="2014-10-08T00:00:00"/>
    <d v="2014-10-13T00:00:00"/>
    <s v="Standard Class"/>
    <s v="GH-14485"/>
    <s v="Gene Hale"/>
    <s v="Corporate"/>
    <s v="United States"/>
    <s v="Dallas"/>
    <s v="Texas"/>
    <n v="75081"/>
    <s v="Central"/>
    <x v="619"/>
    <x v="1"/>
    <x v="4"/>
    <s v="Tenex Traditional Chairmats for Medium Pile Carpet, Standard Lip, 36&quot; x 48&quot;"/>
    <n v="72.78"/>
    <n v="3"/>
    <n v="0.6"/>
    <n v="-43.667999999999999"/>
    <n v="-70.960499999999996"/>
  </r>
  <r>
    <n v="5716"/>
    <s v="CA-2012-124107"/>
    <d v="2014-10-09T00:00:00"/>
    <d v="2014-10-12T00:00:00"/>
    <s v="Second Class"/>
    <s v="BM-11650"/>
    <s v="Brian Moss"/>
    <s v="Corporate"/>
    <s v="United States"/>
    <s v="Ann Arbor"/>
    <s v="Michigan"/>
    <n v="48104"/>
    <s v="Central"/>
    <x v="620"/>
    <x v="2"/>
    <x v="6"/>
    <s v="Logitech G19 Programmable Gaming Keyboard"/>
    <n v="619.94999999999993"/>
    <n v="5"/>
    <n v="0"/>
    <n v="0"/>
    <n v="111.59099999999995"/>
  </r>
  <r>
    <n v="5717"/>
    <s v="CA-2012-124107"/>
    <d v="2014-10-09T00:00:00"/>
    <d v="2014-10-12T00:00:00"/>
    <s v="Second Class"/>
    <s v="BM-11650"/>
    <s v="Brian Moss"/>
    <s v="Corporate"/>
    <s v="United States"/>
    <s v="Ann Arbor"/>
    <s v="Michigan"/>
    <n v="48104"/>
    <s v="Central"/>
    <x v="621"/>
    <x v="2"/>
    <x v="14"/>
    <s v="KLD Oscar II Style Snap-on Ultra Thin Side Flip Synthetic Leather Cover Case for HTC One HTC M7"/>
    <n v="29.160000000000004"/>
    <n v="3"/>
    <n v="0"/>
    <n v="0"/>
    <n v="8.4563999999999986"/>
  </r>
  <r>
    <n v="5718"/>
    <s v="CA-2012-124107"/>
    <d v="2014-10-09T00:00:00"/>
    <d v="2014-10-12T00:00:00"/>
    <s v="Second Class"/>
    <s v="BM-11650"/>
    <s v="Brian Moss"/>
    <s v="Corporate"/>
    <s v="United States"/>
    <s v="Ann Arbor"/>
    <s v="Michigan"/>
    <n v="48104"/>
    <s v="Central"/>
    <x v="622"/>
    <x v="0"/>
    <x v="13"/>
    <s v="Staple envelope"/>
    <n v="57.959999999999994"/>
    <n v="7"/>
    <n v="0"/>
    <n v="0"/>
    <n v="27.241199999999996"/>
  </r>
  <r>
    <n v="5719"/>
    <s v="CA-2012-124107"/>
    <d v="2014-10-09T00:00:00"/>
    <d v="2014-10-12T00:00:00"/>
    <s v="Second Class"/>
    <s v="BM-11650"/>
    <s v="Brian Moss"/>
    <s v="Corporate"/>
    <s v="United States"/>
    <s v="Ann Arbor"/>
    <s v="Michigan"/>
    <n v="48104"/>
    <s v="Central"/>
    <x v="623"/>
    <x v="0"/>
    <x v="7"/>
    <s v="Belkin 6 Outlet Metallic Surge Strip"/>
    <n v="29.402999999999999"/>
    <n v="3"/>
    <n v="0.1"/>
    <n v="-2.9403000000000001"/>
    <n v="5.2272000000000007"/>
  </r>
  <r>
    <n v="9263"/>
    <s v="CA-2012-124499"/>
    <d v="2014-10-09T00:00:00"/>
    <d v="2014-10-13T00:00:00"/>
    <s v="Standard Class"/>
    <s v="FM-14380"/>
    <s v="Fred McMath"/>
    <s v="Consumer"/>
    <s v="United States"/>
    <s v="Detroit"/>
    <s v="Michigan"/>
    <n v="48227"/>
    <s v="Central"/>
    <x v="624"/>
    <x v="1"/>
    <x v="10"/>
    <s v="High-Back Leather Manager's Chair"/>
    <n v="389.97"/>
    <n v="3"/>
    <n v="0"/>
    <n v="0"/>
    <n v="35.097300000000004"/>
  </r>
  <r>
    <n v="9264"/>
    <s v="CA-2012-124499"/>
    <d v="2014-10-09T00:00:00"/>
    <d v="2014-10-13T00:00:00"/>
    <s v="Standard Class"/>
    <s v="FM-14380"/>
    <s v="Fred McMath"/>
    <s v="Consumer"/>
    <s v="United States"/>
    <s v="Detroit"/>
    <s v="Michigan"/>
    <n v="48227"/>
    <s v="Central"/>
    <x v="625"/>
    <x v="0"/>
    <x v="7"/>
    <s v="Belkin 8 Outlet SurgeMaster II Gold Surge Protector"/>
    <n v="269.90999999999997"/>
    <n v="5"/>
    <n v="0.1"/>
    <n v="-26.991"/>
    <n v="53.982000000000006"/>
  </r>
  <r>
    <n v="6833"/>
    <s v="CA-2012-112522"/>
    <d v="2014-10-10T00:00:00"/>
    <d v="2014-10-17T00:00:00"/>
    <s v="Standard Class"/>
    <s v="DP-13165"/>
    <s v="David Philippe"/>
    <s v="Consumer"/>
    <s v="United States"/>
    <s v="Chicago"/>
    <s v="Illinois"/>
    <n v="60610"/>
    <s v="Central"/>
    <x v="317"/>
    <x v="0"/>
    <x v="5"/>
    <s v="Avery Fluorescent Highlighter Four-Color Set"/>
    <n v="8.016"/>
    <n v="3"/>
    <n v="0.2"/>
    <n v="-1.6032000000000002"/>
    <n v="1.0019999999999993"/>
  </r>
  <r>
    <n v="2915"/>
    <s v="CA-2012-134747"/>
    <d v="2014-10-12T00:00:00"/>
    <d v="2014-10-17T00:00:00"/>
    <s v="Second Class"/>
    <s v="DL-12925"/>
    <s v="Daniel Lacy"/>
    <s v="Consumer"/>
    <s v="United States"/>
    <s v="Noblesville"/>
    <s v="Indiana"/>
    <n v="46060"/>
    <s v="Central"/>
    <x v="461"/>
    <x v="2"/>
    <x v="14"/>
    <s v="AT&amp;T 17929 Lendline Telephone"/>
    <n v="135.72"/>
    <n v="3"/>
    <n v="0"/>
    <n v="0"/>
    <n v="35.287199999999999"/>
  </r>
  <r>
    <n v="2916"/>
    <s v="CA-2012-134747"/>
    <d v="2014-10-12T00:00:00"/>
    <d v="2014-10-17T00:00:00"/>
    <s v="Second Class"/>
    <s v="DL-12925"/>
    <s v="Daniel Lacy"/>
    <s v="Consumer"/>
    <s v="United States"/>
    <s v="Noblesville"/>
    <s v="Indiana"/>
    <n v="46060"/>
    <s v="Central"/>
    <x v="455"/>
    <x v="0"/>
    <x v="3"/>
    <s v="GBC Standard Plastic Binding Systems' Combs"/>
    <n v="12.56"/>
    <n v="2"/>
    <n v="0"/>
    <n v="0"/>
    <n v="5.6519999999999992"/>
  </r>
  <r>
    <n v="2917"/>
    <s v="CA-2012-134747"/>
    <d v="2014-10-12T00:00:00"/>
    <d v="2014-10-17T00:00:00"/>
    <s v="Second Class"/>
    <s v="DL-12925"/>
    <s v="Daniel Lacy"/>
    <s v="Consumer"/>
    <s v="United States"/>
    <s v="Noblesville"/>
    <s v="Indiana"/>
    <n v="46060"/>
    <s v="Central"/>
    <x v="502"/>
    <x v="2"/>
    <x v="14"/>
    <s v="Samsung Rugby III"/>
    <n v="263.95999999999998"/>
    <n v="4"/>
    <n v="0"/>
    <n v="0"/>
    <n v="71.269200000000012"/>
  </r>
  <r>
    <n v="110"/>
    <s v="CA-2012-129476"/>
    <d v="2014-10-15T00:00:00"/>
    <d v="2014-10-20T00:00:00"/>
    <s v="Standard Class"/>
    <s v="PA-19060"/>
    <s v="Pete Armstrong"/>
    <s v="Home Office"/>
    <s v="United States"/>
    <s v="Orland Park"/>
    <s v="Illinois"/>
    <n v="60462"/>
    <s v="Central"/>
    <x v="207"/>
    <x v="2"/>
    <x v="6"/>
    <s v="Logitech Gaming G510s - Keyboard"/>
    <n v="339.96000000000004"/>
    <n v="5"/>
    <n v="0.2"/>
    <n v="-67.992000000000004"/>
    <n v="67.991999999999962"/>
  </r>
  <r>
    <n v="1438"/>
    <s v="CA-2012-139731"/>
    <d v="2014-10-15T00:00:00"/>
    <d v="2014-10-15T00:00:00"/>
    <s v="Same Day"/>
    <s v="JE-15745"/>
    <s v="Joel Eaton"/>
    <s v="Consumer"/>
    <s v="United States"/>
    <s v="Amarillo"/>
    <s v="Texas"/>
    <n v="79109"/>
    <s v="Central"/>
    <x v="626"/>
    <x v="2"/>
    <x v="6"/>
    <s v="Plantronics Audio 995 Wireless Stereo Headset"/>
    <n v="263.88"/>
    <n v="3"/>
    <n v="0.2"/>
    <n v="-52.776000000000003"/>
    <n v="42.880500000000012"/>
  </r>
  <r>
    <n v="1439"/>
    <s v="CA-2012-139731"/>
    <d v="2014-10-15T00:00:00"/>
    <d v="2014-10-15T00:00:00"/>
    <s v="Same Day"/>
    <s v="JE-15745"/>
    <s v="Joel Eaton"/>
    <s v="Consumer"/>
    <s v="United States"/>
    <s v="Amarillo"/>
    <s v="Texas"/>
    <n v="79109"/>
    <s v="Central"/>
    <x v="175"/>
    <x v="1"/>
    <x v="10"/>
    <s v="HON 5400 Series Task Chairs for Big and Tall"/>
    <n v="2453.4299999999998"/>
    <n v="5"/>
    <n v="0.3"/>
    <n v="-736.02899999999988"/>
    <n v="-350.4899999999999"/>
  </r>
  <r>
    <n v="4631"/>
    <s v="US-2012-126235"/>
    <d v="2014-10-15T00:00:00"/>
    <d v="2014-10-15T00:00:00"/>
    <s v="Same Day"/>
    <s v="GA-14725"/>
    <s v="Guy Armstrong"/>
    <s v="Consumer"/>
    <s v="United States"/>
    <s v="Mount Pleasant"/>
    <s v="Michigan"/>
    <n v="48858"/>
    <s v="Central"/>
    <x v="627"/>
    <x v="1"/>
    <x v="4"/>
    <s v="DAX Cubicle Frames, 8-1/2 x 11"/>
    <n v="17.14"/>
    <n v="2"/>
    <n v="0"/>
    <n v="0"/>
    <n v="6.1704000000000008"/>
  </r>
  <r>
    <n v="6878"/>
    <s v="US-2012-123918"/>
    <d v="2014-10-15T00:00:00"/>
    <d v="2014-10-15T00:00:00"/>
    <s v="Same Day"/>
    <s v="CG-12520"/>
    <s v="Claire Gute"/>
    <s v="Consumer"/>
    <s v="United States"/>
    <s v="Dallas"/>
    <s v="Texas"/>
    <n v="75217"/>
    <s v="Central"/>
    <x v="628"/>
    <x v="1"/>
    <x v="4"/>
    <s v="C-Line Cubicle Keepers Polyproplyene Holder w/Velcro Back, 8-1/2x11, 25/Bx"/>
    <n v="131.376"/>
    <n v="6"/>
    <n v="0.6"/>
    <n v="-78.825599999999994"/>
    <n v="-95.24760000000002"/>
  </r>
  <r>
    <n v="6879"/>
    <s v="US-2012-123918"/>
    <d v="2014-10-15T00:00:00"/>
    <d v="2014-10-15T00:00:00"/>
    <s v="Same Day"/>
    <s v="CG-12520"/>
    <s v="Claire Gute"/>
    <s v="Consumer"/>
    <s v="United States"/>
    <s v="Dallas"/>
    <s v="Texas"/>
    <n v="75217"/>
    <s v="Central"/>
    <x v="629"/>
    <x v="0"/>
    <x v="0"/>
    <s v="Xerox 1986"/>
    <n v="5.3440000000000003"/>
    <n v="1"/>
    <n v="0.2"/>
    <n v="-1.0688000000000002"/>
    <n v="1.8703999999999998"/>
  </r>
  <r>
    <n v="7906"/>
    <s v="US-2012-118766"/>
    <d v="2014-10-15T00:00:00"/>
    <d v="2014-10-22T00:00:00"/>
    <s v="Standard Class"/>
    <s v="LS-16975"/>
    <s v="Lindsay Shagiari"/>
    <s v="Home Office"/>
    <s v="United States"/>
    <s v="Dallas"/>
    <s v="Texas"/>
    <n v="75217"/>
    <s v="Central"/>
    <x v="630"/>
    <x v="0"/>
    <x v="13"/>
    <s v="Staple envelope"/>
    <n v="4.4640000000000004"/>
    <n v="1"/>
    <n v="0.2"/>
    <n v="-0.89280000000000015"/>
    <n v="1.6739999999999999"/>
  </r>
  <r>
    <n v="7907"/>
    <s v="US-2012-118766"/>
    <d v="2014-10-15T00:00:00"/>
    <d v="2014-10-22T00:00:00"/>
    <s v="Standard Class"/>
    <s v="LS-16975"/>
    <s v="Lindsay Shagiari"/>
    <s v="Home Office"/>
    <s v="United States"/>
    <s v="Dallas"/>
    <s v="Texas"/>
    <n v="75217"/>
    <s v="Central"/>
    <x v="631"/>
    <x v="0"/>
    <x v="3"/>
    <s v="Avery Reinforcements for Hole-Punch Pages"/>
    <n v="3.9599999999999991"/>
    <n v="10"/>
    <n v="0.8"/>
    <n v="-3.1679999999999993"/>
    <n v="-6.93"/>
  </r>
  <r>
    <n v="6136"/>
    <s v="CA-2012-105613"/>
    <d v="2014-10-18T00:00:00"/>
    <d v="2014-10-22T00:00:00"/>
    <s v="Standard Class"/>
    <s v="KN-16705"/>
    <s v="Kristina Nunn"/>
    <s v="Home Office"/>
    <s v="United States"/>
    <s v="Mcallen"/>
    <s v="Texas"/>
    <n v="78501"/>
    <s v="Central"/>
    <x v="632"/>
    <x v="2"/>
    <x v="6"/>
    <s v="Verbatim Slim CD and DVD Storage Cases, 50/Pack"/>
    <n v="27.695999999999998"/>
    <n v="3"/>
    <n v="0.2"/>
    <n v="-5.5392000000000001"/>
    <n v="3.4619999999999997"/>
  </r>
  <r>
    <n v="6137"/>
    <s v="CA-2012-105613"/>
    <d v="2014-10-18T00:00:00"/>
    <d v="2014-10-22T00:00:00"/>
    <s v="Standard Class"/>
    <s v="KN-16705"/>
    <s v="Kristina Nunn"/>
    <s v="Home Office"/>
    <s v="United States"/>
    <s v="Mcallen"/>
    <s v="Texas"/>
    <n v="78501"/>
    <s v="Central"/>
    <x v="633"/>
    <x v="0"/>
    <x v="7"/>
    <s v="Tripp Lite Isotel 6 Outlet Surge Protector with Fax/Modem Protection"/>
    <n v="73.163999999999987"/>
    <n v="6"/>
    <n v="0.8"/>
    <n v="-58.531199999999991"/>
    <n v="-186.56820000000005"/>
  </r>
  <r>
    <n v="3961"/>
    <s v="CA-2012-113901"/>
    <d v="2014-10-19T00:00:00"/>
    <d v="2014-10-24T00:00:00"/>
    <s v="Standard Class"/>
    <s v="NH-18610"/>
    <s v="Nicole Hansen"/>
    <s v="Corporate"/>
    <s v="United States"/>
    <s v="Detroit"/>
    <s v="Michigan"/>
    <n v="48227"/>
    <s v="Central"/>
    <x v="101"/>
    <x v="0"/>
    <x v="3"/>
    <s v="Avery Heavy-Duty EZD View Binder with Locking Rings"/>
    <n v="38.28"/>
    <n v="6"/>
    <n v="0"/>
    <n v="0"/>
    <n v="17.608799999999999"/>
  </r>
  <r>
    <n v="3962"/>
    <s v="CA-2012-113901"/>
    <d v="2014-10-19T00:00:00"/>
    <d v="2014-10-24T00:00:00"/>
    <s v="Standard Class"/>
    <s v="NH-18610"/>
    <s v="Nicole Hansen"/>
    <s v="Corporate"/>
    <s v="United States"/>
    <s v="Detroit"/>
    <s v="Michigan"/>
    <n v="48227"/>
    <s v="Central"/>
    <x v="634"/>
    <x v="2"/>
    <x v="14"/>
    <s v="OtterBox Defender Series Case - Samsung Galaxy S4"/>
    <n v="149.94999999999999"/>
    <n v="5"/>
    <n v="0"/>
    <n v="0"/>
    <n v="44.984999999999985"/>
  </r>
  <r>
    <n v="8980"/>
    <s v="CA-2012-150413"/>
    <d v="2014-10-19T00:00:00"/>
    <d v="2014-10-24T00:00:00"/>
    <s v="Second Class"/>
    <s v="CS-11860"/>
    <s v="Cari Schnelling"/>
    <s v="Consumer"/>
    <s v="United States"/>
    <s v="Dallas"/>
    <s v="Texas"/>
    <n v="75220"/>
    <s v="Central"/>
    <x v="635"/>
    <x v="0"/>
    <x v="3"/>
    <s v="Avery Printable Repositionable Plastic Tabs"/>
    <n v="1.7199999999999995"/>
    <n v="1"/>
    <n v="0.8"/>
    <n v="-1.3759999999999997"/>
    <n v="-2.8380000000000001"/>
  </r>
  <r>
    <n v="1174"/>
    <s v="US-2012-104430"/>
    <d v="2014-10-22T00:00:00"/>
    <d v="2014-10-26T00:00:00"/>
    <s v="Standard Class"/>
    <s v="LT-17110"/>
    <s v="Liz Thompson"/>
    <s v="Consumer"/>
    <s v="United States"/>
    <s v="Bloomington"/>
    <s v="Illinois"/>
    <n v="61701"/>
    <s v="Central"/>
    <x v="257"/>
    <x v="0"/>
    <x v="3"/>
    <s v="GBC Instant Report Kit"/>
    <n v="5.1759999999999984"/>
    <n v="4"/>
    <n v="0.8"/>
    <n v="-4.1407999999999987"/>
    <n v="-7.7640000000000011"/>
  </r>
  <r>
    <n v="5419"/>
    <s v="CA-2012-110877"/>
    <d v="2014-10-23T00:00:00"/>
    <d v="2014-10-26T00:00:00"/>
    <s v="First Class"/>
    <s v="JE-15715"/>
    <s v="Joe Elijah"/>
    <s v="Consumer"/>
    <s v="United States"/>
    <s v="Houston"/>
    <s v="Texas"/>
    <n v="77041"/>
    <s v="Central"/>
    <x v="636"/>
    <x v="0"/>
    <x v="0"/>
    <s v="Xerox 212"/>
    <n v="36.288000000000011"/>
    <n v="7"/>
    <n v="0.2"/>
    <n v="-7.2576000000000027"/>
    <n v="12.700800000000001"/>
  </r>
  <r>
    <n v="5420"/>
    <s v="CA-2012-110877"/>
    <d v="2014-10-23T00:00:00"/>
    <d v="2014-10-26T00:00:00"/>
    <s v="First Class"/>
    <s v="JE-15715"/>
    <s v="Joe Elijah"/>
    <s v="Consumer"/>
    <s v="United States"/>
    <s v="Houston"/>
    <s v="Texas"/>
    <n v="77041"/>
    <s v="Central"/>
    <x v="339"/>
    <x v="2"/>
    <x v="14"/>
    <s v="Jabra SPEAK 410"/>
    <n v="150.38399999999999"/>
    <n v="2"/>
    <n v="0.2"/>
    <n v="-30.076799999999999"/>
    <n v="15.038400000000003"/>
  </r>
  <r>
    <n v="8493"/>
    <s v="CA-2012-109190"/>
    <d v="2014-10-23T00:00:00"/>
    <d v="2014-10-28T00:00:00"/>
    <s v="Standard Class"/>
    <s v="CC-12685"/>
    <s v="Craig Carroll"/>
    <s v="Consumer"/>
    <s v="United States"/>
    <s v="Lubbock"/>
    <s v="Texas"/>
    <n v="79424"/>
    <s v="Central"/>
    <x v="637"/>
    <x v="0"/>
    <x v="0"/>
    <s v="TOPS 4 x 6 Fluorescent Color Memo Sheets, 500 Sheets per Pack"/>
    <n v="60.736000000000004"/>
    <n v="8"/>
    <n v="0.2"/>
    <n v="-12.147200000000002"/>
    <n v="20.4984"/>
  </r>
  <r>
    <n v="8494"/>
    <s v="CA-2012-109190"/>
    <d v="2014-10-23T00:00:00"/>
    <d v="2014-10-28T00:00:00"/>
    <s v="Standard Class"/>
    <s v="CC-12685"/>
    <s v="Craig Carroll"/>
    <s v="Consumer"/>
    <s v="United States"/>
    <s v="Lubbock"/>
    <s v="Texas"/>
    <n v="79424"/>
    <s v="Central"/>
    <x v="638"/>
    <x v="2"/>
    <x v="15"/>
    <s v="Canon PC-428 Personal Copier"/>
    <n v="479.97600000000006"/>
    <n v="3"/>
    <n v="0.2"/>
    <n v="-95.995200000000011"/>
    <n v="161.99189999999999"/>
  </r>
  <r>
    <n v="8495"/>
    <s v="CA-2012-109190"/>
    <d v="2014-10-23T00:00:00"/>
    <d v="2014-10-28T00:00:00"/>
    <s v="Standard Class"/>
    <s v="CC-12685"/>
    <s v="Craig Carroll"/>
    <s v="Consumer"/>
    <s v="United States"/>
    <s v="Lubbock"/>
    <s v="Texas"/>
    <n v="79424"/>
    <s v="Central"/>
    <x v="108"/>
    <x v="0"/>
    <x v="3"/>
    <s v="Ibico Plastic Spiral Binding Combs"/>
    <n v="6.0799999999999983"/>
    <n v="1"/>
    <n v="0.8"/>
    <n v="-4.863999999999999"/>
    <n v="-10.336000000000002"/>
  </r>
  <r>
    <n v="5373"/>
    <s v="CA-2012-118738"/>
    <d v="2014-10-24T00:00:00"/>
    <d v="2014-10-30T00:00:00"/>
    <s v="Standard Class"/>
    <s v="AG-10495"/>
    <s v="Andrew Gjertsen"/>
    <s v="Corporate"/>
    <s v="United States"/>
    <s v="Houston"/>
    <s v="Texas"/>
    <n v="77041"/>
    <s v="Central"/>
    <x v="422"/>
    <x v="0"/>
    <x v="0"/>
    <s v="Xerox 1999"/>
    <n v="15.552000000000003"/>
    <n v="3"/>
    <n v="0.2"/>
    <n v="-3.1104000000000007"/>
    <n v="5.4432"/>
  </r>
  <r>
    <n v="5374"/>
    <s v="CA-2012-118738"/>
    <d v="2014-10-24T00:00:00"/>
    <d v="2014-10-30T00:00:00"/>
    <s v="Standard Class"/>
    <s v="AG-10495"/>
    <s v="Andrew Gjertsen"/>
    <s v="Corporate"/>
    <s v="United States"/>
    <s v="Houston"/>
    <s v="Texas"/>
    <n v="77041"/>
    <s v="Central"/>
    <x v="639"/>
    <x v="1"/>
    <x v="11"/>
    <s v="KI Conference Tables"/>
    <n v="347.36099999999999"/>
    <n v="7"/>
    <n v="0.3"/>
    <n v="-104.20829999999999"/>
    <n v="-69.472199999999958"/>
  </r>
  <r>
    <n v="5375"/>
    <s v="CA-2012-118738"/>
    <d v="2014-10-24T00:00:00"/>
    <d v="2014-10-30T00:00:00"/>
    <s v="Standard Class"/>
    <s v="AG-10495"/>
    <s v="Andrew Gjertsen"/>
    <s v="Corporate"/>
    <s v="United States"/>
    <s v="Houston"/>
    <s v="Texas"/>
    <n v="77041"/>
    <s v="Central"/>
    <x v="147"/>
    <x v="0"/>
    <x v="0"/>
    <s v="Xerox 2"/>
    <n v="10.368000000000002"/>
    <n v="2"/>
    <n v="0.2"/>
    <n v="-2.0736000000000003"/>
    <n v="3.6288"/>
  </r>
  <r>
    <n v="5487"/>
    <s v="CA-2012-156608"/>
    <d v="2014-10-24T00:00:00"/>
    <d v="2014-10-29T00:00:00"/>
    <s v="Standard Class"/>
    <s v="MT-18070"/>
    <s v="Michelle Tran"/>
    <s v="Home Office"/>
    <s v="United States"/>
    <s v="San Antonio"/>
    <s v="Texas"/>
    <n v="78207"/>
    <s v="Central"/>
    <x v="273"/>
    <x v="0"/>
    <x v="3"/>
    <s v="Avery Non-Stick Binders"/>
    <n v="3.5919999999999992"/>
    <n v="4"/>
    <n v="0.8"/>
    <n v="-2.8735999999999997"/>
    <n v="-6.2860000000000031"/>
  </r>
  <r>
    <n v="1919"/>
    <s v="CA-2012-123673"/>
    <d v="2014-10-30T00:00:00"/>
    <d v="2014-11-01T00:00:00"/>
    <s v="Second Class"/>
    <s v="CH-12070"/>
    <s v="Cathy Hwang"/>
    <s v="Home Office"/>
    <s v="United States"/>
    <s v="Detroit"/>
    <s v="Michigan"/>
    <n v="48227"/>
    <s v="Central"/>
    <x v="452"/>
    <x v="2"/>
    <x v="14"/>
    <s v="Panasonic KX T7736-B Digital phone"/>
    <n v="299.89999999999998"/>
    <n v="2"/>
    <n v="0"/>
    <n v="0"/>
    <n v="74.974999999999994"/>
  </r>
  <r>
    <n v="398"/>
    <s v="CA-2012-122259"/>
    <d v="2014-10-31T00:00:00"/>
    <d v="2014-11-04T00:00:00"/>
    <s v="Standard Class"/>
    <s v="HP-14815"/>
    <s v="Harold Pawlan"/>
    <s v="Home Office"/>
    <s v="United States"/>
    <s v="Jackson"/>
    <s v="Michigan"/>
    <n v="49201"/>
    <s v="Central"/>
    <x v="566"/>
    <x v="0"/>
    <x v="16"/>
    <s v="Acme 10&quot; Easy Grip Assistive Scissors"/>
    <n v="70.12"/>
    <n v="4"/>
    <n v="0"/>
    <n v="0"/>
    <n v="21.035999999999994"/>
  </r>
  <r>
    <n v="9193"/>
    <s v="CA-2012-141810"/>
    <d v="2014-11-02T00:00:00"/>
    <d v="2014-11-07T00:00:00"/>
    <s v="Standard Class"/>
    <s v="BB-10990"/>
    <s v="Barry Blumstein"/>
    <s v="Corporate"/>
    <s v="United States"/>
    <s v="San Antonio"/>
    <s v="Texas"/>
    <n v="78207"/>
    <s v="Central"/>
    <x v="184"/>
    <x v="0"/>
    <x v="3"/>
    <s v="GBC Premium Transparent Covers with Diagonal Lined Pattern"/>
    <n v="29.371999999999993"/>
    <n v="7"/>
    <n v="0.8"/>
    <n v="-23.497599999999995"/>
    <n v="-46.995200000000025"/>
  </r>
  <r>
    <n v="9194"/>
    <s v="CA-2012-141810"/>
    <d v="2014-11-02T00:00:00"/>
    <d v="2014-11-07T00:00:00"/>
    <s v="Standard Class"/>
    <s v="BB-10990"/>
    <s v="Barry Blumstein"/>
    <s v="Corporate"/>
    <s v="United States"/>
    <s v="San Antonio"/>
    <s v="Texas"/>
    <n v="78207"/>
    <s v="Central"/>
    <x v="640"/>
    <x v="2"/>
    <x v="14"/>
    <s v="Aastra 6757i CT Wireless VoIP phone"/>
    <n v="344.70400000000001"/>
    <n v="2"/>
    <n v="0.2"/>
    <n v="-68.94080000000001"/>
    <n v="38.779199999999989"/>
  </r>
  <r>
    <n v="2586"/>
    <s v="CA-2012-121041"/>
    <d v="2014-11-03T00:00:00"/>
    <d v="2014-11-10T00:00:00"/>
    <s v="Standard Class"/>
    <s v="CS-12250"/>
    <s v="Chris Selesnick"/>
    <s v="Corporate"/>
    <s v="United States"/>
    <s v="Haltom City"/>
    <s v="Texas"/>
    <n v="76117"/>
    <s v="Central"/>
    <x v="641"/>
    <x v="0"/>
    <x v="13"/>
    <s v="#10 Gummed Flap White Envelopes, 100/Box"/>
    <n v="6.6080000000000005"/>
    <n v="2"/>
    <n v="0.2"/>
    <n v="-1.3216000000000001"/>
    <n v="2.1475999999999997"/>
  </r>
  <r>
    <n v="3814"/>
    <s v="CA-2012-103961"/>
    <d v="2014-11-05T00:00:00"/>
    <d v="2014-11-09T00:00:00"/>
    <s v="Standard Class"/>
    <s v="NG-18430"/>
    <s v="Nathan Gelder"/>
    <s v="Consumer"/>
    <s v="United States"/>
    <s v="Quincy"/>
    <s v="Illinois"/>
    <n v="62301"/>
    <s v="Central"/>
    <x v="522"/>
    <x v="0"/>
    <x v="1"/>
    <s v="Avery 476"/>
    <n v="19.824000000000002"/>
    <n v="6"/>
    <n v="0.2"/>
    <n v="-3.9648000000000003"/>
    <n v="6.4427999999999992"/>
  </r>
  <r>
    <n v="7905"/>
    <s v="CA-2012-126669"/>
    <d v="2014-11-07T00:00:00"/>
    <d v="2014-11-13T00:00:00"/>
    <s v="Standard Class"/>
    <s v="DO-13645"/>
    <s v="Doug O'Connell"/>
    <s v="Consumer"/>
    <s v="United States"/>
    <s v="Houston"/>
    <s v="Texas"/>
    <n v="77036"/>
    <s v="Central"/>
    <x v="642"/>
    <x v="0"/>
    <x v="0"/>
    <s v="Xerox 1886"/>
    <n v="76.64"/>
    <n v="2"/>
    <n v="0.2"/>
    <n v="-15.328000000000001"/>
    <n v="26.823999999999995"/>
  </r>
  <r>
    <n v="9102"/>
    <s v="CA-2012-163181"/>
    <d v="2014-11-07T00:00:00"/>
    <d v="2014-11-12T00:00:00"/>
    <s v="Standard Class"/>
    <s v="AB-10105"/>
    <s v="Adrian Barton"/>
    <s v="Consumer"/>
    <s v="United States"/>
    <s v="Houston"/>
    <s v="Texas"/>
    <n v="77041"/>
    <s v="Central"/>
    <x v="643"/>
    <x v="0"/>
    <x v="5"/>
    <s v="Lumber Crayons"/>
    <n v="23.64"/>
    <n v="3"/>
    <n v="0.2"/>
    <n v="-4.7280000000000006"/>
    <n v="5.3190000000000008"/>
  </r>
  <r>
    <n v="9103"/>
    <s v="CA-2012-163181"/>
    <d v="2014-11-07T00:00:00"/>
    <d v="2014-11-12T00:00:00"/>
    <s v="Standard Class"/>
    <s v="AB-10105"/>
    <s v="Adrian Barton"/>
    <s v="Consumer"/>
    <s v="United States"/>
    <s v="Houston"/>
    <s v="Texas"/>
    <n v="77041"/>
    <s v="Central"/>
    <x v="283"/>
    <x v="0"/>
    <x v="2"/>
    <s v="Gould Plastics 9-Pocket Panel Bin, 18-3/8w x 5-1/4d x 20-1/2h, Black"/>
    <n v="84.784000000000006"/>
    <n v="2"/>
    <n v="0.2"/>
    <n v="-16.956800000000001"/>
    <n v="-16.956800000000005"/>
  </r>
  <r>
    <n v="9104"/>
    <s v="CA-2012-163181"/>
    <d v="2014-11-07T00:00:00"/>
    <d v="2014-11-12T00:00:00"/>
    <s v="Standard Class"/>
    <s v="AB-10105"/>
    <s v="Adrian Barton"/>
    <s v="Consumer"/>
    <s v="United States"/>
    <s v="Houston"/>
    <s v="Texas"/>
    <n v="77041"/>
    <s v="Central"/>
    <x v="406"/>
    <x v="1"/>
    <x v="4"/>
    <s v="Tenex Chairmats For Use with Hard Floors"/>
    <n v="64.959999999999994"/>
    <n v="5"/>
    <n v="0.6"/>
    <n v="-38.975999999999992"/>
    <n v="-84.447999999999993"/>
  </r>
  <r>
    <n v="9105"/>
    <s v="CA-2012-163181"/>
    <d v="2014-11-07T00:00:00"/>
    <d v="2014-11-12T00:00:00"/>
    <s v="Standard Class"/>
    <s v="AB-10105"/>
    <s v="Adrian Barton"/>
    <s v="Consumer"/>
    <s v="United States"/>
    <s v="Houston"/>
    <s v="Texas"/>
    <n v="77041"/>
    <s v="Central"/>
    <x v="220"/>
    <x v="0"/>
    <x v="3"/>
    <s v="Avery Recycled Flexi-View Covers for Binding Systems"/>
    <n v="32.059999999999995"/>
    <n v="10"/>
    <n v="0.8"/>
    <n v="-25.647999999999996"/>
    <n v="-51.296000000000006"/>
  </r>
  <r>
    <n v="9106"/>
    <s v="CA-2012-163181"/>
    <d v="2014-11-07T00:00:00"/>
    <d v="2014-11-12T00:00:00"/>
    <s v="Standard Class"/>
    <s v="AB-10105"/>
    <s v="Adrian Barton"/>
    <s v="Consumer"/>
    <s v="United States"/>
    <s v="Houston"/>
    <s v="Texas"/>
    <n v="77041"/>
    <s v="Central"/>
    <x v="644"/>
    <x v="0"/>
    <x v="2"/>
    <s v="Fellowes Recycled Storage Drawers"/>
    <n v="177.64800000000002"/>
    <n v="2"/>
    <n v="0.2"/>
    <n v="-35.529600000000009"/>
    <n v="-28.867800000000017"/>
  </r>
  <r>
    <n v="9107"/>
    <s v="CA-2012-163181"/>
    <d v="2014-11-07T00:00:00"/>
    <d v="2014-11-12T00:00:00"/>
    <s v="Standard Class"/>
    <s v="AB-10105"/>
    <s v="Adrian Barton"/>
    <s v="Consumer"/>
    <s v="United States"/>
    <s v="Houston"/>
    <s v="Texas"/>
    <n v="77041"/>
    <s v="Central"/>
    <x v="645"/>
    <x v="2"/>
    <x v="12"/>
    <s v="Canon PC170 Desktop Personal Copier"/>
    <n v="287.90999999999997"/>
    <n v="3"/>
    <n v="0.4"/>
    <n v="-115.16399999999999"/>
    <n v="33.589499999999987"/>
  </r>
  <r>
    <n v="4569"/>
    <s v="CA-2012-111990"/>
    <d v="2014-11-08T00:00:00"/>
    <d v="2014-11-13T00:00:00"/>
    <s v="Standard Class"/>
    <s v="DB-13660"/>
    <s v="Duane Benoit"/>
    <s v="Consumer"/>
    <s v="United States"/>
    <s v="Houston"/>
    <s v="Texas"/>
    <n v="77095"/>
    <s v="Central"/>
    <x v="646"/>
    <x v="0"/>
    <x v="3"/>
    <s v="Wilson Jones Leather-Like Binders with DublLock Round Rings"/>
    <n v="10.475999999999999"/>
    <n v="6"/>
    <n v="0.8"/>
    <n v="-8.3807999999999989"/>
    <n v="-17.285400000000006"/>
  </r>
  <r>
    <n v="8001"/>
    <s v="US-2012-151407"/>
    <d v="2014-11-08T00:00:00"/>
    <d v="2014-11-12T00:00:00"/>
    <s v="Standard Class"/>
    <s v="RD-19585"/>
    <s v="Rob Dowd"/>
    <s v="Consumer"/>
    <s v="United States"/>
    <s v="Dubuque"/>
    <s v="Iowa"/>
    <n v="52001"/>
    <s v="Central"/>
    <x v="647"/>
    <x v="2"/>
    <x v="14"/>
    <s v="Cisco SPA508G"/>
    <n v="263.95999999999998"/>
    <n v="4"/>
    <n v="0"/>
    <n v="0"/>
    <n v="76.548399999999987"/>
  </r>
  <r>
    <n v="1988"/>
    <s v="CA-2012-127509"/>
    <d v="2014-11-09T00:00:00"/>
    <d v="2014-11-13T00:00:00"/>
    <s v="Standard Class"/>
    <s v="AS-10090"/>
    <s v="Adam Shillingsburg"/>
    <s v="Consumer"/>
    <s v="United States"/>
    <s v="Springfield"/>
    <s v="Missouri"/>
    <n v="65807"/>
    <s v="Central"/>
    <x v="648"/>
    <x v="0"/>
    <x v="3"/>
    <s v="Binder Posts"/>
    <n v="17.22"/>
    <n v="3"/>
    <n v="0"/>
    <n v="0"/>
    <n v="7.9212000000000007"/>
  </r>
  <r>
    <n v="1989"/>
    <s v="CA-2012-127509"/>
    <d v="2014-11-09T00:00:00"/>
    <d v="2014-11-13T00:00:00"/>
    <s v="Standard Class"/>
    <s v="AS-10090"/>
    <s v="Adam Shillingsburg"/>
    <s v="Consumer"/>
    <s v="United States"/>
    <s v="Springfield"/>
    <s v="Missouri"/>
    <n v="65807"/>
    <s v="Central"/>
    <x v="419"/>
    <x v="1"/>
    <x v="11"/>
    <s v="Bevis Round Conference Table Top &amp; Single Column Base"/>
    <n v="1024.3800000000001"/>
    <n v="7"/>
    <n v="0"/>
    <n v="0"/>
    <n v="215.11979999999994"/>
  </r>
  <r>
    <n v="1990"/>
    <s v="CA-2012-127509"/>
    <d v="2014-11-09T00:00:00"/>
    <d v="2014-11-13T00:00:00"/>
    <s v="Standard Class"/>
    <s v="AS-10090"/>
    <s v="Adam Shillingsburg"/>
    <s v="Consumer"/>
    <s v="United States"/>
    <s v="Springfield"/>
    <s v="Missouri"/>
    <n v="65807"/>
    <s v="Central"/>
    <x v="649"/>
    <x v="0"/>
    <x v="13"/>
    <s v="#10- 4 1/8&quot; x 9 1/2&quot; Recycled Envelopes"/>
    <n v="26.22"/>
    <n v="3"/>
    <n v="0"/>
    <n v="0"/>
    <n v="12.323399999999999"/>
  </r>
  <r>
    <n v="1991"/>
    <s v="CA-2012-127509"/>
    <d v="2014-11-09T00:00:00"/>
    <d v="2014-11-13T00:00:00"/>
    <s v="Standard Class"/>
    <s v="AS-10090"/>
    <s v="Adam Shillingsburg"/>
    <s v="Consumer"/>
    <s v="United States"/>
    <s v="Springfield"/>
    <s v="Missouri"/>
    <n v="65807"/>
    <s v="Central"/>
    <x v="519"/>
    <x v="0"/>
    <x v="0"/>
    <s v="Xerox 1978"/>
    <n v="17.34"/>
    <n v="3"/>
    <n v="0"/>
    <n v="0"/>
    <n v="8.4966000000000008"/>
  </r>
  <r>
    <n v="8742"/>
    <s v="CA-2012-113222"/>
    <d v="2014-11-09T00:00:00"/>
    <d v="2014-11-09T00:00:00"/>
    <s v="Same Day"/>
    <s v="AG-10765"/>
    <s v="Anthony Garverick"/>
    <s v="Home Office"/>
    <s v="United States"/>
    <s v="Lawrence"/>
    <s v="Indiana"/>
    <n v="46226"/>
    <s v="Central"/>
    <x v="526"/>
    <x v="0"/>
    <x v="3"/>
    <s v="Avery Poly Binder Pockets"/>
    <n v="10.74"/>
    <n v="3"/>
    <n v="0"/>
    <n v="0"/>
    <n v="5.1551999999999998"/>
  </r>
  <r>
    <n v="5006"/>
    <s v="CA-2012-158659"/>
    <d v="2014-11-10T00:00:00"/>
    <d v="2014-11-14T00:00:00"/>
    <s v="Second Class"/>
    <s v="SC-20695"/>
    <s v="Steve Chapman"/>
    <s v="Corporate"/>
    <s v="United States"/>
    <s v="Richmond"/>
    <s v="Indiana"/>
    <n v="47374"/>
    <s v="Central"/>
    <x v="173"/>
    <x v="0"/>
    <x v="2"/>
    <s v="Letter Size Cart"/>
    <n v="714.30000000000007"/>
    <n v="5"/>
    <n v="0"/>
    <n v="0"/>
    <n v="207.14699999999993"/>
  </r>
  <r>
    <n v="5849"/>
    <s v="CA-2012-121783"/>
    <d v="2014-11-10T00:00:00"/>
    <d v="2014-11-14T00:00:00"/>
    <s v="Standard Class"/>
    <s v="PO-19180"/>
    <s v="Philisse Overcash"/>
    <s v="Home Office"/>
    <s v="United States"/>
    <s v="Roseville"/>
    <s v="Minnesota"/>
    <n v="55113"/>
    <s v="Central"/>
    <x v="469"/>
    <x v="0"/>
    <x v="7"/>
    <s v="Hoover Shoulder Vac Commercial Portable Vacuum"/>
    <n v="715.64"/>
    <n v="2"/>
    <n v="0"/>
    <n v="0"/>
    <n v="178.90999999999997"/>
  </r>
  <r>
    <n v="5850"/>
    <s v="CA-2012-121783"/>
    <d v="2014-11-10T00:00:00"/>
    <d v="2014-11-14T00:00:00"/>
    <s v="Standard Class"/>
    <s v="PO-19180"/>
    <s v="Philisse Overcash"/>
    <s v="Home Office"/>
    <s v="United States"/>
    <s v="Roseville"/>
    <s v="Minnesota"/>
    <n v="55113"/>
    <s v="Central"/>
    <x v="650"/>
    <x v="0"/>
    <x v="2"/>
    <s v="Tennsco 6- and 18-Compartment Lockers"/>
    <n v="795.51"/>
    <n v="3"/>
    <n v="0"/>
    <n v="0"/>
    <n v="143.19179999999994"/>
  </r>
  <r>
    <n v="5851"/>
    <s v="CA-2012-121783"/>
    <d v="2014-11-10T00:00:00"/>
    <d v="2014-11-14T00:00:00"/>
    <s v="Standard Class"/>
    <s v="PO-19180"/>
    <s v="Philisse Overcash"/>
    <s v="Home Office"/>
    <s v="United States"/>
    <s v="Roseville"/>
    <s v="Minnesota"/>
    <n v="55113"/>
    <s v="Central"/>
    <x v="191"/>
    <x v="2"/>
    <x v="15"/>
    <s v="Sharp 1540cs Digital Laser Copier"/>
    <n v="549.99"/>
    <n v="1"/>
    <n v="0"/>
    <n v="0"/>
    <n v="274.995"/>
  </r>
  <r>
    <n v="5852"/>
    <s v="CA-2012-121783"/>
    <d v="2014-11-10T00:00:00"/>
    <d v="2014-11-14T00:00:00"/>
    <s v="Standard Class"/>
    <s v="PO-19180"/>
    <s v="Philisse Overcash"/>
    <s v="Home Office"/>
    <s v="United States"/>
    <s v="Roseville"/>
    <s v="Minnesota"/>
    <n v="55113"/>
    <s v="Central"/>
    <x v="403"/>
    <x v="0"/>
    <x v="3"/>
    <s v="GBC Standard Therm-A-Bind Covers"/>
    <n v="74.760000000000005"/>
    <n v="3"/>
    <n v="0"/>
    <n v="0"/>
    <n v="34.389600000000002"/>
  </r>
  <r>
    <n v="5853"/>
    <s v="CA-2012-121783"/>
    <d v="2014-11-10T00:00:00"/>
    <d v="2014-11-14T00:00:00"/>
    <s v="Standard Class"/>
    <s v="PO-19180"/>
    <s v="Philisse Overcash"/>
    <s v="Home Office"/>
    <s v="United States"/>
    <s v="Roseville"/>
    <s v="Minnesota"/>
    <n v="55113"/>
    <s v="Central"/>
    <x v="651"/>
    <x v="1"/>
    <x v="4"/>
    <s v="Staple-based wall hangings"/>
    <n v="29.22"/>
    <n v="3"/>
    <n v="0"/>
    <n v="0"/>
    <n v="12.856800000000002"/>
  </r>
  <r>
    <n v="9314"/>
    <s v="CA-2012-111948"/>
    <d v="2014-11-11T00:00:00"/>
    <d v="2014-11-11T00:00:00"/>
    <s v="Same Day"/>
    <s v="AG-10495"/>
    <s v="Andrew Gjertsen"/>
    <s v="Corporate"/>
    <s v="United States"/>
    <s v="Detroit"/>
    <s v="Michigan"/>
    <n v="48234"/>
    <s v="Central"/>
    <x v="652"/>
    <x v="0"/>
    <x v="2"/>
    <s v="Advantus 10-Drawer Portable Organizer, Chrome Metal Frame, Smoke Drawers"/>
    <n v="418.32"/>
    <n v="7"/>
    <n v="0"/>
    <n v="0"/>
    <n v="117.12960000000004"/>
  </r>
  <r>
    <n v="9315"/>
    <s v="CA-2012-111948"/>
    <d v="2014-11-11T00:00:00"/>
    <d v="2014-11-11T00:00:00"/>
    <s v="Same Day"/>
    <s v="AG-10495"/>
    <s v="Andrew Gjertsen"/>
    <s v="Corporate"/>
    <s v="United States"/>
    <s v="Detroit"/>
    <s v="Michigan"/>
    <n v="48234"/>
    <s v="Central"/>
    <x v="11"/>
    <x v="0"/>
    <x v="7"/>
    <s v="Holmes Replacement Filter for HEPA Air Cleaner, Very Large Room, HEPA Filter"/>
    <n v="123.858"/>
    <n v="2"/>
    <n v="0.1"/>
    <n v="-12.385800000000001"/>
    <n v="46.790800000000004"/>
  </r>
  <r>
    <n v="8378"/>
    <s v="CA-2012-162964"/>
    <d v="2014-11-12T00:00:00"/>
    <d v="2014-11-18T00:00:00"/>
    <s v="Standard Class"/>
    <s v="MF-18250"/>
    <s v="Monica Federle"/>
    <s v="Corporate"/>
    <s v="United States"/>
    <s v="Houston"/>
    <s v="Texas"/>
    <n v="77095"/>
    <s v="Central"/>
    <x v="653"/>
    <x v="0"/>
    <x v="2"/>
    <s v="Carina 42&quot;Hx23 3/4&quot;W Media Storage Unit"/>
    <n v="64.784000000000006"/>
    <n v="1"/>
    <n v="0.2"/>
    <n v="-12.956800000000001"/>
    <n v="-14.576399999999996"/>
  </r>
  <r>
    <n v="8379"/>
    <s v="CA-2012-162964"/>
    <d v="2014-11-12T00:00:00"/>
    <d v="2014-11-18T00:00:00"/>
    <s v="Standard Class"/>
    <s v="MF-18250"/>
    <s v="Monica Federle"/>
    <s v="Corporate"/>
    <s v="United States"/>
    <s v="Houston"/>
    <s v="Texas"/>
    <n v="77095"/>
    <s v="Central"/>
    <x v="654"/>
    <x v="0"/>
    <x v="0"/>
    <s v="Xerox 1957"/>
    <n v="15.552000000000003"/>
    <n v="3"/>
    <n v="0.2"/>
    <n v="-3.1104000000000007"/>
    <n v="5.6375999999999999"/>
  </r>
  <r>
    <n v="8380"/>
    <s v="CA-2012-162964"/>
    <d v="2014-11-12T00:00:00"/>
    <d v="2014-11-18T00:00:00"/>
    <s v="Standard Class"/>
    <s v="MF-18250"/>
    <s v="Monica Federle"/>
    <s v="Corporate"/>
    <s v="United States"/>
    <s v="Houston"/>
    <s v="Texas"/>
    <n v="77095"/>
    <s v="Central"/>
    <x v="655"/>
    <x v="0"/>
    <x v="13"/>
    <s v="Blue String-Tie &amp; Button Interoffice Envelopes, 10 x 13"/>
    <n v="223.88799999999998"/>
    <n v="7"/>
    <n v="0.2"/>
    <n v="-44.7776"/>
    <n v="69.964999999999975"/>
  </r>
  <r>
    <n v="5113"/>
    <s v="CA-2012-153073"/>
    <d v="2014-11-13T00:00:00"/>
    <d v="2014-11-13T00:00:00"/>
    <s v="Same Day"/>
    <s v="HA-14905"/>
    <s v="Helen Abelman"/>
    <s v="Consumer"/>
    <s v="United States"/>
    <s v="Chicago"/>
    <s v="Illinois"/>
    <n v="60610"/>
    <s v="Central"/>
    <x v="656"/>
    <x v="1"/>
    <x v="4"/>
    <s v="Eldon Imàge Series Desk Accessories, Clear"/>
    <n v="17.496000000000002"/>
    <n v="9"/>
    <n v="0.6"/>
    <n v="-10.4976"/>
    <n v="-7.4357999999999969"/>
  </r>
  <r>
    <n v="6198"/>
    <s v="CA-2012-149909"/>
    <d v="2014-11-13T00:00:00"/>
    <d v="2014-11-17T00:00:00"/>
    <s v="Standard Class"/>
    <s v="RA-19915"/>
    <s v="Russell Applegate"/>
    <s v="Consumer"/>
    <s v="United States"/>
    <s v="Columbus"/>
    <s v="Indiana"/>
    <n v="47201"/>
    <s v="Central"/>
    <x v="657"/>
    <x v="0"/>
    <x v="0"/>
    <s v="Black Print Carbonless Snap-Off Rapid Letter, 8 1/2&quot; x 7&quot;"/>
    <n v="63.769999999999996"/>
    <n v="7"/>
    <n v="0"/>
    <n v="0"/>
    <n v="28.696499999999993"/>
  </r>
  <r>
    <n v="6199"/>
    <s v="CA-2012-149909"/>
    <d v="2014-11-13T00:00:00"/>
    <d v="2014-11-17T00:00:00"/>
    <s v="Standard Class"/>
    <s v="RA-19915"/>
    <s v="Russell Applegate"/>
    <s v="Consumer"/>
    <s v="United States"/>
    <s v="Columbus"/>
    <s v="Indiana"/>
    <n v="47201"/>
    <s v="Central"/>
    <x v="658"/>
    <x v="2"/>
    <x v="14"/>
    <s v="Spigen Samsung Galaxy S5 Case Wallet"/>
    <n v="50.97"/>
    <n v="3"/>
    <n v="0"/>
    <n v="0"/>
    <n v="13.252199999999997"/>
  </r>
  <r>
    <n v="6200"/>
    <s v="CA-2012-149909"/>
    <d v="2014-11-13T00:00:00"/>
    <d v="2014-11-17T00:00:00"/>
    <s v="Standard Class"/>
    <s v="RA-19915"/>
    <s v="Russell Applegate"/>
    <s v="Consumer"/>
    <s v="United States"/>
    <s v="Columbus"/>
    <s v="Indiana"/>
    <n v="47201"/>
    <s v="Central"/>
    <x v="659"/>
    <x v="0"/>
    <x v="0"/>
    <s v="Xerox 1910"/>
    <n v="96.08"/>
    <n v="2"/>
    <n v="0"/>
    <n v="0"/>
    <n v="46.118399999999994"/>
  </r>
  <r>
    <n v="9692"/>
    <s v="CA-2012-130183"/>
    <d v="2014-11-13T00:00:00"/>
    <d v="2014-11-17T00:00:00"/>
    <s v="Standard Class"/>
    <s v="PO-18850"/>
    <s v="Patrick O'Brill"/>
    <s v="Consumer"/>
    <s v="United States"/>
    <s v="Houston"/>
    <s v="Texas"/>
    <n v="77041"/>
    <s v="Central"/>
    <x v="436"/>
    <x v="1"/>
    <x v="9"/>
    <s v="Atlantic Metals Mobile 5-Shelf Bookcases, Custom Colors"/>
    <n v="613.99919999999997"/>
    <n v="3"/>
    <n v="0.32"/>
    <n v="-196.47974399999998"/>
    <n v="-18.058800000000076"/>
  </r>
  <r>
    <n v="549"/>
    <s v="CA-2012-113173"/>
    <d v="2014-11-15T00:00:00"/>
    <d v="2014-11-17T00:00:00"/>
    <s v="Second Class"/>
    <s v="DK-13225"/>
    <s v="Dean Katz"/>
    <s v="Corporate"/>
    <s v="United States"/>
    <s v="Chicago"/>
    <s v="Illinois"/>
    <n v="60653"/>
    <s v="Central"/>
    <x v="660"/>
    <x v="0"/>
    <x v="2"/>
    <s v="Home/Office Personal File Carts"/>
    <n v="250.27199999999999"/>
    <n v="9"/>
    <n v="0.2"/>
    <n v="-50.054400000000001"/>
    <n v="15.641999999999982"/>
  </r>
  <r>
    <n v="550"/>
    <s v="CA-2012-113173"/>
    <d v="2014-11-15T00:00:00"/>
    <d v="2014-11-17T00:00:00"/>
    <s v="Second Class"/>
    <s v="DK-13225"/>
    <s v="Dean Katz"/>
    <s v="Corporate"/>
    <s v="United States"/>
    <s v="Chicago"/>
    <s v="Illinois"/>
    <n v="60653"/>
    <s v="Central"/>
    <x v="661"/>
    <x v="0"/>
    <x v="3"/>
    <s v="Flexible Leather- Look Classic Collection Ring Binder"/>
    <n v="11.363999999999997"/>
    <n v="3"/>
    <n v="0.8"/>
    <n v="-9.0911999999999988"/>
    <n v="-17.045999999999999"/>
  </r>
  <r>
    <n v="551"/>
    <s v="CA-2012-113173"/>
    <d v="2014-11-15T00:00:00"/>
    <d v="2014-11-17T00:00:00"/>
    <s v="Second Class"/>
    <s v="DK-13225"/>
    <s v="Dean Katz"/>
    <s v="Corporate"/>
    <s v="United States"/>
    <s v="Chicago"/>
    <s v="Illinois"/>
    <n v="60653"/>
    <s v="Central"/>
    <x v="662"/>
    <x v="0"/>
    <x v="16"/>
    <s v="Staple remover"/>
    <n v="8.7200000000000006"/>
    <n v="5"/>
    <n v="0.2"/>
    <n v="-1.7440000000000002"/>
    <n v="-1.7440000000000015"/>
  </r>
  <r>
    <n v="2811"/>
    <s v="CA-2012-135685"/>
    <d v="2014-11-16T00:00:00"/>
    <d v="2014-11-18T00:00:00"/>
    <s v="Second Class"/>
    <s v="MP-18175"/>
    <s v="Mike Pelletier"/>
    <s v="Home Office"/>
    <s v="United States"/>
    <s v="Milwaukee"/>
    <s v="Wisconsin"/>
    <n v="53209"/>
    <s v="Central"/>
    <x v="663"/>
    <x v="0"/>
    <x v="0"/>
    <s v="Xerox 191"/>
    <n v="179.82"/>
    <n v="9"/>
    <n v="0"/>
    <n v="0"/>
    <n v="84.5154"/>
  </r>
  <r>
    <n v="2812"/>
    <s v="CA-2012-135685"/>
    <d v="2014-11-16T00:00:00"/>
    <d v="2014-11-18T00:00:00"/>
    <s v="Second Class"/>
    <s v="MP-18175"/>
    <s v="Mike Pelletier"/>
    <s v="Home Office"/>
    <s v="United States"/>
    <s v="Milwaukee"/>
    <s v="Wisconsin"/>
    <n v="53209"/>
    <s v="Central"/>
    <x v="664"/>
    <x v="1"/>
    <x v="4"/>
    <s v="Advantus Employee of the Month Certificate Frame, 11 x 13-1/2"/>
    <n v="185.57999999999998"/>
    <n v="6"/>
    <n v="0"/>
    <n v="0"/>
    <n v="76.087800000000001"/>
  </r>
  <r>
    <n v="2813"/>
    <s v="CA-2012-135685"/>
    <d v="2014-11-16T00:00:00"/>
    <d v="2014-11-18T00:00:00"/>
    <s v="Second Class"/>
    <s v="MP-18175"/>
    <s v="Mike Pelletier"/>
    <s v="Home Office"/>
    <s v="United States"/>
    <s v="Milwaukee"/>
    <s v="Wisconsin"/>
    <n v="53209"/>
    <s v="Central"/>
    <x v="138"/>
    <x v="1"/>
    <x v="11"/>
    <s v="Lesro Sheffield Collection Coffee Table, End Table, Center Table, Corner Table"/>
    <n v="214.11"/>
    <n v="3"/>
    <n v="0"/>
    <n v="0"/>
    <n v="36.398699999999977"/>
  </r>
  <r>
    <n v="2814"/>
    <s v="CA-2012-135685"/>
    <d v="2014-11-16T00:00:00"/>
    <d v="2014-11-18T00:00:00"/>
    <s v="Second Class"/>
    <s v="MP-18175"/>
    <s v="Mike Pelletier"/>
    <s v="Home Office"/>
    <s v="United States"/>
    <s v="Milwaukee"/>
    <s v="Wisconsin"/>
    <n v="53209"/>
    <s v="Central"/>
    <x v="665"/>
    <x v="2"/>
    <x v="6"/>
    <s v="Logitech diNovo Edge Keyboard"/>
    <n v="999.96"/>
    <n v="4"/>
    <n v="0"/>
    <n v="0"/>
    <n v="229.99080000000004"/>
  </r>
  <r>
    <n v="2815"/>
    <s v="CA-2012-135685"/>
    <d v="2014-11-16T00:00:00"/>
    <d v="2014-11-18T00:00:00"/>
    <s v="Second Class"/>
    <s v="MP-18175"/>
    <s v="Mike Pelletier"/>
    <s v="Home Office"/>
    <s v="United States"/>
    <s v="Milwaukee"/>
    <s v="Wisconsin"/>
    <n v="53209"/>
    <s v="Central"/>
    <x v="475"/>
    <x v="1"/>
    <x v="11"/>
    <s v="Chromcraft Bull-Nose Wood Round Conference Table Top, Wood Base"/>
    <n v="653.54999999999995"/>
    <n v="3"/>
    <n v="0"/>
    <n v="0"/>
    <n v="111.10349999999994"/>
  </r>
  <r>
    <n v="6794"/>
    <s v="CA-2012-145394"/>
    <d v="2014-11-16T00:00:00"/>
    <d v="2014-11-20T00:00:00"/>
    <s v="Standard Class"/>
    <s v="MC-17605"/>
    <s v="Matt Connell"/>
    <s v="Corporate"/>
    <s v="United States"/>
    <s v="Chicago"/>
    <s v="Illinois"/>
    <n v="60610"/>
    <s v="Central"/>
    <x v="666"/>
    <x v="0"/>
    <x v="2"/>
    <s v="Neat Ideas Personal Hanging Folder Files, Black"/>
    <n v="21.488"/>
    <n v="2"/>
    <n v="0.2"/>
    <n v="-4.2976000000000001"/>
    <n v="1.6115999999999993"/>
  </r>
  <r>
    <n v="6795"/>
    <s v="CA-2012-145394"/>
    <d v="2014-11-16T00:00:00"/>
    <d v="2014-11-20T00:00:00"/>
    <s v="Standard Class"/>
    <s v="MC-17605"/>
    <s v="Matt Connell"/>
    <s v="Corporate"/>
    <s v="United States"/>
    <s v="Chicago"/>
    <s v="Illinois"/>
    <n v="60610"/>
    <s v="Central"/>
    <x v="667"/>
    <x v="2"/>
    <x v="14"/>
    <s v="HTC One"/>
    <n v="239.976"/>
    <n v="3"/>
    <n v="0.2"/>
    <n v="-47.995200000000004"/>
    <n v="26.997299999999967"/>
  </r>
  <r>
    <n v="6796"/>
    <s v="CA-2012-145394"/>
    <d v="2014-11-16T00:00:00"/>
    <d v="2014-11-20T00:00:00"/>
    <s v="Standard Class"/>
    <s v="MC-17605"/>
    <s v="Matt Connell"/>
    <s v="Corporate"/>
    <s v="United States"/>
    <s v="Chicago"/>
    <s v="Illinois"/>
    <n v="60610"/>
    <s v="Central"/>
    <x v="668"/>
    <x v="1"/>
    <x v="4"/>
    <s v="Howard Miller 11-1/2&quot; Diameter Brentwood Wall Clock"/>
    <n v="34.504000000000005"/>
    <n v="2"/>
    <n v="0.6"/>
    <n v="-20.702400000000001"/>
    <n v="-15.526799999999994"/>
  </r>
  <r>
    <n v="4421"/>
    <s v="CA-2012-163090"/>
    <d v="2014-11-17T00:00:00"/>
    <d v="2014-11-21T00:00:00"/>
    <s v="Second Class"/>
    <s v="GH-14665"/>
    <s v="Greg Hansen"/>
    <s v="Consumer"/>
    <s v="United States"/>
    <s v="Chicago"/>
    <s v="Illinois"/>
    <n v="60610"/>
    <s v="Central"/>
    <x v="669"/>
    <x v="0"/>
    <x v="16"/>
    <s v="Acme Box Cutter Scissors"/>
    <n v="40.92"/>
    <n v="5"/>
    <n v="0.2"/>
    <n v="-8.1840000000000011"/>
    <n v="3.0690000000000026"/>
  </r>
  <r>
    <n v="8008"/>
    <s v="CA-2012-110863"/>
    <d v="2014-11-17T00:00:00"/>
    <d v="2014-11-24T00:00:00"/>
    <s v="Standard Class"/>
    <s v="AA-10645"/>
    <s v="Anna Andreadi"/>
    <s v="Consumer"/>
    <s v="United States"/>
    <s v="Oklahoma City"/>
    <s v="Oklahoma"/>
    <n v="73120"/>
    <s v="Central"/>
    <x v="670"/>
    <x v="0"/>
    <x v="2"/>
    <s v="Tennsco Stur-D-Stor Boltless Shelving, 5 Shelves, 24&quot; Deep, Sand"/>
    <n v="541.24"/>
    <n v="4"/>
    <n v="0"/>
    <n v="0"/>
    <n v="5.4124000000000478"/>
  </r>
  <r>
    <n v="8009"/>
    <s v="CA-2012-110863"/>
    <d v="2014-11-17T00:00:00"/>
    <d v="2014-11-24T00:00:00"/>
    <s v="Standard Class"/>
    <s v="AA-10645"/>
    <s v="Anna Andreadi"/>
    <s v="Consumer"/>
    <s v="United States"/>
    <s v="Oklahoma City"/>
    <s v="Oklahoma"/>
    <n v="73120"/>
    <s v="Central"/>
    <x v="671"/>
    <x v="0"/>
    <x v="0"/>
    <s v="Easy-staple paper"/>
    <n v="106.32"/>
    <n v="3"/>
    <n v="0"/>
    <n v="0"/>
    <n v="49.970399999999991"/>
  </r>
  <r>
    <n v="8010"/>
    <s v="CA-2012-110863"/>
    <d v="2014-11-17T00:00:00"/>
    <d v="2014-11-24T00:00:00"/>
    <s v="Standard Class"/>
    <s v="AA-10645"/>
    <s v="Anna Andreadi"/>
    <s v="Consumer"/>
    <s v="United States"/>
    <s v="Oklahoma City"/>
    <s v="Oklahoma"/>
    <n v="73120"/>
    <s v="Central"/>
    <x v="672"/>
    <x v="1"/>
    <x v="10"/>
    <s v="Hon Olson Stacker Chairs"/>
    <n v="1323.8999999999999"/>
    <n v="5"/>
    <n v="0"/>
    <n v="0"/>
    <n v="383.93099999999993"/>
  </r>
  <r>
    <n v="6952"/>
    <s v="CA-2012-161767"/>
    <d v="2014-11-20T00:00:00"/>
    <d v="2014-11-24T00:00:00"/>
    <s v="Standard Class"/>
    <s v="GK-14620"/>
    <s v="Grace Kelly"/>
    <s v="Corporate"/>
    <s v="United States"/>
    <s v="Dallas"/>
    <s v="Texas"/>
    <n v="75217"/>
    <s v="Central"/>
    <x v="673"/>
    <x v="2"/>
    <x v="12"/>
    <s v="NeatDesk Desktop Scanner &amp; Digital Filing System"/>
    <n v="479.988"/>
    <n v="2"/>
    <n v="0.4"/>
    <n v="-191.99520000000001"/>
    <n v="55.998599999999954"/>
  </r>
  <r>
    <n v="4285"/>
    <s v="CA-2012-105690"/>
    <d v="2014-11-21T00:00:00"/>
    <d v="2014-11-26T00:00:00"/>
    <s v="Second Class"/>
    <s v="CA-11965"/>
    <s v="Carol Adams"/>
    <s v="Corporate"/>
    <s v="United States"/>
    <s v="Port Arthur"/>
    <s v="Texas"/>
    <n v="77642"/>
    <s v="Central"/>
    <x v="573"/>
    <x v="1"/>
    <x v="9"/>
    <s v="O'Sullivan Manor Hill 2-Door Library in Brianna Oak"/>
    <n v="246.13279999999997"/>
    <n v="2"/>
    <n v="0.32"/>
    <n v="-78.762495999999999"/>
    <n v="-76.011599999999973"/>
  </r>
  <r>
    <n v="4286"/>
    <s v="CA-2012-105690"/>
    <d v="2014-11-21T00:00:00"/>
    <d v="2014-11-26T00:00:00"/>
    <s v="Second Class"/>
    <s v="CA-11965"/>
    <s v="Carol Adams"/>
    <s v="Corporate"/>
    <s v="United States"/>
    <s v="Port Arthur"/>
    <s v="Texas"/>
    <n v="77642"/>
    <s v="Central"/>
    <x v="674"/>
    <x v="0"/>
    <x v="1"/>
    <s v="Self-Adhesive Address Labels for Typewriters by Universal"/>
    <n v="11.696"/>
    <n v="2"/>
    <n v="0.2"/>
    <n v="-2.3391999999999999"/>
    <n v="3.9473999999999996"/>
  </r>
  <r>
    <n v="4287"/>
    <s v="CA-2012-105690"/>
    <d v="2014-11-21T00:00:00"/>
    <d v="2014-11-26T00:00:00"/>
    <s v="Second Class"/>
    <s v="CA-11965"/>
    <s v="Carol Adams"/>
    <s v="Corporate"/>
    <s v="United States"/>
    <s v="Port Arthur"/>
    <s v="Texas"/>
    <n v="77642"/>
    <s v="Central"/>
    <x v="191"/>
    <x v="2"/>
    <x v="15"/>
    <s v="Sharp 1540cs Digital Laser Copier"/>
    <n v="439.99200000000002"/>
    <n v="1"/>
    <n v="0.2"/>
    <n v="-87.998400000000004"/>
    <n v="164.99700000000001"/>
  </r>
  <r>
    <n v="6675"/>
    <s v="CA-2012-109337"/>
    <d v="2014-11-21T00:00:00"/>
    <d v="2014-11-23T00:00:00"/>
    <s v="Second Class"/>
    <s v="DL-13330"/>
    <s v="Denise Leinenbach"/>
    <s v="Consumer"/>
    <s v="United States"/>
    <s v="Lawrence"/>
    <s v="Indiana"/>
    <n v="46226"/>
    <s v="Central"/>
    <x v="675"/>
    <x v="0"/>
    <x v="5"/>
    <s v="Crayola Anti Dust Chalk, 12/Pack"/>
    <n v="10.92"/>
    <n v="6"/>
    <n v="0"/>
    <n v="0"/>
    <n v="4.9139999999999997"/>
  </r>
  <r>
    <n v="6676"/>
    <s v="CA-2012-109337"/>
    <d v="2014-11-21T00:00:00"/>
    <d v="2014-11-23T00:00:00"/>
    <s v="Second Class"/>
    <s v="DL-13330"/>
    <s v="Denise Leinenbach"/>
    <s v="Consumer"/>
    <s v="United States"/>
    <s v="Lawrence"/>
    <s v="Indiana"/>
    <n v="46226"/>
    <s v="Central"/>
    <x v="676"/>
    <x v="2"/>
    <x v="12"/>
    <s v="Ricoh - Ink Collector Unit for GX3000 Series Printers"/>
    <n v="83.9"/>
    <n v="2"/>
    <n v="0"/>
    <n v="0"/>
    <n v="22.653000000000006"/>
  </r>
  <r>
    <n v="6677"/>
    <s v="CA-2012-109337"/>
    <d v="2014-11-21T00:00:00"/>
    <d v="2014-11-23T00:00:00"/>
    <s v="Second Class"/>
    <s v="DL-13330"/>
    <s v="Denise Leinenbach"/>
    <s v="Consumer"/>
    <s v="United States"/>
    <s v="Lawrence"/>
    <s v="Indiana"/>
    <n v="46226"/>
    <s v="Central"/>
    <x v="275"/>
    <x v="0"/>
    <x v="7"/>
    <s v="Hoover Replacement Belts For Soft Guard &amp; Commercial Ltweight Upright Vacs, 2/Pk"/>
    <n v="19.75"/>
    <n v="5"/>
    <n v="0"/>
    <n v="0"/>
    <n v="5.1350000000000007"/>
  </r>
  <r>
    <n v="6678"/>
    <s v="CA-2012-109337"/>
    <d v="2014-11-21T00:00:00"/>
    <d v="2014-11-23T00:00:00"/>
    <s v="Second Class"/>
    <s v="DL-13330"/>
    <s v="Denise Leinenbach"/>
    <s v="Consumer"/>
    <s v="United States"/>
    <s v="Lawrence"/>
    <s v="Indiana"/>
    <n v="46226"/>
    <s v="Central"/>
    <x v="677"/>
    <x v="2"/>
    <x v="6"/>
    <s v="Imation Bio 2GB USB Flash Drive Imation Corp"/>
    <n v="393.54"/>
    <n v="3"/>
    <n v="0"/>
    <n v="0"/>
    <n v="165.28680000000003"/>
  </r>
  <r>
    <n v="8765"/>
    <s v="CA-2012-107083"/>
    <d v="2014-11-21T00:00:00"/>
    <d v="2014-11-27T00:00:00"/>
    <s v="Standard Class"/>
    <s v="BB-11545"/>
    <s v="Brenda Bowman"/>
    <s v="Corporate"/>
    <s v="United States"/>
    <s v="Fort Worth"/>
    <s v="Texas"/>
    <n v="76106"/>
    <s v="Central"/>
    <x v="678"/>
    <x v="0"/>
    <x v="5"/>
    <s v="Eldon Spacemaker Box, Quick-Snap Lid, Clear"/>
    <n v="5.3440000000000003"/>
    <n v="2"/>
    <n v="0.2"/>
    <n v="-1.0688000000000002"/>
    <n v="0.73479999999999923"/>
  </r>
  <r>
    <n v="8766"/>
    <s v="CA-2012-107083"/>
    <d v="2014-11-21T00:00:00"/>
    <d v="2014-11-27T00:00:00"/>
    <s v="Standard Class"/>
    <s v="BB-11545"/>
    <s v="Brenda Bowman"/>
    <s v="Corporate"/>
    <s v="United States"/>
    <s v="Fort Worth"/>
    <s v="Texas"/>
    <n v="76106"/>
    <s v="Central"/>
    <x v="145"/>
    <x v="0"/>
    <x v="3"/>
    <s v="Storex DuraTech Recycled Plastic Frosted Binders"/>
    <n v="1.6959999999999997"/>
    <n v="2"/>
    <n v="0.8"/>
    <n v="-1.3567999999999998"/>
    <n v="-2.5440000000000005"/>
  </r>
  <r>
    <n v="8767"/>
    <s v="CA-2012-107083"/>
    <d v="2014-11-21T00:00:00"/>
    <d v="2014-11-27T00:00:00"/>
    <s v="Standard Class"/>
    <s v="BB-11545"/>
    <s v="Brenda Bowman"/>
    <s v="Corporate"/>
    <s v="United States"/>
    <s v="Fort Worth"/>
    <s v="Texas"/>
    <n v="76106"/>
    <s v="Central"/>
    <x v="679"/>
    <x v="0"/>
    <x v="7"/>
    <s v="Kensington 6 Outlet SmartSocket Surge Protector"/>
    <n v="24.587999999999994"/>
    <n v="3"/>
    <n v="0.8"/>
    <n v="-19.670399999999997"/>
    <n v="-67.617000000000019"/>
  </r>
  <r>
    <n v="8768"/>
    <s v="CA-2012-107083"/>
    <d v="2014-11-21T00:00:00"/>
    <d v="2014-11-27T00:00:00"/>
    <s v="Standard Class"/>
    <s v="BB-11545"/>
    <s v="Brenda Bowman"/>
    <s v="Corporate"/>
    <s v="United States"/>
    <s v="Fort Worth"/>
    <s v="Texas"/>
    <n v="76106"/>
    <s v="Central"/>
    <x v="680"/>
    <x v="0"/>
    <x v="3"/>
    <s v="Cardinal Hold-It CD Pocket"/>
    <n v="7.9799999999999986"/>
    <n v="5"/>
    <n v="0.8"/>
    <n v="-6.3839999999999995"/>
    <n v="-13.167000000000002"/>
  </r>
  <r>
    <n v="15"/>
    <s v="US-2012-118983"/>
    <d v="2014-11-22T00:00:00"/>
    <d v="2014-11-26T00:00:00"/>
    <s v="Standard Class"/>
    <s v="HP-14815"/>
    <s v="Harold Pawlan"/>
    <s v="Home Office"/>
    <s v="United States"/>
    <s v="Fort Worth"/>
    <s v="Texas"/>
    <n v="76106"/>
    <s v="Central"/>
    <x v="11"/>
    <x v="0"/>
    <x v="7"/>
    <s v="Holmes Replacement Filter for HEPA Air Cleaner, Very Large Room, HEPA Filter"/>
    <n v="68.809999999999988"/>
    <n v="5"/>
    <n v="0.8"/>
    <n v="-55.047999999999995"/>
    <n v="-123.858"/>
  </r>
  <r>
    <n v="16"/>
    <s v="US-2012-118983"/>
    <d v="2014-11-22T00:00:00"/>
    <d v="2014-11-26T00:00:00"/>
    <s v="Standard Class"/>
    <s v="HP-14815"/>
    <s v="Harold Pawlan"/>
    <s v="Home Office"/>
    <s v="United States"/>
    <s v="Fort Worth"/>
    <s v="Texas"/>
    <n v="76106"/>
    <s v="Central"/>
    <x v="145"/>
    <x v="0"/>
    <x v="3"/>
    <s v="Storex DuraTech Recycled Plastic Frosted Binders"/>
    <n v="2.5439999999999996"/>
    <n v="3"/>
    <n v="0.8"/>
    <n v="-2.0351999999999997"/>
    <n v="-3.8160000000000016"/>
  </r>
  <r>
    <n v="1751"/>
    <s v="CA-2012-139094"/>
    <d v="2014-11-22T00:00:00"/>
    <d v="2014-11-27T00:00:00"/>
    <s v="Standard Class"/>
    <s v="MO-17800"/>
    <s v="Meg O'Connel"/>
    <s v="Home Office"/>
    <s v="United States"/>
    <s v="San Antonio"/>
    <s v="Texas"/>
    <n v="78207"/>
    <s v="Central"/>
    <x v="590"/>
    <x v="1"/>
    <x v="11"/>
    <s v="Hon 2111 Invitation Series Straight Table"/>
    <n v="206.96200000000002"/>
    <n v="2"/>
    <n v="0.3"/>
    <n v="-62.0886"/>
    <n v="-32.522600000000011"/>
  </r>
  <r>
    <n v="2748"/>
    <s v="US-2012-165449"/>
    <d v="2014-11-22T00:00:00"/>
    <d v="2014-11-26T00:00:00"/>
    <s v="Standard Class"/>
    <s v="AP-10720"/>
    <s v="Anne Pryor"/>
    <s v="Home Office"/>
    <s v="United States"/>
    <s v="Frisco"/>
    <s v="Texas"/>
    <n v="75034"/>
    <s v="Central"/>
    <x v="681"/>
    <x v="2"/>
    <x v="6"/>
    <s v="SanDisk Cruzer 8 GB USB Flash Drive"/>
    <n v="27.168000000000003"/>
    <n v="4"/>
    <n v="0.2"/>
    <n v="-5.4336000000000011"/>
    <n v="-1.3583999999999987"/>
  </r>
  <r>
    <n v="1547"/>
    <s v="CA-2012-111395"/>
    <d v="2014-11-23T00:00:00"/>
    <d v="2014-11-27T00:00:00"/>
    <s v="Standard Class"/>
    <s v="VB-21745"/>
    <s v="Victoria Brennan"/>
    <s v="Corporate"/>
    <s v="United States"/>
    <s v="San Antonio"/>
    <s v="Texas"/>
    <n v="78207"/>
    <s v="Central"/>
    <x v="682"/>
    <x v="0"/>
    <x v="0"/>
    <s v="Xerox 1915"/>
    <n v="335.52"/>
    <n v="4"/>
    <n v="0.2"/>
    <n v="-67.103999999999999"/>
    <n v="117.43199999999999"/>
  </r>
  <r>
    <n v="1548"/>
    <s v="CA-2012-111395"/>
    <d v="2014-11-23T00:00:00"/>
    <d v="2014-11-27T00:00:00"/>
    <s v="Standard Class"/>
    <s v="VB-21745"/>
    <s v="Victoria Brennan"/>
    <s v="Corporate"/>
    <s v="United States"/>
    <s v="San Antonio"/>
    <s v="Texas"/>
    <n v="78207"/>
    <s v="Central"/>
    <x v="683"/>
    <x v="0"/>
    <x v="3"/>
    <s v="GBC Recycled Regency Composition Covers"/>
    <n v="23.911999999999995"/>
    <n v="2"/>
    <n v="0.8"/>
    <n v="-19.129599999999996"/>
    <n v="-40.650400000000019"/>
  </r>
  <r>
    <n v="1549"/>
    <s v="CA-2012-111395"/>
    <d v="2014-11-23T00:00:00"/>
    <d v="2014-11-27T00:00:00"/>
    <s v="Standard Class"/>
    <s v="VB-21745"/>
    <s v="Victoria Brennan"/>
    <s v="Corporate"/>
    <s v="United States"/>
    <s v="San Antonio"/>
    <s v="Texas"/>
    <n v="78207"/>
    <s v="Central"/>
    <x v="684"/>
    <x v="0"/>
    <x v="2"/>
    <s v="Tenex Personal Self-Stacking Standard File Box, Black/Gray"/>
    <n v="27.056000000000001"/>
    <n v="2"/>
    <n v="0.2"/>
    <n v="-5.4112000000000009"/>
    <n v="2.3673999999999991"/>
  </r>
  <r>
    <n v="5773"/>
    <s v="CA-2012-158939"/>
    <d v="2014-11-26T00:00:00"/>
    <d v="2014-12-01T00:00:00"/>
    <s v="Standard Class"/>
    <s v="EA-14035"/>
    <s v="Erin Ashbrook"/>
    <s v="Corporate"/>
    <s v="United States"/>
    <s v="Springfield"/>
    <s v="Missouri"/>
    <n v="65807"/>
    <s v="Central"/>
    <x v="685"/>
    <x v="2"/>
    <x v="15"/>
    <s v="Canon PC1080F Personal Copier"/>
    <n v="599.99"/>
    <n v="1"/>
    <n v="0"/>
    <n v="0"/>
    <n v="233.99610000000001"/>
  </r>
  <r>
    <n v="255"/>
    <s v="US-2012-159982"/>
    <d v="2014-11-28T00:00:00"/>
    <d v="2014-12-04T00:00:00"/>
    <s v="Standard Class"/>
    <s v="DR-12880"/>
    <s v="Dan Reichenbach"/>
    <s v="Corporate"/>
    <s v="United States"/>
    <s v="Chicago"/>
    <s v="Illinois"/>
    <n v="60623"/>
    <s v="Central"/>
    <x v="686"/>
    <x v="1"/>
    <x v="4"/>
    <s v="Eldon 100 Class Desk Accessories"/>
    <n v="12.132000000000001"/>
    <n v="9"/>
    <n v="0.6"/>
    <n v="-7.2792000000000003"/>
    <n v="-8.4923999999999982"/>
  </r>
  <r>
    <n v="256"/>
    <s v="US-2012-159982"/>
    <d v="2014-11-28T00:00:00"/>
    <d v="2014-12-04T00:00:00"/>
    <s v="Standard Class"/>
    <s v="DR-12880"/>
    <s v="Dan Reichenbach"/>
    <s v="Corporate"/>
    <s v="United States"/>
    <s v="Chicago"/>
    <s v="Illinois"/>
    <n v="60623"/>
    <s v="Central"/>
    <x v="181"/>
    <x v="0"/>
    <x v="2"/>
    <s v="Belkin 19&quot; Vented Equipment Shelf, Black"/>
    <n v="82.367999999999995"/>
    <n v="2"/>
    <n v="0.2"/>
    <n v="-16.473600000000001"/>
    <n v="-19.562399999999997"/>
  </r>
  <r>
    <n v="257"/>
    <s v="US-2012-159982"/>
    <d v="2014-11-28T00:00:00"/>
    <d v="2014-12-04T00:00:00"/>
    <s v="Standard Class"/>
    <s v="DR-12880"/>
    <s v="Dan Reichenbach"/>
    <s v="Corporate"/>
    <s v="United States"/>
    <s v="Chicago"/>
    <s v="Illinois"/>
    <n v="60623"/>
    <s v="Central"/>
    <x v="687"/>
    <x v="0"/>
    <x v="2"/>
    <s v="Tenex Personal Project File with Scoop Front Design, Black"/>
    <n v="53.92"/>
    <n v="5"/>
    <n v="0.2"/>
    <n v="-10.784000000000001"/>
    <n v="4.0439999999999969"/>
  </r>
  <r>
    <n v="258"/>
    <s v="US-2012-159982"/>
    <d v="2014-11-28T00:00:00"/>
    <d v="2014-12-04T00:00:00"/>
    <s v="Standard Class"/>
    <s v="DR-12880"/>
    <s v="Dan Reichenbach"/>
    <s v="Corporate"/>
    <s v="United States"/>
    <s v="Chicago"/>
    <s v="Illinois"/>
    <n v="60623"/>
    <s v="Central"/>
    <x v="688"/>
    <x v="2"/>
    <x v="14"/>
    <s v="Logitech Mobile Speakerphone P710e - speaker phone"/>
    <n v="647.904"/>
    <n v="6"/>
    <n v="0.2"/>
    <n v="-129.58080000000001"/>
    <n v="56.691599999999966"/>
  </r>
  <r>
    <n v="3865"/>
    <s v="CA-2012-157133"/>
    <d v="2014-11-28T00:00:00"/>
    <d v="2014-12-03T00:00:00"/>
    <s v="Standard Class"/>
    <s v="LC-16885"/>
    <s v="Lena Creighton"/>
    <s v="Consumer"/>
    <s v="United States"/>
    <s v="Champaign"/>
    <s v="Illinois"/>
    <n v="61821"/>
    <s v="Central"/>
    <x v="689"/>
    <x v="1"/>
    <x v="4"/>
    <s v="Eldon &quot;L&quot; Workstation Diamond Chairmat"/>
    <n v="151.96"/>
    <n v="5"/>
    <n v="0.6"/>
    <n v="-91.176000000000002"/>
    <n v="-182.35200000000003"/>
  </r>
  <r>
    <n v="8820"/>
    <s v="CA-2012-142930"/>
    <d v="2014-11-28T00:00:00"/>
    <d v="2014-12-02T00:00:00"/>
    <s v="Standard Class"/>
    <s v="EB-14170"/>
    <s v="Evan Bailliet"/>
    <s v="Consumer"/>
    <s v="United States"/>
    <s v="Austin"/>
    <s v="Texas"/>
    <n v="78745"/>
    <s v="Central"/>
    <x v="690"/>
    <x v="0"/>
    <x v="0"/>
    <s v="Xerox 1941"/>
    <n v="335.52"/>
    <n v="4"/>
    <n v="0.2"/>
    <n v="-67.103999999999999"/>
    <n v="117.43199999999999"/>
  </r>
  <r>
    <n v="623"/>
    <s v="CA-2012-138009"/>
    <d v="2014-11-29T00:00:00"/>
    <d v="2014-12-03T00:00:00"/>
    <s v="Standard Class"/>
    <s v="SF-20965"/>
    <s v="Sylvia Foulston"/>
    <s v="Corporate"/>
    <s v="United States"/>
    <s v="Dearborn"/>
    <s v="Michigan"/>
    <n v="48126"/>
    <s v="Central"/>
    <x v="691"/>
    <x v="1"/>
    <x v="10"/>
    <s v="Global Manager's Adjustable Task Chair, Storm"/>
    <n v="301.95999999999998"/>
    <n v="2"/>
    <n v="0"/>
    <n v="0"/>
    <n v="87.568399999999968"/>
  </r>
  <r>
    <n v="624"/>
    <s v="CA-2012-138009"/>
    <d v="2014-11-29T00:00:00"/>
    <d v="2014-12-03T00:00:00"/>
    <s v="Standard Class"/>
    <s v="SF-20965"/>
    <s v="Sylvia Foulston"/>
    <s v="Corporate"/>
    <s v="United States"/>
    <s v="Dearborn"/>
    <s v="Michigan"/>
    <n v="48126"/>
    <s v="Central"/>
    <x v="692"/>
    <x v="0"/>
    <x v="7"/>
    <s v="Honeywell Enviracaire Portable HEPA Air Cleaner for up to 10 x 16 Room"/>
    <n v="555.21"/>
    <n v="5"/>
    <n v="0.1"/>
    <n v="-55.521000000000008"/>
    <n v="178.90100000000001"/>
  </r>
  <r>
    <n v="625"/>
    <s v="CA-2012-138009"/>
    <d v="2014-11-29T00:00:00"/>
    <d v="2014-12-03T00:00:00"/>
    <s v="Standard Class"/>
    <s v="SF-20965"/>
    <s v="Sylvia Foulston"/>
    <s v="Corporate"/>
    <s v="United States"/>
    <s v="Dearborn"/>
    <s v="Michigan"/>
    <n v="48126"/>
    <s v="Central"/>
    <x v="693"/>
    <x v="0"/>
    <x v="2"/>
    <s v="Mini 13-1/2 Capacity Data Binder Rack, Pearl"/>
    <n v="523.48"/>
    <n v="4"/>
    <n v="0"/>
    <n v="0"/>
    <n v="130.87"/>
  </r>
  <r>
    <n v="626"/>
    <s v="CA-2012-138009"/>
    <d v="2014-11-29T00:00:00"/>
    <d v="2014-12-03T00:00:00"/>
    <s v="Standard Class"/>
    <s v="SF-20965"/>
    <s v="Sylvia Foulston"/>
    <s v="Corporate"/>
    <s v="United States"/>
    <s v="Dearborn"/>
    <s v="Michigan"/>
    <n v="48126"/>
    <s v="Central"/>
    <x v="694"/>
    <x v="0"/>
    <x v="5"/>
    <s v="BOSTON Model 1800 Electric Pencil Sharpeners, Putty/Woodgrain"/>
    <n v="161.82"/>
    <n v="9"/>
    <n v="0"/>
    <n v="0"/>
    <n v="46.927799999999984"/>
  </r>
  <r>
    <n v="1081"/>
    <s v="CA-2012-110016"/>
    <d v="2014-11-29T00:00:00"/>
    <d v="2014-12-04T00:00:00"/>
    <s v="Standard Class"/>
    <s v="BT-11395"/>
    <s v="Bill Tyler"/>
    <s v="Corporate"/>
    <s v="United States"/>
    <s v="Detroit"/>
    <s v="Michigan"/>
    <n v="48227"/>
    <s v="Central"/>
    <x v="695"/>
    <x v="0"/>
    <x v="0"/>
    <s v="Easy-staple paper"/>
    <n v="19.920000000000002"/>
    <n v="4"/>
    <n v="0"/>
    <n v="0"/>
    <n v="9.3624000000000009"/>
  </r>
  <r>
    <n v="1082"/>
    <s v="CA-2012-110016"/>
    <d v="2014-11-29T00:00:00"/>
    <d v="2014-12-04T00:00:00"/>
    <s v="Standard Class"/>
    <s v="BT-11395"/>
    <s v="Bill Tyler"/>
    <s v="Corporate"/>
    <s v="United States"/>
    <s v="Detroit"/>
    <s v="Michigan"/>
    <n v="48227"/>
    <s v="Central"/>
    <x v="263"/>
    <x v="1"/>
    <x v="10"/>
    <s v="Global High-Back Leather Tilter, Burgundy"/>
    <n v="1106.9099999999999"/>
    <n v="9"/>
    <n v="0"/>
    <n v="0"/>
    <n v="121.76009999999994"/>
  </r>
  <r>
    <n v="1567"/>
    <s v="CA-2012-129112"/>
    <d v="2014-11-29T00:00:00"/>
    <d v="2014-11-30T00:00:00"/>
    <s v="First Class"/>
    <s v="AW-10840"/>
    <s v="Anthony Witt"/>
    <s v="Consumer"/>
    <s v="United States"/>
    <s v="Allen"/>
    <s v="Texas"/>
    <n v="75002"/>
    <s v="Central"/>
    <x v="466"/>
    <x v="2"/>
    <x v="6"/>
    <s v="Kingston Digital DataTraveler 16GB USB 2.0"/>
    <n v="21.48"/>
    <n v="3"/>
    <n v="0.2"/>
    <n v="-4.2960000000000003"/>
    <n v="-0.26850000000000307"/>
  </r>
  <r>
    <n v="1568"/>
    <s v="CA-2012-129112"/>
    <d v="2014-11-29T00:00:00"/>
    <d v="2014-11-30T00:00:00"/>
    <s v="First Class"/>
    <s v="AW-10840"/>
    <s v="Anthony Witt"/>
    <s v="Consumer"/>
    <s v="United States"/>
    <s v="Allen"/>
    <s v="Texas"/>
    <n v="75002"/>
    <s v="Central"/>
    <x v="602"/>
    <x v="0"/>
    <x v="3"/>
    <s v="GBC Imprintable Covers"/>
    <n v="8.7839999999999989"/>
    <n v="4"/>
    <n v="0.8"/>
    <n v="-7.0271999999999997"/>
    <n v="-13.615200000000002"/>
  </r>
  <r>
    <n v="2923"/>
    <s v="US-2012-141453"/>
    <d v="2014-11-30T00:00:00"/>
    <d v="2014-12-03T00:00:00"/>
    <s v="Second Class"/>
    <s v="DB-13270"/>
    <s v="Deborah Brumfield"/>
    <s v="Home Office"/>
    <s v="United States"/>
    <s v="Austin"/>
    <s v="Texas"/>
    <n v="78745"/>
    <s v="Central"/>
    <x v="257"/>
    <x v="0"/>
    <x v="3"/>
    <s v="GBC Instant Report Kit"/>
    <n v="3.8819999999999988"/>
    <n v="3"/>
    <n v="0.8"/>
    <n v="-3.105599999999999"/>
    <n v="-5.8230000000000004"/>
  </r>
  <r>
    <n v="1474"/>
    <s v="US-2012-105676"/>
    <d v="2014-12-01T00:00:00"/>
    <d v="2014-12-02T00:00:00"/>
    <s v="Same Day"/>
    <s v="NM-18520"/>
    <s v="Neoma Murray"/>
    <s v="Consumer"/>
    <s v="United States"/>
    <s v="Houston"/>
    <s v="Texas"/>
    <n v="77036"/>
    <s v="Central"/>
    <x v="209"/>
    <x v="1"/>
    <x v="4"/>
    <s v="Eldon Image Series Desk Accessories, Burgundy"/>
    <n v="6.6879999999999997"/>
    <n v="4"/>
    <n v="0.6"/>
    <n v="-4.0127999999999995"/>
    <n v="-4.0127999999999986"/>
  </r>
  <r>
    <n v="9355"/>
    <s v="CA-2012-110324"/>
    <d v="2014-12-01T00:00:00"/>
    <d v="2014-12-05T00:00:00"/>
    <s v="Standard Class"/>
    <s v="MA-17560"/>
    <s v="Matt Abelman"/>
    <s v="Home Office"/>
    <s v="United States"/>
    <s v="Jackson"/>
    <s v="Michigan"/>
    <n v="49201"/>
    <s v="Central"/>
    <x v="696"/>
    <x v="0"/>
    <x v="0"/>
    <s v="Xerox 207"/>
    <n v="19.440000000000001"/>
    <n v="3"/>
    <n v="0"/>
    <n v="0"/>
    <n v="9.3312000000000008"/>
  </r>
  <r>
    <n v="9356"/>
    <s v="CA-2012-110324"/>
    <d v="2014-12-01T00:00:00"/>
    <d v="2014-12-05T00:00:00"/>
    <s v="Standard Class"/>
    <s v="MA-17560"/>
    <s v="Matt Abelman"/>
    <s v="Home Office"/>
    <s v="United States"/>
    <s v="Jackson"/>
    <s v="Michigan"/>
    <n v="49201"/>
    <s v="Central"/>
    <x v="697"/>
    <x v="0"/>
    <x v="5"/>
    <s v="Newell 307"/>
    <n v="3.64"/>
    <n v="2"/>
    <n v="0"/>
    <n v="0"/>
    <n v="1.0192000000000001"/>
  </r>
  <r>
    <n v="9357"/>
    <s v="CA-2012-110324"/>
    <d v="2014-12-01T00:00:00"/>
    <d v="2014-12-05T00:00:00"/>
    <s v="Standard Class"/>
    <s v="MA-17560"/>
    <s v="Matt Abelman"/>
    <s v="Home Office"/>
    <s v="United States"/>
    <s v="Jackson"/>
    <s v="Michigan"/>
    <n v="49201"/>
    <s v="Central"/>
    <x v="698"/>
    <x v="0"/>
    <x v="0"/>
    <s v="Wirebound Message Books, Four 2 3/4&quot; x 5&quot; Forms per Page, 600 Sets per Book"/>
    <n v="18.54"/>
    <n v="2"/>
    <n v="0"/>
    <n v="0"/>
    <n v="8.7137999999999991"/>
  </r>
  <r>
    <n v="3851"/>
    <s v="CA-2012-142377"/>
    <d v="2014-12-04T00:00:00"/>
    <d v="2014-12-09T00:00:00"/>
    <s v="Standard Class"/>
    <s v="MS-17980"/>
    <s v="Michael Stewart"/>
    <s v="Corporate"/>
    <s v="United States"/>
    <s v="Springfield"/>
    <s v="Missouri"/>
    <n v="65807"/>
    <s v="Central"/>
    <x v="595"/>
    <x v="0"/>
    <x v="0"/>
    <s v="Xerox 1881"/>
    <n v="85.96"/>
    <n v="7"/>
    <n v="0"/>
    <n v="0"/>
    <n v="40.401199999999996"/>
  </r>
  <r>
    <n v="5635"/>
    <s v="CA-2012-134943"/>
    <d v="2014-12-05T00:00:00"/>
    <d v="2014-12-06T00:00:00"/>
    <s v="First Class"/>
    <s v="SU-20665"/>
    <s v="Stephanie Ulpright"/>
    <s v="Home Office"/>
    <s v="United States"/>
    <s v="Ann Arbor"/>
    <s v="Michigan"/>
    <n v="48104"/>
    <s v="Central"/>
    <x v="99"/>
    <x v="0"/>
    <x v="3"/>
    <s v="Surelock Post Binders"/>
    <n v="152.79999999999998"/>
    <n v="5"/>
    <n v="0"/>
    <n v="0"/>
    <n v="76.399999999999991"/>
  </r>
  <r>
    <n v="8321"/>
    <s v="CA-2012-142937"/>
    <d v="2014-12-05T00:00:00"/>
    <d v="2014-12-06T00:00:00"/>
    <s v="First Class"/>
    <s v="SF-20065"/>
    <s v="Sandra Flanagan"/>
    <s v="Consumer"/>
    <s v="United States"/>
    <s v="Dallas"/>
    <s v="Texas"/>
    <n v="75220"/>
    <s v="Central"/>
    <x v="310"/>
    <x v="0"/>
    <x v="5"/>
    <s v="Boston Electric Pencil Sharpener, Model 1818, Charcoal Black"/>
    <n v="45.04"/>
    <n v="2"/>
    <n v="0.2"/>
    <n v="-9.0080000000000009"/>
    <n v="4.5040000000000031"/>
  </r>
  <r>
    <n v="9725"/>
    <s v="CA-2012-117898"/>
    <d v="2014-12-05T00:00:00"/>
    <d v="2014-12-11T00:00:00"/>
    <s v="Standard Class"/>
    <s v="TB-21250"/>
    <s v="Tim Brockman"/>
    <s v="Consumer"/>
    <s v="United States"/>
    <s v="Bloomington"/>
    <s v="Illinois"/>
    <n v="61701"/>
    <s v="Central"/>
    <x v="124"/>
    <x v="0"/>
    <x v="13"/>
    <s v="Security-Tint Envelopes"/>
    <n v="12.224"/>
    <n v="2"/>
    <n v="0.2"/>
    <n v="-2.4448000000000003"/>
    <n v="4.4311999999999996"/>
  </r>
  <r>
    <n v="1285"/>
    <s v="US-2012-149692"/>
    <d v="2014-12-06T00:00:00"/>
    <d v="2014-12-12T00:00:00"/>
    <s v="Standard Class"/>
    <s v="KW-16435"/>
    <s v="Katrina Willman"/>
    <s v="Consumer"/>
    <s v="United States"/>
    <s v="Austin"/>
    <s v="Texas"/>
    <n v="78745"/>
    <s v="Central"/>
    <x v="631"/>
    <x v="0"/>
    <x v="3"/>
    <s v="Avery Reinforcements for Hole-Punch Pages"/>
    <n v="2.7719999999999994"/>
    <n v="7"/>
    <n v="0.8"/>
    <n v="-2.2175999999999996"/>
    <n v="-4.8510000000000009"/>
  </r>
  <r>
    <n v="4073"/>
    <s v="CA-2012-156104"/>
    <d v="2014-12-06T00:00:00"/>
    <d v="2014-12-08T00:00:00"/>
    <s v="Second Class"/>
    <s v="NP-18685"/>
    <s v="Nora Pelletier"/>
    <s v="Home Office"/>
    <s v="United States"/>
    <s v="Indianapolis"/>
    <s v="Indiana"/>
    <n v="46203"/>
    <s v="Central"/>
    <x v="276"/>
    <x v="2"/>
    <x v="15"/>
    <s v="Hewlett Packard 610 Color Digital Copier / Printer"/>
    <n v="999.98"/>
    <n v="2"/>
    <n v="0"/>
    <n v="0"/>
    <n v="449.99099999999999"/>
  </r>
  <r>
    <n v="1756"/>
    <s v="CA-2012-135622"/>
    <d v="2014-12-08T00:00:00"/>
    <d v="2014-12-11T00:00:00"/>
    <s v="Second Class"/>
    <s v="TT-21460"/>
    <s v="Tonja Turnell"/>
    <s v="Home Office"/>
    <s v="United States"/>
    <s v="Fort Worth"/>
    <s v="Texas"/>
    <n v="76106"/>
    <s v="Central"/>
    <x v="699"/>
    <x v="0"/>
    <x v="0"/>
    <s v="Xerox 1945"/>
    <n v="360.71199999999999"/>
    <n v="11"/>
    <n v="0.2"/>
    <n v="-72.142399999999995"/>
    <n v="130.75810000000001"/>
  </r>
  <r>
    <n v="1757"/>
    <s v="CA-2012-135622"/>
    <d v="2014-12-08T00:00:00"/>
    <d v="2014-12-11T00:00:00"/>
    <s v="Second Class"/>
    <s v="TT-21460"/>
    <s v="Tonja Turnell"/>
    <s v="Home Office"/>
    <s v="United States"/>
    <s v="Fort Worth"/>
    <s v="Texas"/>
    <n v="76106"/>
    <s v="Central"/>
    <x v="700"/>
    <x v="2"/>
    <x v="14"/>
    <s v="Wilson Electronics DB Pro Signal Booster"/>
    <n v="1718.4"/>
    <n v="6"/>
    <n v="0.2"/>
    <n v="-343.68000000000006"/>
    <n v="150.36000000000013"/>
  </r>
  <r>
    <n v="3768"/>
    <s v="CA-2012-103205"/>
    <d v="2014-12-08T00:00:00"/>
    <d v="2014-12-10T00:00:00"/>
    <s v="Second Class"/>
    <s v="JJ-15760"/>
    <s v="Joel Jenkins"/>
    <s v="Home Office"/>
    <s v="United States"/>
    <s v="Houston"/>
    <s v="Texas"/>
    <n v="77036"/>
    <s v="Central"/>
    <x v="701"/>
    <x v="2"/>
    <x v="14"/>
    <s v="Nokia Lumia 521 (T-Mobile)"/>
    <n v="119.96000000000001"/>
    <n v="5"/>
    <n v="0.2"/>
    <n v="-23.992000000000004"/>
    <n v="11.996000000000002"/>
  </r>
  <r>
    <n v="980"/>
    <s v="CA-2012-157035"/>
    <d v="2014-12-09T00:00:00"/>
    <d v="2014-12-12T00:00:00"/>
    <s v="First Class"/>
    <s v="KB-16600"/>
    <s v="Ken Brennan"/>
    <s v="Corporate"/>
    <s v="United States"/>
    <s v="Columbus"/>
    <s v="Indiana"/>
    <n v="47201"/>
    <s v="Central"/>
    <x v="535"/>
    <x v="0"/>
    <x v="0"/>
    <s v="Xerox 188"/>
    <n v="34.019999999999996"/>
    <n v="3"/>
    <n v="0"/>
    <n v="0"/>
    <n v="16.669799999999999"/>
  </r>
  <r>
    <n v="3583"/>
    <s v="CA-2012-121650"/>
    <d v="2014-12-10T00:00:00"/>
    <d v="2014-12-16T00:00:00"/>
    <s v="Standard Class"/>
    <s v="KD-16495"/>
    <s v="Keith Dawkins"/>
    <s v="Corporate"/>
    <s v="United States"/>
    <s v="Jackson"/>
    <s v="Michigan"/>
    <n v="49201"/>
    <s v="Central"/>
    <x v="302"/>
    <x v="0"/>
    <x v="5"/>
    <s v="Avery Hi-Liter Comfort Grip Fluorescent Highlighter, Yellow Ink"/>
    <n v="3.9"/>
    <n v="2"/>
    <n v="0"/>
    <n v="0"/>
    <n v="1.5209999999999999"/>
  </r>
  <r>
    <n v="3584"/>
    <s v="CA-2012-121650"/>
    <d v="2014-12-10T00:00:00"/>
    <d v="2014-12-16T00:00:00"/>
    <s v="Standard Class"/>
    <s v="KD-16495"/>
    <s v="Keith Dawkins"/>
    <s v="Corporate"/>
    <s v="United States"/>
    <s v="Jackson"/>
    <s v="Michigan"/>
    <n v="49201"/>
    <s v="Central"/>
    <x v="702"/>
    <x v="1"/>
    <x v="11"/>
    <s v="Bretford CR8500 Series Meeting Room Furniture"/>
    <n v="801.96"/>
    <n v="2"/>
    <n v="0"/>
    <n v="0"/>
    <n v="200.49"/>
  </r>
  <r>
    <n v="3585"/>
    <s v="CA-2012-121650"/>
    <d v="2014-12-10T00:00:00"/>
    <d v="2014-12-16T00:00:00"/>
    <s v="Standard Class"/>
    <s v="KD-16495"/>
    <s v="Keith Dawkins"/>
    <s v="Corporate"/>
    <s v="United States"/>
    <s v="Jackson"/>
    <s v="Michigan"/>
    <n v="49201"/>
    <s v="Central"/>
    <x v="331"/>
    <x v="1"/>
    <x v="10"/>
    <s v="Global Super Steno Chair"/>
    <n v="191.96"/>
    <n v="2"/>
    <n v="0"/>
    <n v="0"/>
    <n v="32.633199999999988"/>
  </r>
  <r>
    <n v="3586"/>
    <s v="CA-2012-121650"/>
    <d v="2014-12-10T00:00:00"/>
    <d v="2014-12-16T00:00:00"/>
    <s v="Standard Class"/>
    <s v="KD-16495"/>
    <s v="Keith Dawkins"/>
    <s v="Corporate"/>
    <s v="United States"/>
    <s v="Jackson"/>
    <s v="Michigan"/>
    <n v="49201"/>
    <s v="Central"/>
    <x v="703"/>
    <x v="0"/>
    <x v="1"/>
    <s v="Permanent Self-Adhesive File Folder Labels for Typewriters by Universal"/>
    <n v="2.61"/>
    <n v="1"/>
    <n v="0"/>
    <n v="0"/>
    <n v="1.2005999999999999"/>
  </r>
  <r>
    <n v="7154"/>
    <s v="CA-2012-106208"/>
    <d v="2014-12-10T00:00:00"/>
    <d v="2014-12-15T00:00:00"/>
    <s v="Standard Class"/>
    <s v="JW-16075"/>
    <s v="Julia West"/>
    <s v="Consumer"/>
    <s v="United States"/>
    <s v="Chicago"/>
    <s v="Illinois"/>
    <n v="60610"/>
    <s v="Central"/>
    <x v="704"/>
    <x v="0"/>
    <x v="7"/>
    <s v="3M Replacement Filter for Office Air Cleaner for 20' x 33' Room"/>
    <n v="53.087999999999994"/>
    <n v="7"/>
    <n v="0.8"/>
    <n v="-42.470399999999998"/>
    <n v="-108.8304"/>
  </r>
  <r>
    <n v="2012"/>
    <s v="CA-2012-155761"/>
    <d v="2014-12-11T00:00:00"/>
    <d v="2014-12-11T00:00:00"/>
    <s v="Same Day"/>
    <s v="SC-20800"/>
    <s v="Stuart Calhoun"/>
    <s v="Consumer"/>
    <s v="United States"/>
    <s v="Houston"/>
    <s v="Texas"/>
    <n v="77041"/>
    <s v="Central"/>
    <x v="205"/>
    <x v="2"/>
    <x v="6"/>
    <s v="Logitech Wireless Performance Mouse MX for PC and Mac"/>
    <n v="159.98400000000001"/>
    <n v="2"/>
    <n v="0.2"/>
    <n v="-31.996800000000004"/>
    <n v="35.996400000000001"/>
  </r>
  <r>
    <n v="2013"/>
    <s v="CA-2012-155761"/>
    <d v="2014-12-11T00:00:00"/>
    <d v="2014-12-11T00:00:00"/>
    <s v="Same Day"/>
    <s v="SC-20800"/>
    <s v="Stuart Calhoun"/>
    <s v="Consumer"/>
    <s v="United States"/>
    <s v="Houston"/>
    <s v="Texas"/>
    <n v="77041"/>
    <s v="Central"/>
    <x v="565"/>
    <x v="0"/>
    <x v="2"/>
    <s v="Eldon ProFile File 'N Store Portable File Tub Letter/Legal Size Black"/>
    <n v="46.344000000000001"/>
    <n v="3"/>
    <n v="0.2"/>
    <n v="-9.2688000000000006"/>
    <n v="4.6344000000000012"/>
  </r>
  <r>
    <n v="8509"/>
    <s v="CA-2012-135853"/>
    <d v="2014-12-11T00:00:00"/>
    <d v="2014-12-14T00:00:00"/>
    <s v="First Class"/>
    <s v="CA-12775"/>
    <s v="Cynthia Arntzen"/>
    <s v="Consumer"/>
    <s v="United States"/>
    <s v="Detroit"/>
    <s v="Michigan"/>
    <n v="48205"/>
    <s v="Central"/>
    <x v="705"/>
    <x v="2"/>
    <x v="6"/>
    <s v="Maxell 4.7GB DVD+RW 3/Pack"/>
    <n v="175.23"/>
    <n v="11"/>
    <n v="0"/>
    <n v="0"/>
    <n v="61.330500000000001"/>
  </r>
  <r>
    <n v="8510"/>
    <s v="CA-2012-135853"/>
    <d v="2014-12-11T00:00:00"/>
    <d v="2014-12-14T00:00:00"/>
    <s v="First Class"/>
    <s v="CA-12775"/>
    <s v="Cynthia Arntzen"/>
    <s v="Consumer"/>
    <s v="United States"/>
    <s v="Detroit"/>
    <s v="Michigan"/>
    <n v="48205"/>
    <s v="Central"/>
    <x v="706"/>
    <x v="2"/>
    <x v="14"/>
    <s v="BlackBerry Q10"/>
    <n v="125.99"/>
    <n v="1"/>
    <n v="0"/>
    <n v="0"/>
    <n v="31.497500000000002"/>
  </r>
  <r>
    <n v="8511"/>
    <s v="CA-2012-135853"/>
    <d v="2014-12-11T00:00:00"/>
    <d v="2014-12-14T00:00:00"/>
    <s v="First Class"/>
    <s v="CA-12775"/>
    <s v="Cynthia Arntzen"/>
    <s v="Consumer"/>
    <s v="United States"/>
    <s v="Detroit"/>
    <s v="Michigan"/>
    <n v="48205"/>
    <s v="Central"/>
    <x v="372"/>
    <x v="0"/>
    <x v="3"/>
    <s v="Ibico Covers for Plastic or Wire Binding Elements"/>
    <n v="23"/>
    <n v="2"/>
    <n v="0"/>
    <n v="0"/>
    <n v="10.35"/>
  </r>
  <r>
    <n v="4754"/>
    <s v="US-2012-167220"/>
    <d v="2014-12-12T00:00:00"/>
    <d v="2014-12-16T00:00:00"/>
    <s v="Standard Class"/>
    <s v="JB-15925"/>
    <s v="Joni Blumstein"/>
    <s v="Consumer"/>
    <s v="United States"/>
    <s v="Austin"/>
    <s v="Texas"/>
    <n v="78745"/>
    <s v="Central"/>
    <x v="707"/>
    <x v="2"/>
    <x v="6"/>
    <s v="AmazonBasics 3-Button USB Wired Mouse"/>
    <n v="22.368000000000002"/>
    <n v="4"/>
    <n v="0.2"/>
    <n v="-4.4736000000000002"/>
    <n v="6.4308000000000014"/>
  </r>
  <r>
    <n v="4695"/>
    <s v="US-2012-138121"/>
    <d v="2014-12-17T00:00:00"/>
    <d v="2014-12-17T00:00:00"/>
    <s v="Same Day"/>
    <s v="JL-15835"/>
    <s v="John Lee"/>
    <s v="Consumer"/>
    <s v="United States"/>
    <s v="Detroit"/>
    <s v="Michigan"/>
    <n v="48205"/>
    <s v="Central"/>
    <x v="38"/>
    <x v="0"/>
    <x v="3"/>
    <s v="GBC Plastic Binding Combs"/>
    <n v="29.52"/>
    <n v="4"/>
    <n v="0"/>
    <n v="0"/>
    <n v="14.4648"/>
  </r>
  <r>
    <n v="4696"/>
    <s v="US-2012-138121"/>
    <d v="2014-12-17T00:00:00"/>
    <d v="2014-12-17T00:00:00"/>
    <s v="Same Day"/>
    <s v="JL-15835"/>
    <s v="John Lee"/>
    <s v="Consumer"/>
    <s v="United States"/>
    <s v="Detroit"/>
    <s v="Michigan"/>
    <n v="48205"/>
    <s v="Central"/>
    <x v="708"/>
    <x v="1"/>
    <x v="10"/>
    <s v="Hon Valutask Swivel Chairs"/>
    <n v="302.94"/>
    <n v="3"/>
    <n v="0"/>
    <n v="0"/>
    <n v="48.470400000000012"/>
  </r>
  <r>
    <n v="4697"/>
    <s v="US-2012-138121"/>
    <d v="2014-12-17T00:00:00"/>
    <d v="2014-12-17T00:00:00"/>
    <s v="Same Day"/>
    <s v="JL-15835"/>
    <s v="John Lee"/>
    <s v="Consumer"/>
    <s v="United States"/>
    <s v="Detroit"/>
    <s v="Michigan"/>
    <n v="48205"/>
    <s v="Central"/>
    <x v="420"/>
    <x v="1"/>
    <x v="10"/>
    <s v="Harbour Creations 67200 Series Stacking Chairs"/>
    <n v="142.36000000000001"/>
    <n v="2"/>
    <n v="0"/>
    <n v="0"/>
    <n v="38.437200000000004"/>
  </r>
  <r>
    <n v="4698"/>
    <s v="US-2012-138121"/>
    <d v="2014-12-17T00:00:00"/>
    <d v="2014-12-17T00:00:00"/>
    <s v="Same Day"/>
    <s v="JL-15835"/>
    <s v="John Lee"/>
    <s v="Consumer"/>
    <s v="United States"/>
    <s v="Detroit"/>
    <s v="Michigan"/>
    <n v="48205"/>
    <s v="Central"/>
    <x v="599"/>
    <x v="1"/>
    <x v="10"/>
    <s v="Global Value Steno Chair, Gray"/>
    <n v="546.66"/>
    <n v="9"/>
    <n v="0"/>
    <n v="0"/>
    <n v="136.66500000000002"/>
  </r>
  <r>
    <n v="4699"/>
    <s v="US-2012-138121"/>
    <d v="2014-12-17T00:00:00"/>
    <d v="2014-12-17T00:00:00"/>
    <s v="Same Day"/>
    <s v="JL-15835"/>
    <s v="John Lee"/>
    <s v="Consumer"/>
    <s v="United States"/>
    <s v="Detroit"/>
    <s v="Michigan"/>
    <n v="48205"/>
    <s v="Central"/>
    <x v="385"/>
    <x v="1"/>
    <x v="4"/>
    <s v="Tenex Carpeted, Granite-Look or Clear Contemporary Contour Shape Chair Mats"/>
    <n v="212.13"/>
    <n v="3"/>
    <n v="0"/>
    <n v="0"/>
    <n v="14.849099999999979"/>
  </r>
  <r>
    <n v="6685"/>
    <s v="US-2012-129637"/>
    <d v="2014-12-17T00:00:00"/>
    <d v="2014-12-22T00:00:00"/>
    <s v="Standard Class"/>
    <s v="MC-18100"/>
    <s v="Mick Crebagga"/>
    <s v="Consumer"/>
    <s v="United States"/>
    <s v="Bloomington"/>
    <s v="Illinois"/>
    <n v="61701"/>
    <s v="Central"/>
    <x v="709"/>
    <x v="0"/>
    <x v="2"/>
    <s v="Tennsco Double-Tier Lockers"/>
    <n v="180.01600000000002"/>
    <n v="1"/>
    <n v="0.2"/>
    <n v="-36.003200000000007"/>
    <n v="-15.751400000000004"/>
  </r>
  <r>
    <n v="6686"/>
    <s v="US-2012-129637"/>
    <d v="2014-12-17T00:00:00"/>
    <d v="2014-12-22T00:00:00"/>
    <s v="Standard Class"/>
    <s v="MC-18100"/>
    <s v="Mick Crebagga"/>
    <s v="Consumer"/>
    <s v="United States"/>
    <s v="Bloomington"/>
    <s v="Illinois"/>
    <n v="61701"/>
    <s v="Central"/>
    <x v="710"/>
    <x v="1"/>
    <x v="4"/>
    <s v="Howard Miller 11-1/2&quot; Diameter Ridgewood Wall Clock"/>
    <n v="41.552"/>
    <n v="2"/>
    <n v="0.6"/>
    <n v="-24.9312"/>
    <n v="-19.737199999999994"/>
  </r>
  <r>
    <n v="6687"/>
    <s v="US-2012-129637"/>
    <d v="2014-12-17T00:00:00"/>
    <d v="2014-12-22T00:00:00"/>
    <s v="Standard Class"/>
    <s v="MC-18100"/>
    <s v="Mick Crebagga"/>
    <s v="Consumer"/>
    <s v="United States"/>
    <s v="Bloomington"/>
    <s v="Illinois"/>
    <n v="61701"/>
    <s v="Central"/>
    <x v="52"/>
    <x v="0"/>
    <x v="5"/>
    <s v="Newell 35"/>
    <n v="13.120000000000001"/>
    <n v="5"/>
    <n v="0.2"/>
    <n v="-2.6240000000000006"/>
    <n v="1.4759999999999982"/>
  </r>
  <r>
    <n v="4077"/>
    <s v="CA-2012-100685"/>
    <d v="2014-12-19T00:00:00"/>
    <d v="2014-12-21T00:00:00"/>
    <s v="Second Class"/>
    <s v="SM-20950"/>
    <s v="Suzanne McNair"/>
    <s v="Corporate"/>
    <s v="United States"/>
    <s v="Omaha"/>
    <s v="Nebraska"/>
    <n v="68104"/>
    <s v="Central"/>
    <x v="711"/>
    <x v="0"/>
    <x v="3"/>
    <s v="Self-Adhesive Ring Binder Labels"/>
    <n v="7.04"/>
    <n v="2"/>
    <n v="0"/>
    <n v="0"/>
    <n v="3.3087999999999997"/>
  </r>
  <r>
    <n v="4078"/>
    <s v="CA-2012-100685"/>
    <d v="2014-12-19T00:00:00"/>
    <d v="2014-12-21T00:00:00"/>
    <s v="Second Class"/>
    <s v="SM-20950"/>
    <s v="Suzanne McNair"/>
    <s v="Corporate"/>
    <s v="United States"/>
    <s v="Omaha"/>
    <s v="Nebraska"/>
    <n v="68104"/>
    <s v="Central"/>
    <x v="712"/>
    <x v="0"/>
    <x v="8"/>
    <s v="Bagged Rubber Bands"/>
    <n v="5.04"/>
    <n v="4"/>
    <n v="0"/>
    <n v="0"/>
    <n v="0.2016"/>
  </r>
  <r>
    <n v="4079"/>
    <s v="CA-2012-100685"/>
    <d v="2014-12-19T00:00:00"/>
    <d v="2014-12-21T00:00:00"/>
    <s v="Second Class"/>
    <s v="SM-20950"/>
    <s v="Suzanne McNair"/>
    <s v="Corporate"/>
    <s v="United States"/>
    <s v="Omaha"/>
    <s v="Nebraska"/>
    <n v="68104"/>
    <s v="Central"/>
    <x v="398"/>
    <x v="0"/>
    <x v="0"/>
    <s v="White Computer Printout Paper by Universal"/>
    <n v="116.28"/>
    <n v="3"/>
    <n v="0"/>
    <n v="0"/>
    <n v="56.977199999999996"/>
  </r>
  <r>
    <n v="6453"/>
    <s v="US-2012-110261"/>
    <d v="2014-12-19T00:00:00"/>
    <d v="2014-12-23T00:00:00"/>
    <s v="Second Class"/>
    <s v="PR-18880"/>
    <s v="Patrick Ryan"/>
    <s v="Consumer"/>
    <s v="United States"/>
    <s v="Glenview"/>
    <s v="Illinois"/>
    <n v="60025"/>
    <s v="Central"/>
    <x v="502"/>
    <x v="2"/>
    <x v="14"/>
    <s v="Samsung Rugby III"/>
    <n v="158.376"/>
    <n v="3"/>
    <n v="0.2"/>
    <n v="-31.675200000000004"/>
    <n v="13.857900000000008"/>
  </r>
  <r>
    <n v="7747"/>
    <s v="CA-2012-109113"/>
    <d v="2014-12-19T00:00:00"/>
    <d v="2014-12-23T00:00:00"/>
    <s v="Standard Class"/>
    <s v="EK-13795"/>
    <s v="Eileen Kiefer"/>
    <s v="Home Office"/>
    <s v="United States"/>
    <s v="Chicago"/>
    <s v="Illinois"/>
    <n v="60610"/>
    <s v="Central"/>
    <x v="705"/>
    <x v="2"/>
    <x v="6"/>
    <s v="Maxell 4.7GB DVD+RW 3/Pack"/>
    <n v="25.488"/>
    <n v="2"/>
    <n v="0.2"/>
    <n v="-5.0975999999999999"/>
    <n v="4.7789999999999999"/>
  </r>
  <r>
    <n v="345"/>
    <s v="US-2012-120712"/>
    <d v="2014-12-20T00:00:00"/>
    <d v="2014-12-24T00:00:00"/>
    <s v="Standard Class"/>
    <s v="CS-12130"/>
    <s v="Chad Sievert"/>
    <s v="Consumer"/>
    <s v="United States"/>
    <s v="Austin"/>
    <s v="Texas"/>
    <n v="78745"/>
    <s v="Central"/>
    <x v="713"/>
    <x v="0"/>
    <x v="2"/>
    <s v="Fellowes Super Stor/Drawer"/>
    <n v="88.800000000000011"/>
    <n v="4"/>
    <n v="0.2"/>
    <n v="-17.760000000000002"/>
    <n v="-2.2200000000000131"/>
  </r>
  <r>
    <n v="1722"/>
    <s v="US-2012-123218"/>
    <d v="2014-12-20T00:00:00"/>
    <d v="2014-12-25T00:00:00"/>
    <s v="Standard Class"/>
    <s v="KD-16345"/>
    <s v="Katherine Ducich"/>
    <s v="Consumer"/>
    <s v="United States"/>
    <s v="Chicago"/>
    <s v="Illinois"/>
    <n v="60623"/>
    <s v="Central"/>
    <x v="477"/>
    <x v="2"/>
    <x v="14"/>
    <s v="Apple iPhone 5C"/>
    <n v="159.98400000000001"/>
    <n v="2"/>
    <n v="0.2"/>
    <n v="-31.996800000000004"/>
    <n v="11.998799999999996"/>
  </r>
  <r>
    <n v="1723"/>
    <s v="US-2012-123218"/>
    <d v="2014-12-20T00:00:00"/>
    <d v="2014-12-25T00:00:00"/>
    <s v="Standard Class"/>
    <s v="KD-16345"/>
    <s v="Katherine Ducich"/>
    <s v="Consumer"/>
    <s v="United States"/>
    <s v="Chicago"/>
    <s v="Illinois"/>
    <n v="60623"/>
    <s v="Central"/>
    <x v="714"/>
    <x v="2"/>
    <x v="6"/>
    <s v="Logitech G600 MMO Gaming Mouse"/>
    <n v="255.96799999999999"/>
    <n v="4"/>
    <n v="0.2"/>
    <n v="-51.193600000000004"/>
    <n v="51.193599999999996"/>
  </r>
  <r>
    <n v="1724"/>
    <s v="US-2012-123218"/>
    <d v="2014-12-20T00:00:00"/>
    <d v="2014-12-25T00:00:00"/>
    <s v="Standard Class"/>
    <s v="KD-16345"/>
    <s v="Katherine Ducich"/>
    <s v="Consumer"/>
    <s v="United States"/>
    <s v="Chicago"/>
    <s v="Illinois"/>
    <n v="60623"/>
    <s v="Central"/>
    <x v="715"/>
    <x v="1"/>
    <x v="9"/>
    <s v="Sauder Facets Collection Library, Sky Alder Finish"/>
    <n v="359.05799999999994"/>
    <n v="3"/>
    <n v="0.3"/>
    <n v="-107.71739999999998"/>
    <n v="-71.811600000000027"/>
  </r>
  <r>
    <n v="9012"/>
    <s v="CA-2012-137071"/>
    <d v="2014-12-20T00:00:00"/>
    <d v="2014-12-21T00:00:00"/>
    <s v="First Class"/>
    <s v="ED-13885"/>
    <s v="Emily Ducich"/>
    <s v="Home Office"/>
    <s v="United States"/>
    <s v="Houston"/>
    <s v="Texas"/>
    <n v="77036"/>
    <s v="Central"/>
    <x v="604"/>
    <x v="2"/>
    <x v="6"/>
    <s v="Hypercom P1300 Pinpad"/>
    <n v="100.80000000000001"/>
    <n v="2"/>
    <n v="0.2"/>
    <n v="-20.160000000000004"/>
    <n v="21.42"/>
  </r>
  <r>
    <n v="8283"/>
    <s v="CA-2012-154284"/>
    <d v="2014-12-21T00:00:00"/>
    <d v="2014-12-26T00:00:00"/>
    <s v="Second Class"/>
    <s v="SZ-20035"/>
    <s v="Sam Zeldin"/>
    <s v="Home Office"/>
    <s v="United States"/>
    <s v="Saint Charles"/>
    <s v="Illinois"/>
    <n v="60174"/>
    <s v="Central"/>
    <x v="716"/>
    <x v="2"/>
    <x v="12"/>
    <s v="Star Micronics TSP800 TSP847IIU Receipt Printer"/>
    <n v="600.53"/>
    <n v="2"/>
    <n v="0.3"/>
    <n v="-180.15899999999999"/>
    <n v="137.26399999999995"/>
  </r>
  <r>
    <n v="8284"/>
    <s v="CA-2012-154284"/>
    <d v="2014-12-21T00:00:00"/>
    <d v="2014-12-26T00:00:00"/>
    <s v="Second Class"/>
    <s v="SZ-20035"/>
    <s v="Sam Zeldin"/>
    <s v="Home Office"/>
    <s v="United States"/>
    <s v="Saint Charles"/>
    <s v="Illinois"/>
    <n v="60174"/>
    <s v="Central"/>
    <x v="717"/>
    <x v="0"/>
    <x v="5"/>
    <s v="Sanford Prismacolor Professional Thick Lead Art Pencils, 36-Color Set"/>
    <n v="59.903999999999996"/>
    <n v="2"/>
    <n v="0.2"/>
    <n v="-11.9808"/>
    <n v="14.227200000000003"/>
  </r>
  <r>
    <n v="8285"/>
    <s v="CA-2012-154284"/>
    <d v="2014-12-21T00:00:00"/>
    <d v="2014-12-26T00:00:00"/>
    <s v="Second Class"/>
    <s v="SZ-20035"/>
    <s v="Sam Zeldin"/>
    <s v="Home Office"/>
    <s v="United States"/>
    <s v="Saint Charles"/>
    <s v="Illinois"/>
    <n v="60174"/>
    <s v="Central"/>
    <x v="417"/>
    <x v="2"/>
    <x v="6"/>
    <s v="Enermax Acrylux Wireless Keyboard"/>
    <n v="637.44000000000005"/>
    <n v="8"/>
    <n v="0.2"/>
    <n v="-127.48800000000001"/>
    <n v="135.45599999999996"/>
  </r>
  <r>
    <n v="8286"/>
    <s v="CA-2012-154284"/>
    <d v="2014-12-21T00:00:00"/>
    <d v="2014-12-26T00:00:00"/>
    <s v="Second Class"/>
    <s v="SZ-20035"/>
    <s v="Sam Zeldin"/>
    <s v="Home Office"/>
    <s v="United States"/>
    <s v="Saint Charles"/>
    <s v="Illinois"/>
    <n v="60174"/>
    <s v="Central"/>
    <x v="718"/>
    <x v="1"/>
    <x v="4"/>
    <s v="Howard Miller 11-1/2&quot; Diameter Grantwood Wall Clock"/>
    <n v="51.756000000000007"/>
    <n v="3"/>
    <n v="0.6"/>
    <n v="-31.053600000000003"/>
    <n v="-33.641399999999997"/>
  </r>
  <r>
    <n v="4013"/>
    <s v="CA-2012-153612"/>
    <d v="2014-12-22T00:00:00"/>
    <d v="2014-12-27T00:00:00"/>
    <s v="Standard Class"/>
    <s v="BT-11305"/>
    <s v="Beth Thompson"/>
    <s v="Home Office"/>
    <s v="United States"/>
    <s v="Superior"/>
    <s v="Wisconsin"/>
    <n v="54880"/>
    <s v="Central"/>
    <x v="719"/>
    <x v="0"/>
    <x v="5"/>
    <s v="Newell 336"/>
    <n v="17.12"/>
    <n v="4"/>
    <n v="0"/>
    <n v="0"/>
    <n v="4.9647999999999985"/>
  </r>
  <r>
    <n v="8990"/>
    <s v="US-2012-128587"/>
    <d v="2014-12-24T00:00:00"/>
    <d v="2014-12-30T00:00:00"/>
    <s v="Standard Class"/>
    <s v="HM-14860"/>
    <s v="Harry Marie"/>
    <s v="Corporate"/>
    <s v="United States"/>
    <s v="Springfield"/>
    <s v="Missouri"/>
    <n v="65807"/>
    <s v="Central"/>
    <x v="720"/>
    <x v="1"/>
    <x v="4"/>
    <s v="Eldon Regeneration Recycled Desk Accessories, Black"/>
    <n v="9.68"/>
    <n v="2"/>
    <n v="0"/>
    <n v="0"/>
    <n v="3.7751999999999999"/>
  </r>
  <r>
    <n v="8991"/>
    <s v="US-2012-128587"/>
    <d v="2014-12-24T00:00:00"/>
    <d v="2014-12-30T00:00:00"/>
    <s v="Standard Class"/>
    <s v="HM-14860"/>
    <s v="Harry Marie"/>
    <s v="Corporate"/>
    <s v="United States"/>
    <s v="Springfield"/>
    <s v="Missouri"/>
    <n v="65807"/>
    <s v="Central"/>
    <x v="721"/>
    <x v="2"/>
    <x v="15"/>
    <s v="Canon PC1060 Personal Laser Copier"/>
    <n v="4899.93"/>
    <n v="7"/>
    <n v="0"/>
    <n v="0"/>
    <n v="2302.9670999999998"/>
  </r>
  <r>
    <n v="4110"/>
    <s v="CA-2012-153717"/>
    <d v="2014-12-25T00:00:00"/>
    <d v="2015-01-01T00:00:00"/>
    <s v="Standard Class"/>
    <s v="DL-13495"/>
    <s v="Dionis Lloyd"/>
    <s v="Corporate"/>
    <s v="United States"/>
    <s v="Detroit"/>
    <s v="Michigan"/>
    <n v="48227"/>
    <s v="Central"/>
    <x v="292"/>
    <x v="2"/>
    <x v="14"/>
    <s v="Logitech B530 USB Headset - headset - Full size, Binaural"/>
    <n v="73.98"/>
    <n v="2"/>
    <n v="0"/>
    <n v="0"/>
    <n v="19.974600000000002"/>
  </r>
  <r>
    <n v="4111"/>
    <s v="CA-2012-153717"/>
    <d v="2014-12-25T00:00:00"/>
    <d v="2015-01-01T00:00:00"/>
    <s v="Standard Class"/>
    <s v="DL-13495"/>
    <s v="Dionis Lloyd"/>
    <s v="Corporate"/>
    <s v="United States"/>
    <s v="Detroit"/>
    <s v="Michigan"/>
    <n v="48227"/>
    <s v="Central"/>
    <x v="722"/>
    <x v="1"/>
    <x v="9"/>
    <s v="Rush Hierlooms Collection Rich Wood Bookcases"/>
    <n v="160.97999999999999"/>
    <n v="1"/>
    <n v="0"/>
    <n v="0"/>
    <n v="20.927400000000006"/>
  </r>
  <r>
    <n v="4112"/>
    <s v="CA-2012-153717"/>
    <d v="2014-12-25T00:00:00"/>
    <d v="2015-01-01T00:00:00"/>
    <s v="Standard Class"/>
    <s v="DL-13495"/>
    <s v="Dionis Lloyd"/>
    <s v="Corporate"/>
    <s v="United States"/>
    <s v="Detroit"/>
    <s v="Michigan"/>
    <n v="48227"/>
    <s v="Central"/>
    <x v="519"/>
    <x v="0"/>
    <x v="0"/>
    <s v="Xerox 1978"/>
    <n v="17.34"/>
    <n v="3"/>
    <n v="0"/>
    <n v="0"/>
    <n v="8.4966000000000008"/>
  </r>
  <r>
    <n v="4113"/>
    <s v="CA-2012-153717"/>
    <d v="2014-12-25T00:00:00"/>
    <d v="2015-01-01T00:00:00"/>
    <s v="Standard Class"/>
    <s v="DL-13495"/>
    <s v="Dionis Lloyd"/>
    <s v="Corporate"/>
    <s v="United States"/>
    <s v="Detroit"/>
    <s v="Michigan"/>
    <n v="48227"/>
    <s v="Central"/>
    <x v="723"/>
    <x v="0"/>
    <x v="5"/>
    <s v="Newell 351"/>
    <n v="3.28"/>
    <n v="1"/>
    <n v="0"/>
    <n v="0"/>
    <n v="0.9511999999999996"/>
  </r>
  <r>
    <n v="5690"/>
    <s v="CA-2012-119550"/>
    <d v="2014-12-26T00:00:00"/>
    <d v="2014-12-31T00:00:00"/>
    <s v="Standard Class"/>
    <s v="RB-19705"/>
    <s v="Roger Barcio"/>
    <s v="Home Office"/>
    <s v="United States"/>
    <s v="Houston"/>
    <s v="Texas"/>
    <n v="77070"/>
    <s v="Central"/>
    <x v="724"/>
    <x v="1"/>
    <x v="10"/>
    <s v="Office Star - Contemporary Task Swivel chair with 2-way adjustable arms, Plum"/>
    <n v="275.05799999999999"/>
    <n v="3"/>
    <n v="0.3"/>
    <n v="-82.517399999999995"/>
    <n v="-90.376199999999997"/>
  </r>
  <r>
    <n v="38"/>
    <s v="CA-2012-117415"/>
    <d v="2014-12-27T00:00:00"/>
    <d v="2014-12-31T00:00:00"/>
    <s v="Standard Class"/>
    <s v="SN-20710"/>
    <s v="Steve Nguyen"/>
    <s v="Home Office"/>
    <s v="United States"/>
    <s v="Houston"/>
    <s v="Texas"/>
    <n v="77041"/>
    <s v="Central"/>
    <x v="725"/>
    <x v="0"/>
    <x v="13"/>
    <s v="#10-4 1/8&quot; x 9 1/2&quot; Premium Diagonal Seam Envelopes"/>
    <n v="113.328"/>
    <n v="9"/>
    <n v="0.2"/>
    <n v="-22.665600000000001"/>
    <n v="35.414999999999999"/>
  </r>
  <r>
    <n v="39"/>
    <s v="CA-2012-117415"/>
    <d v="2014-12-27T00:00:00"/>
    <d v="2014-12-31T00:00:00"/>
    <s v="Standard Class"/>
    <s v="SN-20710"/>
    <s v="Steve Nguyen"/>
    <s v="Home Office"/>
    <s v="United States"/>
    <s v="Houston"/>
    <s v="Texas"/>
    <n v="77041"/>
    <s v="Central"/>
    <x v="564"/>
    <x v="1"/>
    <x v="9"/>
    <s v="Atlantic Metals Mobile 3-Shelf Bookcases, Custom Colors"/>
    <n v="532.39919999999995"/>
    <n v="3"/>
    <n v="0.32"/>
    <n v="-170.36774399999999"/>
    <n v="-46.976400000000012"/>
  </r>
  <r>
    <n v="40"/>
    <s v="CA-2012-117415"/>
    <d v="2014-12-27T00:00:00"/>
    <d v="2014-12-31T00:00:00"/>
    <s v="Standard Class"/>
    <s v="SN-20710"/>
    <s v="Steve Nguyen"/>
    <s v="Home Office"/>
    <s v="United States"/>
    <s v="Houston"/>
    <s v="Texas"/>
    <n v="77041"/>
    <s v="Central"/>
    <x v="726"/>
    <x v="1"/>
    <x v="10"/>
    <s v="Global Fabric Manager's Chair, Dark Gray"/>
    <n v="212.05799999999999"/>
    <n v="3"/>
    <n v="0.3"/>
    <n v="-63.617399999999996"/>
    <n v="-15.146999999999991"/>
  </r>
  <r>
    <n v="41"/>
    <s v="CA-2012-117415"/>
    <d v="2014-12-27T00:00:00"/>
    <d v="2014-12-31T00:00:00"/>
    <s v="Standard Class"/>
    <s v="SN-20710"/>
    <s v="Steve Nguyen"/>
    <s v="Home Office"/>
    <s v="United States"/>
    <s v="Houston"/>
    <s v="Texas"/>
    <n v="77041"/>
    <s v="Central"/>
    <x v="727"/>
    <x v="2"/>
    <x v="14"/>
    <s v="Plantronics HL10 Handset Lifter"/>
    <n v="371.16800000000001"/>
    <n v="4"/>
    <n v="0.2"/>
    <n v="-74.23360000000001"/>
    <n v="41.756399999999957"/>
  </r>
  <r>
    <n v="3191"/>
    <s v="US-2012-163783"/>
    <d v="2014-12-27T00:00:00"/>
    <d v="2015-01-01T00:00:00"/>
    <s v="Standard Class"/>
    <s v="DR-12940"/>
    <s v="Daniel Raglin"/>
    <s v="Home Office"/>
    <s v="United States"/>
    <s v="Chicago"/>
    <s v="Illinois"/>
    <n v="60610"/>
    <s v="Central"/>
    <x v="728"/>
    <x v="0"/>
    <x v="2"/>
    <s v="Sterilite Show Offs Storage Containers"/>
    <n v="12.672000000000001"/>
    <n v="3"/>
    <n v="0.2"/>
    <n v="-2.5344000000000002"/>
    <n v="-3.1680000000000001"/>
  </r>
  <r>
    <n v="4810"/>
    <s v="CA-2012-151589"/>
    <d v="2014-12-27T00:00:00"/>
    <d v="2014-12-30T00:00:00"/>
    <s v="First Class"/>
    <s v="RE-19450"/>
    <s v="Richard Eichhorn"/>
    <s v="Consumer"/>
    <s v="United States"/>
    <s v="Eau Claire"/>
    <s v="Wisconsin"/>
    <n v="54703"/>
    <s v="Central"/>
    <x v="729"/>
    <x v="0"/>
    <x v="0"/>
    <s v="Xerox 1917"/>
    <n v="195.64"/>
    <n v="4"/>
    <n v="0"/>
    <n v="0"/>
    <n v="91.950799999999987"/>
  </r>
  <r>
    <n v="4811"/>
    <s v="CA-2012-151589"/>
    <d v="2014-12-27T00:00:00"/>
    <d v="2014-12-30T00:00:00"/>
    <s v="First Class"/>
    <s v="RE-19450"/>
    <s v="Richard Eichhorn"/>
    <s v="Consumer"/>
    <s v="United States"/>
    <s v="Eau Claire"/>
    <s v="Wisconsin"/>
    <n v="54703"/>
    <s v="Central"/>
    <x v="730"/>
    <x v="2"/>
    <x v="14"/>
    <s v="Cisco SPA 502G IP Phone"/>
    <n v="239.9"/>
    <n v="2"/>
    <n v="0"/>
    <n v="0"/>
    <n v="71.97"/>
  </r>
  <r>
    <n v="4037"/>
    <s v="CA-2012-148859"/>
    <d v="2014-12-28T00:00:00"/>
    <d v="2015-01-01T00:00:00"/>
    <s v="Standard Class"/>
    <s v="FH-14350"/>
    <s v="Fred Harton"/>
    <s v="Consumer"/>
    <s v="United States"/>
    <s v="Chicago"/>
    <s v="Illinois"/>
    <n v="60623"/>
    <s v="Central"/>
    <x v="305"/>
    <x v="0"/>
    <x v="2"/>
    <s v="Tenex Personal Filing Tote With Secure Closure Lid, Black/Frost"/>
    <n v="24.816000000000003"/>
    <n v="2"/>
    <n v="0.2"/>
    <n v="-4.9632000000000005"/>
    <n v="1.5509999999999984"/>
  </r>
  <r>
    <n v="2137"/>
    <s v="CA-2012-156377"/>
    <d v="2014-12-31T00:00:00"/>
    <d v="2015-01-05T00:00:00"/>
    <s v="Standard Class"/>
    <s v="TB-21625"/>
    <s v="Trudy Brown"/>
    <s v="Consumer"/>
    <s v="United States"/>
    <s v="Grand Prairie"/>
    <s v="Texas"/>
    <n v="75051"/>
    <s v="Central"/>
    <x v="569"/>
    <x v="1"/>
    <x v="4"/>
    <s v="Eldon Expressions Wood Desk Accessories, Oak"/>
    <n v="14.76"/>
    <n v="5"/>
    <n v="0.6"/>
    <n v="-8.8559999999999999"/>
    <n v="-11.439000000000004"/>
  </r>
  <r>
    <n v="2138"/>
    <s v="CA-2012-156377"/>
    <d v="2014-12-31T00:00:00"/>
    <d v="2015-01-05T00:00:00"/>
    <s v="Standard Class"/>
    <s v="TB-21625"/>
    <s v="Trudy Brown"/>
    <s v="Consumer"/>
    <s v="United States"/>
    <s v="Grand Prairie"/>
    <s v="Texas"/>
    <n v="75051"/>
    <s v="Central"/>
    <x v="731"/>
    <x v="0"/>
    <x v="3"/>
    <s v="Newell 3-Hole Punched Plastic Slotted Magazine Holders for Binders"/>
    <n v="3.6559999999999993"/>
    <n v="4"/>
    <n v="0.8"/>
    <n v="-2.9247999999999994"/>
    <n v="-5.8496000000000024"/>
  </r>
  <r>
    <n v="6072"/>
    <s v="CA-2012-120901"/>
    <d v="2014-12-31T00:00:00"/>
    <d v="2015-01-04T00:00:00"/>
    <s v="Standard Class"/>
    <s v="BG-11035"/>
    <s v="Barry Gonzalez"/>
    <s v="Consumer"/>
    <s v="United States"/>
    <s v="Austin"/>
    <s v="Texas"/>
    <n v="78745"/>
    <s v="Central"/>
    <x v="336"/>
    <x v="0"/>
    <x v="2"/>
    <s v="Fellowes Stor/Drawer Steel Plus Storage Drawers"/>
    <n v="152.68800000000002"/>
    <n v="2"/>
    <n v="0.2"/>
    <n v="-30.537600000000005"/>
    <n v="-26.720400000000019"/>
  </r>
  <r>
    <n v="6073"/>
    <s v="CA-2012-120901"/>
    <d v="2014-12-31T00:00:00"/>
    <d v="2015-01-04T00:00:00"/>
    <s v="Standard Class"/>
    <s v="BG-11035"/>
    <s v="Barry Gonzalez"/>
    <s v="Consumer"/>
    <s v="United States"/>
    <s v="Austin"/>
    <s v="Texas"/>
    <n v="78745"/>
    <s v="Central"/>
    <x v="166"/>
    <x v="0"/>
    <x v="8"/>
    <s v="Stockwell Push Pins"/>
    <n v="3.4880000000000004"/>
    <n v="2"/>
    <n v="0.2"/>
    <n v="-0.69760000000000011"/>
    <n v="0.56679999999999997"/>
  </r>
  <r>
    <n v="6074"/>
    <s v="CA-2012-120901"/>
    <d v="2014-12-31T00:00:00"/>
    <d v="2015-01-04T00:00:00"/>
    <s v="Standard Class"/>
    <s v="BG-11035"/>
    <s v="Barry Gonzalez"/>
    <s v="Consumer"/>
    <s v="United States"/>
    <s v="Austin"/>
    <s v="Texas"/>
    <n v="78745"/>
    <s v="Central"/>
    <x v="732"/>
    <x v="0"/>
    <x v="16"/>
    <s v="Staple remover"/>
    <n v="5.8880000000000008"/>
    <n v="2"/>
    <n v="0.2"/>
    <n v="-1.1776000000000002"/>
    <n v="-1.3248000000000004"/>
  </r>
  <r>
    <n v="7356"/>
    <s v="CA-2012-139780"/>
    <d v="2014-12-31T00:00:00"/>
    <d v="2015-01-02T00:00:00"/>
    <s v="Second Class"/>
    <s v="AH-10690"/>
    <s v="Anna Häberlin"/>
    <s v="Corporate"/>
    <s v="United States"/>
    <s v="Detroit"/>
    <s v="Michigan"/>
    <n v="48205"/>
    <s v="Central"/>
    <x v="114"/>
    <x v="0"/>
    <x v="3"/>
    <s v="Fellowes Presentation Covers for Comb Binding Machines"/>
    <n v="116.4"/>
    <n v="8"/>
    <n v="0"/>
    <n v="0"/>
    <n v="52.379999999999995"/>
  </r>
  <r>
    <n v="8604"/>
    <s v="US-2013-116365"/>
    <d v="2015-01-03T00:00:00"/>
    <d v="2015-01-08T00:00:00"/>
    <s v="Standard Class"/>
    <s v="CA-12310"/>
    <s v="Christine Abelman"/>
    <s v="Corporate"/>
    <s v="United States"/>
    <s v="San Antonio"/>
    <s v="Texas"/>
    <n v="78207"/>
    <s v="Central"/>
    <x v="733"/>
    <x v="2"/>
    <x v="6"/>
    <s v="Imation Clip USB flash drive - 8 GB"/>
    <n v="30.080000000000002"/>
    <n v="2"/>
    <n v="0.2"/>
    <n v="-6.0160000000000009"/>
    <n v="-5.2640000000000002"/>
  </r>
  <r>
    <n v="8605"/>
    <s v="US-2013-116365"/>
    <d v="2015-01-03T00:00:00"/>
    <d v="2015-01-08T00:00:00"/>
    <s v="Standard Class"/>
    <s v="CA-12310"/>
    <s v="Christine Abelman"/>
    <s v="Corporate"/>
    <s v="United States"/>
    <s v="San Antonio"/>
    <s v="Texas"/>
    <n v="78207"/>
    <s v="Central"/>
    <x v="734"/>
    <x v="2"/>
    <x v="6"/>
    <s v="WD My Passport Ultra 1TB Portable External Hard Drive"/>
    <n v="165.60000000000002"/>
    <n v="3"/>
    <n v="0.2"/>
    <n v="-33.120000000000005"/>
    <n v="-6.2100000000000151"/>
  </r>
  <r>
    <n v="8606"/>
    <s v="US-2013-116365"/>
    <d v="2015-01-03T00:00:00"/>
    <d v="2015-01-08T00:00:00"/>
    <s v="Standard Class"/>
    <s v="CA-12310"/>
    <s v="Christine Abelman"/>
    <s v="Corporate"/>
    <s v="United States"/>
    <s v="San Antonio"/>
    <s v="Texas"/>
    <n v="78207"/>
    <s v="Central"/>
    <x v="461"/>
    <x v="2"/>
    <x v="14"/>
    <s v="AT&amp;T 17929 Lendline Telephone"/>
    <n v="180.96"/>
    <n v="5"/>
    <n v="0.2"/>
    <n v="-36.192"/>
    <n v="13.571999999999996"/>
  </r>
  <r>
    <n v="9494"/>
    <s v="CA-2013-105207"/>
    <d v="2015-01-03T00:00:00"/>
    <d v="2015-01-08T00:00:00"/>
    <s v="Standard Class"/>
    <s v="BO-11350"/>
    <s v="Bill Overfelt"/>
    <s v="Corporate"/>
    <s v="United States"/>
    <s v="Broken Arrow"/>
    <s v="Oklahoma"/>
    <n v="74012"/>
    <s v="Central"/>
    <x v="735"/>
    <x v="1"/>
    <x v="11"/>
    <s v="Hon Practical Foundations 30 x 60 Training Table, Light Gray/Charcoal"/>
    <n v="1592.8500000000001"/>
    <n v="7"/>
    <n v="0"/>
    <n v="0"/>
    <n v="350.42700000000002"/>
  </r>
  <r>
    <n v="9495"/>
    <s v="CA-2013-105207"/>
    <d v="2015-01-03T00:00:00"/>
    <d v="2015-01-08T00:00:00"/>
    <s v="Standard Class"/>
    <s v="BO-11350"/>
    <s v="Bill Overfelt"/>
    <s v="Corporate"/>
    <s v="United States"/>
    <s v="Broken Arrow"/>
    <s v="Oklahoma"/>
    <n v="74012"/>
    <s v="Central"/>
    <x v="15"/>
    <x v="0"/>
    <x v="3"/>
    <s v="Storex Dura Pro Binders"/>
    <n v="11.88"/>
    <n v="2"/>
    <n v="0"/>
    <n v="0"/>
    <n v="5.3460000000000001"/>
  </r>
  <r>
    <n v="8031"/>
    <s v="CA-2013-158806"/>
    <d v="2015-01-07T00:00:00"/>
    <d v="2015-01-11T00:00:00"/>
    <s v="Standard Class"/>
    <s v="NM-18520"/>
    <s v="Neoma Murray"/>
    <s v="Consumer"/>
    <s v="United States"/>
    <s v="Amarillo"/>
    <s v="Texas"/>
    <n v="79109"/>
    <s v="Central"/>
    <x v="209"/>
    <x v="1"/>
    <x v="4"/>
    <s v="Executive Impressions 13&quot; Clairmont Wall Clock"/>
    <n v="23.076000000000001"/>
    <n v="3"/>
    <n v="0.6"/>
    <n v="-13.845599999999999"/>
    <n v="-10.961100000000002"/>
  </r>
  <r>
    <n v="8032"/>
    <s v="CA-2013-158806"/>
    <d v="2015-01-07T00:00:00"/>
    <d v="2015-01-11T00:00:00"/>
    <s v="Standard Class"/>
    <s v="NM-18520"/>
    <s v="Neoma Murray"/>
    <s v="Consumer"/>
    <s v="United States"/>
    <s v="Amarillo"/>
    <s v="Texas"/>
    <n v="79109"/>
    <s v="Central"/>
    <x v="636"/>
    <x v="0"/>
    <x v="0"/>
    <s v="Xerox 212"/>
    <n v="25.920000000000005"/>
    <n v="5"/>
    <n v="0.2"/>
    <n v="-5.1840000000000011"/>
    <n v="9.0719999999999992"/>
  </r>
  <r>
    <n v="6851"/>
    <s v="US-2013-100461"/>
    <d v="2015-01-08T00:00:00"/>
    <d v="2015-01-12T00:00:00"/>
    <s v="Standard Class"/>
    <s v="JO-15145"/>
    <s v="Jack O'Briant"/>
    <s v="Corporate"/>
    <s v="United States"/>
    <s v="Franklin"/>
    <s v="Wisconsin"/>
    <n v="53132"/>
    <s v="Central"/>
    <x v="564"/>
    <x v="1"/>
    <x v="9"/>
    <s v="Atlantic Metals Mobile 3-Shelf Bookcases, Custom Colors"/>
    <n v="1565.88"/>
    <n v="6"/>
    <n v="0"/>
    <n v="0"/>
    <n v="407.12880000000007"/>
  </r>
  <r>
    <n v="6852"/>
    <s v="US-2013-100461"/>
    <d v="2015-01-08T00:00:00"/>
    <d v="2015-01-12T00:00:00"/>
    <s v="Standard Class"/>
    <s v="JO-15145"/>
    <s v="Jack O'Briant"/>
    <s v="Corporate"/>
    <s v="United States"/>
    <s v="Franklin"/>
    <s v="Wisconsin"/>
    <n v="53132"/>
    <s v="Central"/>
    <x v="736"/>
    <x v="0"/>
    <x v="3"/>
    <s v="Plastic Binding Combs"/>
    <n v="106.05"/>
    <n v="7"/>
    <n v="0"/>
    <n v="0"/>
    <n v="49.843499999999999"/>
  </r>
  <r>
    <n v="8176"/>
    <s v="CA-2013-114944"/>
    <d v="2015-01-30T00:00:00"/>
    <d v="2015-02-04T00:00:00"/>
    <s v="Standard Class"/>
    <s v="HE-14800"/>
    <s v="Harold Engle"/>
    <s v="Corporate"/>
    <s v="United States"/>
    <s v="Chicago"/>
    <s v="Illinois"/>
    <n v="60623"/>
    <s v="Central"/>
    <x v="737"/>
    <x v="0"/>
    <x v="0"/>
    <s v="Xerox 1943"/>
    <n v="156.512"/>
    <n v="4"/>
    <n v="0.2"/>
    <n v="-31.302400000000002"/>
    <n v="52.822799999999987"/>
  </r>
  <r>
    <n v="8925"/>
    <s v="CA-2013-168032"/>
    <d v="2015-01-30T00:00:00"/>
    <d v="2015-02-03T00:00:00"/>
    <s v="Standard Class"/>
    <s v="DF-13135"/>
    <s v="David Flashing"/>
    <s v="Consumer"/>
    <s v="United States"/>
    <s v="Rockford"/>
    <s v="Illinois"/>
    <n v="61107"/>
    <s v="Central"/>
    <x v="738"/>
    <x v="2"/>
    <x v="14"/>
    <s v="Nokia Lumia 1020"/>
    <n v="1439.9680000000001"/>
    <n v="4"/>
    <n v="0.2"/>
    <n v="-287.99360000000001"/>
    <n v="143.99680000000006"/>
  </r>
  <r>
    <n v="8926"/>
    <s v="CA-2013-168032"/>
    <d v="2015-01-30T00:00:00"/>
    <d v="2015-02-03T00:00:00"/>
    <s v="Standard Class"/>
    <s v="DF-13135"/>
    <s v="David Flashing"/>
    <s v="Consumer"/>
    <s v="United States"/>
    <s v="Rockford"/>
    <s v="Illinois"/>
    <n v="61107"/>
    <s v="Central"/>
    <x v="323"/>
    <x v="0"/>
    <x v="3"/>
    <s v="Avery Durable Binders"/>
    <n v="1.7279999999999995"/>
    <n v="3"/>
    <n v="0.8"/>
    <n v="-1.3823999999999996"/>
    <n v="-2.678399999999999"/>
  </r>
  <r>
    <n v="8927"/>
    <s v="CA-2013-168032"/>
    <d v="2015-01-30T00:00:00"/>
    <d v="2015-02-03T00:00:00"/>
    <s v="Standard Class"/>
    <s v="DF-13135"/>
    <s v="David Flashing"/>
    <s v="Consumer"/>
    <s v="United States"/>
    <s v="Rockford"/>
    <s v="Illinois"/>
    <n v="61107"/>
    <s v="Central"/>
    <x v="739"/>
    <x v="1"/>
    <x v="11"/>
    <s v="Bretford “Just In Time” Height-Adjustable Multi-Task Work Tables"/>
    <n v="626.09999999999991"/>
    <n v="3"/>
    <n v="0.5"/>
    <n v="-313.04999999999995"/>
    <n v="-538.44600000000003"/>
  </r>
  <r>
    <n v="5114"/>
    <s v="CA-2013-147970"/>
    <d v="2015-01-31T00:00:00"/>
    <d v="2015-02-02T00:00:00"/>
    <s v="Second Class"/>
    <s v="AB-10150"/>
    <s v="Aimee Bixby"/>
    <s v="Consumer"/>
    <s v="United States"/>
    <s v="Dallas"/>
    <s v="Texas"/>
    <n v="75220"/>
    <s v="Central"/>
    <x v="488"/>
    <x v="0"/>
    <x v="0"/>
    <s v="Xerox 1994"/>
    <n v="15.552000000000003"/>
    <n v="3"/>
    <n v="0.2"/>
    <n v="-3.1104000000000007"/>
    <n v="5.4432"/>
  </r>
  <r>
    <n v="8513"/>
    <s v="CA-2013-144645"/>
    <d v="2015-02-02T00:00:00"/>
    <d v="2015-02-08T00:00:00"/>
    <s v="Standard Class"/>
    <s v="NS-18640"/>
    <s v="Noel Staavos"/>
    <s v="Corporate"/>
    <s v="United States"/>
    <s v="Houston"/>
    <s v="Texas"/>
    <n v="77041"/>
    <s v="Central"/>
    <x v="740"/>
    <x v="1"/>
    <x v="4"/>
    <s v="Deflect-o RollaMat Studded, Beveled Mat for Medium Pile Carpeting"/>
    <n v="73.784000000000006"/>
    <n v="2"/>
    <n v="0.6"/>
    <n v="-44.270400000000002"/>
    <n v="-77.473200000000006"/>
  </r>
  <r>
    <n v="8383"/>
    <s v="CA-2013-163048"/>
    <d v="2015-02-08T00:00:00"/>
    <d v="2015-02-15T00:00:00"/>
    <s v="Standard Class"/>
    <s v="MH-17440"/>
    <s v="Mark Haberlin"/>
    <s v="Corporate"/>
    <s v="United States"/>
    <s v="Houston"/>
    <s v="Texas"/>
    <n v="77036"/>
    <s v="Central"/>
    <x v="42"/>
    <x v="1"/>
    <x v="10"/>
    <s v="Harbour Creations Steel Folding Chair"/>
    <n v="241.49999999999997"/>
    <n v="4"/>
    <n v="0.3"/>
    <n v="-72.449999999999989"/>
    <n v="0"/>
  </r>
  <r>
    <n v="1809"/>
    <s v="CA-2013-164938"/>
    <d v="2015-02-11T00:00:00"/>
    <d v="2015-02-13T00:00:00"/>
    <s v="First Class"/>
    <s v="PB-19210"/>
    <s v="Phillip Breyer"/>
    <s v="Corporate"/>
    <s v="United States"/>
    <s v="Tulsa"/>
    <s v="Oklahoma"/>
    <n v="74133"/>
    <s v="Central"/>
    <x v="741"/>
    <x v="2"/>
    <x v="14"/>
    <s v="Mediabridge Sport Armband iPhone 5s"/>
    <n v="69.930000000000007"/>
    <n v="7"/>
    <n v="0"/>
    <n v="0"/>
    <n v="0.69929999999999914"/>
  </r>
  <r>
    <n v="1821"/>
    <s v="CA-2013-168956"/>
    <d v="2015-02-16T00:00:00"/>
    <d v="2015-02-20T00:00:00"/>
    <s v="Standard Class"/>
    <s v="EA-14035"/>
    <s v="Erin Ashbrook"/>
    <s v="Corporate"/>
    <s v="United States"/>
    <s v="Chicago"/>
    <s v="Illinois"/>
    <n v="60623"/>
    <s v="Central"/>
    <x v="742"/>
    <x v="0"/>
    <x v="7"/>
    <s v="Honeywell Enviracaire Portable Air Cleaner for up to 8 x 10 Room"/>
    <n v="92.063999999999979"/>
    <n v="6"/>
    <n v="0.8"/>
    <n v="-73.651199999999989"/>
    <n v="-225.55680000000007"/>
  </r>
  <r>
    <n v="1822"/>
    <s v="CA-2013-168956"/>
    <d v="2015-02-16T00:00:00"/>
    <d v="2015-02-20T00:00:00"/>
    <s v="Standard Class"/>
    <s v="EA-14035"/>
    <s v="Erin Ashbrook"/>
    <s v="Corporate"/>
    <s v="United States"/>
    <s v="Chicago"/>
    <s v="Illinois"/>
    <n v="60623"/>
    <s v="Central"/>
    <x v="172"/>
    <x v="0"/>
    <x v="8"/>
    <s v="Advantus Push Pins"/>
    <n v="6.9760000000000009"/>
    <n v="4"/>
    <n v="0.2"/>
    <n v="-1.3952000000000002"/>
    <n v="1.8312000000000004"/>
  </r>
  <r>
    <n v="1823"/>
    <s v="CA-2013-168956"/>
    <d v="2015-02-16T00:00:00"/>
    <d v="2015-02-20T00:00:00"/>
    <s v="Standard Class"/>
    <s v="EA-14035"/>
    <s v="Erin Ashbrook"/>
    <s v="Corporate"/>
    <s v="United States"/>
    <s v="Chicago"/>
    <s v="Illinois"/>
    <n v="60623"/>
    <s v="Central"/>
    <x v="521"/>
    <x v="1"/>
    <x v="10"/>
    <s v="Global Stack Chair with Arms, Black"/>
    <n v="62.957999999999998"/>
    <n v="3"/>
    <n v="0.3"/>
    <n v="-18.8874"/>
    <n v="-2.6981999999999999"/>
  </r>
  <r>
    <n v="1824"/>
    <s v="CA-2013-168956"/>
    <d v="2015-02-16T00:00:00"/>
    <d v="2015-02-20T00:00:00"/>
    <s v="Standard Class"/>
    <s v="EA-14035"/>
    <s v="Erin Ashbrook"/>
    <s v="Corporate"/>
    <s v="United States"/>
    <s v="Chicago"/>
    <s v="Illinois"/>
    <n v="60623"/>
    <s v="Central"/>
    <x v="583"/>
    <x v="0"/>
    <x v="0"/>
    <s v="Xerox 206"/>
    <n v="5.1840000000000011"/>
    <n v="1"/>
    <n v="0.2"/>
    <n v="-1.0368000000000002"/>
    <n v="1.8144"/>
  </r>
  <r>
    <n v="2345"/>
    <s v="CA-2013-119025"/>
    <d v="2015-02-22T00:00:00"/>
    <d v="2015-02-28T00:00:00"/>
    <s v="Standard Class"/>
    <s v="PV-18985"/>
    <s v="Paul Van Hugh"/>
    <s v="Home Office"/>
    <s v="United States"/>
    <s v="Milwaukee"/>
    <s v="Wisconsin"/>
    <n v="53209"/>
    <s v="Central"/>
    <x v="494"/>
    <x v="0"/>
    <x v="7"/>
    <s v="Belkin 5 Outlet SurgeMaster Power Centers"/>
    <n v="490.32"/>
    <n v="9"/>
    <n v="0"/>
    <n v="0"/>
    <n v="137.28960000000004"/>
  </r>
  <r>
    <n v="4555"/>
    <s v="CA-2013-101448"/>
    <d v="2015-02-27T00:00:00"/>
    <d v="2015-03-02T00:00:00"/>
    <s v="Second Class"/>
    <s v="EB-13930"/>
    <s v="Eric Barreto"/>
    <s v="Consumer"/>
    <s v="United States"/>
    <s v="La Crosse"/>
    <s v="Wisconsin"/>
    <n v="54601"/>
    <s v="Central"/>
    <x v="661"/>
    <x v="0"/>
    <x v="3"/>
    <s v="Flexible Leather- Look Classic Collection Ring Binder"/>
    <n v="56.820000000000007"/>
    <n v="3"/>
    <n v="0"/>
    <n v="0"/>
    <n v="28.410000000000004"/>
  </r>
  <r>
    <n v="7848"/>
    <s v="CA-2013-128706"/>
    <d v="2015-02-27T00:00:00"/>
    <d v="2015-03-03T00:00:00"/>
    <s v="Standard Class"/>
    <s v="DW-13540"/>
    <s v="Don Weiss"/>
    <s v="Consumer"/>
    <s v="United States"/>
    <s v="Houston"/>
    <s v="Texas"/>
    <n v="77070"/>
    <s v="Central"/>
    <x v="743"/>
    <x v="1"/>
    <x v="4"/>
    <s v="DAX Two-Tone Silver Metal Document Frame"/>
    <n v="16.192"/>
    <n v="2"/>
    <n v="0.6"/>
    <n v="-9.7151999999999994"/>
    <n v="-6.8815999999999953"/>
  </r>
  <r>
    <n v="3756"/>
    <s v="CA-2013-116799"/>
    <d v="2015-03-04T00:00:00"/>
    <d v="2015-03-07T00:00:00"/>
    <s v="First Class"/>
    <s v="JG-15310"/>
    <s v="Jason Gross"/>
    <s v="Corporate"/>
    <s v="United States"/>
    <s v="Odessa"/>
    <s v="Texas"/>
    <n v="79762"/>
    <s v="Central"/>
    <x v="744"/>
    <x v="0"/>
    <x v="0"/>
    <s v="Rediform Wirebound &quot;Phone Memo&quot; Message Book, 11 x 5-3/4"/>
    <n v="42.783999999999999"/>
    <n v="7"/>
    <n v="0.2"/>
    <n v="-8.5568000000000008"/>
    <n v="15.509199999999998"/>
  </r>
  <r>
    <n v="3757"/>
    <s v="CA-2013-116799"/>
    <d v="2015-03-04T00:00:00"/>
    <d v="2015-03-07T00:00:00"/>
    <s v="First Class"/>
    <s v="JG-15310"/>
    <s v="Jason Gross"/>
    <s v="Corporate"/>
    <s v="United States"/>
    <s v="Odessa"/>
    <s v="Texas"/>
    <n v="79762"/>
    <s v="Central"/>
    <x v="745"/>
    <x v="1"/>
    <x v="10"/>
    <s v="Office Star - Mid Back Dual function Ergonomic High Back Chair with 2-Way Adjustable Arms"/>
    <n v="563.42999999999984"/>
    <n v="5"/>
    <n v="0.3"/>
    <n v="-169.02899999999994"/>
    <n v="-56.343000000000018"/>
  </r>
  <r>
    <n v="3887"/>
    <s v="CA-2013-167759"/>
    <d v="2015-03-04T00:00:00"/>
    <d v="2015-03-09T00:00:00"/>
    <s v="Second Class"/>
    <s v="CC-12670"/>
    <s v="Craig Carreira"/>
    <s v="Consumer"/>
    <s v="United States"/>
    <s v="Bloomington"/>
    <s v="Indiana"/>
    <n v="47401"/>
    <s v="Central"/>
    <x v="746"/>
    <x v="2"/>
    <x v="14"/>
    <s v="Plantronics Encore H101 Dual Earpieces Headset"/>
    <n v="134.85000000000002"/>
    <n v="3"/>
    <n v="0"/>
    <n v="0"/>
    <n v="37.757999999999996"/>
  </r>
  <r>
    <n v="4003"/>
    <s v="CA-2013-145730"/>
    <d v="2015-03-04T00:00:00"/>
    <d v="2015-03-09T00:00:00"/>
    <s v="Standard Class"/>
    <s v="CC-12220"/>
    <s v="Chris Cortes"/>
    <s v="Consumer"/>
    <s v="United States"/>
    <s v="San Antonio"/>
    <s v="Texas"/>
    <n v="78207"/>
    <s v="Central"/>
    <x v="747"/>
    <x v="1"/>
    <x v="11"/>
    <s v="Office Impressions End Table, 20-1/2&quot;H x 24&quot;W x 20&quot;D"/>
    <n v="637.89599999999996"/>
    <n v="3"/>
    <n v="0.3"/>
    <n v="-191.36879999999999"/>
    <n v="-127.57919999999996"/>
  </r>
  <r>
    <n v="4004"/>
    <s v="CA-2013-145730"/>
    <d v="2015-03-04T00:00:00"/>
    <d v="2015-03-09T00:00:00"/>
    <s v="Standard Class"/>
    <s v="CC-12220"/>
    <s v="Chris Cortes"/>
    <s v="Consumer"/>
    <s v="United States"/>
    <s v="San Antonio"/>
    <s v="Texas"/>
    <n v="78207"/>
    <s v="Central"/>
    <x v="645"/>
    <x v="2"/>
    <x v="12"/>
    <s v="Canon PC170 Desktop Personal Copier"/>
    <n v="287.90999999999997"/>
    <n v="3"/>
    <n v="0.4"/>
    <n v="-115.16399999999999"/>
    <n v="33.589499999999987"/>
  </r>
  <r>
    <n v="4005"/>
    <s v="CA-2013-145730"/>
    <d v="2015-03-04T00:00:00"/>
    <d v="2015-03-09T00:00:00"/>
    <s v="Standard Class"/>
    <s v="CC-12220"/>
    <s v="Chris Cortes"/>
    <s v="Consumer"/>
    <s v="United States"/>
    <s v="San Antonio"/>
    <s v="Texas"/>
    <n v="78207"/>
    <s v="Central"/>
    <x v="560"/>
    <x v="0"/>
    <x v="13"/>
    <s v="White Envelopes, White Envelopes with Clear Poly Window"/>
    <n v="36.6"/>
    <n v="3"/>
    <n v="0.2"/>
    <n v="-7.32"/>
    <n v="11.894999999999994"/>
  </r>
  <r>
    <n v="5199"/>
    <s v="CA-2013-103982"/>
    <d v="2015-03-04T00:00:00"/>
    <d v="2015-03-09T00:00:00"/>
    <s v="Standard Class"/>
    <s v="AA-10315"/>
    <s v="Alex Avila"/>
    <s v="Consumer"/>
    <s v="United States"/>
    <s v="Round Rock"/>
    <s v="Texas"/>
    <n v="78664"/>
    <s v="Central"/>
    <x v="748"/>
    <x v="0"/>
    <x v="16"/>
    <s v="High Speed Automatic Electric Letter Opener"/>
    <n v="3930.0720000000001"/>
    <n v="3"/>
    <n v="0.2"/>
    <n v="-786.01440000000002"/>
    <n v="-786.01440000000025"/>
  </r>
  <r>
    <n v="5200"/>
    <s v="CA-2013-103982"/>
    <d v="2015-03-04T00:00:00"/>
    <d v="2015-03-09T00:00:00"/>
    <s v="Standard Class"/>
    <s v="AA-10315"/>
    <s v="Alex Avila"/>
    <s v="Consumer"/>
    <s v="United States"/>
    <s v="Round Rock"/>
    <s v="Texas"/>
    <n v="78664"/>
    <s v="Central"/>
    <x v="749"/>
    <x v="0"/>
    <x v="8"/>
    <s v="Acco Banker's Clasps, 5 3/4&quot;-Long"/>
    <n v="2.3039999999999998"/>
    <n v="1"/>
    <n v="0.2"/>
    <n v="-0.46079999999999999"/>
    <n v="0.77759999999999996"/>
  </r>
  <r>
    <n v="5201"/>
    <s v="CA-2013-103982"/>
    <d v="2015-03-04T00:00:00"/>
    <d v="2015-03-09T00:00:00"/>
    <s v="Standard Class"/>
    <s v="AA-10315"/>
    <s v="Alex Avila"/>
    <s v="Consumer"/>
    <s v="United States"/>
    <s v="Round Rock"/>
    <s v="Texas"/>
    <n v="78664"/>
    <s v="Central"/>
    <x v="162"/>
    <x v="2"/>
    <x v="14"/>
    <s v="Polycom VVX 310 VoIP phone"/>
    <n v="431.97600000000006"/>
    <n v="3"/>
    <n v="0.2"/>
    <n v="-86.395200000000017"/>
    <n v="32.398200000000017"/>
  </r>
  <r>
    <n v="5202"/>
    <s v="CA-2013-103982"/>
    <d v="2015-03-04T00:00:00"/>
    <d v="2015-03-09T00:00:00"/>
    <s v="Standard Class"/>
    <s v="AA-10315"/>
    <s v="Alex Avila"/>
    <s v="Consumer"/>
    <s v="United States"/>
    <s v="Round Rock"/>
    <s v="Texas"/>
    <n v="78664"/>
    <s v="Central"/>
    <x v="164"/>
    <x v="2"/>
    <x v="6"/>
    <s v="Verbatim 25 GB 6x Blu-ray Single Layer Recordable Disc, 1/Pack"/>
    <n v="41.720000000000006"/>
    <n v="7"/>
    <n v="0.2"/>
    <n v="-8.3440000000000012"/>
    <n v="5.7364999999999977"/>
  </r>
  <r>
    <n v="4215"/>
    <s v="CA-2013-164637"/>
    <d v="2015-03-05T00:00:00"/>
    <d v="2015-03-09T00:00:00"/>
    <s v="Standard Class"/>
    <s v="RD-19480"/>
    <s v="Rick Duston"/>
    <s v="Consumer"/>
    <s v="United States"/>
    <s v="Mishawaka"/>
    <s v="Indiana"/>
    <n v="46544"/>
    <s v="Central"/>
    <x v="750"/>
    <x v="0"/>
    <x v="3"/>
    <s v="Green Canvas Binder for 8-1/2&quot; x 14&quot; Sheets"/>
    <n v="128.39999999999998"/>
    <n v="3"/>
    <n v="0"/>
    <n v="0"/>
    <n v="64.199999999999989"/>
  </r>
  <r>
    <n v="919"/>
    <s v="CA-2013-165218"/>
    <d v="2015-03-06T00:00:00"/>
    <d v="2015-03-12T00:00:00"/>
    <s v="Standard Class"/>
    <s v="RW-19630"/>
    <s v="Rob Williams"/>
    <s v="Corporate"/>
    <s v="United States"/>
    <s v="Dallas"/>
    <s v="Texas"/>
    <n v="75220"/>
    <s v="Central"/>
    <x v="80"/>
    <x v="0"/>
    <x v="13"/>
    <s v="Cameo Buff Policy Envelopes"/>
    <n v="149.352"/>
    <n v="3"/>
    <n v="0.2"/>
    <n v="-29.870400000000004"/>
    <n v="50.40629999999998"/>
  </r>
  <r>
    <n v="920"/>
    <s v="CA-2013-165218"/>
    <d v="2015-03-06T00:00:00"/>
    <d v="2015-03-12T00:00:00"/>
    <s v="Standard Class"/>
    <s v="RW-19630"/>
    <s v="Rob Williams"/>
    <s v="Corporate"/>
    <s v="United States"/>
    <s v="Dallas"/>
    <s v="Texas"/>
    <n v="75220"/>
    <s v="Central"/>
    <x v="751"/>
    <x v="0"/>
    <x v="2"/>
    <s v="Acco Perma 4000 Stacking Storage Drawers"/>
    <n v="12.991999999999999"/>
    <n v="1"/>
    <n v="0.2"/>
    <n v="-2.5983999999999998"/>
    <n v="-0.81199999999999983"/>
  </r>
  <r>
    <n v="8982"/>
    <s v="CA-2013-110898"/>
    <d v="2015-03-07T00:00:00"/>
    <d v="2015-03-13T00:00:00"/>
    <s v="Standard Class"/>
    <s v="LC-16870"/>
    <s v="Lena Cacioppo"/>
    <s v="Consumer"/>
    <s v="United States"/>
    <s v="Chicago"/>
    <s v="Illinois"/>
    <n v="60623"/>
    <s v="Central"/>
    <x v="752"/>
    <x v="0"/>
    <x v="7"/>
    <s v="Commercial WindTunnel Clean Air Upright Vacuum, Replacement Belts, Filtration Bags"/>
    <n v="2.3339999999999996"/>
    <n v="3"/>
    <n v="0.8"/>
    <n v="-1.8671999999999997"/>
    <n v="-6.3018000000000001"/>
  </r>
  <r>
    <n v="8983"/>
    <s v="CA-2013-110898"/>
    <d v="2015-03-07T00:00:00"/>
    <d v="2015-03-13T00:00:00"/>
    <s v="Standard Class"/>
    <s v="LC-16870"/>
    <s v="Lena Cacioppo"/>
    <s v="Consumer"/>
    <s v="United States"/>
    <s v="Chicago"/>
    <s v="Illinois"/>
    <n v="60623"/>
    <s v="Central"/>
    <x v="753"/>
    <x v="0"/>
    <x v="3"/>
    <s v="Peel &amp; Stick Add-On Corner Pockets"/>
    <n v="1.7279999999999998"/>
    <n v="4"/>
    <n v="0.8"/>
    <n v="-1.3823999999999999"/>
    <n v="-2.764800000000001"/>
  </r>
  <r>
    <n v="8984"/>
    <s v="CA-2013-110898"/>
    <d v="2015-03-07T00:00:00"/>
    <d v="2015-03-13T00:00:00"/>
    <s v="Standard Class"/>
    <s v="LC-16870"/>
    <s v="Lena Cacioppo"/>
    <s v="Consumer"/>
    <s v="United States"/>
    <s v="Chicago"/>
    <s v="Illinois"/>
    <n v="60623"/>
    <s v="Central"/>
    <x v="754"/>
    <x v="1"/>
    <x v="4"/>
    <s v="Eldon Cleatmat Plus Chair Mats for High Pile Carpets"/>
    <n v="159.04"/>
    <n v="5"/>
    <n v="0.6"/>
    <n v="-95.423999999999992"/>
    <n v="-194.82400000000001"/>
  </r>
  <r>
    <n v="8985"/>
    <s v="CA-2013-110898"/>
    <d v="2015-03-07T00:00:00"/>
    <d v="2015-03-13T00:00:00"/>
    <s v="Standard Class"/>
    <s v="LC-16870"/>
    <s v="Lena Cacioppo"/>
    <s v="Consumer"/>
    <s v="United States"/>
    <s v="Chicago"/>
    <s v="Illinois"/>
    <n v="60623"/>
    <s v="Central"/>
    <x v="755"/>
    <x v="1"/>
    <x v="11"/>
    <s v="Bevis Rectangular Conference Tables"/>
    <n v="145.97999999999999"/>
    <n v="2"/>
    <n v="0.5"/>
    <n v="-72.989999999999995"/>
    <n v="-99.266399999999976"/>
  </r>
  <r>
    <n v="839"/>
    <s v="US-2013-137547"/>
    <d v="2015-03-08T00:00:00"/>
    <d v="2015-03-13T00:00:00"/>
    <s v="Standard Class"/>
    <s v="EB-13705"/>
    <s v="Ed Braxton"/>
    <s v="Corporate"/>
    <s v="United States"/>
    <s v="Fort Worth"/>
    <s v="Texas"/>
    <n v="76106"/>
    <s v="Central"/>
    <x v="756"/>
    <x v="2"/>
    <x v="14"/>
    <s v="Belkin Grip Candy Sheer Case / Cover for iPhone 5 and 5S"/>
    <n v="21.071999999999999"/>
    <n v="3"/>
    <n v="0.2"/>
    <n v="-4.2144000000000004"/>
    <n v="1.5804"/>
  </r>
  <r>
    <n v="8506"/>
    <s v="CA-2013-130400"/>
    <d v="2015-03-09T00:00:00"/>
    <d v="2015-03-13T00:00:00"/>
    <s v="Standard Class"/>
    <s v="SJ-20125"/>
    <s v="Sanjit Jacobs"/>
    <s v="Home Office"/>
    <s v="United States"/>
    <s v="Dallas"/>
    <s v="Texas"/>
    <n v="75217"/>
    <s v="Central"/>
    <x v="757"/>
    <x v="0"/>
    <x v="3"/>
    <s v="Pressboard Hanging Data Binders for Unburst Sheets"/>
    <n v="8.8559999999999981"/>
    <n v="9"/>
    <n v="0.8"/>
    <n v="-7.0847999999999987"/>
    <n v="-14.169600000000003"/>
  </r>
  <r>
    <n v="8507"/>
    <s v="CA-2013-130400"/>
    <d v="2015-03-09T00:00:00"/>
    <d v="2015-03-13T00:00:00"/>
    <s v="Standard Class"/>
    <s v="SJ-20125"/>
    <s v="Sanjit Jacobs"/>
    <s v="Home Office"/>
    <s v="United States"/>
    <s v="Dallas"/>
    <s v="Texas"/>
    <n v="75217"/>
    <s v="Central"/>
    <x v="758"/>
    <x v="2"/>
    <x v="6"/>
    <s v="Verbatim 25 GB 6x Blu-ray Single Layer Recordable Disc, 3/Pack"/>
    <n v="27.96"/>
    <n v="5"/>
    <n v="0.2"/>
    <n v="-5.5920000000000005"/>
    <n v="8.3880000000000035"/>
  </r>
  <r>
    <n v="8508"/>
    <s v="CA-2013-130400"/>
    <d v="2015-03-09T00:00:00"/>
    <d v="2015-03-13T00:00:00"/>
    <s v="Standard Class"/>
    <s v="SJ-20125"/>
    <s v="Sanjit Jacobs"/>
    <s v="Home Office"/>
    <s v="United States"/>
    <s v="Dallas"/>
    <s v="Texas"/>
    <n v="75217"/>
    <s v="Central"/>
    <x v="759"/>
    <x v="0"/>
    <x v="13"/>
    <s v="Tyvek Interoffice Envelopes, 9 1/2&quot; x 12 1/2&quot;, 100/Box"/>
    <n v="146.352"/>
    <n v="3"/>
    <n v="0.2"/>
    <n v="-29.270400000000002"/>
    <n v="49.393799999999992"/>
  </r>
  <r>
    <n v="8812"/>
    <s v="US-2013-140172"/>
    <d v="2015-03-09T00:00:00"/>
    <d v="2015-03-14T00:00:00"/>
    <s v="Standard Class"/>
    <s v="SP-20650"/>
    <s v="Stephanie Phelps"/>
    <s v="Corporate"/>
    <s v="United States"/>
    <s v="Jackson"/>
    <s v="Michigan"/>
    <n v="49201"/>
    <s v="Central"/>
    <x v="742"/>
    <x v="0"/>
    <x v="7"/>
    <s v="Honeywell Enviracaire Portable Air Cleaner for up to 8 x 10 Room"/>
    <n v="207.14400000000001"/>
    <n v="3"/>
    <n v="0.1"/>
    <n v="-20.714400000000001"/>
    <n v="48.333599999999976"/>
  </r>
  <r>
    <n v="8813"/>
    <s v="US-2013-140172"/>
    <d v="2015-03-09T00:00:00"/>
    <d v="2015-03-14T00:00:00"/>
    <s v="Standard Class"/>
    <s v="SP-20650"/>
    <s v="Stephanie Phelps"/>
    <s v="Corporate"/>
    <s v="United States"/>
    <s v="Jackson"/>
    <s v="Michigan"/>
    <n v="49201"/>
    <s v="Central"/>
    <x v="760"/>
    <x v="0"/>
    <x v="5"/>
    <s v="Prang Drawing Pencil Set"/>
    <n v="13.899999999999999"/>
    <n v="5"/>
    <n v="0"/>
    <n v="0"/>
    <n v="3.7529999999999997"/>
  </r>
  <r>
    <n v="45"/>
    <s v="CA-2013-118255"/>
    <d v="2015-03-12T00:00:00"/>
    <d v="2015-03-14T00:00:00"/>
    <s v="First Class"/>
    <s v="ON-18715"/>
    <s v="Odella Nelson"/>
    <s v="Corporate"/>
    <s v="United States"/>
    <s v="Eagan"/>
    <s v="Minnesota"/>
    <n v="55122"/>
    <s v="Central"/>
    <x v="457"/>
    <x v="2"/>
    <x v="6"/>
    <s v="Verbatim 25 GB 6x Blu-ray Single Layer Recordable Disc, 25/Pack"/>
    <n v="45.98"/>
    <n v="2"/>
    <n v="0"/>
    <n v="0"/>
    <n v="19.7714"/>
  </r>
  <r>
    <n v="46"/>
    <s v="CA-2013-118255"/>
    <d v="2015-03-12T00:00:00"/>
    <d v="2015-03-14T00:00:00"/>
    <s v="First Class"/>
    <s v="ON-18715"/>
    <s v="Odella Nelson"/>
    <s v="Corporate"/>
    <s v="United States"/>
    <s v="Eagan"/>
    <s v="Minnesota"/>
    <n v="55122"/>
    <s v="Central"/>
    <x v="646"/>
    <x v="0"/>
    <x v="3"/>
    <s v="Wilson Jones Leather-Like Binders with DublLock Round Rings"/>
    <n v="17.46"/>
    <n v="2"/>
    <n v="0"/>
    <n v="0"/>
    <n v="8.2061999999999991"/>
  </r>
  <r>
    <n v="2346"/>
    <s v="CA-2013-159373"/>
    <d v="2015-03-14T00:00:00"/>
    <d v="2015-03-19T00:00:00"/>
    <s v="Standard Class"/>
    <s v="LT-17110"/>
    <s v="Liz Thompson"/>
    <s v="Consumer"/>
    <s v="United States"/>
    <s v="San Antonio"/>
    <s v="Texas"/>
    <n v="78207"/>
    <s v="Central"/>
    <x v="545"/>
    <x v="0"/>
    <x v="0"/>
    <s v="TOPS Carbonless Receipt Book, Four 2-3/4 x 7-1/4 Money Receipts per Page"/>
    <n v="70.08"/>
    <n v="5"/>
    <n v="0.2"/>
    <n v="-14.016"/>
    <n v="24.527999999999995"/>
  </r>
  <r>
    <n v="2347"/>
    <s v="CA-2013-159373"/>
    <d v="2015-03-14T00:00:00"/>
    <d v="2015-03-19T00:00:00"/>
    <s v="Standard Class"/>
    <s v="LT-17110"/>
    <s v="Liz Thompson"/>
    <s v="Consumer"/>
    <s v="United States"/>
    <s v="San Antonio"/>
    <s v="Texas"/>
    <n v="78207"/>
    <s v="Central"/>
    <x v="761"/>
    <x v="0"/>
    <x v="3"/>
    <s v="Insertable Tab Indexes For Data Binders"/>
    <n v="1.2719999999999998"/>
    <n v="2"/>
    <n v="0.8"/>
    <n v="-1.0175999999999998"/>
    <n v="-2.1624000000000012"/>
  </r>
  <r>
    <n v="2348"/>
    <s v="CA-2013-159373"/>
    <d v="2015-03-14T00:00:00"/>
    <d v="2015-03-19T00:00:00"/>
    <s v="Standard Class"/>
    <s v="LT-17110"/>
    <s v="Liz Thompson"/>
    <s v="Consumer"/>
    <s v="United States"/>
    <s v="San Antonio"/>
    <s v="Texas"/>
    <n v="78207"/>
    <s v="Central"/>
    <x v="762"/>
    <x v="1"/>
    <x v="11"/>
    <s v="Hon Non-Folding Utility Tables"/>
    <n v="557.58500000000004"/>
    <n v="5"/>
    <n v="0.3"/>
    <n v="-167.27549999999999"/>
    <n v="0"/>
  </r>
  <r>
    <n v="3929"/>
    <s v="CA-2013-162082"/>
    <d v="2015-03-15T00:00:00"/>
    <d v="2015-03-18T00:00:00"/>
    <s v="First Class"/>
    <s v="JS-15880"/>
    <s v="John Stevenson"/>
    <s v="Consumer"/>
    <s v="United States"/>
    <s v="Harlingen"/>
    <s v="Texas"/>
    <n v="78550"/>
    <s v="Central"/>
    <x v="18"/>
    <x v="1"/>
    <x v="9"/>
    <s v="Safco Value Mate Series Steel Bookcases, Baked Enamel Finish on Steel, Gray"/>
    <n v="241.33199999999999"/>
    <n v="5"/>
    <n v="0.32"/>
    <n v="-77.226240000000004"/>
    <n v="-14.195999999999998"/>
  </r>
  <r>
    <n v="3930"/>
    <s v="CA-2013-162082"/>
    <d v="2015-03-15T00:00:00"/>
    <d v="2015-03-18T00:00:00"/>
    <s v="First Class"/>
    <s v="JS-15880"/>
    <s v="John Stevenson"/>
    <s v="Consumer"/>
    <s v="United States"/>
    <s v="Harlingen"/>
    <s v="Texas"/>
    <n v="78550"/>
    <s v="Central"/>
    <x v="200"/>
    <x v="0"/>
    <x v="0"/>
    <s v="Xerox 1993"/>
    <n v="5.1840000000000011"/>
    <n v="1"/>
    <n v="0.2"/>
    <n v="-1.0368000000000002"/>
    <n v="1.8792"/>
  </r>
  <r>
    <n v="3931"/>
    <s v="CA-2013-162082"/>
    <d v="2015-03-15T00:00:00"/>
    <d v="2015-03-18T00:00:00"/>
    <s v="First Class"/>
    <s v="JS-15880"/>
    <s v="John Stevenson"/>
    <s v="Consumer"/>
    <s v="United States"/>
    <s v="Harlingen"/>
    <s v="Texas"/>
    <n v="78550"/>
    <s v="Central"/>
    <x v="606"/>
    <x v="0"/>
    <x v="5"/>
    <s v="BOSTON Ranger #55 Pencil Sharpener, Black"/>
    <n v="145.54400000000001"/>
    <n v="7"/>
    <n v="0.2"/>
    <n v="-29.108800000000002"/>
    <n v="16.373699999999992"/>
  </r>
  <r>
    <n v="8934"/>
    <s v="CA-2013-102134"/>
    <d v="2015-03-15T00:00:00"/>
    <d v="2015-03-20T00:00:00"/>
    <s v="Standard Class"/>
    <s v="SP-20545"/>
    <s v="Sibella Parks"/>
    <s v="Corporate"/>
    <s v="United States"/>
    <s v="Green Bay"/>
    <s v="Wisconsin"/>
    <n v="54302"/>
    <s v="Central"/>
    <x v="174"/>
    <x v="1"/>
    <x v="4"/>
    <s v="Westinghouse Clip-On Gooseneck Lamps"/>
    <n v="16.739999999999998"/>
    <n v="2"/>
    <n v="0"/>
    <n v="0"/>
    <n v="4.3523999999999994"/>
  </r>
  <r>
    <n v="9920"/>
    <s v="CA-2013-149272"/>
    <d v="2015-03-16T00:00:00"/>
    <d v="2015-03-20T00:00:00"/>
    <s v="Standard Class"/>
    <s v="MY-18295"/>
    <s v="Muhammed Yedwab"/>
    <s v="Corporate"/>
    <s v="United States"/>
    <s v="Bryan"/>
    <s v="Texas"/>
    <n v="77803"/>
    <s v="Central"/>
    <x v="39"/>
    <x v="1"/>
    <x v="10"/>
    <s v="Novimex Swivel Fabric Task Chair"/>
    <n v="528.42999999999995"/>
    <n v="5"/>
    <n v="0.3"/>
    <n v="-158.52899999999997"/>
    <n v="-143.43099999999998"/>
  </r>
  <r>
    <n v="9921"/>
    <s v="CA-2013-149272"/>
    <d v="2015-03-16T00:00:00"/>
    <d v="2015-03-20T00:00:00"/>
    <s v="Standard Class"/>
    <s v="MY-18295"/>
    <s v="Muhammed Yedwab"/>
    <s v="Corporate"/>
    <s v="United States"/>
    <s v="Bryan"/>
    <s v="Texas"/>
    <n v="77803"/>
    <s v="Central"/>
    <x v="763"/>
    <x v="0"/>
    <x v="3"/>
    <s v="GBC Pre-Punched Binding Paper, Plastic, White, 8-1/2&quot; x 11&quot;"/>
    <n v="22.385999999999996"/>
    <n v="7"/>
    <n v="0.8"/>
    <n v="-17.908799999999996"/>
    <n v="-35.817600000000013"/>
  </r>
  <r>
    <n v="749"/>
    <s v="CA-2013-150889"/>
    <d v="2015-03-21T00:00:00"/>
    <d v="2015-03-23T00:00:00"/>
    <s v="Second Class"/>
    <s v="PB-19105"/>
    <s v="Peter Bühler"/>
    <s v="Consumer"/>
    <s v="United States"/>
    <s v="Evanston"/>
    <s v="Illinois"/>
    <n v="60201"/>
    <s v="Central"/>
    <x v="764"/>
    <x v="2"/>
    <x v="14"/>
    <s v="Belkin iPhone and iPad Lightning Cable"/>
    <n v="11.992000000000001"/>
    <n v="1"/>
    <n v="0.2"/>
    <n v="-2.3984000000000005"/>
    <n v="0.89939999999999909"/>
  </r>
  <r>
    <n v="1041"/>
    <s v="CA-2013-127670"/>
    <d v="2015-03-21T00:00:00"/>
    <d v="2015-03-25T00:00:00"/>
    <s v="Standard Class"/>
    <s v="RD-19660"/>
    <s v="Robert Dilbeck"/>
    <s v="Home Office"/>
    <s v="United States"/>
    <s v="Saint Peters"/>
    <s v="Missouri"/>
    <n v="63376"/>
    <s v="Central"/>
    <x v="505"/>
    <x v="1"/>
    <x v="11"/>
    <s v="Chromcraft Round Conference Tables"/>
    <n v="697.16"/>
    <n v="4"/>
    <n v="0"/>
    <n v="0"/>
    <n v="146.40359999999998"/>
  </r>
  <r>
    <n v="3172"/>
    <s v="US-2013-133879"/>
    <d v="2015-03-22T00:00:00"/>
    <d v="2015-03-29T00:00:00"/>
    <s v="Standard Class"/>
    <s v="KT-16465"/>
    <s v="Kean Takahito"/>
    <s v="Consumer"/>
    <s v="United States"/>
    <s v="Chicago"/>
    <s v="Illinois"/>
    <n v="60623"/>
    <s v="Central"/>
    <x v="765"/>
    <x v="0"/>
    <x v="3"/>
    <s v="Avery Durable Slant Ring Binders"/>
    <n v="3.1679999999999993"/>
    <n v="2"/>
    <n v="0.8"/>
    <n v="-2.5343999999999998"/>
    <n v="-4.7520000000000007"/>
  </r>
  <r>
    <n v="3173"/>
    <s v="US-2013-133879"/>
    <d v="2015-03-22T00:00:00"/>
    <d v="2015-03-29T00:00:00"/>
    <s v="Standard Class"/>
    <s v="KT-16465"/>
    <s v="Kean Takahito"/>
    <s v="Consumer"/>
    <s v="United States"/>
    <s v="Chicago"/>
    <s v="Illinois"/>
    <n v="60623"/>
    <s v="Central"/>
    <x v="766"/>
    <x v="1"/>
    <x v="10"/>
    <s v="Global Airflow Leather Mesh Back Chair, Black"/>
    <n v="528.42999999999995"/>
    <n v="5"/>
    <n v="0.3"/>
    <n v="-158.52899999999997"/>
    <n v="0"/>
  </r>
  <r>
    <n v="3174"/>
    <s v="US-2013-133879"/>
    <d v="2015-03-22T00:00:00"/>
    <d v="2015-03-29T00:00:00"/>
    <s v="Standard Class"/>
    <s v="KT-16465"/>
    <s v="Kean Takahito"/>
    <s v="Consumer"/>
    <s v="United States"/>
    <s v="Chicago"/>
    <s v="Illinois"/>
    <n v="60623"/>
    <s v="Central"/>
    <x v="767"/>
    <x v="0"/>
    <x v="5"/>
    <s v="Newell 33"/>
    <n v="13.392000000000001"/>
    <n v="3"/>
    <n v="0.2"/>
    <n v="-2.6784000000000003"/>
    <n v="1.5065999999999975"/>
  </r>
  <r>
    <n v="3766"/>
    <s v="CA-2013-163153"/>
    <d v="2015-03-22T00:00:00"/>
    <d v="2015-03-26T00:00:00"/>
    <s v="Standard Class"/>
    <s v="DM-12955"/>
    <s v="Dario Medina"/>
    <s v="Corporate"/>
    <s v="United States"/>
    <s v="Houston"/>
    <s v="Texas"/>
    <n v="77036"/>
    <s v="Central"/>
    <x v="768"/>
    <x v="1"/>
    <x v="11"/>
    <s v="Safco Drafting Table"/>
    <n v="99.372"/>
    <n v="2"/>
    <n v="0.3"/>
    <n v="-29.811599999999999"/>
    <n v="-1.4196000000000097"/>
  </r>
  <r>
    <n v="3767"/>
    <s v="CA-2013-163153"/>
    <d v="2015-03-22T00:00:00"/>
    <d v="2015-03-26T00:00:00"/>
    <s v="Standard Class"/>
    <s v="DM-12955"/>
    <s v="Dario Medina"/>
    <s v="Corporate"/>
    <s v="United States"/>
    <s v="Houston"/>
    <s v="Texas"/>
    <n v="77036"/>
    <s v="Central"/>
    <x v="78"/>
    <x v="0"/>
    <x v="5"/>
    <s v="Prang Dustless Chalk Sticks"/>
    <n v="1.3440000000000001"/>
    <n v="1"/>
    <n v="0.2"/>
    <n v="-0.26880000000000004"/>
    <n v="0.504"/>
  </r>
  <r>
    <n v="4229"/>
    <s v="CA-2013-113803"/>
    <d v="2015-03-25T00:00:00"/>
    <d v="2015-03-27T00:00:00"/>
    <s v="First Class"/>
    <s v="VG-21805"/>
    <s v="Vivek Grady"/>
    <s v="Corporate"/>
    <s v="United States"/>
    <s v="Richmond"/>
    <s v="Indiana"/>
    <n v="47374"/>
    <s v="Central"/>
    <x v="769"/>
    <x v="0"/>
    <x v="0"/>
    <s v="Ink Jet Note and Greeting Cards, 8-1/2&quot; x 5-1/2&quot; Card Size"/>
    <n v="22.48"/>
    <n v="1"/>
    <n v="0"/>
    <n v="0"/>
    <n v="10.3408"/>
  </r>
  <r>
    <n v="3371"/>
    <s v="CA-2013-134887"/>
    <d v="2015-03-26T00:00:00"/>
    <d v="2015-03-26T00:00:00"/>
    <s v="Same Day"/>
    <s v="TB-21280"/>
    <s v="Toby Braunhardt"/>
    <s v="Consumer"/>
    <s v="United States"/>
    <s v="Norman"/>
    <s v="Oklahoma"/>
    <n v="73071"/>
    <s v="Central"/>
    <x v="319"/>
    <x v="2"/>
    <x v="6"/>
    <s v="Logitech P710e Mobile Speakerphone"/>
    <n v="1287.45"/>
    <n v="5"/>
    <n v="0"/>
    <n v="0"/>
    <n v="244.61549999999988"/>
  </r>
  <r>
    <n v="3551"/>
    <s v="CA-2013-152555"/>
    <d v="2015-03-30T00:00:00"/>
    <d v="2015-04-03T00:00:00"/>
    <s v="Second Class"/>
    <s v="ME-17320"/>
    <s v="Maria Etezadi"/>
    <s v="Home Office"/>
    <s v="United States"/>
    <s v="Chicago"/>
    <s v="Illinois"/>
    <n v="60653"/>
    <s v="Central"/>
    <x v="770"/>
    <x v="0"/>
    <x v="0"/>
    <s v="Computer Printout Paper with Letter-Trim Perforations"/>
    <n v="45.527999999999999"/>
    <n v="3"/>
    <n v="0.2"/>
    <n v="-9.1056000000000008"/>
    <n v="15.934799999999997"/>
  </r>
  <r>
    <n v="3552"/>
    <s v="CA-2013-152555"/>
    <d v="2015-03-30T00:00:00"/>
    <d v="2015-04-03T00:00:00"/>
    <s v="Second Class"/>
    <s v="ME-17320"/>
    <s v="Maria Etezadi"/>
    <s v="Home Office"/>
    <s v="United States"/>
    <s v="Chicago"/>
    <s v="Illinois"/>
    <n v="60653"/>
    <s v="Central"/>
    <x v="771"/>
    <x v="1"/>
    <x v="10"/>
    <s v="Global Leather Highback Executive Chair with Pneumatic Height Adjustment, Black"/>
    <n v="844.11599999999987"/>
    <n v="6"/>
    <n v="0.3"/>
    <n v="-253.23479999999995"/>
    <n v="-36.176400000000001"/>
  </r>
  <r>
    <n v="3553"/>
    <s v="CA-2013-152555"/>
    <d v="2015-03-30T00:00:00"/>
    <d v="2015-04-03T00:00:00"/>
    <s v="Second Class"/>
    <s v="ME-17320"/>
    <s v="Maria Etezadi"/>
    <s v="Home Office"/>
    <s v="United States"/>
    <s v="Chicago"/>
    <s v="Illinois"/>
    <n v="60653"/>
    <s v="Central"/>
    <x v="772"/>
    <x v="2"/>
    <x v="14"/>
    <s v="Jabra BIZ 2300 Duo QD Duo Corded Headset"/>
    <n v="812.73599999999999"/>
    <n v="8"/>
    <n v="0.2"/>
    <n v="-162.5472"/>
    <n v="60.955199999999962"/>
  </r>
  <r>
    <n v="8523"/>
    <s v="US-2013-160206"/>
    <d v="2015-04-02T00:00:00"/>
    <d v="2015-04-08T00:00:00"/>
    <s v="Standard Class"/>
    <s v="MY-18295"/>
    <s v="Muhammed Yedwab"/>
    <s v="Corporate"/>
    <s v="United States"/>
    <s v="Milwaukee"/>
    <s v="Wisconsin"/>
    <n v="53209"/>
    <s v="Central"/>
    <x v="773"/>
    <x v="2"/>
    <x v="14"/>
    <s v="Cyber Acoustics AC-202b Speech Recognition Stereo Headset"/>
    <n v="12.99"/>
    <n v="1"/>
    <n v="0"/>
    <n v="0"/>
    <n v="0.25980000000000025"/>
  </r>
  <r>
    <n v="8563"/>
    <s v="CA-2013-123540"/>
    <d v="2015-04-03T00:00:00"/>
    <d v="2015-04-07T00:00:00"/>
    <s v="Second Class"/>
    <s v="DJ-13420"/>
    <s v="Denny Joy"/>
    <s v="Corporate"/>
    <s v="United States"/>
    <s v="Milwaukee"/>
    <s v="Wisconsin"/>
    <n v="53209"/>
    <s v="Central"/>
    <x v="774"/>
    <x v="1"/>
    <x v="10"/>
    <s v="Global Executive Mid-Back Manager's Chair"/>
    <n v="1454.9"/>
    <n v="5"/>
    <n v="0"/>
    <n v="0"/>
    <n v="378.274"/>
  </r>
  <r>
    <n v="5898"/>
    <s v="CA-2013-167682"/>
    <d v="2015-04-04T00:00:00"/>
    <d v="2015-04-10T00:00:00"/>
    <s v="Standard Class"/>
    <s v="ZD-21925"/>
    <s v="Zuschuss Donatelli"/>
    <s v="Consumer"/>
    <s v="United States"/>
    <s v="Richmond"/>
    <s v="Indiana"/>
    <n v="47374"/>
    <s v="Central"/>
    <x v="423"/>
    <x v="1"/>
    <x v="4"/>
    <s v="Seth Thomas 13 1/2&quot; Wall Clock"/>
    <n v="71.12"/>
    <n v="4"/>
    <n v="0"/>
    <n v="0"/>
    <n v="22.047199999999997"/>
  </r>
  <r>
    <n v="5899"/>
    <s v="CA-2013-167682"/>
    <d v="2015-04-04T00:00:00"/>
    <d v="2015-04-10T00:00:00"/>
    <s v="Standard Class"/>
    <s v="ZD-21925"/>
    <s v="Zuschuss Donatelli"/>
    <s v="Consumer"/>
    <s v="United States"/>
    <s v="Richmond"/>
    <s v="Indiana"/>
    <n v="47374"/>
    <s v="Central"/>
    <x v="775"/>
    <x v="2"/>
    <x v="14"/>
    <s v="Plantronics Voyager Pro HD - Bluetooth Headset"/>
    <n v="259.95999999999998"/>
    <n v="4"/>
    <n v="0"/>
    <n v="0"/>
    <n v="124.7808"/>
  </r>
  <r>
    <n v="8572"/>
    <s v="CA-2013-162222"/>
    <d v="2015-04-04T00:00:00"/>
    <d v="2015-04-04T00:00:00"/>
    <s v="Same Day"/>
    <s v="SR-20740"/>
    <s v="Steven Roelle"/>
    <s v="Home Office"/>
    <s v="United States"/>
    <s v="Dallas"/>
    <s v="Texas"/>
    <n v="75081"/>
    <s v="Central"/>
    <x v="776"/>
    <x v="0"/>
    <x v="0"/>
    <s v="Xerox 1962"/>
    <n v="10.272000000000002"/>
    <n v="3"/>
    <n v="0.2"/>
    <n v="-2.0544000000000007"/>
    <n v="3.2099999999999982"/>
  </r>
  <r>
    <n v="89"/>
    <s v="CA-2013-159695"/>
    <d v="2015-04-06T00:00:00"/>
    <d v="2015-04-11T00:00:00"/>
    <s v="Second Class"/>
    <s v="GM-14455"/>
    <s v="Gary Mitchum"/>
    <s v="Home Office"/>
    <s v="United States"/>
    <s v="Houston"/>
    <s v="Texas"/>
    <n v="77095"/>
    <s v="Central"/>
    <x v="91"/>
    <x v="0"/>
    <x v="2"/>
    <s v="Eldon Portable Mobile Manager"/>
    <n v="158.36800000000002"/>
    <n v="7"/>
    <n v="0.2"/>
    <n v="-31.673600000000008"/>
    <n v="13.857199999999999"/>
  </r>
  <r>
    <n v="1198"/>
    <s v="CA-2013-130946"/>
    <d v="2015-04-09T00:00:00"/>
    <d v="2015-04-13T00:00:00"/>
    <s v="Standard Class"/>
    <s v="ZC-21910"/>
    <s v="Zuschuss Carroll"/>
    <s v="Consumer"/>
    <s v="United States"/>
    <s v="Houston"/>
    <s v="Texas"/>
    <n v="77041"/>
    <s v="Central"/>
    <x v="777"/>
    <x v="2"/>
    <x v="6"/>
    <s v="Kensington Orbit Wireless Mobile Trackball for PC and Mac"/>
    <n v="431.92800000000005"/>
    <n v="9"/>
    <n v="0.2"/>
    <n v="-86.385600000000011"/>
    <n v="64.789199999999951"/>
  </r>
  <r>
    <n v="1199"/>
    <s v="CA-2013-130946"/>
    <d v="2015-04-09T00:00:00"/>
    <d v="2015-04-13T00:00:00"/>
    <s v="Standard Class"/>
    <s v="ZC-21910"/>
    <s v="Zuschuss Carroll"/>
    <s v="Consumer"/>
    <s v="United States"/>
    <s v="Houston"/>
    <s v="Texas"/>
    <n v="77041"/>
    <s v="Central"/>
    <x v="778"/>
    <x v="1"/>
    <x v="10"/>
    <s v="Global Chrome Stack Chair"/>
    <n v="95.983999999999995"/>
    <n v="4"/>
    <n v="0.3"/>
    <n v="-28.795199999999998"/>
    <n v="-4.1135999999999981"/>
  </r>
  <r>
    <n v="1200"/>
    <s v="CA-2013-130946"/>
    <d v="2015-04-09T00:00:00"/>
    <d v="2015-04-13T00:00:00"/>
    <s v="Standard Class"/>
    <s v="ZC-21910"/>
    <s v="Zuschuss Carroll"/>
    <s v="Consumer"/>
    <s v="United States"/>
    <s v="Houston"/>
    <s v="Texas"/>
    <n v="77041"/>
    <s v="Central"/>
    <x v="182"/>
    <x v="0"/>
    <x v="3"/>
    <s v="GBC DocuBind P400 Electric Binding System"/>
    <n v="1088.7919999999997"/>
    <n v="4"/>
    <n v="0.8"/>
    <n v="-871.03359999999975"/>
    <n v="-1850.9464000000007"/>
  </r>
  <r>
    <n v="3054"/>
    <s v="CA-2013-128517"/>
    <d v="2015-04-10T00:00:00"/>
    <d v="2015-04-15T00:00:00"/>
    <s v="Second Class"/>
    <s v="SW-20350"/>
    <s v="Sean Wendt"/>
    <s v="Home Office"/>
    <s v="United States"/>
    <s v="Detroit"/>
    <s v="Michigan"/>
    <n v="48227"/>
    <s v="Central"/>
    <x v="779"/>
    <x v="2"/>
    <x v="14"/>
    <s v="Nortel Meridian M5316 Digital phone"/>
    <n v="517.9"/>
    <n v="2"/>
    <n v="0"/>
    <n v="0"/>
    <n v="134.654"/>
  </r>
  <r>
    <n v="3055"/>
    <s v="CA-2013-128517"/>
    <d v="2015-04-10T00:00:00"/>
    <d v="2015-04-15T00:00:00"/>
    <s v="Second Class"/>
    <s v="SW-20350"/>
    <s v="Sean Wendt"/>
    <s v="Home Office"/>
    <s v="United States"/>
    <s v="Detroit"/>
    <s v="Michigan"/>
    <n v="48227"/>
    <s v="Central"/>
    <x v="780"/>
    <x v="0"/>
    <x v="3"/>
    <s v="Storex Flexible Poly Binders with Double Pockets"/>
    <n v="5.28"/>
    <n v="2"/>
    <n v="0"/>
    <n v="0"/>
    <n v="2.4287999999999998"/>
  </r>
  <r>
    <n v="7474"/>
    <s v="CA-2013-109652"/>
    <d v="2015-04-11T00:00:00"/>
    <d v="2015-04-16T00:00:00"/>
    <s v="Standard Class"/>
    <s v="QJ-19255"/>
    <s v="Quincy Jones"/>
    <s v="Corporate"/>
    <s v="United States"/>
    <s v="Chicago"/>
    <s v="Illinois"/>
    <n v="60653"/>
    <s v="Central"/>
    <x v="414"/>
    <x v="0"/>
    <x v="5"/>
    <s v="BIC Brite Liner Grip Highlighters, Assorted, 5/Pack"/>
    <n v="13.568000000000001"/>
    <n v="4"/>
    <n v="0.2"/>
    <n v="-2.7136000000000005"/>
    <n v="3.2223999999999995"/>
  </r>
  <r>
    <n v="1591"/>
    <s v="US-2013-132423"/>
    <d v="2015-04-16T00:00:00"/>
    <d v="2015-04-20T00:00:00"/>
    <s v="Standard Class"/>
    <s v="MY-18295"/>
    <s v="Muhammed Yedwab"/>
    <s v="Corporate"/>
    <s v="United States"/>
    <s v="Grapevine"/>
    <s v="Texas"/>
    <n v="76051"/>
    <s v="Central"/>
    <x v="781"/>
    <x v="0"/>
    <x v="5"/>
    <s v="Dixon Ticonderoga Erasable Colored Pencil Set, 12-Color"/>
    <n v="33.488000000000007"/>
    <n v="7"/>
    <n v="0.2"/>
    <n v="-6.6976000000000013"/>
    <n v="5.8603999999999967"/>
  </r>
  <r>
    <n v="1592"/>
    <s v="US-2013-132423"/>
    <d v="2015-04-16T00:00:00"/>
    <d v="2015-04-20T00:00:00"/>
    <s v="Standard Class"/>
    <s v="MY-18295"/>
    <s v="Muhammed Yedwab"/>
    <s v="Corporate"/>
    <s v="United States"/>
    <s v="Grapevine"/>
    <s v="Texas"/>
    <n v="76051"/>
    <s v="Central"/>
    <x v="782"/>
    <x v="0"/>
    <x v="8"/>
    <s v="Ideal Clamps"/>
    <n v="8.0399999999999991"/>
    <n v="5"/>
    <n v="0.2"/>
    <n v="-1.6079999999999999"/>
    <n v="2.9144999999999994"/>
  </r>
  <r>
    <n v="3790"/>
    <s v="US-2013-133508"/>
    <d v="2015-04-18T00:00:00"/>
    <d v="2015-04-22T00:00:00"/>
    <s v="Standard Class"/>
    <s v="SW-20350"/>
    <s v="Sean Wendt"/>
    <s v="Home Office"/>
    <s v="United States"/>
    <s v="Omaha"/>
    <s v="Nebraska"/>
    <n v="68104"/>
    <s v="Central"/>
    <x v="429"/>
    <x v="0"/>
    <x v="8"/>
    <s v="Advantus Push Pins, Aluminum Head"/>
    <n v="29.049999999999997"/>
    <n v="5"/>
    <n v="0"/>
    <n v="0"/>
    <n v="9.0054999999999996"/>
  </r>
  <r>
    <n v="2422"/>
    <s v="CA-2013-155551"/>
    <d v="2015-04-19T00:00:00"/>
    <d v="2015-04-24T00:00:00"/>
    <s v="Standard Class"/>
    <s v="CR-12580"/>
    <s v="Clay Rozendal"/>
    <s v="Home Office"/>
    <s v="United States"/>
    <s v="Elmhurst"/>
    <s v="Illinois"/>
    <n v="60126"/>
    <s v="Central"/>
    <x v="783"/>
    <x v="0"/>
    <x v="2"/>
    <s v="Safco Industrial Wire Shelving"/>
    <n v="230.376"/>
    <n v="3"/>
    <n v="0.2"/>
    <n v="-46.075200000000002"/>
    <n v="-48.954900000000002"/>
  </r>
  <r>
    <n v="2423"/>
    <s v="CA-2013-155551"/>
    <d v="2015-04-19T00:00:00"/>
    <d v="2015-04-24T00:00:00"/>
    <s v="Standard Class"/>
    <s v="CR-12580"/>
    <s v="Clay Rozendal"/>
    <s v="Home Office"/>
    <s v="United States"/>
    <s v="Elmhurst"/>
    <s v="Illinois"/>
    <n v="60126"/>
    <s v="Central"/>
    <x v="107"/>
    <x v="0"/>
    <x v="0"/>
    <s v="Adams Telephone Message Books, 5 1/4” x 11”"/>
    <n v="9.6640000000000015"/>
    <n v="2"/>
    <n v="0.2"/>
    <n v="-1.9328000000000003"/>
    <n v="3.2615999999999996"/>
  </r>
  <r>
    <n v="8453"/>
    <s v="CA-2013-125087"/>
    <d v="2015-04-19T00:00:00"/>
    <d v="2015-04-24T00:00:00"/>
    <s v="Standard Class"/>
    <s v="TH-21115"/>
    <s v="Thea Hudgings"/>
    <s v="Corporate"/>
    <s v="United States"/>
    <s v="Houston"/>
    <s v="Texas"/>
    <n v="77070"/>
    <s v="Central"/>
    <x v="263"/>
    <x v="1"/>
    <x v="10"/>
    <s v="Global High-Back Leather Tilter, Burgundy"/>
    <n v="344.37199999999996"/>
    <n v="4"/>
    <n v="0.3"/>
    <n v="-103.31159999999998"/>
    <n v="-93.472400000000022"/>
  </r>
  <r>
    <n v="8454"/>
    <s v="CA-2013-125087"/>
    <d v="2015-04-19T00:00:00"/>
    <d v="2015-04-24T00:00:00"/>
    <s v="Standard Class"/>
    <s v="TH-21115"/>
    <s v="Thea Hudgings"/>
    <s v="Corporate"/>
    <s v="United States"/>
    <s v="Houston"/>
    <s v="Texas"/>
    <n v="77070"/>
    <s v="Central"/>
    <x v="784"/>
    <x v="0"/>
    <x v="2"/>
    <s v="Tennsco 16-Compartment Lockers with Coat Rack"/>
    <n v="1554.9360000000001"/>
    <n v="3"/>
    <n v="0.2"/>
    <n v="-310.98720000000003"/>
    <n v="77.746800000000007"/>
  </r>
  <r>
    <n v="8455"/>
    <s v="CA-2013-125087"/>
    <d v="2015-04-19T00:00:00"/>
    <d v="2015-04-24T00:00:00"/>
    <s v="Standard Class"/>
    <s v="TH-21115"/>
    <s v="Thea Hudgings"/>
    <s v="Corporate"/>
    <s v="United States"/>
    <s v="Houston"/>
    <s v="Texas"/>
    <n v="77070"/>
    <s v="Central"/>
    <x v="785"/>
    <x v="1"/>
    <x v="4"/>
    <s v="Howard Miller 16&quot; Diameter Gallery Wall Clock"/>
    <n v="127.88"/>
    <n v="5"/>
    <n v="0.6"/>
    <n v="-76.727999999999994"/>
    <n v="-67.137"/>
  </r>
  <r>
    <n v="1271"/>
    <s v="US-2013-103646"/>
    <d v="2015-04-22T00:00:00"/>
    <d v="2015-04-27T00:00:00"/>
    <s v="Standard Class"/>
    <s v="SP-20545"/>
    <s v="Sibella Parks"/>
    <s v="Corporate"/>
    <s v="United States"/>
    <s v="Chicago"/>
    <s v="Illinois"/>
    <n v="60623"/>
    <s v="Central"/>
    <x v="159"/>
    <x v="0"/>
    <x v="2"/>
    <s v="Fellowes Bankers Box Stor/Drawer Steel Plus"/>
    <n v="102.33600000000001"/>
    <n v="4"/>
    <n v="0.2"/>
    <n v="-20.467200000000005"/>
    <n v="-12.792000000000002"/>
  </r>
  <r>
    <n v="1272"/>
    <s v="US-2013-103646"/>
    <d v="2015-04-22T00:00:00"/>
    <d v="2015-04-27T00:00:00"/>
    <s v="Standard Class"/>
    <s v="SP-20545"/>
    <s v="Sibella Parks"/>
    <s v="Corporate"/>
    <s v="United States"/>
    <s v="Chicago"/>
    <s v="Illinois"/>
    <n v="60623"/>
    <s v="Central"/>
    <x v="786"/>
    <x v="0"/>
    <x v="7"/>
    <s v="Kensington 4 Outlet MasterPiece Compact Power Control Center"/>
    <n v="48.791999999999987"/>
    <n v="3"/>
    <n v="0.8"/>
    <n v="-39.033599999999993"/>
    <n v="-126.85920000000002"/>
  </r>
  <r>
    <n v="1273"/>
    <s v="US-2013-103646"/>
    <d v="2015-04-22T00:00:00"/>
    <d v="2015-04-27T00:00:00"/>
    <s v="Standard Class"/>
    <s v="SP-20545"/>
    <s v="Sibella Parks"/>
    <s v="Corporate"/>
    <s v="United States"/>
    <s v="Chicago"/>
    <s v="Illinois"/>
    <n v="60623"/>
    <s v="Central"/>
    <x v="443"/>
    <x v="0"/>
    <x v="3"/>
    <s v="Performers Binder/Pad Holder, Black"/>
    <n v="44.847999999999992"/>
    <n v="8"/>
    <n v="0.8"/>
    <n v="-35.878399999999992"/>
    <n v="-67.27200000000002"/>
  </r>
  <r>
    <n v="1037"/>
    <s v="CA-2013-113061"/>
    <d v="2015-04-23T00:00:00"/>
    <d v="2015-04-27T00:00:00"/>
    <s v="Standard Class"/>
    <s v="EL-13735"/>
    <s v="Ed Ludwig"/>
    <s v="Home Office"/>
    <s v="United States"/>
    <s v="Jefferson City"/>
    <s v="Missouri"/>
    <n v="65109"/>
    <s v="Central"/>
    <x v="787"/>
    <x v="1"/>
    <x v="4"/>
    <s v="Eldon Advantage Chair Mats for Low to Medium Pile Carpets"/>
    <n v="86.62"/>
    <n v="2"/>
    <n v="0"/>
    <n v="0"/>
    <n v="8.6619999999999919"/>
  </r>
  <r>
    <n v="1577"/>
    <s v="CA-2013-109057"/>
    <d v="2015-04-23T00:00:00"/>
    <d v="2015-04-28T00:00:00"/>
    <s v="Standard Class"/>
    <s v="TT-21460"/>
    <s v="Tonja Turnell"/>
    <s v="Home Office"/>
    <s v="United States"/>
    <s v="Aurora"/>
    <s v="Illinois"/>
    <n v="60505"/>
    <s v="Central"/>
    <x v="788"/>
    <x v="0"/>
    <x v="2"/>
    <s v="Pizazz Global Quick File"/>
    <n v="23.952000000000002"/>
    <n v="2"/>
    <n v="0.2"/>
    <n v="-4.7904000000000009"/>
    <n v="2.3952000000000018"/>
  </r>
  <r>
    <n v="1180"/>
    <s v="CA-2013-168081"/>
    <d v="2015-04-25T00:00:00"/>
    <d v="2015-04-28T00:00:00"/>
    <s v="Second Class"/>
    <s v="CA-12055"/>
    <s v="Cathy Armstrong"/>
    <s v="Home Office"/>
    <s v="United States"/>
    <s v="Houston"/>
    <s v="Texas"/>
    <n v="77070"/>
    <s v="Central"/>
    <x v="789"/>
    <x v="2"/>
    <x v="6"/>
    <s v="Plantronics S12 Corded Telephone Headset System"/>
    <n v="258.69600000000003"/>
    <n v="3"/>
    <n v="0.2"/>
    <n v="-51.739200000000011"/>
    <n v="64.674000000000007"/>
  </r>
  <r>
    <n v="611"/>
    <s v="CA-2013-161816"/>
    <d v="2015-04-29T00:00:00"/>
    <d v="2015-05-02T00:00:00"/>
    <s v="First Class"/>
    <s v="NB-18655"/>
    <s v="Nona Balk"/>
    <s v="Corporate"/>
    <s v="United States"/>
    <s v="Dallas"/>
    <s v="Texas"/>
    <n v="75217"/>
    <s v="Central"/>
    <x v="448"/>
    <x v="2"/>
    <x v="14"/>
    <s v="Nortel Meridian M3904 Professional Digital phone"/>
    <n v="369.57600000000002"/>
    <n v="3"/>
    <n v="0.2"/>
    <n v="-73.915200000000013"/>
    <n v="41.577299999999951"/>
  </r>
  <r>
    <n v="612"/>
    <s v="CA-2013-161816"/>
    <d v="2015-04-29T00:00:00"/>
    <d v="2015-05-02T00:00:00"/>
    <s v="First Class"/>
    <s v="NB-18655"/>
    <s v="Nona Balk"/>
    <s v="Corporate"/>
    <s v="United States"/>
    <s v="Dallas"/>
    <s v="Texas"/>
    <n v="75217"/>
    <s v="Central"/>
    <x v="790"/>
    <x v="0"/>
    <x v="1"/>
    <s v="Avery 493"/>
    <n v="15.712000000000002"/>
    <n v="4"/>
    <n v="0.2"/>
    <n v="-3.1424000000000003"/>
    <n v="5.6955999999999989"/>
  </r>
  <r>
    <n v="7913"/>
    <s v="CA-2013-167605"/>
    <d v="2015-04-29T00:00:00"/>
    <d v="2015-05-01T00:00:00"/>
    <s v="Second Class"/>
    <s v="RB-19570"/>
    <s v="Rob Beeghly"/>
    <s v="Consumer"/>
    <s v="United States"/>
    <s v="Saint Charles"/>
    <s v="Illinois"/>
    <n v="60174"/>
    <s v="Central"/>
    <x v="791"/>
    <x v="1"/>
    <x v="4"/>
    <s v="Eldon Delta Triangular Chair Mat, 52&quot; x 58&quot;, Clear"/>
    <n v="30.344000000000001"/>
    <n v="2"/>
    <n v="0.6"/>
    <n v="-18.206399999999999"/>
    <n v="-31.861200000000004"/>
  </r>
  <r>
    <n v="2155"/>
    <s v="US-2013-120460"/>
    <d v="2015-05-01T00:00:00"/>
    <d v="2015-05-06T00:00:00"/>
    <s v="Standard Class"/>
    <s v="BF-11170"/>
    <s v="Ben Ferrer"/>
    <s v="Home Office"/>
    <s v="United States"/>
    <s v="Dallas"/>
    <s v="Texas"/>
    <n v="75081"/>
    <s v="Central"/>
    <x v="792"/>
    <x v="1"/>
    <x v="4"/>
    <s v="Flat Face Poster Frame"/>
    <n v="22.608000000000001"/>
    <n v="3"/>
    <n v="0.6"/>
    <n v="-13.5648"/>
    <n v="-10.173599999999997"/>
  </r>
  <r>
    <n v="1278"/>
    <s v="CA-2013-148698"/>
    <d v="2015-05-03T00:00:00"/>
    <d v="2015-05-08T00:00:00"/>
    <s v="Standard Class"/>
    <s v="BD-11770"/>
    <s v="Bryan Davis"/>
    <s v="Consumer"/>
    <s v="United States"/>
    <s v="Houston"/>
    <s v="Texas"/>
    <n v="77070"/>
    <s v="Central"/>
    <x v="793"/>
    <x v="0"/>
    <x v="5"/>
    <s v="Panasonic KP-380BK Classic Electric Pencil Sharpener"/>
    <n v="86.352000000000004"/>
    <n v="3"/>
    <n v="0.2"/>
    <n v="-17.270400000000002"/>
    <n v="5.3969999999999914"/>
  </r>
  <r>
    <n v="7849"/>
    <s v="CA-2013-104311"/>
    <d v="2015-05-03T00:00:00"/>
    <d v="2015-05-07T00:00:00"/>
    <s v="Standard Class"/>
    <s v="AS-10090"/>
    <s v="Adam Shillingsburg"/>
    <s v="Consumer"/>
    <s v="United States"/>
    <s v="Irving"/>
    <s v="Texas"/>
    <n v="75061"/>
    <s v="Central"/>
    <x v="34"/>
    <x v="0"/>
    <x v="2"/>
    <s v="Akro Stacking Bins"/>
    <n v="18.936"/>
    <n v="3"/>
    <n v="0.2"/>
    <n v="-3.7872000000000003"/>
    <n v="-3.787200000000003"/>
  </r>
  <r>
    <n v="7850"/>
    <s v="CA-2013-104311"/>
    <d v="2015-05-03T00:00:00"/>
    <d v="2015-05-07T00:00:00"/>
    <s v="Standard Class"/>
    <s v="AS-10090"/>
    <s v="Adam Shillingsburg"/>
    <s v="Consumer"/>
    <s v="United States"/>
    <s v="Irving"/>
    <s v="Texas"/>
    <n v="75061"/>
    <s v="Central"/>
    <x v="728"/>
    <x v="0"/>
    <x v="2"/>
    <s v="Sterilite Show Offs Storage Containers"/>
    <n v="12.672000000000001"/>
    <n v="3"/>
    <n v="0.2"/>
    <n v="-2.5344000000000002"/>
    <n v="-3.1680000000000001"/>
  </r>
  <r>
    <n v="7851"/>
    <s v="CA-2013-104311"/>
    <d v="2015-05-03T00:00:00"/>
    <d v="2015-05-07T00:00:00"/>
    <s v="Standard Class"/>
    <s v="AS-10090"/>
    <s v="Adam Shillingsburg"/>
    <s v="Consumer"/>
    <s v="United States"/>
    <s v="Irving"/>
    <s v="Texas"/>
    <n v="75061"/>
    <s v="Central"/>
    <x v="794"/>
    <x v="0"/>
    <x v="1"/>
    <s v="Avery 502"/>
    <n v="5.04"/>
    <n v="2"/>
    <n v="0.2"/>
    <n v="-1.008"/>
    <n v="1.764"/>
  </r>
  <r>
    <n v="8505"/>
    <s v="CA-2013-109400"/>
    <d v="2015-05-03T00:00:00"/>
    <d v="2015-05-07T00:00:00"/>
    <s v="Standard Class"/>
    <s v="NR-18550"/>
    <s v="Nick Radford"/>
    <s v="Consumer"/>
    <s v="United States"/>
    <s v="Amarillo"/>
    <s v="Texas"/>
    <n v="79109"/>
    <s v="Central"/>
    <x v="462"/>
    <x v="1"/>
    <x v="10"/>
    <s v="Office Star - Contemporary Task Swivel chair with Loop Arms, Charcoal"/>
    <n v="366.74399999999997"/>
    <n v="4"/>
    <n v="0.3"/>
    <n v="-110.02319999999999"/>
    <n v="-110.02320000000003"/>
  </r>
  <r>
    <n v="4436"/>
    <s v="CA-2013-163398"/>
    <d v="2015-05-04T00:00:00"/>
    <d v="2015-05-09T00:00:00"/>
    <s v="Standard Class"/>
    <s v="CB-12415"/>
    <s v="Christy Brittain"/>
    <s v="Consumer"/>
    <s v="United States"/>
    <s v="Chicago"/>
    <s v="Illinois"/>
    <n v="60653"/>
    <s v="Central"/>
    <x v="795"/>
    <x v="0"/>
    <x v="3"/>
    <s v="Heavy-Duty E-Z-D Binders"/>
    <n v="2.1819999999999995"/>
    <n v="1"/>
    <n v="0.8"/>
    <n v="-1.7455999999999996"/>
    <n v="-3.6002999999999998"/>
  </r>
  <r>
    <n v="4437"/>
    <s v="CA-2013-163398"/>
    <d v="2015-05-04T00:00:00"/>
    <d v="2015-05-09T00:00:00"/>
    <s v="Standard Class"/>
    <s v="CB-12415"/>
    <s v="Christy Brittain"/>
    <s v="Consumer"/>
    <s v="United States"/>
    <s v="Chicago"/>
    <s v="Illinois"/>
    <n v="60653"/>
    <s v="Central"/>
    <x v="796"/>
    <x v="0"/>
    <x v="5"/>
    <s v="Newell 316"/>
    <n v="27.384"/>
    <n v="7"/>
    <n v="0.2"/>
    <n v="-5.4768000000000008"/>
    <n v="2.7384000000000022"/>
  </r>
  <r>
    <n v="4438"/>
    <s v="CA-2013-163398"/>
    <d v="2015-05-04T00:00:00"/>
    <d v="2015-05-09T00:00:00"/>
    <s v="Standard Class"/>
    <s v="CB-12415"/>
    <s v="Christy Brittain"/>
    <s v="Consumer"/>
    <s v="United States"/>
    <s v="Chicago"/>
    <s v="Illinois"/>
    <n v="60653"/>
    <s v="Central"/>
    <x v="797"/>
    <x v="0"/>
    <x v="7"/>
    <s v="Acco Smartsocket Color-Coded Six-Outlet AC Adapter Model Surge Protectors"/>
    <n v="26.405999999999992"/>
    <n v="3"/>
    <n v="0.8"/>
    <n v="-21.124799999999993"/>
    <n v="-71.296199999999999"/>
  </r>
  <r>
    <n v="3359"/>
    <s v="CA-2013-139234"/>
    <d v="2015-05-07T00:00:00"/>
    <d v="2015-05-11T00:00:00"/>
    <s v="Standard Class"/>
    <s v="AF-10870"/>
    <s v="Art Ferguson"/>
    <s v="Consumer"/>
    <s v="United States"/>
    <s v="Chicago"/>
    <s v="Illinois"/>
    <n v="60610"/>
    <s v="Central"/>
    <x v="798"/>
    <x v="0"/>
    <x v="3"/>
    <s v="Insertable Tab Post Binder Dividers"/>
    <n v="3.2079999999999993"/>
    <n v="2"/>
    <n v="0.8"/>
    <n v="-2.5663999999999998"/>
    <n v="-5.2932000000000023"/>
  </r>
  <r>
    <n v="3360"/>
    <s v="CA-2013-139234"/>
    <d v="2015-05-07T00:00:00"/>
    <d v="2015-05-11T00:00:00"/>
    <s v="Standard Class"/>
    <s v="AF-10870"/>
    <s v="Art Ferguson"/>
    <s v="Consumer"/>
    <s v="United States"/>
    <s v="Chicago"/>
    <s v="Illinois"/>
    <n v="60610"/>
    <s v="Central"/>
    <x v="395"/>
    <x v="2"/>
    <x v="6"/>
    <s v="Logitech Desktop MK120 Mouse and keyboard Combo"/>
    <n v="26.176000000000002"/>
    <n v="2"/>
    <n v="0.2"/>
    <n v="-5.2352000000000007"/>
    <n v="-3.272000000000002"/>
  </r>
  <r>
    <n v="6633"/>
    <s v="US-2013-146857"/>
    <d v="2015-05-07T00:00:00"/>
    <d v="2015-05-09T00:00:00"/>
    <s v="Second Class"/>
    <s v="BE-11455"/>
    <s v="Brad Eason"/>
    <s v="Home Office"/>
    <s v="United States"/>
    <s v="Springfield"/>
    <s v="Missouri"/>
    <n v="65807"/>
    <s v="Central"/>
    <x v="494"/>
    <x v="0"/>
    <x v="7"/>
    <s v="Belkin 5 Outlet SurgeMaster Power Centers"/>
    <n v="54.48"/>
    <n v="1"/>
    <n v="0"/>
    <n v="0"/>
    <n v="15.254400000000004"/>
  </r>
  <r>
    <n v="7833"/>
    <s v="CA-2013-112382"/>
    <d v="2015-05-10T00:00:00"/>
    <d v="2015-05-14T00:00:00"/>
    <s v="Standard Class"/>
    <s v="MB-18085"/>
    <s v="Mick Brown"/>
    <s v="Consumer"/>
    <s v="United States"/>
    <s v="Houston"/>
    <s v="Texas"/>
    <n v="77036"/>
    <s v="Central"/>
    <x v="170"/>
    <x v="2"/>
    <x v="14"/>
    <s v="I Need's 3d Hello Kitty Hybrid Silicone Case Cover for HTC One X 4g with 3d Hello Kitty Stylus Pen Green/pink"/>
    <n v="19.136000000000003"/>
    <n v="2"/>
    <n v="0.2"/>
    <n v="-3.8272000000000008"/>
    <n v="1.9136000000000006"/>
  </r>
  <r>
    <n v="8915"/>
    <s v="US-2013-144057"/>
    <d v="2015-05-10T00:00:00"/>
    <d v="2015-05-14T00:00:00"/>
    <s v="Standard Class"/>
    <s v="CV-12805"/>
    <s v="Cynthia Voltz"/>
    <s v="Corporate"/>
    <s v="United States"/>
    <s v="Austin"/>
    <s v="Texas"/>
    <n v="78745"/>
    <s v="Central"/>
    <x v="306"/>
    <x v="0"/>
    <x v="2"/>
    <s v="Hot File 7-Pocket, Floor Stand"/>
    <n v="856.65600000000006"/>
    <n v="6"/>
    <n v="0.2"/>
    <n v="-171.33120000000002"/>
    <n v="107.08199999999985"/>
  </r>
  <r>
    <n v="8916"/>
    <s v="US-2013-144057"/>
    <d v="2015-05-10T00:00:00"/>
    <d v="2015-05-14T00:00:00"/>
    <s v="Standard Class"/>
    <s v="CV-12805"/>
    <s v="Cynthia Voltz"/>
    <s v="Corporate"/>
    <s v="United States"/>
    <s v="Austin"/>
    <s v="Texas"/>
    <n v="78745"/>
    <s v="Central"/>
    <x v="424"/>
    <x v="0"/>
    <x v="3"/>
    <s v="Ibico Standard Transparent Covers"/>
    <n v="13.183999999999997"/>
    <n v="4"/>
    <n v="0.8"/>
    <n v="-10.547199999999998"/>
    <n v="-20.435200000000002"/>
  </r>
  <r>
    <n v="8917"/>
    <s v="US-2013-144057"/>
    <d v="2015-05-10T00:00:00"/>
    <d v="2015-05-14T00:00:00"/>
    <s v="Standard Class"/>
    <s v="CV-12805"/>
    <s v="Cynthia Voltz"/>
    <s v="Corporate"/>
    <s v="United States"/>
    <s v="Austin"/>
    <s v="Texas"/>
    <n v="78745"/>
    <s v="Central"/>
    <x v="799"/>
    <x v="0"/>
    <x v="7"/>
    <s v="Euro Pro Shark Stick Mini Vacuum"/>
    <n v="48.783999999999985"/>
    <n v="4"/>
    <n v="0.8"/>
    <n v="-39.027199999999993"/>
    <n v="-131.71680000000001"/>
  </r>
  <r>
    <n v="8918"/>
    <s v="US-2013-144057"/>
    <d v="2015-05-10T00:00:00"/>
    <d v="2015-05-14T00:00:00"/>
    <s v="Standard Class"/>
    <s v="CV-12805"/>
    <s v="Cynthia Voltz"/>
    <s v="Corporate"/>
    <s v="United States"/>
    <s v="Austin"/>
    <s v="Texas"/>
    <n v="78745"/>
    <s v="Central"/>
    <x v="800"/>
    <x v="0"/>
    <x v="0"/>
    <s v="Xerox 1911"/>
    <n v="76.64"/>
    <n v="2"/>
    <n v="0.2"/>
    <n v="-15.328000000000001"/>
    <n v="26.823999999999995"/>
  </r>
  <r>
    <n v="8919"/>
    <s v="US-2013-144057"/>
    <d v="2015-05-10T00:00:00"/>
    <d v="2015-05-14T00:00:00"/>
    <s v="Standard Class"/>
    <s v="CV-12805"/>
    <s v="Cynthia Voltz"/>
    <s v="Corporate"/>
    <s v="United States"/>
    <s v="Austin"/>
    <s v="Texas"/>
    <n v="78745"/>
    <s v="Central"/>
    <x v="382"/>
    <x v="0"/>
    <x v="3"/>
    <s v="GBC VeloBind Cover Sets"/>
    <n v="18.527999999999995"/>
    <n v="6"/>
    <n v="0.8"/>
    <n v="-14.822399999999996"/>
    <n v="-27.791999999999994"/>
  </r>
  <r>
    <n v="9379"/>
    <s v="CA-2013-117625"/>
    <d v="2015-05-11T00:00:00"/>
    <d v="2015-05-16T00:00:00"/>
    <s v="Standard Class"/>
    <s v="GM-14500"/>
    <s v="Gene McClure"/>
    <s v="Consumer"/>
    <s v="United States"/>
    <s v="Chicago"/>
    <s v="Illinois"/>
    <n v="60610"/>
    <s v="Central"/>
    <x v="801"/>
    <x v="0"/>
    <x v="13"/>
    <s v="Grip Seal Envelopes"/>
    <n v="7.0720000000000001"/>
    <n v="2"/>
    <n v="0.2"/>
    <n v="-1.4144000000000001"/>
    <n v="2.3868"/>
  </r>
  <r>
    <n v="7787"/>
    <s v="US-2013-117037"/>
    <d v="2015-05-18T00:00:00"/>
    <d v="2015-05-21T00:00:00"/>
    <s v="First Class"/>
    <s v="LW-17215"/>
    <s v="Luke Weiss"/>
    <s v="Consumer"/>
    <s v="United States"/>
    <s v="Chicago"/>
    <s v="Illinois"/>
    <n v="60653"/>
    <s v="Central"/>
    <x v="802"/>
    <x v="0"/>
    <x v="3"/>
    <s v="Acco Recycled 2&quot; Capacity Laser Printer Hanging Data Binders"/>
    <n v="2.8899999999999992"/>
    <n v="1"/>
    <n v="0.8"/>
    <n v="-2.3119999999999994"/>
    <n v="-4.7685000000000013"/>
  </r>
  <r>
    <n v="7788"/>
    <s v="US-2013-117037"/>
    <d v="2015-05-18T00:00:00"/>
    <d v="2015-05-21T00:00:00"/>
    <s v="First Class"/>
    <s v="LW-17215"/>
    <s v="Luke Weiss"/>
    <s v="Consumer"/>
    <s v="United States"/>
    <s v="Chicago"/>
    <s v="Illinois"/>
    <n v="60653"/>
    <s v="Central"/>
    <x v="223"/>
    <x v="0"/>
    <x v="8"/>
    <s v="Acco Hot Clips Clips to Go"/>
    <n v="7.8960000000000008"/>
    <n v="3"/>
    <n v="0.2"/>
    <n v="-1.5792000000000002"/>
    <n v="2.4674999999999994"/>
  </r>
  <r>
    <n v="7789"/>
    <s v="US-2013-117037"/>
    <d v="2015-05-18T00:00:00"/>
    <d v="2015-05-21T00:00:00"/>
    <s v="First Class"/>
    <s v="LW-17215"/>
    <s v="Luke Weiss"/>
    <s v="Consumer"/>
    <s v="United States"/>
    <s v="Chicago"/>
    <s v="Illinois"/>
    <n v="60653"/>
    <s v="Central"/>
    <x v="792"/>
    <x v="1"/>
    <x v="4"/>
    <s v="Flat Face Poster Frame"/>
    <n v="22.608000000000001"/>
    <n v="3"/>
    <n v="0.6"/>
    <n v="-13.5648"/>
    <n v="-10.173599999999997"/>
  </r>
  <r>
    <n v="7790"/>
    <s v="US-2013-117037"/>
    <d v="2015-05-18T00:00:00"/>
    <d v="2015-05-21T00:00:00"/>
    <s v="First Class"/>
    <s v="LW-17215"/>
    <s v="Luke Weiss"/>
    <s v="Consumer"/>
    <s v="United States"/>
    <s v="Chicago"/>
    <s v="Illinois"/>
    <n v="60653"/>
    <s v="Central"/>
    <x v="428"/>
    <x v="0"/>
    <x v="0"/>
    <s v="Wirebound Message Books, Four 2 3/4 x 5 Forms per Page, 200 Sets per Book"/>
    <n v="30.527999999999999"/>
    <n v="8"/>
    <n v="0.2"/>
    <n v="-6.1055999999999999"/>
    <n v="9.5399999999999974"/>
  </r>
  <r>
    <n v="3531"/>
    <s v="US-2013-152835"/>
    <d v="2015-05-20T00:00:00"/>
    <d v="2015-05-24T00:00:00"/>
    <s v="Standard Class"/>
    <s v="RP-19855"/>
    <s v="Roy Phan"/>
    <s v="Corporate"/>
    <s v="United States"/>
    <s v="Lafayette"/>
    <s v="Indiana"/>
    <n v="47905"/>
    <s v="Central"/>
    <x v="803"/>
    <x v="0"/>
    <x v="5"/>
    <s v="Newell 341"/>
    <n v="21.400000000000002"/>
    <n v="5"/>
    <n v="0"/>
    <n v="0"/>
    <n v="6.2059999999999977"/>
  </r>
  <r>
    <n v="7068"/>
    <s v="CA-2013-114209"/>
    <d v="2015-05-22T00:00:00"/>
    <d v="2015-05-27T00:00:00"/>
    <s v="Standard Class"/>
    <s v="AS-10285"/>
    <s v="Alejandro Savely"/>
    <s v="Corporate"/>
    <s v="United States"/>
    <s v="Dallas"/>
    <s v="Texas"/>
    <n v="75081"/>
    <s v="Central"/>
    <x v="278"/>
    <x v="0"/>
    <x v="3"/>
    <s v="Pressboard Covers with Storage Hooks, 9 1/2&quot; x 11&quot;, Light Blue"/>
    <n v="1.9639999999999995"/>
    <n v="2"/>
    <n v="0.8"/>
    <n v="-1.5711999999999997"/>
    <n v="-3.2406000000000006"/>
  </r>
  <r>
    <n v="7069"/>
    <s v="CA-2013-114209"/>
    <d v="2015-05-22T00:00:00"/>
    <d v="2015-05-27T00:00:00"/>
    <s v="Standard Class"/>
    <s v="AS-10285"/>
    <s v="Alejandro Savely"/>
    <s v="Corporate"/>
    <s v="United States"/>
    <s v="Dallas"/>
    <s v="Texas"/>
    <n v="75081"/>
    <s v="Central"/>
    <x v="804"/>
    <x v="0"/>
    <x v="0"/>
    <s v="Southworth 100% Cotton The Best Paper"/>
    <n v="82.656000000000006"/>
    <n v="9"/>
    <n v="0.2"/>
    <n v="-16.531200000000002"/>
    <n v="30.996000000000002"/>
  </r>
  <r>
    <n v="9796"/>
    <s v="CA-2013-125920"/>
    <d v="2015-05-22T00:00:00"/>
    <d v="2015-05-29T00:00:00"/>
    <s v="Standard Class"/>
    <s v="SH-19975"/>
    <s v="Sally Hughsby"/>
    <s v="Corporate"/>
    <s v="United States"/>
    <s v="Chicago"/>
    <s v="Illinois"/>
    <n v="60610"/>
    <s v="Central"/>
    <x v="805"/>
    <x v="0"/>
    <x v="3"/>
    <s v="Cardinal HOLDit! Binder Insert Strips,Extra Strips"/>
    <n v="3.7979999999999992"/>
    <n v="3"/>
    <n v="0.8"/>
    <n v="-3.0383999999999993"/>
    <n v="-5.8869000000000007"/>
  </r>
  <r>
    <n v="1445"/>
    <s v="CA-2013-133725"/>
    <d v="2015-05-24T00:00:00"/>
    <d v="2015-05-29T00:00:00"/>
    <s v="Standard Class"/>
    <s v="KL-16645"/>
    <s v="Ken Lonsdale"/>
    <s v="Consumer"/>
    <s v="United States"/>
    <s v="Chicago"/>
    <s v="Illinois"/>
    <n v="60623"/>
    <s v="Central"/>
    <x v="546"/>
    <x v="2"/>
    <x v="14"/>
    <s v="Mitel MiVoice 5330e IP Phone"/>
    <n v="1979.9280000000001"/>
    <n v="9"/>
    <n v="0.2"/>
    <n v="-395.98560000000003"/>
    <n v="148.49459999999993"/>
  </r>
  <r>
    <n v="1274"/>
    <s v="CA-2013-119186"/>
    <d v="2015-05-27T00:00:00"/>
    <d v="2015-05-27T00:00:00"/>
    <s v="Same Day"/>
    <s v="MS-17710"/>
    <s v="Maurice Satty"/>
    <s v="Consumer"/>
    <s v="United States"/>
    <s v="Fort Worth"/>
    <s v="Texas"/>
    <n v="76106"/>
    <s v="Central"/>
    <x v="636"/>
    <x v="0"/>
    <x v="0"/>
    <s v="Xerox 212"/>
    <n v="10.368000000000002"/>
    <n v="2"/>
    <n v="0.2"/>
    <n v="-2.0736000000000003"/>
    <n v="3.6288"/>
  </r>
  <r>
    <n v="1275"/>
    <s v="CA-2013-119186"/>
    <d v="2015-05-27T00:00:00"/>
    <d v="2015-05-27T00:00:00"/>
    <s v="Same Day"/>
    <s v="MS-17710"/>
    <s v="Maurice Satty"/>
    <s v="Consumer"/>
    <s v="United States"/>
    <s v="Fort Worth"/>
    <s v="Texas"/>
    <n v="76106"/>
    <s v="Central"/>
    <x v="344"/>
    <x v="1"/>
    <x v="10"/>
    <s v="Office Star Flex Back Scooter Chair with White Frame"/>
    <n v="388.42999999999995"/>
    <n v="5"/>
    <n v="0.3"/>
    <n v="-116.52899999999998"/>
    <n v="-88.783999999999978"/>
  </r>
  <r>
    <n v="1276"/>
    <s v="CA-2013-119186"/>
    <d v="2015-05-27T00:00:00"/>
    <d v="2015-05-27T00:00:00"/>
    <s v="Same Day"/>
    <s v="MS-17710"/>
    <s v="Maurice Satty"/>
    <s v="Consumer"/>
    <s v="United States"/>
    <s v="Fort Worth"/>
    <s v="Texas"/>
    <n v="76106"/>
    <s v="Central"/>
    <x v="806"/>
    <x v="0"/>
    <x v="0"/>
    <s v="Universal Premium White Copier/Laser Paper (20Lb. and 87 Bright)"/>
    <n v="14.352000000000002"/>
    <n v="3"/>
    <n v="0.2"/>
    <n v="-2.8704000000000005"/>
    <n v="5.2026000000000003"/>
  </r>
  <r>
    <n v="1277"/>
    <s v="CA-2013-119186"/>
    <d v="2015-05-27T00:00:00"/>
    <d v="2015-05-27T00:00:00"/>
    <s v="Same Day"/>
    <s v="MS-17710"/>
    <s v="Maurice Satty"/>
    <s v="Consumer"/>
    <s v="United States"/>
    <s v="Fort Worth"/>
    <s v="Texas"/>
    <n v="76106"/>
    <s v="Central"/>
    <x v="807"/>
    <x v="2"/>
    <x v="6"/>
    <s v="Logitech G13 Programmable Gameboard with LCD Display"/>
    <n v="63.991999999999997"/>
    <n v="1"/>
    <n v="0.2"/>
    <n v="-12.798400000000001"/>
    <n v="-7.1990999999999961"/>
  </r>
  <r>
    <n v="9501"/>
    <s v="CA-2013-149237"/>
    <d v="2015-05-27T00:00:00"/>
    <d v="2015-05-31T00:00:00"/>
    <s v="Standard Class"/>
    <s v="CM-12235"/>
    <s v="Chris McAfee"/>
    <s v="Consumer"/>
    <s v="United States"/>
    <s v="Milwaukee"/>
    <s v="Wisconsin"/>
    <n v="53209"/>
    <s v="Central"/>
    <x v="194"/>
    <x v="1"/>
    <x v="4"/>
    <s v="Nu-Dell Float Frame 11 x 14 1/2"/>
    <n v="26.94"/>
    <n v="3"/>
    <n v="0"/>
    <n v="0"/>
    <n v="11.314800000000002"/>
  </r>
  <r>
    <n v="5171"/>
    <s v="CA-2013-122903"/>
    <d v="2015-05-28T00:00:00"/>
    <d v="2015-05-30T00:00:00"/>
    <s v="Second Class"/>
    <s v="LA-16780"/>
    <s v="Laura Armstrong"/>
    <s v="Corporate"/>
    <s v="United States"/>
    <s v="Detroit"/>
    <s v="Michigan"/>
    <n v="48205"/>
    <s v="Central"/>
    <x v="175"/>
    <x v="1"/>
    <x v="10"/>
    <s v="HON 5400 Series Task Chairs for Big and Tall"/>
    <n v="3504.9"/>
    <n v="5"/>
    <n v="0"/>
    <n v="0"/>
    <n v="700.98000000000013"/>
  </r>
  <r>
    <n v="5172"/>
    <s v="CA-2013-122903"/>
    <d v="2015-05-28T00:00:00"/>
    <d v="2015-05-30T00:00:00"/>
    <s v="Second Class"/>
    <s v="LA-16780"/>
    <s v="Laura Armstrong"/>
    <s v="Corporate"/>
    <s v="United States"/>
    <s v="Detroit"/>
    <s v="Michigan"/>
    <n v="48205"/>
    <s v="Central"/>
    <x v="659"/>
    <x v="0"/>
    <x v="0"/>
    <s v="Xerox 1910"/>
    <n v="144.12"/>
    <n v="3"/>
    <n v="0"/>
    <n v="0"/>
    <n v="69.177599999999984"/>
  </r>
  <r>
    <n v="5173"/>
    <s v="CA-2013-122903"/>
    <d v="2015-05-28T00:00:00"/>
    <d v="2015-05-30T00:00:00"/>
    <s v="Second Class"/>
    <s v="LA-16780"/>
    <s v="Laura Armstrong"/>
    <s v="Corporate"/>
    <s v="United States"/>
    <s v="Detroit"/>
    <s v="Michigan"/>
    <n v="48205"/>
    <s v="Central"/>
    <x v="682"/>
    <x v="0"/>
    <x v="0"/>
    <s v="Xerox 1915"/>
    <n v="314.54999999999995"/>
    <n v="3"/>
    <n v="0"/>
    <n v="0"/>
    <n v="150.98399999999998"/>
  </r>
  <r>
    <n v="7605"/>
    <s v="CA-2013-101791"/>
    <d v="2015-05-28T00:00:00"/>
    <d v="2015-06-01T00:00:00"/>
    <s v="Standard Class"/>
    <s v="BS-11665"/>
    <s v="Brian Stugart"/>
    <s v="Consumer"/>
    <s v="United States"/>
    <s v="Chicago"/>
    <s v="Illinois"/>
    <n v="60623"/>
    <s v="Central"/>
    <x v="808"/>
    <x v="1"/>
    <x v="4"/>
    <s v="36X48 HARDFLOOR CHAIRMAT"/>
    <n v="25.176000000000002"/>
    <n v="3"/>
    <n v="0.6"/>
    <n v="-15.105600000000001"/>
    <n v="-33.358199999999997"/>
  </r>
  <r>
    <n v="7606"/>
    <s v="CA-2013-101791"/>
    <d v="2015-05-28T00:00:00"/>
    <d v="2015-06-01T00:00:00"/>
    <s v="Standard Class"/>
    <s v="BS-11665"/>
    <s v="Brian Stugart"/>
    <s v="Consumer"/>
    <s v="United States"/>
    <s v="Chicago"/>
    <s v="Illinois"/>
    <n v="60623"/>
    <s v="Central"/>
    <x v="809"/>
    <x v="1"/>
    <x v="4"/>
    <s v="G.E. Halogen Desk Lamp Bulbs"/>
    <n v="5.5840000000000005"/>
    <n v="2"/>
    <n v="0.6"/>
    <n v="-3.3504"/>
    <n v="-1.6751999999999994"/>
  </r>
  <r>
    <n v="7607"/>
    <s v="CA-2013-101791"/>
    <d v="2015-05-28T00:00:00"/>
    <d v="2015-06-01T00:00:00"/>
    <s v="Standard Class"/>
    <s v="BS-11665"/>
    <s v="Brian Stugart"/>
    <s v="Consumer"/>
    <s v="United States"/>
    <s v="Chicago"/>
    <s v="Illinois"/>
    <n v="60623"/>
    <s v="Central"/>
    <x v="810"/>
    <x v="0"/>
    <x v="2"/>
    <s v="Standard Rollaway File with Lock"/>
    <n v="1297.3680000000002"/>
    <n v="9"/>
    <n v="0.2"/>
    <n v="-259.47360000000003"/>
    <n v="97.302599999999984"/>
  </r>
  <r>
    <n v="7315"/>
    <s v="CA-2013-121377"/>
    <d v="2015-05-29T00:00:00"/>
    <d v="2015-06-03T00:00:00"/>
    <s v="Standard Class"/>
    <s v="TN-21040"/>
    <s v="Tanja Norvell"/>
    <s v="Home Office"/>
    <s v="United States"/>
    <s v="Park Ridge"/>
    <s v="Illinois"/>
    <n v="60068"/>
    <s v="Central"/>
    <x v="700"/>
    <x v="2"/>
    <x v="14"/>
    <s v="Wilson Electronics DB Pro Signal Booster"/>
    <n v="286.40000000000003"/>
    <n v="1"/>
    <n v="0.2"/>
    <n v="-57.280000000000008"/>
    <n v="25.060000000000016"/>
  </r>
  <r>
    <n v="7254"/>
    <s v="CA-2013-152730"/>
    <d v="2015-05-31T00:00:00"/>
    <d v="2015-06-05T00:00:00"/>
    <s v="Standard Class"/>
    <s v="EM-14140"/>
    <s v="Eugene Moren"/>
    <s v="Home Office"/>
    <s v="United States"/>
    <s v="Superior"/>
    <s v="Wisconsin"/>
    <n v="54880"/>
    <s v="Central"/>
    <x v="549"/>
    <x v="0"/>
    <x v="7"/>
    <s v="Acco 7-Outlet Masterpiece Power Center, Wihtout Fax/Phone Line Protection"/>
    <n v="364.74"/>
    <n v="3"/>
    <n v="0"/>
    <n v="0"/>
    <n v="109.42199999999997"/>
  </r>
  <r>
    <n v="7255"/>
    <s v="CA-2013-152730"/>
    <d v="2015-05-31T00:00:00"/>
    <d v="2015-06-05T00:00:00"/>
    <s v="Standard Class"/>
    <s v="EM-14140"/>
    <s v="Eugene Moren"/>
    <s v="Home Office"/>
    <s v="United States"/>
    <s v="Superior"/>
    <s v="Wisconsin"/>
    <n v="54880"/>
    <s v="Central"/>
    <x v="811"/>
    <x v="1"/>
    <x v="4"/>
    <s v="DAX Charcoal/Nickel-Tone Document Frame, 5 x 7"/>
    <n v="47.400000000000006"/>
    <n v="5"/>
    <n v="0"/>
    <n v="0"/>
    <n v="21.33"/>
  </r>
  <r>
    <n v="7256"/>
    <s v="CA-2013-152730"/>
    <d v="2015-05-31T00:00:00"/>
    <d v="2015-06-05T00:00:00"/>
    <s v="Standard Class"/>
    <s v="EM-14140"/>
    <s v="Eugene Moren"/>
    <s v="Home Office"/>
    <s v="United States"/>
    <s v="Superior"/>
    <s v="Wisconsin"/>
    <n v="54880"/>
    <s v="Central"/>
    <x v="812"/>
    <x v="0"/>
    <x v="2"/>
    <s v="Eldon Simplefile Box Office"/>
    <n v="49.76"/>
    <n v="4"/>
    <n v="0"/>
    <n v="0"/>
    <n v="13.9328"/>
  </r>
  <r>
    <n v="7257"/>
    <s v="CA-2013-152730"/>
    <d v="2015-05-31T00:00:00"/>
    <d v="2015-06-05T00:00:00"/>
    <s v="Standard Class"/>
    <s v="EM-14140"/>
    <s v="Eugene Moren"/>
    <s v="Home Office"/>
    <s v="United States"/>
    <s v="Superior"/>
    <s v="Wisconsin"/>
    <n v="54880"/>
    <s v="Central"/>
    <x v="54"/>
    <x v="0"/>
    <x v="5"/>
    <s v="Newell 333"/>
    <n v="5.56"/>
    <n v="2"/>
    <n v="0"/>
    <n v="0"/>
    <n v="1.4455999999999998"/>
  </r>
  <r>
    <n v="7258"/>
    <s v="CA-2013-152730"/>
    <d v="2015-05-31T00:00:00"/>
    <d v="2015-06-05T00:00:00"/>
    <s v="Standard Class"/>
    <s v="EM-14140"/>
    <s v="Eugene Moren"/>
    <s v="Home Office"/>
    <s v="United States"/>
    <s v="Superior"/>
    <s v="Wisconsin"/>
    <n v="54880"/>
    <s v="Central"/>
    <x v="682"/>
    <x v="0"/>
    <x v="0"/>
    <s v="Xerox 1915"/>
    <n v="629.09999999999991"/>
    <n v="6"/>
    <n v="0"/>
    <n v="0"/>
    <n v="301.96799999999996"/>
  </r>
  <r>
    <n v="7259"/>
    <s v="CA-2013-152730"/>
    <d v="2015-05-31T00:00:00"/>
    <d v="2015-06-05T00:00:00"/>
    <s v="Standard Class"/>
    <s v="EM-14140"/>
    <s v="Eugene Moren"/>
    <s v="Home Office"/>
    <s v="United States"/>
    <s v="Superior"/>
    <s v="Wisconsin"/>
    <n v="54880"/>
    <s v="Central"/>
    <x v="363"/>
    <x v="0"/>
    <x v="5"/>
    <s v="Newell 343"/>
    <n v="14.7"/>
    <n v="5"/>
    <n v="0"/>
    <n v="0"/>
    <n v="3.9690000000000003"/>
  </r>
  <r>
    <n v="7260"/>
    <s v="CA-2013-152730"/>
    <d v="2015-05-31T00:00:00"/>
    <d v="2015-06-05T00:00:00"/>
    <s v="Standard Class"/>
    <s v="EM-14140"/>
    <s v="Eugene Moren"/>
    <s v="Home Office"/>
    <s v="United States"/>
    <s v="Superior"/>
    <s v="Wisconsin"/>
    <n v="54880"/>
    <s v="Central"/>
    <x v="254"/>
    <x v="0"/>
    <x v="0"/>
    <s v="Xerox 217"/>
    <n v="45.36"/>
    <n v="7"/>
    <n v="0"/>
    <n v="0"/>
    <n v="21.772800000000004"/>
  </r>
  <r>
    <n v="7261"/>
    <s v="CA-2013-152730"/>
    <d v="2015-05-31T00:00:00"/>
    <d v="2015-06-05T00:00:00"/>
    <s v="Standard Class"/>
    <s v="EM-14140"/>
    <s v="Eugene Moren"/>
    <s v="Home Office"/>
    <s v="United States"/>
    <s v="Superior"/>
    <s v="Wisconsin"/>
    <n v="54880"/>
    <s v="Central"/>
    <x v="508"/>
    <x v="2"/>
    <x v="14"/>
    <s v="VTech DS6151"/>
    <n v="125.99"/>
    <n v="1"/>
    <n v="0"/>
    <n v="0"/>
    <n v="35.277200000000008"/>
  </r>
  <r>
    <n v="9718"/>
    <s v="CA-2013-108210"/>
    <d v="2015-05-31T00:00:00"/>
    <d v="2015-06-01T00:00:00"/>
    <s v="Same Day"/>
    <s v="AT-10735"/>
    <s v="Annie Thurman"/>
    <s v="Consumer"/>
    <s v="United States"/>
    <s v="Houston"/>
    <s v="Texas"/>
    <n v="77041"/>
    <s v="Central"/>
    <x v="813"/>
    <x v="2"/>
    <x v="14"/>
    <s v="Anker 36W 4-Port USB Wall Charger Travel Power Adapter for iPhone 5s 5c 5"/>
    <n v="79.959999999999994"/>
    <n v="5"/>
    <n v="0.2"/>
    <n v="-15.991999999999999"/>
    <n v="7.9960000000000058"/>
  </r>
  <r>
    <n v="9719"/>
    <s v="CA-2013-108210"/>
    <d v="2015-05-31T00:00:00"/>
    <d v="2015-06-01T00:00:00"/>
    <s v="Same Day"/>
    <s v="AT-10735"/>
    <s v="Annie Thurman"/>
    <s v="Consumer"/>
    <s v="United States"/>
    <s v="Houston"/>
    <s v="Texas"/>
    <n v="77041"/>
    <s v="Central"/>
    <x v="593"/>
    <x v="2"/>
    <x v="6"/>
    <s v="Sony Micro Vault Click 16 GB USB 2.0 Flash Drive"/>
    <n v="223.96"/>
    <n v="5"/>
    <n v="0.2"/>
    <n v="-44.792000000000002"/>
    <n v="11.198000000000015"/>
  </r>
  <r>
    <n v="8901"/>
    <s v="CA-2013-150483"/>
    <d v="2015-06-01T00:00:00"/>
    <d v="2015-06-05T00:00:00"/>
    <s v="Standard Class"/>
    <s v="BP-11290"/>
    <s v="Beth Paige"/>
    <s v="Consumer"/>
    <s v="United States"/>
    <s v="Decatur"/>
    <s v="Illinois"/>
    <n v="62521"/>
    <s v="Central"/>
    <x v="814"/>
    <x v="1"/>
    <x v="4"/>
    <s v="Executive Impressions 16-1/2&quot; Circular Wall Clock"/>
    <n v="32.064"/>
    <n v="3"/>
    <n v="0.6"/>
    <n v="-19.238399999999999"/>
    <n v="-12.825599999999994"/>
  </r>
  <r>
    <n v="8902"/>
    <s v="CA-2013-150483"/>
    <d v="2015-06-01T00:00:00"/>
    <d v="2015-06-05T00:00:00"/>
    <s v="Standard Class"/>
    <s v="BP-11290"/>
    <s v="Beth Paige"/>
    <s v="Consumer"/>
    <s v="United States"/>
    <s v="Decatur"/>
    <s v="Illinois"/>
    <n v="62521"/>
    <s v="Central"/>
    <x v="199"/>
    <x v="0"/>
    <x v="0"/>
    <s v="Xerox 1899"/>
    <n v="18.496000000000002"/>
    <n v="4"/>
    <n v="0.2"/>
    <n v="-3.6992000000000007"/>
    <n v="6.7048000000000005"/>
  </r>
  <r>
    <n v="8903"/>
    <s v="CA-2013-150483"/>
    <d v="2015-06-01T00:00:00"/>
    <d v="2015-06-05T00:00:00"/>
    <s v="Standard Class"/>
    <s v="BP-11290"/>
    <s v="Beth Paige"/>
    <s v="Consumer"/>
    <s v="United States"/>
    <s v="Decatur"/>
    <s v="Illinois"/>
    <n v="62521"/>
    <s v="Central"/>
    <x v="815"/>
    <x v="1"/>
    <x v="10"/>
    <s v="Global Highback Leather Tilter in Burgundy"/>
    <n v="191.07899999999998"/>
    <n v="3"/>
    <n v="0.3"/>
    <n v="-57.323699999999995"/>
    <n v="-38.215799999999973"/>
  </r>
  <r>
    <n v="8904"/>
    <s v="CA-2013-150483"/>
    <d v="2015-06-01T00:00:00"/>
    <d v="2015-06-05T00:00:00"/>
    <s v="Standard Class"/>
    <s v="BP-11290"/>
    <s v="Beth Paige"/>
    <s v="Consumer"/>
    <s v="United States"/>
    <s v="Decatur"/>
    <s v="Illinois"/>
    <n v="62521"/>
    <s v="Central"/>
    <x v="636"/>
    <x v="0"/>
    <x v="0"/>
    <s v="Xerox 212"/>
    <n v="10.368000000000002"/>
    <n v="2"/>
    <n v="0.2"/>
    <n v="-2.0736000000000003"/>
    <n v="3.6288"/>
  </r>
  <r>
    <n v="238"/>
    <s v="CA-2013-157749"/>
    <d v="2015-06-05T00:00:00"/>
    <d v="2015-06-10T00:00:00"/>
    <s v="Second Class"/>
    <s v="KL-16645"/>
    <s v="Ken Lonsdale"/>
    <s v="Consumer"/>
    <s v="United States"/>
    <s v="Chicago"/>
    <s v="Illinois"/>
    <n v="60610"/>
    <s v="Central"/>
    <x v="654"/>
    <x v="0"/>
    <x v="0"/>
    <s v="Xerox 1957"/>
    <n v="25.920000000000005"/>
    <n v="5"/>
    <n v="0.2"/>
    <n v="-5.1840000000000011"/>
    <n v="9.3960000000000008"/>
  </r>
  <r>
    <n v="239"/>
    <s v="CA-2013-157749"/>
    <d v="2015-06-05T00:00:00"/>
    <d v="2015-06-10T00:00:00"/>
    <s v="Second Class"/>
    <s v="KL-16645"/>
    <s v="Ken Lonsdale"/>
    <s v="Consumer"/>
    <s v="United States"/>
    <s v="Chicago"/>
    <s v="Illinois"/>
    <n v="60610"/>
    <s v="Central"/>
    <x v="816"/>
    <x v="1"/>
    <x v="4"/>
    <s v="Luxo Professional Fluorescent Magnifier Lamp with Clamp-Mount Base"/>
    <n v="419.68000000000006"/>
    <n v="5"/>
    <n v="0.6"/>
    <n v="-251.80800000000002"/>
    <n v="-356.72799999999995"/>
  </r>
  <r>
    <n v="240"/>
    <s v="CA-2013-157749"/>
    <d v="2015-06-05T00:00:00"/>
    <d v="2015-06-10T00:00:00"/>
    <s v="Second Class"/>
    <s v="KL-16645"/>
    <s v="Ken Lonsdale"/>
    <s v="Consumer"/>
    <s v="United States"/>
    <s v="Chicago"/>
    <s v="Illinois"/>
    <n v="60610"/>
    <s v="Central"/>
    <x v="651"/>
    <x v="1"/>
    <x v="4"/>
    <s v="Staple-based wall hangings"/>
    <n v="11.688000000000001"/>
    <n v="3"/>
    <n v="0.6"/>
    <n v="-7.0128000000000004"/>
    <n v="-4.6751999999999985"/>
  </r>
  <r>
    <n v="241"/>
    <s v="CA-2013-157749"/>
    <d v="2015-06-05T00:00:00"/>
    <d v="2015-06-10T00:00:00"/>
    <s v="Second Class"/>
    <s v="KL-16645"/>
    <s v="Ken Lonsdale"/>
    <s v="Consumer"/>
    <s v="United States"/>
    <s v="Chicago"/>
    <s v="Illinois"/>
    <n v="60610"/>
    <s v="Central"/>
    <x v="817"/>
    <x v="2"/>
    <x v="14"/>
    <s v="PureGear Roll-On Screen Protector"/>
    <n v="31.983999999999998"/>
    <n v="2"/>
    <n v="0.2"/>
    <n v="-6.3967999999999998"/>
    <n v="11.194399999999998"/>
  </r>
  <r>
    <n v="242"/>
    <s v="CA-2013-157749"/>
    <d v="2015-06-05T00:00:00"/>
    <d v="2015-06-10T00:00:00"/>
    <s v="Second Class"/>
    <s v="KL-16645"/>
    <s v="Ken Lonsdale"/>
    <s v="Consumer"/>
    <s v="United States"/>
    <s v="Chicago"/>
    <s v="Illinois"/>
    <n v="60610"/>
    <s v="Central"/>
    <x v="639"/>
    <x v="1"/>
    <x v="11"/>
    <s v="KI Conference Tables"/>
    <n v="177.22499999999999"/>
    <n v="5"/>
    <n v="0.5"/>
    <n v="-88.612499999999997"/>
    <n v="-120.51299999999998"/>
  </r>
  <r>
    <n v="243"/>
    <s v="CA-2013-157749"/>
    <d v="2015-06-05T00:00:00"/>
    <d v="2015-06-10T00:00:00"/>
    <s v="Second Class"/>
    <s v="KL-16645"/>
    <s v="Ken Lonsdale"/>
    <s v="Consumer"/>
    <s v="United States"/>
    <s v="Chicago"/>
    <s v="Illinois"/>
    <n v="60610"/>
    <s v="Central"/>
    <x v="686"/>
    <x v="1"/>
    <x v="4"/>
    <s v="Eldon 100 Class Desk Accessories"/>
    <n v="4.0440000000000005"/>
    <n v="3"/>
    <n v="0.6"/>
    <n v="-2.4264000000000001"/>
    <n v="-2.8307999999999995"/>
  </r>
  <r>
    <n v="244"/>
    <s v="CA-2013-157749"/>
    <d v="2015-06-05T00:00:00"/>
    <d v="2015-06-10T00:00:00"/>
    <s v="Second Class"/>
    <s v="KL-16645"/>
    <s v="Ken Lonsdale"/>
    <s v="Consumer"/>
    <s v="United States"/>
    <s v="Chicago"/>
    <s v="Illinois"/>
    <n v="60610"/>
    <s v="Central"/>
    <x v="75"/>
    <x v="0"/>
    <x v="5"/>
    <s v="Binney &amp; Smith Crayola Metallic Colored Pencils, 8-Color Set"/>
    <n v="7.4080000000000004"/>
    <n v="2"/>
    <n v="0.2"/>
    <n v="-1.4816000000000003"/>
    <n v="1.2037999999999995"/>
  </r>
  <r>
    <n v="265"/>
    <s v="CA-2013-125318"/>
    <d v="2015-06-07T00:00:00"/>
    <d v="2015-06-14T00:00:00"/>
    <s v="Standard Class"/>
    <s v="RC-19825"/>
    <s v="Roy Collins"/>
    <s v="Consumer"/>
    <s v="United States"/>
    <s v="Chicago"/>
    <s v="Illinois"/>
    <n v="60610"/>
    <s v="Central"/>
    <x v="818"/>
    <x v="2"/>
    <x v="14"/>
    <s v="Cisco Small Business SPA 502G VoIP phone"/>
    <n v="328.22399999999999"/>
    <n v="4"/>
    <n v="0.2"/>
    <n v="-65.644800000000004"/>
    <n v="28.7196"/>
  </r>
  <r>
    <n v="6047"/>
    <s v="CA-2013-154662"/>
    <d v="2015-06-10T00:00:00"/>
    <d v="2015-06-17T00:00:00"/>
    <s v="Standard Class"/>
    <s v="BF-11215"/>
    <s v="Benjamin Farhat"/>
    <s v="Home Office"/>
    <s v="United States"/>
    <s v="Minneapolis"/>
    <s v="Minnesota"/>
    <n v="55407"/>
    <s v="Central"/>
    <x v="819"/>
    <x v="1"/>
    <x v="11"/>
    <s v="Bush Cubix Conference Tables, Fully Assembled"/>
    <n v="692.93999999999994"/>
    <n v="3"/>
    <n v="0"/>
    <n v="0"/>
    <n v="173.23500000000001"/>
  </r>
  <r>
    <n v="2428"/>
    <s v="CA-2013-169922"/>
    <d v="2015-06-12T00:00:00"/>
    <d v="2015-06-18T00:00:00"/>
    <s v="Standard Class"/>
    <s v="MZ-17515"/>
    <s v="Mary Zewe"/>
    <s v="Corporate"/>
    <s v="United States"/>
    <s v="Arlington"/>
    <s v="Texas"/>
    <n v="76017"/>
    <s v="Central"/>
    <x v="820"/>
    <x v="0"/>
    <x v="3"/>
    <s v="Computer Printout Index Tabs"/>
    <n v="1.3439999999999996"/>
    <n v="4"/>
    <n v="0.8"/>
    <n v="-1.0751999999999997"/>
    <n v="-2.1504000000000008"/>
  </r>
  <r>
    <n v="2429"/>
    <s v="CA-2013-169922"/>
    <d v="2015-06-12T00:00:00"/>
    <d v="2015-06-18T00:00:00"/>
    <s v="Standard Class"/>
    <s v="MZ-17515"/>
    <s v="Mary Zewe"/>
    <s v="Corporate"/>
    <s v="United States"/>
    <s v="Arlington"/>
    <s v="Texas"/>
    <n v="76017"/>
    <s v="Central"/>
    <x v="821"/>
    <x v="0"/>
    <x v="3"/>
    <s v="GBC Wire Binding Combs"/>
    <n v="8.2719999999999985"/>
    <n v="4"/>
    <n v="0.8"/>
    <n v="-6.6175999999999995"/>
    <n v="-13.648800000000001"/>
  </r>
  <r>
    <n v="2430"/>
    <s v="CA-2013-169922"/>
    <d v="2015-06-12T00:00:00"/>
    <d v="2015-06-18T00:00:00"/>
    <s v="Standard Class"/>
    <s v="MZ-17515"/>
    <s v="Mary Zewe"/>
    <s v="Corporate"/>
    <s v="United States"/>
    <s v="Arlington"/>
    <s v="Texas"/>
    <n v="76017"/>
    <s v="Central"/>
    <x v="822"/>
    <x v="1"/>
    <x v="4"/>
    <s v="Stacking Tray, Side-Loading, Legal, Smoke"/>
    <n v="12.544000000000002"/>
    <n v="7"/>
    <n v="0.6"/>
    <n v="-7.5264000000000006"/>
    <n v="-9.0944000000000038"/>
  </r>
  <r>
    <n v="437"/>
    <s v="CA-2013-147375"/>
    <d v="2015-06-13T00:00:00"/>
    <d v="2015-06-15T00:00:00"/>
    <s v="Second Class"/>
    <s v="PO-19180"/>
    <s v="Philisse Overcash"/>
    <s v="Home Office"/>
    <s v="United States"/>
    <s v="Chicago"/>
    <s v="Illinois"/>
    <n v="60623"/>
    <s v="Central"/>
    <x v="823"/>
    <x v="2"/>
    <x v="12"/>
    <s v="Canon Color ImageCLASS MF8580Cdw Wireless Laser All-In-One Printer, Copier, Scanner"/>
    <n v="1007.979"/>
    <n v="3"/>
    <n v="0.3"/>
    <n v="-302.39370000000002"/>
    <n v="43.199100000000044"/>
  </r>
  <r>
    <n v="438"/>
    <s v="CA-2013-147375"/>
    <d v="2015-06-13T00:00:00"/>
    <d v="2015-06-15T00:00:00"/>
    <s v="Second Class"/>
    <s v="PO-19180"/>
    <s v="Philisse Overcash"/>
    <s v="Home Office"/>
    <s v="United States"/>
    <s v="Chicago"/>
    <s v="Illinois"/>
    <n v="60623"/>
    <s v="Central"/>
    <x v="595"/>
    <x v="0"/>
    <x v="0"/>
    <s v="Xerox 1908"/>
    <n v="313.488"/>
    <n v="7"/>
    <n v="0.2"/>
    <n v="-62.697600000000001"/>
    <n v="113.63939999999998"/>
  </r>
  <r>
    <n v="2903"/>
    <s v="CA-2013-164035"/>
    <d v="2015-06-13T00:00:00"/>
    <d v="2015-06-18T00:00:00"/>
    <s v="Standard Class"/>
    <s v="CR-12730"/>
    <s v="Craig Reiter"/>
    <s v="Consumer"/>
    <s v="United States"/>
    <s v="Chicago"/>
    <s v="Illinois"/>
    <n v="60610"/>
    <s v="Central"/>
    <x v="519"/>
    <x v="0"/>
    <x v="0"/>
    <s v="Xerox 1978"/>
    <n v="23.120000000000005"/>
    <n v="5"/>
    <n v="0.2"/>
    <n v="-4.6240000000000014"/>
    <n v="8.3810000000000002"/>
  </r>
  <r>
    <n v="8717"/>
    <s v="CA-2013-120824"/>
    <d v="2015-06-13T00:00:00"/>
    <d v="2015-06-17T00:00:00"/>
    <s v="Second Class"/>
    <s v="AW-10930"/>
    <s v="Arthur Wiediger"/>
    <s v="Home Office"/>
    <s v="United States"/>
    <s v="Houston"/>
    <s v="Texas"/>
    <n v="77070"/>
    <s v="Central"/>
    <x v="465"/>
    <x v="0"/>
    <x v="7"/>
    <s v="APC 7 Outlet Network SurgeArrest Surge Protector"/>
    <n v="64.383999999999986"/>
    <n v="4"/>
    <n v="0.8"/>
    <n v="-51.50719999999999"/>
    <n v="-160.96"/>
  </r>
  <r>
    <n v="8718"/>
    <s v="CA-2013-120824"/>
    <d v="2015-06-13T00:00:00"/>
    <d v="2015-06-17T00:00:00"/>
    <s v="Second Class"/>
    <s v="AW-10930"/>
    <s v="Arthur Wiediger"/>
    <s v="Home Office"/>
    <s v="United States"/>
    <s v="Houston"/>
    <s v="Texas"/>
    <n v="77070"/>
    <s v="Central"/>
    <x v="824"/>
    <x v="1"/>
    <x v="4"/>
    <s v="Dax Clear Box Frame"/>
    <n v="6.9840000000000009"/>
    <n v="2"/>
    <n v="0.6"/>
    <n v="-4.1904000000000003"/>
    <n v="-4.5396000000000019"/>
  </r>
  <r>
    <n v="8719"/>
    <s v="CA-2013-120824"/>
    <d v="2015-06-13T00:00:00"/>
    <d v="2015-06-17T00:00:00"/>
    <s v="Second Class"/>
    <s v="AW-10930"/>
    <s v="Arthur Wiediger"/>
    <s v="Home Office"/>
    <s v="United States"/>
    <s v="Houston"/>
    <s v="Texas"/>
    <n v="77070"/>
    <s v="Central"/>
    <x v="152"/>
    <x v="0"/>
    <x v="5"/>
    <s v="Nontoxic Chalk"/>
    <n v="11.264000000000001"/>
    <n v="8"/>
    <n v="0.2"/>
    <n v="-2.2528000000000001"/>
    <n v="3.9423999999999997"/>
  </r>
  <r>
    <n v="8720"/>
    <s v="CA-2013-120824"/>
    <d v="2015-06-13T00:00:00"/>
    <d v="2015-06-17T00:00:00"/>
    <s v="Second Class"/>
    <s v="AW-10930"/>
    <s v="Arthur Wiediger"/>
    <s v="Home Office"/>
    <s v="United States"/>
    <s v="Houston"/>
    <s v="Texas"/>
    <n v="77070"/>
    <s v="Central"/>
    <x v="825"/>
    <x v="0"/>
    <x v="0"/>
    <s v="Xerox 1975"/>
    <n v="15.552000000000003"/>
    <n v="3"/>
    <n v="0.2"/>
    <n v="-3.1104000000000007"/>
    <n v="5.6375999999999999"/>
  </r>
  <r>
    <n v="8721"/>
    <s v="CA-2013-120824"/>
    <d v="2015-06-13T00:00:00"/>
    <d v="2015-06-17T00:00:00"/>
    <s v="Second Class"/>
    <s v="AW-10930"/>
    <s v="Arthur Wiediger"/>
    <s v="Home Office"/>
    <s v="United States"/>
    <s v="Houston"/>
    <s v="Texas"/>
    <n v="77070"/>
    <s v="Central"/>
    <x v="826"/>
    <x v="1"/>
    <x v="10"/>
    <s v="Global Enterprise Series Seating High-Back Swivel/Tilt Chairs"/>
    <n v="379.37200000000001"/>
    <n v="2"/>
    <n v="0.3"/>
    <n v="-113.8116"/>
    <n v="-119.23120000000003"/>
  </r>
  <r>
    <n v="8722"/>
    <s v="CA-2013-120824"/>
    <d v="2015-06-13T00:00:00"/>
    <d v="2015-06-17T00:00:00"/>
    <s v="Second Class"/>
    <s v="AW-10930"/>
    <s v="Arthur Wiediger"/>
    <s v="Home Office"/>
    <s v="United States"/>
    <s v="Houston"/>
    <s v="Texas"/>
    <n v="77070"/>
    <s v="Central"/>
    <x v="402"/>
    <x v="0"/>
    <x v="2"/>
    <s v="Staple magnet"/>
    <n v="67.536000000000016"/>
    <n v="9"/>
    <n v="0.2"/>
    <n v="-13.507200000000005"/>
    <n v="6.7535999999999987"/>
  </r>
  <r>
    <n v="8723"/>
    <s v="CA-2013-120824"/>
    <d v="2015-06-13T00:00:00"/>
    <d v="2015-06-17T00:00:00"/>
    <s v="Second Class"/>
    <s v="AW-10930"/>
    <s v="Arthur Wiediger"/>
    <s v="Home Office"/>
    <s v="United States"/>
    <s v="Houston"/>
    <s v="Texas"/>
    <n v="77070"/>
    <s v="Central"/>
    <x v="607"/>
    <x v="0"/>
    <x v="3"/>
    <s v="Acco Pressboard Covers with Storage Hooks, 14 7/8&quot; x 11&quot;, Executive Red"/>
    <n v="1.5239999999999996"/>
    <n v="2"/>
    <n v="0.8"/>
    <n v="-1.2191999999999998"/>
    <n v="-2.6670000000000007"/>
  </r>
  <r>
    <n v="3662"/>
    <s v="CA-2013-155005"/>
    <d v="2015-06-14T00:00:00"/>
    <d v="2015-06-16T00:00:00"/>
    <s v="Second Class"/>
    <s v="SC-20050"/>
    <s v="Sample Company A"/>
    <s v="Home Office"/>
    <s v="United States"/>
    <s v="Jackson"/>
    <s v="Michigan"/>
    <n v="49201"/>
    <s v="Central"/>
    <x v="827"/>
    <x v="2"/>
    <x v="14"/>
    <s v="Ooma Telo VoIP Home Phone System"/>
    <n v="377.96999999999997"/>
    <n v="3"/>
    <n v="0"/>
    <n v="0"/>
    <n v="94.492500000000007"/>
  </r>
  <r>
    <n v="4142"/>
    <s v="CA-2013-136287"/>
    <d v="2015-06-14T00:00:00"/>
    <d v="2015-06-18T00:00:00"/>
    <s v="Standard Class"/>
    <s v="SS-20590"/>
    <s v="Sonia Sunley"/>
    <s v="Consumer"/>
    <s v="United States"/>
    <s v="Wichita"/>
    <s v="Kansas"/>
    <n v="67212"/>
    <s v="Central"/>
    <x v="241"/>
    <x v="0"/>
    <x v="1"/>
    <s v="Avery 51"/>
    <n v="18.899999999999999"/>
    <n v="3"/>
    <n v="0"/>
    <n v="0"/>
    <n v="8.6939999999999991"/>
  </r>
  <r>
    <n v="6050"/>
    <s v="CA-2013-152765"/>
    <d v="2015-06-16T00:00:00"/>
    <d v="2015-06-19T00:00:00"/>
    <s v="First Class"/>
    <s v="LS-17245"/>
    <s v="Lynn Smith"/>
    <s v="Consumer"/>
    <s v="United States"/>
    <s v="Houston"/>
    <s v="Texas"/>
    <n v="77036"/>
    <s v="Central"/>
    <x v="828"/>
    <x v="0"/>
    <x v="0"/>
    <s v="Xerox 19"/>
    <n v="173.48800000000003"/>
    <n v="7"/>
    <n v="0.2"/>
    <n v="-34.697600000000008"/>
    <n v="54.214999999999982"/>
  </r>
  <r>
    <n v="6849"/>
    <s v="US-2013-163461"/>
    <d v="2015-06-19T00:00:00"/>
    <d v="2015-06-22T00:00:00"/>
    <s v="First Class"/>
    <s v="BT-11440"/>
    <s v="Bobby Trafton"/>
    <s v="Consumer"/>
    <s v="United States"/>
    <s v="Frankfort"/>
    <s v="Illinois"/>
    <n v="60423"/>
    <s v="Central"/>
    <x v="829"/>
    <x v="0"/>
    <x v="0"/>
    <s v="Xerox 1937"/>
    <n v="76.864000000000004"/>
    <n v="2"/>
    <n v="0.2"/>
    <n v="-15.372800000000002"/>
    <n v="26.902399999999993"/>
  </r>
  <r>
    <n v="1945"/>
    <s v="CA-2013-108581"/>
    <d v="2015-06-21T00:00:00"/>
    <d v="2015-06-27T00:00:00"/>
    <s v="Standard Class"/>
    <s v="EA-14035"/>
    <s v="Erin Ashbrook"/>
    <s v="Corporate"/>
    <s v="United States"/>
    <s v="Carrollton"/>
    <s v="Texas"/>
    <n v="75007"/>
    <s v="Central"/>
    <x v="830"/>
    <x v="2"/>
    <x v="6"/>
    <s v="Logitech Trackman Marble Mouse"/>
    <n v="95.968000000000004"/>
    <n v="4"/>
    <n v="0.2"/>
    <n v="-19.193600000000004"/>
    <n v="26.391200000000001"/>
  </r>
  <r>
    <n v="1946"/>
    <s v="CA-2013-108581"/>
    <d v="2015-06-21T00:00:00"/>
    <d v="2015-06-27T00:00:00"/>
    <s v="Standard Class"/>
    <s v="EA-14035"/>
    <s v="Erin Ashbrook"/>
    <s v="Corporate"/>
    <s v="United States"/>
    <s v="Carrollton"/>
    <s v="Texas"/>
    <n v="75007"/>
    <s v="Central"/>
    <x v="583"/>
    <x v="0"/>
    <x v="0"/>
    <s v="Xerox 206"/>
    <n v="10.368000000000002"/>
    <n v="2"/>
    <n v="0.2"/>
    <n v="-2.0736000000000003"/>
    <n v="3.6288"/>
  </r>
  <r>
    <n v="7287"/>
    <s v="CA-2013-149965"/>
    <d v="2015-06-21T00:00:00"/>
    <d v="2015-06-26T00:00:00"/>
    <s v="Standard Class"/>
    <s v="BS-11365"/>
    <s v="Bill Shonely"/>
    <s v="Corporate"/>
    <s v="United States"/>
    <s v="Oklahoma City"/>
    <s v="Oklahoma"/>
    <n v="73120"/>
    <s v="Central"/>
    <x v="831"/>
    <x v="2"/>
    <x v="6"/>
    <s v="Imation 30456 USB Flash Drive 8GB"/>
    <n v="6.9"/>
    <n v="1"/>
    <n v="0"/>
    <n v="0"/>
    <n v="0.5519999999999996"/>
  </r>
  <r>
    <n v="7288"/>
    <s v="CA-2013-149965"/>
    <d v="2015-06-21T00:00:00"/>
    <d v="2015-06-26T00:00:00"/>
    <s v="Standard Class"/>
    <s v="BS-11365"/>
    <s v="Bill Shonely"/>
    <s v="Corporate"/>
    <s v="United States"/>
    <s v="Oklahoma City"/>
    <s v="Oklahoma"/>
    <n v="73120"/>
    <s v="Central"/>
    <x v="209"/>
    <x v="1"/>
    <x v="4"/>
    <s v="Executive Impressions 13&quot; Clairmont Wall Clock"/>
    <n v="57.69"/>
    <n v="3"/>
    <n v="0"/>
    <n v="0"/>
    <n v="23.652900000000002"/>
  </r>
  <r>
    <n v="8659"/>
    <s v="CA-2013-168361"/>
    <d v="2015-06-22T00:00:00"/>
    <d v="2015-06-26T00:00:00"/>
    <s v="Standard Class"/>
    <s v="KB-16600"/>
    <s v="Ken Brennan"/>
    <s v="Corporate"/>
    <s v="United States"/>
    <s v="Chicago"/>
    <s v="Illinois"/>
    <n v="60623"/>
    <s v="Central"/>
    <x v="832"/>
    <x v="0"/>
    <x v="3"/>
    <s v="Avery Durable Slant Ring Binders With Label Holder"/>
    <n v="0.83599999999999974"/>
    <n v="1"/>
    <n v="0.8"/>
    <n v="-0.66879999999999984"/>
    <n v="-1.3376000000000001"/>
  </r>
  <r>
    <n v="4688"/>
    <s v="CA-2013-101987"/>
    <d v="2015-06-25T00:00:00"/>
    <d v="2015-07-01T00:00:00"/>
    <s v="Standard Class"/>
    <s v="HL-15040"/>
    <s v="Hunter Lopez"/>
    <s v="Consumer"/>
    <s v="United States"/>
    <s v="Richmond"/>
    <s v="Indiana"/>
    <n v="47374"/>
    <s v="Central"/>
    <x v="833"/>
    <x v="2"/>
    <x v="14"/>
    <s v="Panasonic KX TS208W Corded phone"/>
    <n v="440.91"/>
    <n v="9"/>
    <n v="0"/>
    <n v="0"/>
    <n v="123.45480000000005"/>
  </r>
  <r>
    <n v="4704"/>
    <s v="CA-2013-166240"/>
    <d v="2015-06-25T00:00:00"/>
    <d v="2015-06-29T00:00:00"/>
    <s v="Standard Class"/>
    <s v="DH-13075"/>
    <s v="Dave Hallsten"/>
    <s v="Corporate"/>
    <s v="United States"/>
    <s v="Houston"/>
    <s v="Texas"/>
    <n v="77095"/>
    <s v="Central"/>
    <x v="834"/>
    <x v="0"/>
    <x v="7"/>
    <s v="Holmes HEPA Air Purifier"/>
    <n v="8.711999999999998"/>
    <n v="2"/>
    <n v="0.8"/>
    <n v="-6.9695999999999989"/>
    <n v="-19.602000000000007"/>
  </r>
  <r>
    <n v="7426"/>
    <s v="CA-2013-101693"/>
    <d v="2015-06-26T00:00:00"/>
    <d v="2015-06-28T00:00:00"/>
    <s v="Second Class"/>
    <s v="LC-17140"/>
    <s v="Logan Currie"/>
    <s v="Consumer"/>
    <s v="United States"/>
    <s v="Houston"/>
    <s v="Texas"/>
    <n v="77070"/>
    <s v="Central"/>
    <x v="23"/>
    <x v="1"/>
    <x v="10"/>
    <s v="Global Value Mid-Back Manager's Chair, Gray"/>
    <n v="85.245999999999995"/>
    <n v="2"/>
    <n v="0.3"/>
    <n v="-25.573799999999999"/>
    <n v="-6.0890000000000057"/>
  </r>
  <r>
    <n v="7427"/>
    <s v="CA-2013-101693"/>
    <d v="2015-06-26T00:00:00"/>
    <d v="2015-06-28T00:00:00"/>
    <s v="Second Class"/>
    <s v="LC-17140"/>
    <s v="Logan Currie"/>
    <s v="Consumer"/>
    <s v="United States"/>
    <s v="Houston"/>
    <s v="Texas"/>
    <n v="77070"/>
    <s v="Central"/>
    <x v="835"/>
    <x v="1"/>
    <x v="4"/>
    <s v="Eldon Executive Woodline II Cherry Finish Desk Accessories"/>
    <n v="32.712000000000003"/>
    <n v="2"/>
    <n v="0.6"/>
    <n v="-19.627200000000002"/>
    <n v="-26.169599999999996"/>
  </r>
  <r>
    <n v="1694"/>
    <s v="US-2013-158708"/>
    <d v="2015-06-27T00:00:00"/>
    <d v="2015-06-30T00:00:00"/>
    <s v="Second Class"/>
    <s v="AB-10255"/>
    <s v="Alejandro Ballentine"/>
    <s v="Home Office"/>
    <s v="United States"/>
    <s v="Plano"/>
    <s v="Texas"/>
    <n v="75023"/>
    <s v="Central"/>
    <x v="836"/>
    <x v="2"/>
    <x v="6"/>
    <s v="Memorex Mini Travel Drive 4 GB USB 2.0 Flash Drive"/>
    <n v="13.616"/>
    <n v="2"/>
    <n v="0.2"/>
    <n v="-2.7232000000000003"/>
    <n v="3.5742000000000012"/>
  </r>
  <r>
    <n v="6506"/>
    <s v="CA-2013-152331"/>
    <d v="2015-06-27T00:00:00"/>
    <d v="2015-07-01T00:00:00"/>
    <s v="Standard Class"/>
    <s v="LD-16855"/>
    <s v="Lela Donovan"/>
    <s v="Corporate"/>
    <s v="United States"/>
    <s v="Chicago"/>
    <s v="Illinois"/>
    <n v="60653"/>
    <s v="Central"/>
    <x v="837"/>
    <x v="0"/>
    <x v="5"/>
    <s v="Newell 311"/>
    <n v="5.3040000000000003"/>
    <n v="3"/>
    <n v="0.2"/>
    <n v="-1.0608000000000002"/>
    <n v="0.46409999999999996"/>
  </r>
  <r>
    <n v="8260"/>
    <s v="CA-2013-118101"/>
    <d v="2015-06-27T00:00:00"/>
    <d v="2015-06-27T00:00:00"/>
    <s v="Same Day"/>
    <s v="SN-20560"/>
    <s v="Skye Norling"/>
    <s v="Home Office"/>
    <s v="United States"/>
    <s v="Roseville"/>
    <s v="Michigan"/>
    <n v="48066"/>
    <s v="Central"/>
    <x v="463"/>
    <x v="0"/>
    <x v="0"/>
    <s v="White Dual Perf Computer Printout Paper, 2700 Sheets, 1 Part, Heavyweight, 20 lbs., 14 7/8 x 11"/>
    <n v="368.91"/>
    <n v="9"/>
    <n v="0"/>
    <n v="0"/>
    <n v="180.76590000000002"/>
  </r>
  <r>
    <n v="8261"/>
    <s v="CA-2013-118101"/>
    <d v="2015-06-27T00:00:00"/>
    <d v="2015-06-27T00:00:00"/>
    <s v="Same Day"/>
    <s v="SN-20560"/>
    <s v="Skye Norling"/>
    <s v="Home Office"/>
    <s v="United States"/>
    <s v="Roseville"/>
    <s v="Michigan"/>
    <n v="48066"/>
    <s v="Central"/>
    <x v="798"/>
    <x v="0"/>
    <x v="3"/>
    <s v="Insertable Tab Post Binder Dividers"/>
    <n v="8.02"/>
    <n v="1"/>
    <n v="0"/>
    <n v="0"/>
    <n v="3.7693999999999992"/>
  </r>
  <r>
    <n v="8262"/>
    <s v="CA-2013-118101"/>
    <d v="2015-06-27T00:00:00"/>
    <d v="2015-06-27T00:00:00"/>
    <s v="Same Day"/>
    <s v="SN-20560"/>
    <s v="Skye Norling"/>
    <s v="Home Office"/>
    <s v="United States"/>
    <s v="Roseville"/>
    <s v="Michigan"/>
    <n v="48066"/>
    <s v="Central"/>
    <x v="111"/>
    <x v="0"/>
    <x v="2"/>
    <s v="SAFCO Mobile Desk Side File, Wire Frame"/>
    <n v="171.04"/>
    <n v="4"/>
    <n v="0"/>
    <n v="0"/>
    <n v="44.470399999999998"/>
  </r>
  <r>
    <n v="2904"/>
    <s v="CA-2013-153577"/>
    <d v="2015-06-28T00:00:00"/>
    <d v="2015-07-02T00:00:00"/>
    <s v="Standard Class"/>
    <s v="KH-16330"/>
    <s v="Katharine Harms"/>
    <s v="Corporate"/>
    <s v="United States"/>
    <s v="Highland Park"/>
    <s v="Illinois"/>
    <n v="60035"/>
    <s v="Central"/>
    <x v="838"/>
    <x v="0"/>
    <x v="0"/>
    <s v="Wirebound Message Books, Four 2 3/4 x 5 White Forms per Page"/>
    <n v="37.463999999999999"/>
    <n v="7"/>
    <n v="0.2"/>
    <n v="-7.4927999999999999"/>
    <n v="12.175799999999999"/>
  </r>
  <r>
    <n v="2905"/>
    <s v="CA-2013-153577"/>
    <d v="2015-06-28T00:00:00"/>
    <d v="2015-07-02T00:00:00"/>
    <s v="Standard Class"/>
    <s v="KH-16330"/>
    <s v="Katharine Harms"/>
    <s v="Corporate"/>
    <s v="United States"/>
    <s v="Highland Park"/>
    <s v="Illinois"/>
    <n v="60035"/>
    <s v="Central"/>
    <x v="112"/>
    <x v="1"/>
    <x v="10"/>
    <s v="Global Commerce Series Low-Back Swivel/Tilt Chairs"/>
    <n v="539.65800000000002"/>
    <n v="3"/>
    <n v="0.3"/>
    <n v="-161.8974"/>
    <n v="-7.7094000000001017"/>
  </r>
  <r>
    <n v="3922"/>
    <s v="CA-2013-110044"/>
    <d v="2015-06-29T00:00:00"/>
    <d v="2015-07-03T00:00:00"/>
    <s v="Second Class"/>
    <s v="RF-19735"/>
    <s v="Roland Fjeld"/>
    <s v="Consumer"/>
    <s v="United States"/>
    <s v="Chicago"/>
    <s v="Illinois"/>
    <n v="60610"/>
    <s v="Central"/>
    <x v="528"/>
    <x v="2"/>
    <x v="14"/>
    <s v="Polycom CX300 Desktop Phone USB VoIP phone"/>
    <n v="359.97600000000006"/>
    <n v="3"/>
    <n v="0.2"/>
    <n v="-71.995200000000011"/>
    <n v="35.997600000000006"/>
  </r>
  <r>
    <n v="8882"/>
    <s v="CA-2013-135594"/>
    <d v="2015-07-01T00:00:00"/>
    <d v="2015-07-04T00:00:00"/>
    <s v="Second Class"/>
    <s v="AH-10120"/>
    <s v="Adrian Hane"/>
    <s v="Home Office"/>
    <s v="United States"/>
    <s v="Aurora"/>
    <s v="Illinois"/>
    <n v="60505"/>
    <s v="Central"/>
    <x v="466"/>
    <x v="2"/>
    <x v="6"/>
    <s v="Kingston Digital DataTraveler 16GB USB 2.0"/>
    <n v="50.120000000000005"/>
    <n v="7"/>
    <n v="0.2"/>
    <n v="-10.024000000000001"/>
    <n v="-0.62650000000000716"/>
  </r>
  <r>
    <n v="8777"/>
    <s v="CA-2013-102813"/>
    <d v="2015-07-03T00:00:00"/>
    <d v="2015-07-04T00:00:00"/>
    <s v="First Class"/>
    <s v="EA-14035"/>
    <s v="Erin Ashbrook"/>
    <s v="Corporate"/>
    <s v="United States"/>
    <s v="Huntsville"/>
    <s v="Texas"/>
    <n v="77340"/>
    <s v="Central"/>
    <x v="766"/>
    <x v="1"/>
    <x v="10"/>
    <s v="Global Airflow Leather Mesh Back Chair, Black"/>
    <n v="528.42999999999995"/>
    <n v="5"/>
    <n v="0.3"/>
    <n v="-158.52899999999997"/>
    <n v="0"/>
  </r>
  <r>
    <n v="8778"/>
    <s v="CA-2013-102813"/>
    <d v="2015-07-03T00:00:00"/>
    <d v="2015-07-04T00:00:00"/>
    <s v="First Class"/>
    <s v="EA-14035"/>
    <s v="Erin Ashbrook"/>
    <s v="Corporate"/>
    <s v="United States"/>
    <s v="Huntsville"/>
    <s v="Texas"/>
    <n v="77340"/>
    <s v="Central"/>
    <x v="839"/>
    <x v="0"/>
    <x v="0"/>
    <s v="Xerox 201"/>
    <n v="41.472000000000008"/>
    <n v="8"/>
    <n v="0.2"/>
    <n v="-8.2944000000000013"/>
    <n v="14.5152"/>
  </r>
  <r>
    <n v="2372"/>
    <s v="CA-2013-159940"/>
    <d v="2015-07-08T00:00:00"/>
    <d v="2015-07-12T00:00:00"/>
    <s v="Second Class"/>
    <s v="BF-11020"/>
    <s v="Barry Französisch"/>
    <s v="Corporate"/>
    <s v="United States"/>
    <s v="Aurora"/>
    <s v="Illinois"/>
    <n v="60505"/>
    <s v="Central"/>
    <x v="792"/>
    <x v="1"/>
    <x v="4"/>
    <s v="Flat Face Poster Frame"/>
    <n v="60.288000000000004"/>
    <n v="8"/>
    <n v="0.6"/>
    <n v="-36.172800000000002"/>
    <n v="-27.129599999999996"/>
  </r>
  <r>
    <n v="2373"/>
    <s v="CA-2013-159940"/>
    <d v="2015-07-08T00:00:00"/>
    <d v="2015-07-12T00:00:00"/>
    <s v="Second Class"/>
    <s v="BF-11020"/>
    <s v="Barry Französisch"/>
    <s v="Corporate"/>
    <s v="United States"/>
    <s v="Aurora"/>
    <s v="Illinois"/>
    <n v="60505"/>
    <s v="Central"/>
    <x v="223"/>
    <x v="0"/>
    <x v="8"/>
    <s v="Acco Hot Clips Clips to Go"/>
    <n v="2.6320000000000001"/>
    <n v="1"/>
    <n v="0.2"/>
    <n v="-0.52640000000000009"/>
    <n v="0.8224999999999999"/>
  </r>
  <r>
    <n v="2374"/>
    <s v="CA-2013-159940"/>
    <d v="2015-07-08T00:00:00"/>
    <d v="2015-07-12T00:00:00"/>
    <s v="Second Class"/>
    <s v="BF-11020"/>
    <s v="Barry Französisch"/>
    <s v="Corporate"/>
    <s v="United States"/>
    <s v="Aurora"/>
    <s v="Illinois"/>
    <n v="60505"/>
    <s v="Central"/>
    <x v="840"/>
    <x v="0"/>
    <x v="0"/>
    <s v="Tops Wirebound Message Log Books"/>
    <n v="23.688000000000002"/>
    <n v="9"/>
    <n v="0.2"/>
    <n v="-4.7376000000000005"/>
    <n v="7.698599999999999"/>
  </r>
  <r>
    <n v="2375"/>
    <s v="CA-2013-159940"/>
    <d v="2015-07-08T00:00:00"/>
    <d v="2015-07-12T00:00:00"/>
    <s v="Second Class"/>
    <s v="BF-11020"/>
    <s v="Barry Französisch"/>
    <s v="Corporate"/>
    <s v="United States"/>
    <s v="Aurora"/>
    <s v="Illinois"/>
    <n v="60505"/>
    <s v="Central"/>
    <x v="841"/>
    <x v="1"/>
    <x v="10"/>
    <s v="Global Ergonomic Managers Chair"/>
    <n v="253.37199999999996"/>
    <n v="2"/>
    <n v="0.3"/>
    <n v="-76.011599999999987"/>
    <n v="-14.478399999999993"/>
  </r>
  <r>
    <n v="1923"/>
    <s v="CA-2013-156685"/>
    <d v="2015-07-09T00:00:00"/>
    <d v="2015-07-11T00:00:00"/>
    <s v="Second Class"/>
    <s v="SC-20230"/>
    <s v="Scot Coram"/>
    <s v="Corporate"/>
    <s v="United States"/>
    <s v="Arlington"/>
    <s v="Texas"/>
    <n v="76017"/>
    <s v="Central"/>
    <x v="730"/>
    <x v="2"/>
    <x v="14"/>
    <s v="Cisco SPA 502G IP Phone"/>
    <n v="863.6400000000001"/>
    <n v="9"/>
    <n v="0.2"/>
    <n v="-172.72800000000004"/>
    <n v="107.95499999999998"/>
  </r>
  <r>
    <n v="1924"/>
    <s v="CA-2013-156685"/>
    <d v="2015-07-09T00:00:00"/>
    <d v="2015-07-11T00:00:00"/>
    <s v="Second Class"/>
    <s v="SC-20230"/>
    <s v="Scot Coram"/>
    <s v="Corporate"/>
    <s v="United States"/>
    <s v="Arlington"/>
    <s v="Texas"/>
    <n v="76017"/>
    <s v="Central"/>
    <x v="842"/>
    <x v="0"/>
    <x v="5"/>
    <s v="Newell 345"/>
    <n v="47.616"/>
    <n v="3"/>
    <n v="0.2"/>
    <n v="-9.523200000000001"/>
    <n v="3.571200000000001"/>
  </r>
  <r>
    <n v="1733"/>
    <s v="US-2013-131149"/>
    <d v="2015-07-11T00:00:00"/>
    <d v="2015-07-15T00:00:00"/>
    <s v="Standard Class"/>
    <s v="LH-17155"/>
    <s v="Logan Haushalter"/>
    <s v="Consumer"/>
    <s v="United States"/>
    <s v="Dallas"/>
    <s v="Texas"/>
    <n v="75081"/>
    <s v="Central"/>
    <x v="843"/>
    <x v="0"/>
    <x v="2"/>
    <s v="Fellowes Strictly Business Drawer File, Letter/Legal Size"/>
    <n v="338.04"/>
    <n v="3"/>
    <n v="0.2"/>
    <n v="-67.608000000000004"/>
    <n v="-33.804000000000002"/>
  </r>
  <r>
    <n v="1734"/>
    <s v="US-2013-131149"/>
    <d v="2015-07-11T00:00:00"/>
    <d v="2015-07-15T00:00:00"/>
    <s v="Standard Class"/>
    <s v="LH-17155"/>
    <s v="Logan Haushalter"/>
    <s v="Consumer"/>
    <s v="United States"/>
    <s v="Dallas"/>
    <s v="Texas"/>
    <n v="75081"/>
    <s v="Central"/>
    <x v="844"/>
    <x v="0"/>
    <x v="5"/>
    <s v="Boston Heavy-Duty Trimline Electric Pencil Sharpeners"/>
    <n v="154.24"/>
    <n v="4"/>
    <n v="0.2"/>
    <n v="-30.848000000000003"/>
    <n v="17.351999999999975"/>
  </r>
  <r>
    <n v="1306"/>
    <s v="CA-2013-101966"/>
    <d v="2015-07-15T00:00:00"/>
    <d v="2015-07-17T00:00:00"/>
    <s v="Second Class"/>
    <s v="BM-11785"/>
    <s v="Bryan Mills"/>
    <s v="Consumer"/>
    <s v="United States"/>
    <s v="Houston"/>
    <s v="Texas"/>
    <n v="77036"/>
    <s v="Central"/>
    <x v="845"/>
    <x v="2"/>
    <x v="14"/>
    <s v="Blue Parrot B250XT Professional Grade Wireless Bluetooth Headset with"/>
    <n v="419.94399999999996"/>
    <n v="7"/>
    <n v="0.2"/>
    <n v="-83.988799999999998"/>
    <n v="52.492999999999967"/>
  </r>
  <r>
    <n v="6666"/>
    <s v="CA-2013-115483"/>
    <d v="2015-07-15T00:00:00"/>
    <d v="2015-07-19T00:00:00"/>
    <s v="Second Class"/>
    <s v="JS-15880"/>
    <s v="John Stevenson"/>
    <s v="Consumer"/>
    <s v="United States"/>
    <s v="Irving"/>
    <s v="Texas"/>
    <n v="75061"/>
    <s v="Central"/>
    <x v="846"/>
    <x v="0"/>
    <x v="0"/>
    <s v="Xerox 1914"/>
    <n v="219.84000000000003"/>
    <n v="5"/>
    <n v="0.2"/>
    <n v="-43.968000000000011"/>
    <n v="79.691999999999979"/>
  </r>
  <r>
    <n v="188"/>
    <s v="CA-2013-157000"/>
    <d v="2015-07-17T00:00:00"/>
    <d v="2015-07-23T00:00:00"/>
    <s v="Standard Class"/>
    <s v="AM-10360"/>
    <s v="Alice McCarthy"/>
    <s v="Corporate"/>
    <s v="United States"/>
    <s v="Grand Prairie"/>
    <s v="Texas"/>
    <n v="75051"/>
    <s v="Central"/>
    <x v="316"/>
    <x v="0"/>
    <x v="2"/>
    <s v="Personal Filing Tote with Lid, Black/Gray"/>
    <n v="37.224000000000004"/>
    <n v="3"/>
    <n v="0.2"/>
    <n v="-7.4448000000000008"/>
    <n v="3.7224000000000004"/>
  </r>
  <r>
    <n v="189"/>
    <s v="CA-2013-157000"/>
    <d v="2015-07-17T00:00:00"/>
    <d v="2015-07-23T00:00:00"/>
    <s v="Standard Class"/>
    <s v="AM-10360"/>
    <s v="Alice McCarthy"/>
    <s v="Corporate"/>
    <s v="United States"/>
    <s v="Grand Prairie"/>
    <s v="Texas"/>
    <n v="75051"/>
    <s v="Central"/>
    <x v="847"/>
    <x v="0"/>
    <x v="0"/>
    <s v="Southworth 25% Cotton Antique Laid Paper &amp; Envelopes"/>
    <n v="20.016000000000002"/>
    <n v="3"/>
    <n v="0.2"/>
    <n v="-4.0032000000000005"/>
    <n v="6.2549999999999963"/>
  </r>
  <r>
    <n v="3365"/>
    <s v="CA-2013-130050"/>
    <d v="2015-07-17T00:00:00"/>
    <d v="2015-07-19T00:00:00"/>
    <s v="Second Class"/>
    <s v="MC-17425"/>
    <s v="Mark Cousins"/>
    <s v="Corporate"/>
    <s v="United States"/>
    <s v="Houston"/>
    <s v="Texas"/>
    <n v="77036"/>
    <s v="Central"/>
    <x v="342"/>
    <x v="1"/>
    <x v="4"/>
    <s v="Staple-based wall hangings"/>
    <n v="9.5519999999999996"/>
    <n v="3"/>
    <n v="0.6"/>
    <n v="-5.7311999999999994"/>
    <n v="-3.8207999999999984"/>
  </r>
  <r>
    <n v="3108"/>
    <s v="CA-2013-121671"/>
    <d v="2015-07-18T00:00:00"/>
    <d v="2015-07-23T00:00:00"/>
    <s v="Standard Class"/>
    <s v="AA-10480"/>
    <s v="Andrew Allen"/>
    <s v="Consumer"/>
    <s v="United States"/>
    <s v="Springfield"/>
    <s v="Missouri"/>
    <n v="65807"/>
    <s v="Central"/>
    <x v="848"/>
    <x v="0"/>
    <x v="0"/>
    <s v="Strathmore Photo Frame Cards"/>
    <n v="21.93"/>
    <n v="3"/>
    <n v="0"/>
    <n v="0"/>
    <n v="10.087799999999998"/>
  </r>
  <r>
    <n v="3109"/>
    <s v="CA-2013-121671"/>
    <d v="2015-07-18T00:00:00"/>
    <d v="2015-07-23T00:00:00"/>
    <s v="Standard Class"/>
    <s v="AA-10480"/>
    <s v="Andrew Allen"/>
    <s v="Consumer"/>
    <s v="United States"/>
    <s v="Springfield"/>
    <s v="Missouri"/>
    <n v="65807"/>
    <s v="Central"/>
    <x v="653"/>
    <x v="0"/>
    <x v="2"/>
    <s v="Carina 42&quot;Hx23 3/4&quot;W Media Storage Unit"/>
    <n v="242.94"/>
    <n v="3"/>
    <n v="0"/>
    <n v="0"/>
    <n v="4.8588000000000164"/>
  </r>
  <r>
    <n v="3110"/>
    <s v="CA-2013-121671"/>
    <d v="2015-07-18T00:00:00"/>
    <d v="2015-07-23T00:00:00"/>
    <s v="Standard Class"/>
    <s v="AA-10480"/>
    <s v="Andrew Allen"/>
    <s v="Consumer"/>
    <s v="United States"/>
    <s v="Springfield"/>
    <s v="Missouri"/>
    <n v="65807"/>
    <s v="Central"/>
    <x v="744"/>
    <x v="0"/>
    <x v="0"/>
    <s v="Rediform Wirebound &quot;Phone Memo&quot; Message Book, 11 x 5-3/4"/>
    <n v="7.64"/>
    <n v="1"/>
    <n v="0"/>
    <n v="0"/>
    <n v="3.7435999999999998"/>
  </r>
  <r>
    <n v="3111"/>
    <s v="CA-2013-121671"/>
    <d v="2015-07-18T00:00:00"/>
    <d v="2015-07-23T00:00:00"/>
    <s v="Standard Class"/>
    <s v="AA-10480"/>
    <s v="Andrew Allen"/>
    <s v="Consumer"/>
    <s v="United States"/>
    <s v="Springfield"/>
    <s v="Missouri"/>
    <n v="65807"/>
    <s v="Central"/>
    <x v="200"/>
    <x v="0"/>
    <x v="0"/>
    <s v="Xerox 1993"/>
    <n v="51.84"/>
    <n v="8"/>
    <n v="0"/>
    <n v="0"/>
    <n v="25.401600000000002"/>
  </r>
  <r>
    <n v="3112"/>
    <s v="CA-2013-121671"/>
    <d v="2015-07-18T00:00:00"/>
    <d v="2015-07-23T00:00:00"/>
    <s v="Standard Class"/>
    <s v="AA-10480"/>
    <s v="Andrew Allen"/>
    <s v="Consumer"/>
    <s v="United States"/>
    <s v="Springfield"/>
    <s v="Missouri"/>
    <n v="65807"/>
    <s v="Central"/>
    <x v="650"/>
    <x v="0"/>
    <x v="2"/>
    <s v="Tennsco 6- and 18-Compartment Lockers"/>
    <n v="265.17"/>
    <n v="1"/>
    <n v="0"/>
    <n v="0"/>
    <n v="47.730599999999981"/>
  </r>
  <r>
    <n v="4730"/>
    <s v="CA-2013-124681"/>
    <d v="2015-07-19T00:00:00"/>
    <d v="2015-07-24T00:00:00"/>
    <s v="Second Class"/>
    <s v="SV-20935"/>
    <s v="Susan Vittorini"/>
    <s v="Consumer"/>
    <s v="United States"/>
    <s v="Dallas"/>
    <s v="Texas"/>
    <n v="75217"/>
    <s v="Central"/>
    <x v="849"/>
    <x v="2"/>
    <x v="6"/>
    <s v="SanDisk Cruzer 4 GB USB Flash Drive"/>
    <n v="15.576000000000001"/>
    <n v="3"/>
    <n v="0.2"/>
    <n v="-3.1152000000000002"/>
    <n v="3.3098999999999998"/>
  </r>
  <r>
    <n v="4441"/>
    <s v="US-2013-111290"/>
    <d v="2015-07-23T00:00:00"/>
    <d v="2015-07-27T00:00:00"/>
    <s v="Standard Class"/>
    <s v="DK-13375"/>
    <s v="Dennis Kane"/>
    <s v="Consumer"/>
    <s v="United States"/>
    <s v="Westland"/>
    <s v="Michigan"/>
    <n v="48185"/>
    <s v="Central"/>
    <x v="626"/>
    <x v="2"/>
    <x v="6"/>
    <s v="Plantronics Audio 995 Wireless Stereo Headset"/>
    <n v="109.95"/>
    <n v="1"/>
    <n v="0"/>
    <n v="0"/>
    <n v="36.283500000000004"/>
  </r>
  <r>
    <n v="4442"/>
    <s v="US-2013-111290"/>
    <d v="2015-07-23T00:00:00"/>
    <d v="2015-07-27T00:00:00"/>
    <s v="Standard Class"/>
    <s v="DK-13375"/>
    <s v="Dennis Kane"/>
    <s v="Consumer"/>
    <s v="United States"/>
    <s v="Westland"/>
    <s v="Michigan"/>
    <n v="48185"/>
    <s v="Central"/>
    <x v="269"/>
    <x v="0"/>
    <x v="2"/>
    <s v="Fellowes Staxonsteel Drawer Files"/>
    <n v="965.84999999999991"/>
    <n v="5"/>
    <n v="0"/>
    <n v="0"/>
    <n v="135.21900000000002"/>
  </r>
  <r>
    <n v="4443"/>
    <s v="US-2013-111290"/>
    <d v="2015-07-23T00:00:00"/>
    <d v="2015-07-27T00:00:00"/>
    <s v="Standard Class"/>
    <s v="DK-13375"/>
    <s v="Dennis Kane"/>
    <s v="Consumer"/>
    <s v="United States"/>
    <s v="Westland"/>
    <s v="Michigan"/>
    <n v="48185"/>
    <s v="Central"/>
    <x v="850"/>
    <x v="0"/>
    <x v="5"/>
    <s v="Avery Hi-Liter Smear-Safe Highlighters"/>
    <n v="29.2"/>
    <n v="5"/>
    <n v="0"/>
    <n v="0"/>
    <n v="10.511999999999999"/>
  </r>
  <r>
    <n v="4444"/>
    <s v="US-2013-111290"/>
    <d v="2015-07-23T00:00:00"/>
    <d v="2015-07-27T00:00:00"/>
    <s v="Standard Class"/>
    <s v="DK-13375"/>
    <s v="Dennis Kane"/>
    <s v="Consumer"/>
    <s v="United States"/>
    <s v="Westland"/>
    <s v="Michigan"/>
    <n v="48185"/>
    <s v="Central"/>
    <x v="851"/>
    <x v="0"/>
    <x v="0"/>
    <s v="Xerox 192"/>
    <n v="32.400000000000006"/>
    <n v="5"/>
    <n v="0"/>
    <n v="0"/>
    <n v="15.552000000000001"/>
  </r>
  <r>
    <n v="4237"/>
    <s v="CA-2013-162404"/>
    <d v="2015-07-24T00:00:00"/>
    <d v="2015-07-28T00:00:00"/>
    <s v="Standard Class"/>
    <s v="NF-18475"/>
    <s v="Neil Französisch"/>
    <s v="Home Office"/>
    <s v="United States"/>
    <s v="Rockford"/>
    <s v="Illinois"/>
    <n v="61107"/>
    <s v="Central"/>
    <x v="210"/>
    <x v="0"/>
    <x v="3"/>
    <s v="GBC Laser Imprintable Binding System Covers, Desert Sand"/>
    <n v="11.415999999999997"/>
    <n v="4"/>
    <n v="0.8"/>
    <n v="-9.1327999999999978"/>
    <n v="-18.836400000000005"/>
  </r>
  <r>
    <n v="7072"/>
    <s v="CA-2013-112256"/>
    <d v="2015-07-24T00:00:00"/>
    <d v="2015-07-29T00:00:00"/>
    <s v="Standard Class"/>
    <s v="CK-12205"/>
    <s v="Chloris Kastensmidt"/>
    <s v="Consumer"/>
    <s v="United States"/>
    <s v="Mcallen"/>
    <s v="Texas"/>
    <n v="78501"/>
    <s v="Central"/>
    <x v="852"/>
    <x v="0"/>
    <x v="5"/>
    <s v="Newell 339"/>
    <n v="4.4479999999999995"/>
    <n v="2"/>
    <n v="0.2"/>
    <n v="-0.88959999999999995"/>
    <n v="0.3335999999999999"/>
  </r>
  <r>
    <n v="7073"/>
    <s v="CA-2013-112256"/>
    <d v="2015-07-24T00:00:00"/>
    <d v="2015-07-29T00:00:00"/>
    <s v="Standard Class"/>
    <s v="CK-12205"/>
    <s v="Chloris Kastensmidt"/>
    <s v="Consumer"/>
    <s v="United States"/>
    <s v="Mcallen"/>
    <s v="Texas"/>
    <n v="78501"/>
    <s v="Central"/>
    <x v="853"/>
    <x v="0"/>
    <x v="0"/>
    <s v="Xerox 231"/>
    <n v="5.1840000000000011"/>
    <n v="1"/>
    <n v="0.2"/>
    <n v="-1.0368000000000002"/>
    <n v="1.8144"/>
  </r>
  <r>
    <n v="7074"/>
    <s v="CA-2013-112256"/>
    <d v="2015-07-24T00:00:00"/>
    <d v="2015-07-29T00:00:00"/>
    <s v="Standard Class"/>
    <s v="CK-12205"/>
    <s v="Chloris Kastensmidt"/>
    <s v="Consumer"/>
    <s v="United States"/>
    <s v="Mcallen"/>
    <s v="Texas"/>
    <n v="78501"/>
    <s v="Central"/>
    <x v="135"/>
    <x v="0"/>
    <x v="5"/>
    <s v="Boston 1645 Deluxe Heavier-Duty Electric Pencil Sharpener"/>
    <n v="175.92"/>
    <n v="5"/>
    <n v="0.2"/>
    <n v="-35.183999999999997"/>
    <n v="15.393000000000008"/>
  </r>
  <r>
    <n v="7075"/>
    <s v="CA-2013-112256"/>
    <d v="2015-07-24T00:00:00"/>
    <d v="2015-07-29T00:00:00"/>
    <s v="Standard Class"/>
    <s v="CK-12205"/>
    <s v="Chloris Kastensmidt"/>
    <s v="Consumer"/>
    <s v="United States"/>
    <s v="Mcallen"/>
    <s v="Texas"/>
    <n v="78501"/>
    <s v="Central"/>
    <x v="15"/>
    <x v="0"/>
    <x v="3"/>
    <s v="Storex Dura Pro Binders"/>
    <n v="4.7519999999999989"/>
    <n v="4"/>
    <n v="0.8"/>
    <n v="-3.8015999999999992"/>
    <n v="-8.3160000000000025"/>
  </r>
  <r>
    <n v="7076"/>
    <s v="CA-2013-112256"/>
    <d v="2015-07-24T00:00:00"/>
    <d v="2015-07-29T00:00:00"/>
    <s v="Standard Class"/>
    <s v="CK-12205"/>
    <s v="Chloris Kastensmidt"/>
    <s v="Consumer"/>
    <s v="United States"/>
    <s v="Mcallen"/>
    <s v="Texas"/>
    <n v="78501"/>
    <s v="Central"/>
    <x v="854"/>
    <x v="0"/>
    <x v="16"/>
    <s v="Acme Elite Stainless Steel Scissors"/>
    <n v="13.344000000000001"/>
    <n v="2"/>
    <n v="0.2"/>
    <n v="-2.6688000000000005"/>
    <n v="1.0007999999999999"/>
  </r>
  <r>
    <n v="8705"/>
    <s v="CA-2013-111318"/>
    <d v="2015-07-24T00:00:00"/>
    <d v="2015-07-27T00:00:00"/>
    <s v="First Class"/>
    <s v="IL-15100"/>
    <s v="Ivan Liston"/>
    <s v="Consumer"/>
    <s v="United States"/>
    <s v="Houston"/>
    <s v="Texas"/>
    <n v="77041"/>
    <s v="Central"/>
    <x v="180"/>
    <x v="2"/>
    <x v="14"/>
    <s v="Griffin GC17055 Auxiliary Audio Cable"/>
    <n v="115.136"/>
    <n v="8"/>
    <n v="0.2"/>
    <n v="-23.027200000000001"/>
    <n v="11.513600000000004"/>
  </r>
  <r>
    <n v="3106"/>
    <s v="CA-2013-103037"/>
    <d v="2015-07-26T00:00:00"/>
    <d v="2015-07-30T00:00:00"/>
    <s v="Standard Class"/>
    <s v="KH-16630"/>
    <s v="Ken Heidel"/>
    <s v="Corporate"/>
    <s v="United States"/>
    <s v="Houston"/>
    <s v="Texas"/>
    <n v="77070"/>
    <s v="Central"/>
    <x v="790"/>
    <x v="0"/>
    <x v="1"/>
    <s v="Avery 493"/>
    <n v="15.712000000000002"/>
    <n v="4"/>
    <n v="0.2"/>
    <n v="-3.1424000000000003"/>
    <n v="5.6955999999999989"/>
  </r>
  <r>
    <n v="5446"/>
    <s v="CA-2013-128307"/>
    <d v="2015-07-26T00:00:00"/>
    <d v="2015-07-30T00:00:00"/>
    <s v="Standard Class"/>
    <s v="BE-11335"/>
    <s v="Bill Eplett"/>
    <s v="Home Office"/>
    <s v="United States"/>
    <s v="Houston"/>
    <s v="Texas"/>
    <n v="77041"/>
    <s v="Central"/>
    <x v="855"/>
    <x v="0"/>
    <x v="13"/>
    <s v="Quality Park Security Envelopes"/>
    <n v="20.936000000000003"/>
    <n v="1"/>
    <n v="0.2"/>
    <n v="-4.1872000000000007"/>
    <n v="7.0659000000000001"/>
  </r>
  <r>
    <n v="9891"/>
    <s v="US-2013-115441"/>
    <d v="2015-07-26T00:00:00"/>
    <d v="2015-07-29T00:00:00"/>
    <s v="Second Class"/>
    <s v="SH-19975"/>
    <s v="Sally Hughsby"/>
    <s v="Corporate"/>
    <s v="United States"/>
    <s v="Milwaukee"/>
    <s v="Wisconsin"/>
    <n v="53209"/>
    <s v="Central"/>
    <x v="856"/>
    <x v="0"/>
    <x v="0"/>
    <s v="Speediset Carbonless Redi-Letter 7&quot; x 8 1/2&quot;"/>
    <n v="20.62"/>
    <n v="2"/>
    <n v="0"/>
    <n v="0"/>
    <n v="9.6913999999999998"/>
  </r>
  <r>
    <n v="9892"/>
    <s v="US-2013-115441"/>
    <d v="2015-07-26T00:00:00"/>
    <d v="2015-07-29T00:00:00"/>
    <s v="Second Class"/>
    <s v="SH-19975"/>
    <s v="Sally Hughsby"/>
    <s v="Corporate"/>
    <s v="United States"/>
    <s v="Milwaukee"/>
    <s v="Wisconsin"/>
    <n v="53209"/>
    <s v="Central"/>
    <x v="857"/>
    <x v="2"/>
    <x v="6"/>
    <s v="Memorex Froggy Flash Drive 8 GB"/>
    <n v="124.25"/>
    <n v="7"/>
    <n v="0"/>
    <n v="0"/>
    <n v="48.457499999999996"/>
  </r>
  <r>
    <n v="9893"/>
    <s v="US-2013-115441"/>
    <d v="2015-07-26T00:00:00"/>
    <d v="2015-07-29T00:00:00"/>
    <s v="Second Class"/>
    <s v="SH-19975"/>
    <s v="Sally Hughsby"/>
    <s v="Corporate"/>
    <s v="United States"/>
    <s v="Milwaukee"/>
    <s v="Wisconsin"/>
    <n v="53209"/>
    <s v="Central"/>
    <x v="858"/>
    <x v="2"/>
    <x v="14"/>
    <s v="LG Electronics Tone+ HBS-730 Bluetooth Headset"/>
    <n v="297.55"/>
    <n v="5"/>
    <n v="0"/>
    <n v="0"/>
    <n v="83.314000000000021"/>
  </r>
  <r>
    <n v="9894"/>
    <s v="US-2013-115441"/>
    <d v="2015-07-26T00:00:00"/>
    <d v="2015-07-29T00:00:00"/>
    <s v="Second Class"/>
    <s v="SH-19975"/>
    <s v="Sally Hughsby"/>
    <s v="Corporate"/>
    <s v="United States"/>
    <s v="Milwaukee"/>
    <s v="Wisconsin"/>
    <n v="53209"/>
    <s v="Central"/>
    <x v="859"/>
    <x v="1"/>
    <x v="10"/>
    <s v="Office Star Flex Back Scooter Chair with Aluminum Finish Frame"/>
    <n v="403.56"/>
    <n v="4"/>
    <n v="0"/>
    <n v="0"/>
    <n v="96.854399999999998"/>
  </r>
  <r>
    <n v="9895"/>
    <s v="US-2013-115441"/>
    <d v="2015-07-26T00:00:00"/>
    <d v="2015-07-29T00:00:00"/>
    <s v="Second Class"/>
    <s v="SH-19975"/>
    <s v="Sally Hughsby"/>
    <s v="Corporate"/>
    <s v="United States"/>
    <s v="Milwaukee"/>
    <s v="Wisconsin"/>
    <n v="53209"/>
    <s v="Central"/>
    <x v="860"/>
    <x v="1"/>
    <x v="4"/>
    <s v="Eldon Expressions Desk Accessory, Wood Photo Frame, Mahogany"/>
    <n v="95.199999999999989"/>
    <n v="5"/>
    <n v="0"/>
    <n v="0"/>
    <n v="27.60799999999999"/>
  </r>
  <r>
    <n v="5679"/>
    <s v="CA-2013-143924"/>
    <d v="2015-07-29T00:00:00"/>
    <d v="2015-08-04T00:00:00"/>
    <s v="Standard Class"/>
    <s v="SC-20680"/>
    <s v="Steve Carroll"/>
    <s v="Home Office"/>
    <s v="United States"/>
    <s v="Holland"/>
    <s v="Michigan"/>
    <n v="49423"/>
    <s v="Central"/>
    <x v="470"/>
    <x v="0"/>
    <x v="8"/>
    <s v="Staples"/>
    <n v="20.439999999999998"/>
    <n v="7"/>
    <n v="0"/>
    <n v="0"/>
    <n v="9.1979999999999986"/>
  </r>
  <r>
    <n v="5680"/>
    <s v="CA-2013-143924"/>
    <d v="2015-07-29T00:00:00"/>
    <d v="2015-08-04T00:00:00"/>
    <s v="Standard Class"/>
    <s v="SC-20680"/>
    <s v="Steve Carroll"/>
    <s v="Home Office"/>
    <s v="United States"/>
    <s v="Holland"/>
    <s v="Michigan"/>
    <n v="49423"/>
    <s v="Central"/>
    <x v="861"/>
    <x v="0"/>
    <x v="0"/>
    <s v="Xerox 1889"/>
    <n v="109.92"/>
    <n v="2"/>
    <n v="0"/>
    <n v="0"/>
    <n v="53.860799999999998"/>
  </r>
  <r>
    <n v="9592"/>
    <s v="US-2013-105452"/>
    <d v="2015-07-29T00:00:00"/>
    <d v="2015-08-02T00:00:00"/>
    <s v="Standard Class"/>
    <s v="BF-11005"/>
    <s v="Barry Franz"/>
    <s v="Home Office"/>
    <s v="United States"/>
    <s v="Pasadena"/>
    <s v="Texas"/>
    <n v="77506"/>
    <s v="Central"/>
    <x v="862"/>
    <x v="1"/>
    <x v="4"/>
    <s v="Eldon Image Series Desk Accessories, Ebony"/>
    <n v="24.700000000000003"/>
    <n v="5"/>
    <n v="0.6"/>
    <n v="-14.82"/>
    <n v="-9.8799999999999955"/>
  </r>
  <r>
    <n v="9593"/>
    <s v="US-2013-105452"/>
    <d v="2015-07-29T00:00:00"/>
    <d v="2015-08-02T00:00:00"/>
    <s v="Standard Class"/>
    <s v="BF-11005"/>
    <s v="Barry Franz"/>
    <s v="Home Office"/>
    <s v="United States"/>
    <s v="Pasadena"/>
    <s v="Texas"/>
    <n v="77506"/>
    <s v="Central"/>
    <x v="863"/>
    <x v="1"/>
    <x v="4"/>
    <s v="Tenex Chairmat w/ Average Lip, 45&quot; x 53&quot;"/>
    <n v="302.72000000000003"/>
    <n v="5"/>
    <n v="0.6"/>
    <n v="-181.63200000000001"/>
    <n v="-378.40000000000009"/>
  </r>
  <r>
    <n v="2174"/>
    <s v="CA-2013-112025"/>
    <d v="2015-07-31T00:00:00"/>
    <d v="2015-08-05T00:00:00"/>
    <s v="Standard Class"/>
    <s v="LS-16975"/>
    <s v="Lindsay Shagiari"/>
    <s v="Home Office"/>
    <s v="United States"/>
    <s v="Houston"/>
    <s v="Texas"/>
    <n v="77070"/>
    <s v="Central"/>
    <x v="382"/>
    <x v="0"/>
    <x v="3"/>
    <s v="GBC VeloBind Cover Sets"/>
    <n v="9.2639999999999976"/>
    <n v="3"/>
    <n v="0.8"/>
    <n v="-7.4111999999999982"/>
    <n v="-13.895999999999997"/>
  </r>
  <r>
    <n v="7455"/>
    <s v="CA-2013-137743"/>
    <d v="2015-07-31T00:00:00"/>
    <d v="2015-08-05T00:00:00"/>
    <s v="Standard Class"/>
    <s v="KH-16360"/>
    <s v="Katherine Hughes"/>
    <s v="Consumer"/>
    <s v="United States"/>
    <s v="Chicago"/>
    <s v="Illinois"/>
    <n v="60623"/>
    <s v="Central"/>
    <x v="864"/>
    <x v="0"/>
    <x v="1"/>
    <s v="Avery 498"/>
    <n v="9.2480000000000011"/>
    <n v="4"/>
    <n v="0.2"/>
    <n v="-1.8496000000000004"/>
    <n v="3.1212"/>
  </r>
  <r>
    <n v="7456"/>
    <s v="CA-2013-137743"/>
    <d v="2015-07-31T00:00:00"/>
    <d v="2015-08-05T00:00:00"/>
    <s v="Standard Class"/>
    <s v="KH-16360"/>
    <s v="Katherine Hughes"/>
    <s v="Consumer"/>
    <s v="United States"/>
    <s v="Chicago"/>
    <s v="Illinois"/>
    <n v="60623"/>
    <s v="Central"/>
    <x v="784"/>
    <x v="0"/>
    <x v="2"/>
    <s v="Tennsco 16-Compartment Lockers with Coat Rack"/>
    <n v="1036.624"/>
    <n v="2"/>
    <n v="0.2"/>
    <n v="-207.32480000000001"/>
    <n v="51.831200000000024"/>
  </r>
  <r>
    <n v="4672"/>
    <s v="CA-2013-133550"/>
    <d v="2015-08-01T00:00:00"/>
    <d v="2015-08-07T00:00:00"/>
    <s v="Standard Class"/>
    <s v="KL-16645"/>
    <s v="Ken Lonsdale"/>
    <s v="Consumer"/>
    <s v="United States"/>
    <s v="Detroit"/>
    <s v="Michigan"/>
    <n v="48205"/>
    <s v="Central"/>
    <x v="151"/>
    <x v="0"/>
    <x v="7"/>
    <s v="Honeywell Quietcare HEPA Air Cleaner"/>
    <n v="283.14000000000004"/>
    <n v="4"/>
    <n v="0.1"/>
    <n v="-28.314000000000007"/>
    <n v="72.357999999999976"/>
  </r>
  <r>
    <n v="4673"/>
    <s v="CA-2013-133550"/>
    <d v="2015-08-01T00:00:00"/>
    <d v="2015-08-07T00:00:00"/>
    <s v="Standard Class"/>
    <s v="KL-16645"/>
    <s v="Ken Lonsdale"/>
    <s v="Consumer"/>
    <s v="United States"/>
    <s v="Detroit"/>
    <s v="Michigan"/>
    <n v="48205"/>
    <s v="Central"/>
    <x v="865"/>
    <x v="2"/>
    <x v="14"/>
    <s v="ClearOne Communications CHAT 70 OC Speaker Phone"/>
    <n v="635.96"/>
    <n v="4"/>
    <n v="0"/>
    <n v="0"/>
    <n v="165.34960000000001"/>
  </r>
  <r>
    <n v="4674"/>
    <s v="CA-2013-133550"/>
    <d v="2015-08-01T00:00:00"/>
    <d v="2015-08-07T00:00:00"/>
    <s v="Standard Class"/>
    <s v="KL-16645"/>
    <s v="Ken Lonsdale"/>
    <s v="Consumer"/>
    <s v="United States"/>
    <s v="Detroit"/>
    <s v="Michigan"/>
    <n v="48205"/>
    <s v="Central"/>
    <x v="866"/>
    <x v="2"/>
    <x v="14"/>
    <s v="Polycom SoundPoint Pro SE-225 Corded phone"/>
    <n v="118.99"/>
    <n v="1"/>
    <n v="0"/>
    <n v="0"/>
    <n v="33.3172"/>
  </r>
  <r>
    <n v="4675"/>
    <s v="CA-2013-133550"/>
    <d v="2015-08-01T00:00:00"/>
    <d v="2015-08-07T00:00:00"/>
    <s v="Standard Class"/>
    <s v="KL-16645"/>
    <s v="Ken Lonsdale"/>
    <s v="Consumer"/>
    <s v="United States"/>
    <s v="Detroit"/>
    <s v="Michigan"/>
    <n v="48205"/>
    <s v="Central"/>
    <x v="9"/>
    <x v="1"/>
    <x v="4"/>
    <s v="Eldon ClusterMat Chair Mat with Cordless Antistatic Protection"/>
    <n v="272.94"/>
    <n v="3"/>
    <n v="0"/>
    <n v="0"/>
    <n v="30.023400000000009"/>
  </r>
  <r>
    <n v="7102"/>
    <s v="CA-2013-144337"/>
    <d v="2015-08-02T00:00:00"/>
    <d v="2015-08-06T00:00:00"/>
    <s v="Second Class"/>
    <s v="SG-20890"/>
    <s v="Susan Gilcrest"/>
    <s v="Corporate"/>
    <s v="United States"/>
    <s v="Amarillo"/>
    <s v="Texas"/>
    <n v="79109"/>
    <s v="Central"/>
    <x v="867"/>
    <x v="0"/>
    <x v="0"/>
    <s v="Easy-staple paper"/>
    <n v="19.648"/>
    <n v="2"/>
    <n v="0.2"/>
    <n v="-3.9296000000000002"/>
    <n v="6.6311999999999989"/>
  </r>
  <r>
    <n v="6158"/>
    <s v="CA-2013-104150"/>
    <d v="2015-08-04T00:00:00"/>
    <d v="2015-08-06T00:00:00"/>
    <s v="Second Class"/>
    <s v="AG-10330"/>
    <s v="Alex Grayson"/>
    <s v="Consumer"/>
    <s v="United States"/>
    <s v="Tulsa"/>
    <s v="Oklahoma"/>
    <n v="74133"/>
    <s v="Central"/>
    <x v="868"/>
    <x v="0"/>
    <x v="13"/>
    <s v="Tyvek  Top-Opening Peel &amp; Seel Envelopes, Plain White"/>
    <n v="81.539999999999992"/>
    <n v="3"/>
    <n v="0"/>
    <n v="0"/>
    <n v="38.323799999999999"/>
  </r>
  <r>
    <n v="6159"/>
    <s v="CA-2013-104150"/>
    <d v="2015-08-04T00:00:00"/>
    <d v="2015-08-06T00:00:00"/>
    <s v="Second Class"/>
    <s v="AG-10330"/>
    <s v="Alex Grayson"/>
    <s v="Consumer"/>
    <s v="United States"/>
    <s v="Tulsa"/>
    <s v="Oklahoma"/>
    <n v="74133"/>
    <s v="Central"/>
    <x v="869"/>
    <x v="2"/>
    <x v="6"/>
    <s v="Sony Micro Vault Click 4 GB USB 2.0 Flash Drive"/>
    <n v="167.28"/>
    <n v="12"/>
    <n v="0"/>
    <n v="0"/>
    <n v="23.419200000000011"/>
  </r>
  <r>
    <n v="2688"/>
    <s v="US-2013-128195"/>
    <d v="2015-08-05T00:00:00"/>
    <d v="2015-08-06T00:00:00"/>
    <s v="First Class"/>
    <s v="RA-19285"/>
    <s v="Ralph Arnett"/>
    <s v="Consumer"/>
    <s v="United States"/>
    <s v="Peoria"/>
    <s v="Illinois"/>
    <n v="61604"/>
    <s v="Central"/>
    <x v="870"/>
    <x v="0"/>
    <x v="3"/>
    <s v="Ibico Presentation Index for Binding Systems"/>
    <n v="3.9799999999999991"/>
    <n v="5"/>
    <n v="0.8"/>
    <n v="-3.1839999999999993"/>
    <n v="-6.5670000000000019"/>
  </r>
  <r>
    <n v="1800"/>
    <s v="CA-2013-121034"/>
    <d v="2015-08-09T00:00:00"/>
    <d v="2015-08-11T00:00:00"/>
    <s v="Second Class"/>
    <s v="JF-15565"/>
    <s v="Jill Fjeld"/>
    <s v="Consumer"/>
    <s v="United States"/>
    <s v="Dallas"/>
    <s v="Texas"/>
    <n v="75081"/>
    <s v="Central"/>
    <x v="871"/>
    <x v="0"/>
    <x v="8"/>
    <s v="OIC Bulk Pack Metal Binder Clips"/>
    <n v="11.168000000000001"/>
    <n v="4"/>
    <n v="0.2"/>
    <n v="-2.2336000000000005"/>
    <n v="3.6295999999999995"/>
  </r>
  <r>
    <n v="1801"/>
    <s v="CA-2013-121034"/>
    <d v="2015-08-09T00:00:00"/>
    <d v="2015-08-11T00:00:00"/>
    <s v="Second Class"/>
    <s v="JF-15565"/>
    <s v="Jill Fjeld"/>
    <s v="Consumer"/>
    <s v="United States"/>
    <s v="Dallas"/>
    <s v="Texas"/>
    <n v="75081"/>
    <s v="Central"/>
    <x v="769"/>
    <x v="0"/>
    <x v="0"/>
    <s v="Ink Jet Note and Greeting Cards, 8-1/2&quot; x 5-1/2&quot; Card Size"/>
    <n v="53.952000000000005"/>
    <n v="3"/>
    <n v="0.2"/>
    <n v="-10.790400000000002"/>
    <n v="17.534399999999998"/>
  </r>
  <r>
    <n v="5257"/>
    <s v="CA-2013-130078"/>
    <d v="2015-08-09T00:00:00"/>
    <d v="2015-08-15T00:00:00"/>
    <s v="Standard Class"/>
    <s v="CC-12145"/>
    <s v="Charles Crestani"/>
    <s v="Consumer"/>
    <s v="United States"/>
    <s v="Oklahoma City"/>
    <s v="Oklahoma"/>
    <n v="73120"/>
    <s v="Central"/>
    <x v="258"/>
    <x v="0"/>
    <x v="0"/>
    <s v="Xerox 1954"/>
    <n v="10.56"/>
    <n v="2"/>
    <n v="0"/>
    <n v="0"/>
    <n v="4.7519999999999998"/>
  </r>
  <r>
    <n v="8306"/>
    <s v="CA-2013-128671"/>
    <d v="2015-08-12T00:00:00"/>
    <d v="2015-08-17T00:00:00"/>
    <s v="Standard Class"/>
    <s v="MT-18070"/>
    <s v="Michelle Tran"/>
    <s v="Home Office"/>
    <s v="United States"/>
    <s v="Tulsa"/>
    <s v="Oklahoma"/>
    <n v="74133"/>
    <s v="Central"/>
    <x v="872"/>
    <x v="0"/>
    <x v="0"/>
    <s v="Xerox 202"/>
    <n v="32.400000000000006"/>
    <n v="5"/>
    <n v="0"/>
    <n v="0"/>
    <n v="15.552000000000001"/>
  </r>
  <r>
    <n v="8307"/>
    <s v="CA-2013-128671"/>
    <d v="2015-08-12T00:00:00"/>
    <d v="2015-08-17T00:00:00"/>
    <s v="Standard Class"/>
    <s v="MT-18070"/>
    <s v="Michelle Tran"/>
    <s v="Home Office"/>
    <s v="United States"/>
    <s v="Tulsa"/>
    <s v="Oklahoma"/>
    <n v="74133"/>
    <s v="Central"/>
    <x v="873"/>
    <x v="0"/>
    <x v="3"/>
    <s v="Avery Hanging File Binders"/>
    <n v="41.86"/>
    <n v="7"/>
    <n v="0"/>
    <n v="0"/>
    <n v="19.255600000000001"/>
  </r>
  <r>
    <n v="8308"/>
    <s v="CA-2013-128671"/>
    <d v="2015-08-12T00:00:00"/>
    <d v="2015-08-17T00:00:00"/>
    <s v="Standard Class"/>
    <s v="MT-18070"/>
    <s v="Michelle Tran"/>
    <s v="Home Office"/>
    <s v="United States"/>
    <s v="Tulsa"/>
    <s v="Oklahoma"/>
    <n v="74133"/>
    <s v="Central"/>
    <x v="874"/>
    <x v="0"/>
    <x v="3"/>
    <s v="Premium Transparent Presentation Covers, No Pattern/Clear, 8 1/2&quot; x 11&quot;"/>
    <n v="77.56"/>
    <n v="2"/>
    <n v="0"/>
    <n v="0"/>
    <n v="35.677599999999998"/>
  </r>
  <r>
    <n v="1087"/>
    <s v="CA-2013-167584"/>
    <d v="2015-08-13T00:00:00"/>
    <d v="2015-08-13T00:00:00"/>
    <s v="Same Day"/>
    <s v="LC-16870"/>
    <s v="Lena Cacioppo"/>
    <s v="Consumer"/>
    <s v="United States"/>
    <s v="Des Moines"/>
    <s v="Iowa"/>
    <n v="50315"/>
    <s v="Central"/>
    <x v="251"/>
    <x v="0"/>
    <x v="0"/>
    <s v="Xerox 224"/>
    <n v="6.48"/>
    <n v="1"/>
    <n v="0"/>
    <n v="0"/>
    <n v="3.1104000000000003"/>
  </r>
  <r>
    <n v="2573"/>
    <s v="CA-2013-155845"/>
    <d v="2015-08-13T00:00:00"/>
    <d v="2015-08-16T00:00:00"/>
    <s v="Second Class"/>
    <s v="CM-12235"/>
    <s v="Chris McAfee"/>
    <s v="Consumer"/>
    <s v="United States"/>
    <s v="Carrollton"/>
    <s v="Texas"/>
    <n v="75007"/>
    <s v="Central"/>
    <x v="665"/>
    <x v="2"/>
    <x v="6"/>
    <s v="Logitech diNovo Edge Keyboard"/>
    <n v="1399.9440000000002"/>
    <n v="7"/>
    <n v="0.2"/>
    <n v="-279.98880000000003"/>
    <n v="52.497900000000016"/>
  </r>
  <r>
    <n v="3763"/>
    <s v="CA-2013-156251"/>
    <d v="2015-08-14T00:00:00"/>
    <d v="2015-08-19T00:00:00"/>
    <s v="Second Class"/>
    <s v="TS-21160"/>
    <s v="Theresa Swint"/>
    <s v="Corporate"/>
    <s v="United States"/>
    <s v="West Allis"/>
    <s v="Wisconsin"/>
    <n v="53214"/>
    <s v="Central"/>
    <x v="875"/>
    <x v="1"/>
    <x v="9"/>
    <s v="O'Sullivan Living Dimensions 2-Shelf Bookcases"/>
    <n v="241.96"/>
    <n v="2"/>
    <n v="0"/>
    <n v="0"/>
    <n v="24.195999999999998"/>
  </r>
  <r>
    <n v="3764"/>
    <s v="CA-2013-156251"/>
    <d v="2015-08-14T00:00:00"/>
    <d v="2015-08-19T00:00:00"/>
    <s v="Second Class"/>
    <s v="TS-21160"/>
    <s v="Theresa Swint"/>
    <s v="Corporate"/>
    <s v="United States"/>
    <s v="West Allis"/>
    <s v="Wisconsin"/>
    <n v="53214"/>
    <s v="Central"/>
    <x v="581"/>
    <x v="0"/>
    <x v="3"/>
    <s v="Avery Round Ring Poly Binders"/>
    <n v="8.52"/>
    <n v="3"/>
    <n v="0"/>
    <n v="0"/>
    <n v="4.1747999999999994"/>
  </r>
  <r>
    <n v="8876"/>
    <s v="US-2013-141264"/>
    <d v="2015-08-14T00:00:00"/>
    <d v="2015-08-20T00:00:00"/>
    <s v="Standard Class"/>
    <s v="CT-11995"/>
    <s v="Carol Triggs"/>
    <s v="Consumer"/>
    <s v="United States"/>
    <s v="Irving"/>
    <s v="Texas"/>
    <n v="75061"/>
    <s v="Central"/>
    <x v="876"/>
    <x v="0"/>
    <x v="16"/>
    <s v="Premier Electric Letter Opener"/>
    <n v="185.376"/>
    <n v="2"/>
    <n v="0.2"/>
    <n v="-37.075200000000002"/>
    <n v="-34.758000000000017"/>
  </r>
  <r>
    <n v="8877"/>
    <s v="US-2013-141264"/>
    <d v="2015-08-14T00:00:00"/>
    <d v="2015-08-20T00:00:00"/>
    <s v="Standard Class"/>
    <s v="CT-11995"/>
    <s v="Carol Triggs"/>
    <s v="Consumer"/>
    <s v="United States"/>
    <s v="Irving"/>
    <s v="Texas"/>
    <n v="75061"/>
    <s v="Central"/>
    <x v="47"/>
    <x v="0"/>
    <x v="7"/>
    <s v="3.6 Cubic Foot Counter Height Office Refrigerator"/>
    <n v="58.923999999999985"/>
    <n v="1"/>
    <n v="0.8"/>
    <n v="-47.139199999999988"/>
    <n v="-153.20240000000001"/>
  </r>
  <r>
    <n v="6056"/>
    <s v="CA-2013-113551"/>
    <d v="2015-08-19T00:00:00"/>
    <d v="2015-08-21T00:00:00"/>
    <s v="First Class"/>
    <s v="NF-18385"/>
    <s v="Natalie Fritzler"/>
    <s v="Consumer"/>
    <s v="United States"/>
    <s v="Edinburg"/>
    <s v="Texas"/>
    <n v="78539"/>
    <s v="Central"/>
    <x v="821"/>
    <x v="0"/>
    <x v="3"/>
    <s v="GBC Wire Binding Combs"/>
    <n v="2.0679999999999996"/>
    <n v="1"/>
    <n v="0.8"/>
    <n v="-1.6543999999999999"/>
    <n v="-3.4122000000000003"/>
  </r>
  <r>
    <n v="6057"/>
    <s v="CA-2013-113551"/>
    <d v="2015-08-19T00:00:00"/>
    <d v="2015-08-21T00:00:00"/>
    <s v="First Class"/>
    <s v="NF-18385"/>
    <s v="Natalie Fritzler"/>
    <s v="Consumer"/>
    <s v="United States"/>
    <s v="Edinburg"/>
    <s v="Texas"/>
    <n v="78539"/>
    <s v="Central"/>
    <x v="877"/>
    <x v="0"/>
    <x v="0"/>
    <s v="Advantus Motivational Note Cards"/>
    <n v="83.84"/>
    <n v="8"/>
    <n v="0.2"/>
    <n v="-16.768000000000001"/>
    <n v="30.391999999999996"/>
  </r>
  <r>
    <n v="9125"/>
    <s v="CA-2013-128916"/>
    <d v="2015-08-19T00:00:00"/>
    <d v="2015-08-21T00:00:00"/>
    <s v="Second Class"/>
    <s v="MA-17560"/>
    <s v="Matt Abelman"/>
    <s v="Home Office"/>
    <s v="United States"/>
    <s v="Houston"/>
    <s v="Texas"/>
    <n v="77070"/>
    <s v="Central"/>
    <x v="342"/>
    <x v="1"/>
    <x v="4"/>
    <s v="Staple-based wall hangings"/>
    <n v="9.5519999999999996"/>
    <n v="3"/>
    <n v="0.6"/>
    <n v="-5.7311999999999994"/>
    <n v="-3.8207999999999984"/>
  </r>
  <r>
    <n v="9126"/>
    <s v="CA-2013-128916"/>
    <d v="2015-08-19T00:00:00"/>
    <d v="2015-08-21T00:00:00"/>
    <s v="Second Class"/>
    <s v="MA-17560"/>
    <s v="Matt Abelman"/>
    <s v="Home Office"/>
    <s v="United States"/>
    <s v="Houston"/>
    <s v="Texas"/>
    <n v="77070"/>
    <s v="Central"/>
    <x v="878"/>
    <x v="1"/>
    <x v="4"/>
    <s v="OIC Stacking Trays"/>
    <n v="5.3440000000000003"/>
    <n v="4"/>
    <n v="0.6"/>
    <n v="-3.2063999999999999"/>
    <n v="-2.1375999999999991"/>
  </r>
  <r>
    <n v="1902"/>
    <s v="CA-2013-151141"/>
    <d v="2015-08-21T00:00:00"/>
    <d v="2015-08-24T00:00:00"/>
    <s v="First Class"/>
    <s v="DW-13480"/>
    <s v="Dianna Wilson"/>
    <s v="Home Office"/>
    <s v="United States"/>
    <s v="Detroit"/>
    <s v="Michigan"/>
    <n v="48205"/>
    <s v="Central"/>
    <x v="879"/>
    <x v="2"/>
    <x v="14"/>
    <s v="SKILCRAFT Telephone Shoulder Rest, 2&quot; x 6.5&quot; x 2.5&quot;, Black"/>
    <n v="14.78"/>
    <n v="2"/>
    <n v="0"/>
    <n v="0"/>
    <n v="3.9906000000000006"/>
  </r>
  <r>
    <n v="4107"/>
    <s v="US-2013-148334"/>
    <d v="2015-08-23T00:00:00"/>
    <d v="2015-08-27T00:00:00"/>
    <s v="Standard Class"/>
    <s v="DD-13570"/>
    <s v="Dorothy Dickinson"/>
    <s v="Consumer"/>
    <s v="United States"/>
    <s v="Houston"/>
    <s v="Texas"/>
    <n v="77041"/>
    <s v="Central"/>
    <x v="280"/>
    <x v="0"/>
    <x v="3"/>
    <s v="GBC Standard Recycled Report Covers, Clear Plastic Sheets"/>
    <n v="4.3119999999999985"/>
    <n v="2"/>
    <n v="0.8"/>
    <n v="-3.4495999999999989"/>
    <n v="-6.8992000000000022"/>
  </r>
  <r>
    <n v="3017"/>
    <s v="US-2013-160528"/>
    <d v="2015-08-24T00:00:00"/>
    <d v="2015-08-31T00:00:00"/>
    <s v="Standard Class"/>
    <s v="MH-18115"/>
    <s v="Mick Hernandez"/>
    <s v="Home Office"/>
    <s v="United States"/>
    <s v="Pharr"/>
    <s v="Texas"/>
    <n v="78577"/>
    <s v="Central"/>
    <x v="2"/>
    <x v="0"/>
    <x v="2"/>
    <s v="SAFCO Boltless Steel Shelving"/>
    <n v="727.29600000000005"/>
    <n v="8"/>
    <n v="0.2"/>
    <n v="-145.45920000000001"/>
    <n v="-172.73280000000005"/>
  </r>
  <r>
    <n v="3018"/>
    <s v="US-2013-160528"/>
    <d v="2015-08-24T00:00:00"/>
    <d v="2015-08-31T00:00:00"/>
    <s v="Standard Class"/>
    <s v="MH-18115"/>
    <s v="Mick Hernandez"/>
    <s v="Home Office"/>
    <s v="United States"/>
    <s v="Pharr"/>
    <s v="Texas"/>
    <n v="78577"/>
    <s v="Central"/>
    <x v="792"/>
    <x v="1"/>
    <x v="4"/>
    <s v="Flat Face Poster Frame"/>
    <n v="22.608000000000001"/>
    <n v="3"/>
    <n v="0.6"/>
    <n v="-13.5648"/>
    <n v="-10.173599999999997"/>
  </r>
  <r>
    <n v="3019"/>
    <s v="US-2013-160528"/>
    <d v="2015-08-24T00:00:00"/>
    <d v="2015-08-31T00:00:00"/>
    <s v="Standard Class"/>
    <s v="MH-18115"/>
    <s v="Mick Hernandez"/>
    <s v="Home Office"/>
    <s v="United States"/>
    <s v="Pharr"/>
    <s v="Texas"/>
    <n v="78577"/>
    <s v="Central"/>
    <x v="880"/>
    <x v="2"/>
    <x v="6"/>
    <s v="WD My Passport Ultra 2TB Portable External Hard Drive"/>
    <n v="666.4"/>
    <n v="7"/>
    <n v="0.2"/>
    <n v="-133.28"/>
    <n v="-33.319999999999965"/>
  </r>
  <r>
    <n v="7988"/>
    <s v="US-2013-117793"/>
    <d v="2015-08-24T00:00:00"/>
    <d v="2015-08-30T00:00:00"/>
    <s v="Standard Class"/>
    <s v="MA-17560"/>
    <s v="Matt Abelman"/>
    <s v="Home Office"/>
    <s v="United States"/>
    <s v="Sheboygan"/>
    <s v="Wisconsin"/>
    <n v="53081"/>
    <s v="Central"/>
    <x v="881"/>
    <x v="0"/>
    <x v="1"/>
    <s v="Permanent Self-Adhesive File Folder Labels for Typewriters, 1 1/8 x 3 1/2, White"/>
    <n v="25.2"/>
    <n v="4"/>
    <n v="0"/>
    <n v="0"/>
    <n v="11.591999999999999"/>
  </r>
  <r>
    <n v="7989"/>
    <s v="US-2013-117793"/>
    <d v="2015-08-24T00:00:00"/>
    <d v="2015-08-30T00:00:00"/>
    <s v="Standard Class"/>
    <s v="MA-17560"/>
    <s v="Matt Abelman"/>
    <s v="Home Office"/>
    <s v="United States"/>
    <s v="Sheboygan"/>
    <s v="Wisconsin"/>
    <n v="53081"/>
    <s v="Central"/>
    <x v="882"/>
    <x v="0"/>
    <x v="1"/>
    <s v="Avery 515"/>
    <n v="37.589999999999996"/>
    <n v="3"/>
    <n v="0"/>
    <n v="0"/>
    <n v="17.667299999999997"/>
  </r>
  <r>
    <n v="7990"/>
    <s v="US-2013-117793"/>
    <d v="2015-08-24T00:00:00"/>
    <d v="2015-08-30T00:00:00"/>
    <s v="Standard Class"/>
    <s v="MA-17560"/>
    <s v="Matt Abelman"/>
    <s v="Home Office"/>
    <s v="United States"/>
    <s v="Sheboygan"/>
    <s v="Wisconsin"/>
    <n v="53081"/>
    <s v="Central"/>
    <x v="788"/>
    <x v="0"/>
    <x v="2"/>
    <s v="Pizazz Global Quick File"/>
    <n v="14.97"/>
    <n v="1"/>
    <n v="0"/>
    <n v="0"/>
    <n v="4.1916000000000011"/>
  </r>
  <r>
    <n v="7991"/>
    <s v="US-2013-117793"/>
    <d v="2015-08-24T00:00:00"/>
    <d v="2015-08-30T00:00:00"/>
    <s v="Standard Class"/>
    <s v="MA-17560"/>
    <s v="Matt Abelman"/>
    <s v="Home Office"/>
    <s v="United States"/>
    <s v="Sheboygan"/>
    <s v="Wisconsin"/>
    <n v="53081"/>
    <s v="Central"/>
    <x v="290"/>
    <x v="2"/>
    <x v="6"/>
    <s v="Maxell 4.7GB DVD+R 5/Pack"/>
    <n v="1.98"/>
    <n v="2"/>
    <n v="0"/>
    <n v="0"/>
    <n v="0.89100000000000001"/>
  </r>
  <r>
    <n v="1463"/>
    <s v="CA-2013-152289"/>
    <d v="2015-08-27T00:00:00"/>
    <d v="2015-08-29T00:00:00"/>
    <s v="First Class"/>
    <s v="LC-16930"/>
    <s v="Linda Cazamias"/>
    <s v="Corporate"/>
    <s v="United States"/>
    <s v="Pasadena"/>
    <s v="Texas"/>
    <n v="77506"/>
    <s v="Central"/>
    <x v="883"/>
    <x v="2"/>
    <x v="6"/>
    <s v="Logitech G700s Rechargeable Gaming Mouse"/>
    <n v="159.98400000000001"/>
    <n v="2"/>
    <n v="0.2"/>
    <n v="-31.996800000000004"/>
    <n v="43.995600000000003"/>
  </r>
  <r>
    <n v="1464"/>
    <s v="CA-2013-152289"/>
    <d v="2015-08-27T00:00:00"/>
    <d v="2015-08-29T00:00:00"/>
    <s v="First Class"/>
    <s v="LC-16930"/>
    <s v="Linda Cazamias"/>
    <s v="Corporate"/>
    <s v="United States"/>
    <s v="Pasadena"/>
    <s v="Texas"/>
    <n v="77506"/>
    <s v="Central"/>
    <x v="165"/>
    <x v="1"/>
    <x v="10"/>
    <s v="Hon Deluxe Fabric Upholstered Stacking Chairs"/>
    <n v="1024.7159999999999"/>
    <n v="6"/>
    <n v="0.3"/>
    <n v="-307.41479999999996"/>
    <n v="-29.277599999999893"/>
  </r>
  <r>
    <n v="6695"/>
    <s v="US-2013-163538"/>
    <d v="2015-08-27T00:00:00"/>
    <d v="2015-08-31T00:00:00"/>
    <s v="Standard Class"/>
    <s v="SS-20515"/>
    <s v="Shirley Schmidt"/>
    <s v="Home Office"/>
    <s v="United States"/>
    <s v="Franklin"/>
    <s v="Wisconsin"/>
    <n v="53132"/>
    <s v="Central"/>
    <x v="884"/>
    <x v="2"/>
    <x v="6"/>
    <s v="Memorex Micro Travel Drive 16 GB"/>
    <n v="47.97"/>
    <n v="3"/>
    <n v="0"/>
    <n v="0"/>
    <n v="14.870699999999998"/>
  </r>
  <r>
    <n v="7703"/>
    <s v="CA-2013-114601"/>
    <d v="2015-08-27T00:00:00"/>
    <d v="2015-09-03T00:00:00"/>
    <s v="Standard Class"/>
    <s v="AA-10480"/>
    <s v="Andrew Allen"/>
    <s v="Consumer"/>
    <s v="United States"/>
    <s v="Detroit"/>
    <s v="Michigan"/>
    <n v="48234"/>
    <s v="Central"/>
    <x v="885"/>
    <x v="0"/>
    <x v="0"/>
    <s v="Xerox 1950"/>
    <n v="11.56"/>
    <n v="2"/>
    <n v="0"/>
    <n v="0"/>
    <n v="5.6644000000000005"/>
  </r>
  <r>
    <n v="7704"/>
    <s v="CA-2013-114601"/>
    <d v="2015-08-27T00:00:00"/>
    <d v="2015-09-03T00:00:00"/>
    <s v="Standard Class"/>
    <s v="AA-10480"/>
    <s v="Andrew Allen"/>
    <s v="Consumer"/>
    <s v="United States"/>
    <s v="Detroit"/>
    <s v="Michigan"/>
    <n v="48234"/>
    <s v="Central"/>
    <x v="886"/>
    <x v="2"/>
    <x v="14"/>
    <s v="ClearSounds CSC500 Amplified Spirit Phone Corded phone"/>
    <n v="209.96999999999997"/>
    <n v="3"/>
    <n v="0"/>
    <n v="0"/>
    <n v="58.791600000000003"/>
  </r>
  <r>
    <n v="7705"/>
    <s v="CA-2013-114601"/>
    <d v="2015-08-27T00:00:00"/>
    <d v="2015-09-03T00:00:00"/>
    <s v="Standard Class"/>
    <s v="AA-10480"/>
    <s v="Andrew Allen"/>
    <s v="Consumer"/>
    <s v="United States"/>
    <s v="Detroit"/>
    <s v="Michigan"/>
    <n v="48234"/>
    <s v="Central"/>
    <x v="887"/>
    <x v="1"/>
    <x v="11"/>
    <s v="Hon 4060 Series Tables"/>
    <n v="447.84"/>
    <n v="4"/>
    <n v="0"/>
    <n v="0"/>
    <n v="98.524799999999971"/>
  </r>
  <r>
    <n v="7706"/>
    <s v="CA-2013-114601"/>
    <d v="2015-08-27T00:00:00"/>
    <d v="2015-09-03T00:00:00"/>
    <s v="Standard Class"/>
    <s v="AA-10480"/>
    <s v="Andrew Allen"/>
    <s v="Consumer"/>
    <s v="United States"/>
    <s v="Detroit"/>
    <s v="Michigan"/>
    <n v="48234"/>
    <s v="Central"/>
    <x v="888"/>
    <x v="2"/>
    <x v="6"/>
    <s v="NETGEAR AC1750 Dual Band Gigabit Smart WiFi Router"/>
    <n v="479.97"/>
    <n v="3"/>
    <n v="0"/>
    <n v="0"/>
    <n v="163.18979999999999"/>
  </r>
  <r>
    <n v="7707"/>
    <s v="CA-2013-114601"/>
    <d v="2015-08-27T00:00:00"/>
    <d v="2015-09-03T00:00:00"/>
    <s v="Standard Class"/>
    <s v="AA-10480"/>
    <s v="Andrew Allen"/>
    <s v="Consumer"/>
    <s v="United States"/>
    <s v="Detroit"/>
    <s v="Michigan"/>
    <n v="48234"/>
    <s v="Central"/>
    <x v="889"/>
    <x v="0"/>
    <x v="5"/>
    <s v="Newell 335"/>
    <n v="8.64"/>
    <n v="3"/>
    <n v="0"/>
    <n v="0"/>
    <n v="2.5055999999999998"/>
  </r>
  <r>
    <n v="743"/>
    <s v="US-2013-146710"/>
    <d v="2015-08-28T00:00:00"/>
    <d v="2015-09-02T00:00:00"/>
    <s v="Standard Class"/>
    <s v="SS-20875"/>
    <s v="Sung Shariari"/>
    <s v="Consumer"/>
    <s v="United States"/>
    <s v="Dallas"/>
    <s v="Texas"/>
    <n v="75220"/>
    <s v="Central"/>
    <x v="890"/>
    <x v="0"/>
    <x v="16"/>
    <s v="Martin-Yale Premier Letter Opener"/>
    <n v="51.52000000000001"/>
    <n v="5"/>
    <n v="0.2"/>
    <n v="-10.304000000000002"/>
    <n v="-10.948000000000002"/>
  </r>
  <r>
    <n v="744"/>
    <s v="US-2013-146710"/>
    <d v="2015-08-28T00:00:00"/>
    <d v="2015-09-02T00:00:00"/>
    <s v="Standard Class"/>
    <s v="SS-20875"/>
    <s v="Sung Shariari"/>
    <s v="Consumer"/>
    <s v="United States"/>
    <s v="Dallas"/>
    <s v="Texas"/>
    <n v="75220"/>
    <s v="Central"/>
    <x v="891"/>
    <x v="0"/>
    <x v="0"/>
    <s v="Ampad Gold Fibre Wirebound Steno Books, 6&quot; x 9&quot;, Gregg Ruled"/>
    <n v="3.5280000000000005"/>
    <n v="1"/>
    <n v="0.2"/>
    <n v="-0.70560000000000012"/>
    <n v="1.1465999999999998"/>
  </r>
  <r>
    <n v="745"/>
    <s v="US-2013-146710"/>
    <d v="2015-08-28T00:00:00"/>
    <d v="2015-09-02T00:00:00"/>
    <s v="Standard Class"/>
    <s v="SS-20875"/>
    <s v="Sung Shariari"/>
    <s v="Consumer"/>
    <s v="United States"/>
    <s v="Dallas"/>
    <s v="Texas"/>
    <n v="75220"/>
    <s v="Central"/>
    <x v="892"/>
    <x v="0"/>
    <x v="0"/>
    <s v="Xerox 196"/>
    <n v="4.6240000000000006"/>
    <n v="1"/>
    <n v="0.2"/>
    <n v="-0.92480000000000018"/>
    <n v="1.6762000000000001"/>
  </r>
  <r>
    <n v="746"/>
    <s v="US-2013-146710"/>
    <d v="2015-08-28T00:00:00"/>
    <d v="2015-09-02T00:00:00"/>
    <s v="Standard Class"/>
    <s v="SS-20875"/>
    <s v="Sung Shariari"/>
    <s v="Consumer"/>
    <s v="United States"/>
    <s v="Dallas"/>
    <s v="Texas"/>
    <n v="75220"/>
    <s v="Central"/>
    <x v="893"/>
    <x v="0"/>
    <x v="16"/>
    <s v="Fiskars 8&quot; Scissors, 2/Pack"/>
    <n v="55.167999999999999"/>
    <n v="4"/>
    <n v="0.2"/>
    <n v="-11.0336"/>
    <n v="6.2063999999999897"/>
  </r>
  <r>
    <n v="5603"/>
    <s v="CA-2013-117919"/>
    <d v="2015-08-28T00:00:00"/>
    <d v="2015-08-30T00:00:00"/>
    <s v="Second Class"/>
    <s v="TB-21355"/>
    <s v="Todd Boyes"/>
    <s v="Corporate"/>
    <s v="United States"/>
    <s v="Houston"/>
    <s v="Texas"/>
    <n v="77041"/>
    <s v="Central"/>
    <x v="894"/>
    <x v="0"/>
    <x v="2"/>
    <s v="Portfile Personal File Boxes"/>
    <n v="14.16"/>
    <n v="1"/>
    <n v="0.2"/>
    <n v="-2.8320000000000003"/>
    <n v="1.0620000000000003"/>
  </r>
  <r>
    <n v="5604"/>
    <s v="CA-2013-117919"/>
    <d v="2015-08-28T00:00:00"/>
    <d v="2015-08-30T00:00:00"/>
    <s v="Second Class"/>
    <s v="TB-21355"/>
    <s v="Todd Boyes"/>
    <s v="Corporate"/>
    <s v="United States"/>
    <s v="Houston"/>
    <s v="Texas"/>
    <n v="77041"/>
    <s v="Central"/>
    <x v="895"/>
    <x v="0"/>
    <x v="0"/>
    <s v="Southworth 25% Cotton Premium Laser Paper and Envelopes"/>
    <n v="79.920000000000016"/>
    <n v="5"/>
    <n v="0.2"/>
    <n v="-15.984000000000004"/>
    <n v="27.972000000000001"/>
  </r>
  <r>
    <n v="4070"/>
    <s v="CA-2013-145303"/>
    <d v="2015-08-29T00:00:00"/>
    <d v="2015-09-01T00:00:00"/>
    <s v="First Class"/>
    <s v="TP-21415"/>
    <s v="Tom Prescott"/>
    <s v="Consumer"/>
    <s v="United States"/>
    <s v="Dallas"/>
    <s v="Texas"/>
    <n v="75081"/>
    <s v="Central"/>
    <x v="215"/>
    <x v="0"/>
    <x v="3"/>
    <s v="Angle-D Binders with Locking Rings, Label Holders"/>
    <n v="13.139999999999997"/>
    <n v="9"/>
    <n v="0.8"/>
    <n v="-10.511999999999999"/>
    <n v="-21.681000000000004"/>
  </r>
  <r>
    <n v="4071"/>
    <s v="CA-2013-145303"/>
    <d v="2015-08-29T00:00:00"/>
    <d v="2015-09-01T00:00:00"/>
    <s v="First Class"/>
    <s v="TP-21415"/>
    <s v="Tom Prescott"/>
    <s v="Consumer"/>
    <s v="United States"/>
    <s v="Dallas"/>
    <s v="Texas"/>
    <n v="75081"/>
    <s v="Central"/>
    <x v="896"/>
    <x v="0"/>
    <x v="3"/>
    <s v="GBC ProClick Spines for 32-Hole Punch"/>
    <n v="10.023999999999997"/>
    <n v="4"/>
    <n v="0.8"/>
    <n v="-8.0191999999999979"/>
    <n v="-16.539600000000007"/>
  </r>
  <r>
    <n v="4072"/>
    <s v="CA-2013-145303"/>
    <d v="2015-08-29T00:00:00"/>
    <d v="2015-09-01T00:00:00"/>
    <s v="First Class"/>
    <s v="TP-21415"/>
    <s v="Tom Prescott"/>
    <s v="Consumer"/>
    <s v="United States"/>
    <s v="Dallas"/>
    <s v="Texas"/>
    <n v="75081"/>
    <s v="Central"/>
    <x v="897"/>
    <x v="1"/>
    <x v="9"/>
    <s v="Sauder Camden County Collection Libraries, Planked Cherry Finish"/>
    <n v="156.37279999999998"/>
    <n v="2"/>
    <n v="0.32"/>
    <n v="-50.039295999999993"/>
    <n v="-52.890800000000027"/>
  </r>
  <r>
    <n v="100"/>
    <s v="CA-2013-158568"/>
    <d v="2015-08-30T00:00:00"/>
    <d v="2015-09-03T00:00:00"/>
    <s v="Standard Class"/>
    <s v="RB-19465"/>
    <s v="Rick Bensley"/>
    <s v="Home Office"/>
    <s v="United States"/>
    <s v="Chicago"/>
    <s v="Illinois"/>
    <n v="60610"/>
    <s v="Central"/>
    <x v="898"/>
    <x v="0"/>
    <x v="0"/>
    <s v="Avery Personal Creations Heavyweight Cards"/>
    <n v="64.623999999999995"/>
    <n v="7"/>
    <n v="0.2"/>
    <n v="-12.924799999999999"/>
    <n v="22.618399999999994"/>
  </r>
  <r>
    <n v="101"/>
    <s v="CA-2013-158568"/>
    <d v="2015-08-30T00:00:00"/>
    <d v="2015-09-03T00:00:00"/>
    <s v="Standard Class"/>
    <s v="RB-19465"/>
    <s v="Rick Bensley"/>
    <s v="Home Office"/>
    <s v="United States"/>
    <s v="Chicago"/>
    <s v="Illinois"/>
    <n v="60610"/>
    <s v="Central"/>
    <x v="899"/>
    <x v="2"/>
    <x v="6"/>
    <s v="SanDisk Ultra 64 GB MicroSDHC Class 10 Memory Card"/>
    <n v="95.976000000000013"/>
    <n v="3"/>
    <n v="0.2"/>
    <n v="-19.195200000000003"/>
    <n v="-10.797300000000011"/>
  </r>
  <r>
    <n v="102"/>
    <s v="CA-2013-158568"/>
    <d v="2015-08-30T00:00:00"/>
    <d v="2015-09-03T00:00:00"/>
    <s v="Standard Class"/>
    <s v="RB-19465"/>
    <s v="Rick Bensley"/>
    <s v="Home Office"/>
    <s v="United States"/>
    <s v="Chicago"/>
    <s v="Illinois"/>
    <n v="60610"/>
    <s v="Central"/>
    <x v="267"/>
    <x v="0"/>
    <x v="3"/>
    <s v="Avery Hidden Tab Dividers for Binding Systems"/>
    <n v="1.7879999999999996"/>
    <n v="3"/>
    <n v="0.8"/>
    <n v="-1.4303999999999997"/>
    <n v="-3.0396000000000001"/>
  </r>
  <r>
    <n v="5774"/>
    <s v="CA-2013-117408"/>
    <d v="2015-09-01T00:00:00"/>
    <d v="2015-09-07T00:00:00"/>
    <s v="Standard Class"/>
    <s v="TP-21130"/>
    <s v="Theone Pippenger"/>
    <s v="Consumer"/>
    <s v="United States"/>
    <s v="Waco"/>
    <s v="Texas"/>
    <n v="76706"/>
    <s v="Central"/>
    <x v="900"/>
    <x v="0"/>
    <x v="2"/>
    <s v="Super Decoflex Portable Personal File"/>
    <n v="23.968000000000004"/>
    <n v="2"/>
    <n v="0.2"/>
    <n v="-4.7936000000000005"/>
    <n v="2.3967999999999989"/>
  </r>
  <r>
    <n v="6983"/>
    <s v="CA-2013-116526"/>
    <d v="2015-09-02T00:00:00"/>
    <d v="2015-09-06T00:00:00"/>
    <s v="Standard Class"/>
    <s v="JA-15970"/>
    <s v="Joseph Airdo"/>
    <s v="Consumer"/>
    <s v="United States"/>
    <s v="Detroit"/>
    <s v="Michigan"/>
    <n v="48227"/>
    <s v="Central"/>
    <x v="25"/>
    <x v="0"/>
    <x v="3"/>
    <s v="Wilson Jones Turn Tabs Binder Tool for Ring Binders"/>
    <n v="24.1"/>
    <n v="5"/>
    <n v="0"/>
    <n v="0"/>
    <n v="11.086"/>
  </r>
  <r>
    <n v="6984"/>
    <s v="CA-2013-116526"/>
    <d v="2015-09-02T00:00:00"/>
    <d v="2015-09-06T00:00:00"/>
    <s v="Standard Class"/>
    <s v="JA-15970"/>
    <s v="Joseph Airdo"/>
    <s v="Consumer"/>
    <s v="United States"/>
    <s v="Detroit"/>
    <s v="Michigan"/>
    <n v="48227"/>
    <s v="Central"/>
    <x v="756"/>
    <x v="2"/>
    <x v="14"/>
    <s v="Belkin Grip Candy Sheer Case / Cover for iPhone 5 and 5S"/>
    <n v="8.7799999999999994"/>
    <n v="1"/>
    <n v="0"/>
    <n v="0"/>
    <n v="2.2827999999999999"/>
  </r>
  <r>
    <n v="6985"/>
    <s v="CA-2013-116526"/>
    <d v="2015-09-02T00:00:00"/>
    <d v="2015-09-06T00:00:00"/>
    <s v="Standard Class"/>
    <s v="JA-15970"/>
    <s v="Joseph Airdo"/>
    <s v="Consumer"/>
    <s v="United States"/>
    <s v="Detroit"/>
    <s v="Michigan"/>
    <n v="48227"/>
    <s v="Central"/>
    <x v="901"/>
    <x v="0"/>
    <x v="7"/>
    <s v="Eureka The Boss Plus 12-Amp Hard Box Upright Vacuum, Red"/>
    <n v="376.74"/>
    <n v="4"/>
    <n v="0.1"/>
    <n v="-37.673999999999999"/>
    <n v="71.161999999999978"/>
  </r>
  <r>
    <n v="6986"/>
    <s v="CA-2013-116526"/>
    <d v="2015-09-02T00:00:00"/>
    <d v="2015-09-06T00:00:00"/>
    <s v="Standard Class"/>
    <s v="JA-15970"/>
    <s v="Joseph Airdo"/>
    <s v="Consumer"/>
    <s v="United States"/>
    <s v="Detroit"/>
    <s v="Michigan"/>
    <n v="48227"/>
    <s v="Central"/>
    <x v="38"/>
    <x v="0"/>
    <x v="3"/>
    <s v="GBC Plastic Binding Combs"/>
    <n v="29.52"/>
    <n v="4"/>
    <n v="0"/>
    <n v="0"/>
    <n v="14.4648"/>
  </r>
  <r>
    <n v="6987"/>
    <s v="CA-2013-116526"/>
    <d v="2015-09-02T00:00:00"/>
    <d v="2015-09-06T00:00:00"/>
    <s v="Standard Class"/>
    <s v="JA-15970"/>
    <s v="Joseph Airdo"/>
    <s v="Consumer"/>
    <s v="United States"/>
    <s v="Detroit"/>
    <s v="Michigan"/>
    <n v="48227"/>
    <s v="Central"/>
    <x v="902"/>
    <x v="0"/>
    <x v="5"/>
    <s v="Newell 315"/>
    <n v="11.96"/>
    <n v="2"/>
    <n v="0"/>
    <n v="0"/>
    <n v="2.99"/>
  </r>
  <r>
    <n v="6988"/>
    <s v="CA-2013-116526"/>
    <d v="2015-09-02T00:00:00"/>
    <d v="2015-09-06T00:00:00"/>
    <s v="Standard Class"/>
    <s v="JA-15970"/>
    <s v="Joseph Airdo"/>
    <s v="Consumer"/>
    <s v="United States"/>
    <s v="Detroit"/>
    <s v="Michigan"/>
    <n v="48227"/>
    <s v="Central"/>
    <x v="903"/>
    <x v="0"/>
    <x v="3"/>
    <s v="Wilson Jones 1&quot; Hanging DublLock Ring Binders"/>
    <n v="26.400000000000002"/>
    <n v="5"/>
    <n v="0"/>
    <n v="0"/>
    <n v="12.672000000000001"/>
  </r>
  <r>
    <n v="3416"/>
    <s v="CA-2013-116540"/>
    <d v="2015-09-03T00:00:00"/>
    <d v="2015-09-03T00:00:00"/>
    <s v="Same Day"/>
    <s v="SS-20590"/>
    <s v="Sonia Sunley"/>
    <s v="Consumer"/>
    <s v="United States"/>
    <s v="Madison"/>
    <s v="Wisconsin"/>
    <n v="53711"/>
    <s v="Central"/>
    <x v="264"/>
    <x v="0"/>
    <x v="8"/>
    <s v="Colored Push Pins"/>
    <n v="1.81"/>
    <n v="1"/>
    <n v="0"/>
    <n v="0"/>
    <n v="0.65159999999999996"/>
  </r>
  <r>
    <n v="3417"/>
    <s v="CA-2013-116540"/>
    <d v="2015-09-03T00:00:00"/>
    <d v="2015-09-03T00:00:00"/>
    <s v="Same Day"/>
    <s v="SS-20590"/>
    <s v="Sonia Sunley"/>
    <s v="Consumer"/>
    <s v="United States"/>
    <s v="Madison"/>
    <s v="Wisconsin"/>
    <n v="53711"/>
    <s v="Central"/>
    <x v="301"/>
    <x v="0"/>
    <x v="3"/>
    <s v="ACCOHIDE 3-Ring Binder, Blue, 1&quot;"/>
    <n v="8.26"/>
    <n v="2"/>
    <n v="0"/>
    <n v="0"/>
    <n v="3.8822000000000001"/>
  </r>
  <r>
    <n v="6763"/>
    <s v="CA-2013-144764"/>
    <d v="2015-09-03T00:00:00"/>
    <d v="2015-09-09T00:00:00"/>
    <s v="Standard Class"/>
    <s v="RL-19615"/>
    <s v="Rob Lucas"/>
    <s v="Consumer"/>
    <s v="United States"/>
    <s v="Chicago"/>
    <s v="Illinois"/>
    <n v="60623"/>
    <s v="Central"/>
    <x v="674"/>
    <x v="0"/>
    <x v="1"/>
    <s v="Self-Adhesive Address Labels for Typewriters by Universal"/>
    <n v="29.24"/>
    <n v="5"/>
    <n v="0.2"/>
    <n v="-5.8479999999999999"/>
    <n v="9.8685000000000009"/>
  </r>
  <r>
    <n v="6764"/>
    <s v="CA-2013-144764"/>
    <d v="2015-09-03T00:00:00"/>
    <d v="2015-09-09T00:00:00"/>
    <s v="Standard Class"/>
    <s v="RL-19615"/>
    <s v="Rob Lucas"/>
    <s v="Consumer"/>
    <s v="United States"/>
    <s v="Chicago"/>
    <s v="Illinois"/>
    <n v="60623"/>
    <s v="Central"/>
    <x v="373"/>
    <x v="0"/>
    <x v="2"/>
    <s v="Rogers Deluxe File Chest"/>
    <n v="35.167999999999999"/>
    <n v="2"/>
    <n v="0.2"/>
    <n v="-7.0335999999999999"/>
    <n v="-8.3524000000000012"/>
  </r>
  <r>
    <n v="6765"/>
    <s v="CA-2013-144764"/>
    <d v="2015-09-03T00:00:00"/>
    <d v="2015-09-09T00:00:00"/>
    <s v="Standard Class"/>
    <s v="RL-19615"/>
    <s v="Rob Lucas"/>
    <s v="Consumer"/>
    <s v="United States"/>
    <s v="Chicago"/>
    <s v="Illinois"/>
    <n v="60623"/>
    <s v="Central"/>
    <x v="904"/>
    <x v="2"/>
    <x v="12"/>
    <s v="Okidata C610n Printer"/>
    <n v="1362.8999999999999"/>
    <n v="3"/>
    <n v="0.3"/>
    <n v="-408.86999999999995"/>
    <n v="-19.470000000000141"/>
  </r>
  <r>
    <n v="6937"/>
    <s v="CA-2013-129847"/>
    <d v="2015-09-03T00:00:00"/>
    <d v="2015-09-05T00:00:00"/>
    <s v="First Class"/>
    <s v="TA-21385"/>
    <s v="Tom Ashbrook"/>
    <s v="Home Office"/>
    <s v="United States"/>
    <s v="Chicago"/>
    <s v="Illinois"/>
    <n v="60653"/>
    <s v="Central"/>
    <x v="905"/>
    <x v="1"/>
    <x v="4"/>
    <s v="Deflect-o DuraMat Antistatic Studded Beveled Mat for Medium Pile Carpeting"/>
    <n v="84.272000000000006"/>
    <n v="2"/>
    <n v="0.6"/>
    <n v="-50.563200000000002"/>
    <n v="-75.844800000000006"/>
  </r>
  <r>
    <n v="8679"/>
    <s v="CA-2013-112739"/>
    <d v="2015-09-03T00:00:00"/>
    <d v="2015-09-08T00:00:00"/>
    <s v="Second Class"/>
    <s v="RD-19810"/>
    <s v="Ross DeVincentis"/>
    <s v="Home Office"/>
    <s v="United States"/>
    <s v="Houston"/>
    <s v="Texas"/>
    <n v="77070"/>
    <s v="Central"/>
    <x v="906"/>
    <x v="0"/>
    <x v="3"/>
    <s v="Acco PRESSTEX Data Binder with Storage Hooks, Dark Blue, 9 1/2&quot; X 11&quot;"/>
    <n v="8.6079999999999988"/>
    <n v="8"/>
    <n v="0.8"/>
    <n v="-6.8863999999999992"/>
    <n v="-13.342400000000001"/>
  </r>
  <r>
    <n v="8680"/>
    <s v="CA-2013-112739"/>
    <d v="2015-09-03T00:00:00"/>
    <d v="2015-09-08T00:00:00"/>
    <s v="Second Class"/>
    <s v="RD-19810"/>
    <s v="Ross DeVincentis"/>
    <s v="Home Office"/>
    <s v="United States"/>
    <s v="Houston"/>
    <s v="Texas"/>
    <n v="77070"/>
    <s v="Central"/>
    <x v="907"/>
    <x v="2"/>
    <x v="6"/>
    <s v="Logitech MX Performance Wireless Mouse"/>
    <n v="159.56"/>
    <n v="5"/>
    <n v="0.2"/>
    <n v="-31.912000000000003"/>
    <n v="33.906499999999994"/>
  </r>
  <r>
    <n v="1382"/>
    <s v="US-2013-100566"/>
    <d v="2015-09-04T00:00:00"/>
    <d v="2015-09-10T00:00:00"/>
    <s v="Standard Class"/>
    <s v="JK-16120"/>
    <s v="Julie Kriz"/>
    <s v="Home Office"/>
    <s v="United States"/>
    <s v="Aurora"/>
    <s v="Illinois"/>
    <n v="60505"/>
    <s v="Central"/>
    <x v="908"/>
    <x v="1"/>
    <x v="4"/>
    <s v="Tenex &quot;The Solids&quot; Textured Chair Mats"/>
    <n v="83.951999999999998"/>
    <n v="3"/>
    <n v="0.6"/>
    <n v="-50.371199999999995"/>
    <n v="-90.24839999999999"/>
  </r>
  <r>
    <n v="2160"/>
    <s v="CA-2013-159737"/>
    <d v="2015-09-04T00:00:00"/>
    <d v="2015-09-10T00:00:00"/>
    <s v="Standard Class"/>
    <s v="CS-11950"/>
    <s v="Carlos Soltero"/>
    <s v="Consumer"/>
    <s v="United States"/>
    <s v="Chicago"/>
    <s v="Illinois"/>
    <n v="60610"/>
    <s v="Central"/>
    <x v="909"/>
    <x v="0"/>
    <x v="3"/>
    <s v="XtraLife ClearVue Slant-D Ring Binder, White, 3&quot;"/>
    <n v="8.8079999999999981"/>
    <n v="3"/>
    <n v="0.8"/>
    <n v="-7.0463999999999984"/>
    <n v="-14.973600000000001"/>
  </r>
  <r>
    <n v="2772"/>
    <s v="CA-2013-163986"/>
    <d v="2015-09-04T00:00:00"/>
    <d v="2015-09-11T00:00:00"/>
    <s v="Standard Class"/>
    <s v="JJ-15445"/>
    <s v="Jennifer Jackson"/>
    <s v="Consumer"/>
    <s v="United States"/>
    <s v="Waukesha"/>
    <s v="Wisconsin"/>
    <n v="53186"/>
    <s v="Central"/>
    <x v="910"/>
    <x v="0"/>
    <x v="2"/>
    <s v="Crate-A-Files"/>
    <n v="54.5"/>
    <n v="5"/>
    <n v="0"/>
    <n v="0"/>
    <n v="14.169999999999998"/>
  </r>
  <r>
    <n v="7563"/>
    <s v="US-2013-104815"/>
    <d v="2015-09-04T00:00:00"/>
    <d v="2015-09-08T00:00:00"/>
    <s v="Standard Class"/>
    <s v="RB-19570"/>
    <s v="Rob Beeghly"/>
    <s v="Consumer"/>
    <s v="United States"/>
    <s v="Chicago"/>
    <s v="Illinois"/>
    <n v="60610"/>
    <s v="Central"/>
    <x v="911"/>
    <x v="1"/>
    <x v="9"/>
    <s v="Safco Value Mate Steel Bookcase, Baked Enamel Finish on Steel, Black"/>
    <n v="198.744"/>
    <n v="4"/>
    <n v="0.3"/>
    <n v="-59.623199999999997"/>
    <n v="0"/>
  </r>
  <r>
    <n v="3788"/>
    <s v="CA-2013-169971"/>
    <d v="2015-09-05T00:00:00"/>
    <d v="2015-09-10T00:00:00"/>
    <s v="Standard Class"/>
    <s v="IL-15100"/>
    <s v="Ivan Liston"/>
    <s v="Consumer"/>
    <s v="United States"/>
    <s v="Houston"/>
    <s v="Texas"/>
    <n v="77041"/>
    <s v="Central"/>
    <x v="912"/>
    <x v="0"/>
    <x v="5"/>
    <s v="Faber Castell Col-Erase Pencils"/>
    <n v="3.9119999999999999"/>
    <n v="1"/>
    <n v="0.2"/>
    <n v="-0.78239999999999998"/>
    <n v="1.0269000000000001"/>
  </r>
  <r>
    <n v="3789"/>
    <s v="CA-2013-169971"/>
    <d v="2015-09-05T00:00:00"/>
    <d v="2015-09-10T00:00:00"/>
    <s v="Standard Class"/>
    <s v="IL-15100"/>
    <s v="Ivan Liston"/>
    <s v="Consumer"/>
    <s v="United States"/>
    <s v="Houston"/>
    <s v="Texas"/>
    <n v="77041"/>
    <s v="Central"/>
    <x v="606"/>
    <x v="0"/>
    <x v="5"/>
    <s v="BOSTON Ranger #55 Pencil Sharpener, Black"/>
    <n v="62.376000000000005"/>
    <n v="3"/>
    <n v="0.2"/>
    <n v="-12.475200000000001"/>
    <n v="7.0172999999999952"/>
  </r>
  <r>
    <n v="8737"/>
    <s v="CA-2013-168774"/>
    <d v="2015-09-05T00:00:00"/>
    <d v="2015-09-10T00:00:00"/>
    <s v="Standard Class"/>
    <s v="RP-19855"/>
    <s v="Roy Phan"/>
    <s v="Corporate"/>
    <s v="United States"/>
    <s v="Woodbury"/>
    <s v="Minnesota"/>
    <n v="55125"/>
    <s v="Central"/>
    <x v="306"/>
    <x v="0"/>
    <x v="2"/>
    <s v="Hot File 7-Pocket, Floor Stand"/>
    <n v="535.41"/>
    <n v="3"/>
    <n v="0"/>
    <n v="0"/>
    <n v="160.62299999999993"/>
  </r>
  <r>
    <n v="9073"/>
    <s v="CA-2013-142524"/>
    <d v="2015-09-05T00:00:00"/>
    <d v="2015-09-09T00:00:00"/>
    <s v="Standard Class"/>
    <s v="MB-18085"/>
    <s v="Mick Brown"/>
    <s v="Consumer"/>
    <s v="United States"/>
    <s v="Springfield"/>
    <s v="Missouri"/>
    <n v="65807"/>
    <s v="Central"/>
    <x v="622"/>
    <x v="0"/>
    <x v="13"/>
    <s v="Staple envelope"/>
    <n v="16.559999999999999"/>
    <n v="2"/>
    <n v="0"/>
    <n v="0"/>
    <n v="7.783199999999999"/>
  </r>
  <r>
    <n v="9074"/>
    <s v="CA-2013-142524"/>
    <d v="2015-09-05T00:00:00"/>
    <d v="2015-09-09T00:00:00"/>
    <s v="Standard Class"/>
    <s v="MB-18085"/>
    <s v="Mick Brown"/>
    <s v="Consumer"/>
    <s v="United States"/>
    <s v="Springfield"/>
    <s v="Missouri"/>
    <n v="65807"/>
    <s v="Central"/>
    <x v="593"/>
    <x v="2"/>
    <x v="6"/>
    <s v="Sony Micro Vault Click 16 GB USB 2.0 Flash Drive"/>
    <n v="279.95"/>
    <n v="5"/>
    <n v="0"/>
    <n v="0"/>
    <n v="67.188000000000017"/>
  </r>
  <r>
    <n v="441"/>
    <s v="CA-2013-115756"/>
    <d v="2015-09-06T00:00:00"/>
    <d v="2015-09-08T00:00:00"/>
    <s v="Second Class"/>
    <s v="PK-19075"/>
    <s v="Pete Kriz"/>
    <s v="Consumer"/>
    <s v="United States"/>
    <s v="Detroit"/>
    <s v="Michigan"/>
    <n v="48227"/>
    <s v="Central"/>
    <x v="913"/>
    <x v="1"/>
    <x v="4"/>
    <s v="Aluminum Document Frame"/>
    <n v="12.22"/>
    <n v="1"/>
    <n v="0"/>
    <n v="0"/>
    <n v="3.6659999999999986"/>
  </r>
  <r>
    <n v="442"/>
    <s v="CA-2013-115756"/>
    <d v="2015-09-06T00:00:00"/>
    <d v="2015-09-08T00:00:00"/>
    <s v="Second Class"/>
    <s v="PK-19075"/>
    <s v="Pete Kriz"/>
    <s v="Consumer"/>
    <s v="United States"/>
    <s v="Detroit"/>
    <s v="Michigan"/>
    <n v="48227"/>
    <s v="Central"/>
    <x v="914"/>
    <x v="0"/>
    <x v="2"/>
    <s v="Fellowes Bankers Box Staxonsteel Drawer File/Stacking System"/>
    <n v="194.94"/>
    <n v="3"/>
    <n v="0"/>
    <n v="0"/>
    <n v="23.392800000000008"/>
  </r>
  <r>
    <n v="443"/>
    <s v="CA-2013-115756"/>
    <d v="2015-09-06T00:00:00"/>
    <d v="2015-09-08T00:00:00"/>
    <s v="Second Class"/>
    <s v="PK-19075"/>
    <s v="Pete Kriz"/>
    <s v="Consumer"/>
    <s v="United States"/>
    <s v="Detroit"/>
    <s v="Michigan"/>
    <n v="48227"/>
    <s v="Central"/>
    <x v="915"/>
    <x v="0"/>
    <x v="2"/>
    <s v="Eldon Mobile Mega Data Cart  Mega Stackable  Add-On Trays"/>
    <n v="70.949999999999989"/>
    <n v="3"/>
    <n v="0"/>
    <n v="0"/>
    <n v="20.575499999999998"/>
  </r>
  <r>
    <n v="444"/>
    <s v="CA-2013-115756"/>
    <d v="2015-09-06T00:00:00"/>
    <d v="2015-09-08T00:00:00"/>
    <s v="Second Class"/>
    <s v="PK-19075"/>
    <s v="Pete Kriz"/>
    <s v="Consumer"/>
    <s v="United States"/>
    <s v="Detroit"/>
    <s v="Michigan"/>
    <n v="48227"/>
    <s v="Central"/>
    <x v="916"/>
    <x v="0"/>
    <x v="0"/>
    <s v="Xerox Color Copier Paper, 11&quot; x 17&quot;, Ream"/>
    <n v="91.36"/>
    <n v="4"/>
    <n v="0"/>
    <n v="0"/>
    <n v="42.025599999999997"/>
  </r>
  <r>
    <n v="445"/>
    <s v="CA-2013-115756"/>
    <d v="2015-09-06T00:00:00"/>
    <d v="2015-09-08T00:00:00"/>
    <s v="Second Class"/>
    <s v="PK-19075"/>
    <s v="Pete Kriz"/>
    <s v="Consumer"/>
    <s v="United States"/>
    <s v="Detroit"/>
    <s v="Michigan"/>
    <n v="48227"/>
    <s v="Central"/>
    <x v="917"/>
    <x v="1"/>
    <x v="10"/>
    <s v="Office Star - Ergonomically Designed Knee Chair"/>
    <n v="242.94"/>
    <n v="3"/>
    <n v="0"/>
    <n v="0"/>
    <n v="29.152800000000013"/>
  </r>
  <r>
    <n v="446"/>
    <s v="CA-2013-115756"/>
    <d v="2015-09-06T00:00:00"/>
    <d v="2015-09-08T00:00:00"/>
    <s v="Second Class"/>
    <s v="PK-19075"/>
    <s v="Pete Kriz"/>
    <s v="Consumer"/>
    <s v="United States"/>
    <s v="Detroit"/>
    <s v="Michigan"/>
    <n v="48227"/>
    <s v="Central"/>
    <x v="351"/>
    <x v="0"/>
    <x v="1"/>
    <s v="Avery 520"/>
    <n v="22.05"/>
    <n v="7"/>
    <n v="0"/>
    <n v="0"/>
    <n v="10.584"/>
  </r>
  <r>
    <n v="1281"/>
    <s v="CA-2013-160815"/>
    <d v="2015-09-06T00:00:00"/>
    <d v="2015-09-07T00:00:00"/>
    <s v="First Class"/>
    <s v="TR-21325"/>
    <s v="Toby Ritter"/>
    <s v="Consumer"/>
    <s v="United States"/>
    <s v="Cedar Rapids"/>
    <s v="Iowa"/>
    <n v="52402"/>
    <s v="Central"/>
    <x v="313"/>
    <x v="2"/>
    <x v="14"/>
    <s v="Geemarc AmpliPOWER60"/>
    <n v="278.39999999999998"/>
    <n v="3"/>
    <n v="0"/>
    <n v="0"/>
    <n v="80.735999999999976"/>
  </r>
  <r>
    <n v="1795"/>
    <s v="CA-2013-140774"/>
    <d v="2015-09-06T00:00:00"/>
    <d v="2015-09-11T00:00:00"/>
    <s v="Standard Class"/>
    <s v="BE-11455"/>
    <s v="Brad Eason"/>
    <s v="Home Office"/>
    <s v="United States"/>
    <s v="Olathe"/>
    <s v="Kansas"/>
    <n v="66062"/>
    <s v="Central"/>
    <x v="793"/>
    <x v="0"/>
    <x v="5"/>
    <s v="Panasonic KP-380BK Classic Electric Pencil Sharpener"/>
    <n v="107.94"/>
    <n v="3"/>
    <n v="0"/>
    <n v="0"/>
    <n v="26.984999999999992"/>
  </r>
  <r>
    <n v="3145"/>
    <s v="US-2013-148110"/>
    <d v="2015-09-06T00:00:00"/>
    <d v="2015-09-12T00:00:00"/>
    <s v="Standard Class"/>
    <s v="AR-10825"/>
    <s v="Anthony Rawles"/>
    <s v="Corporate"/>
    <s v="United States"/>
    <s v="Austin"/>
    <s v="Texas"/>
    <n v="78745"/>
    <s v="Central"/>
    <x v="918"/>
    <x v="1"/>
    <x v="10"/>
    <s v="Situations Contoured Folding Chairs, 4/Set"/>
    <n v="347.80200000000002"/>
    <n v="7"/>
    <n v="0.3"/>
    <n v="-104.34060000000001"/>
    <n v="-24.842999999999961"/>
  </r>
  <r>
    <n v="4615"/>
    <s v="CA-2013-144540"/>
    <d v="2015-09-06T00:00:00"/>
    <d v="2015-09-11T00:00:00"/>
    <s v="Standard Class"/>
    <s v="GH-14410"/>
    <s v="Gary Hansen"/>
    <s v="Home Office"/>
    <s v="United States"/>
    <s v="Houston"/>
    <s v="Texas"/>
    <n v="77070"/>
    <s v="Central"/>
    <x v="901"/>
    <x v="0"/>
    <x v="7"/>
    <s v="Eureka The Boss Plus 12-Amp Hard Box Upright Vacuum, Red"/>
    <n v="62.789999999999992"/>
    <n v="3"/>
    <n v="0.8"/>
    <n v="-50.231999999999999"/>
    <n v="-166.39350000000002"/>
  </r>
  <r>
    <n v="4616"/>
    <s v="CA-2013-144540"/>
    <d v="2015-09-06T00:00:00"/>
    <d v="2015-09-11T00:00:00"/>
    <s v="Standard Class"/>
    <s v="GH-14410"/>
    <s v="Gary Hansen"/>
    <s v="Home Office"/>
    <s v="United States"/>
    <s v="Houston"/>
    <s v="Texas"/>
    <n v="77070"/>
    <s v="Central"/>
    <x v="919"/>
    <x v="0"/>
    <x v="8"/>
    <s v="Advantus Map Pennant Flags and Round Head Tacks"/>
    <n v="28.44"/>
    <n v="9"/>
    <n v="0.2"/>
    <n v="-5.6880000000000006"/>
    <n v="4.2659999999999973"/>
  </r>
  <r>
    <n v="5382"/>
    <s v="CA-2013-149195"/>
    <d v="2015-09-06T00:00:00"/>
    <d v="2015-09-08T00:00:00"/>
    <s v="Second Class"/>
    <s v="DM-13525"/>
    <s v="Don Miller"/>
    <s v="Corporate"/>
    <s v="United States"/>
    <s v="Houston"/>
    <s v="Texas"/>
    <n v="77070"/>
    <s v="Central"/>
    <x v="872"/>
    <x v="0"/>
    <x v="0"/>
    <s v="Xerox 202"/>
    <n v="25.920000000000005"/>
    <n v="5"/>
    <n v="0.2"/>
    <n v="-5.1840000000000011"/>
    <n v="9.0719999999999992"/>
  </r>
  <r>
    <n v="5383"/>
    <s v="CA-2013-149195"/>
    <d v="2015-09-06T00:00:00"/>
    <d v="2015-09-08T00:00:00"/>
    <s v="Second Class"/>
    <s v="DM-13525"/>
    <s v="Don Miller"/>
    <s v="Corporate"/>
    <s v="United States"/>
    <s v="Houston"/>
    <s v="Texas"/>
    <n v="77070"/>
    <s v="Central"/>
    <x v="920"/>
    <x v="0"/>
    <x v="8"/>
    <s v="Staples"/>
    <n v="15.808000000000002"/>
    <n v="8"/>
    <n v="0.2"/>
    <n v="-3.1616000000000004"/>
    <n v="5.3352000000000004"/>
  </r>
  <r>
    <n v="5384"/>
    <s v="CA-2013-149195"/>
    <d v="2015-09-06T00:00:00"/>
    <d v="2015-09-08T00:00:00"/>
    <s v="Second Class"/>
    <s v="DM-13525"/>
    <s v="Don Miller"/>
    <s v="Corporate"/>
    <s v="United States"/>
    <s v="Houston"/>
    <s v="Texas"/>
    <n v="77070"/>
    <s v="Central"/>
    <x v="921"/>
    <x v="0"/>
    <x v="0"/>
    <s v="Xerox 1930"/>
    <n v="10.368000000000002"/>
    <n v="2"/>
    <n v="0.2"/>
    <n v="-2.0736000000000003"/>
    <n v="3.7584"/>
  </r>
  <r>
    <n v="6777"/>
    <s v="US-2013-152373"/>
    <d v="2015-09-06T00:00:00"/>
    <d v="2015-09-12T00:00:00"/>
    <s v="Standard Class"/>
    <s v="PT-19090"/>
    <s v="Pete Takahito"/>
    <s v="Consumer"/>
    <s v="United States"/>
    <s v="San Antonio"/>
    <s v="Texas"/>
    <n v="78207"/>
    <s v="Central"/>
    <x v="922"/>
    <x v="0"/>
    <x v="2"/>
    <s v="Eldon Base for stackable storage shelf, platinum"/>
    <n v="93.456000000000003"/>
    <n v="3"/>
    <n v="0.2"/>
    <n v="-18.691200000000002"/>
    <n v="-17.523000000000014"/>
  </r>
  <r>
    <n v="7071"/>
    <s v="CA-2013-164490"/>
    <d v="2015-09-06T00:00:00"/>
    <d v="2015-09-11T00:00:00"/>
    <s v="Second Class"/>
    <s v="SU-20665"/>
    <s v="Stephanie Ulpright"/>
    <s v="Home Office"/>
    <s v="United States"/>
    <s v="Chicago"/>
    <s v="Illinois"/>
    <n v="60653"/>
    <s v="Central"/>
    <x v="892"/>
    <x v="0"/>
    <x v="0"/>
    <s v="Xerox 196"/>
    <n v="9.2480000000000011"/>
    <n v="2"/>
    <n v="0.2"/>
    <n v="-1.8496000000000004"/>
    <n v="3.3524000000000003"/>
  </r>
  <r>
    <n v="7550"/>
    <s v="CA-2013-136595"/>
    <d v="2015-09-06T00:00:00"/>
    <d v="2015-09-08T00:00:00"/>
    <s v="First Class"/>
    <s v="EM-13825"/>
    <s v="Elizabeth Moffitt"/>
    <s v="Corporate"/>
    <s v="United States"/>
    <s v="Houston"/>
    <s v="Texas"/>
    <n v="77036"/>
    <s v="Central"/>
    <x v="923"/>
    <x v="1"/>
    <x v="4"/>
    <s v="Executive Impressions 12&quot; Wall Clock"/>
    <n v="21.204000000000004"/>
    <n v="3"/>
    <n v="0.6"/>
    <n v="-12.722400000000002"/>
    <n v="-11.662199999999999"/>
  </r>
  <r>
    <n v="99"/>
    <s v="CA-2013-149223"/>
    <d v="2015-09-07T00:00:00"/>
    <d v="2015-09-12T00:00:00"/>
    <s v="Standard Class"/>
    <s v="ER-13855"/>
    <s v="Elpida Rittenbach"/>
    <s v="Corporate"/>
    <s v="United States"/>
    <s v="Saint Paul"/>
    <s v="Minnesota"/>
    <n v="55106"/>
    <s v="Central"/>
    <x v="250"/>
    <x v="0"/>
    <x v="7"/>
    <s v="Fellowes Basic Home/Office Series Surge Protectors"/>
    <n v="77.88"/>
    <n v="6"/>
    <n v="0"/>
    <n v="0"/>
    <n v="22.585199999999993"/>
  </r>
  <r>
    <n v="4514"/>
    <s v="CA-2013-145240"/>
    <d v="2015-09-07T00:00:00"/>
    <d v="2015-09-09T00:00:00"/>
    <s v="First Class"/>
    <s v="BG-11740"/>
    <s v="Bruce Geld"/>
    <s v="Consumer"/>
    <s v="United States"/>
    <s v="Houston"/>
    <s v="Texas"/>
    <n v="77070"/>
    <s v="Central"/>
    <x v="687"/>
    <x v="0"/>
    <x v="2"/>
    <s v="Tenex Personal Project File with Scoop Front Design, Black"/>
    <n v="10.784000000000001"/>
    <n v="1"/>
    <n v="0.2"/>
    <n v="-2.1568000000000001"/>
    <n v="0.8087999999999993"/>
  </r>
  <r>
    <n v="5352"/>
    <s v="CA-2013-123932"/>
    <d v="2015-09-07T00:00:00"/>
    <d v="2015-09-13T00:00:00"/>
    <s v="Standard Class"/>
    <s v="YC-21895"/>
    <s v="Yoseph Carroll"/>
    <s v="Corporate"/>
    <s v="United States"/>
    <s v="Dallas"/>
    <s v="Texas"/>
    <n v="75217"/>
    <s v="Central"/>
    <x v="877"/>
    <x v="0"/>
    <x v="0"/>
    <s v="Advantus Motivational Note Cards"/>
    <n v="41.92"/>
    <n v="4"/>
    <n v="0.2"/>
    <n v="-8.3840000000000003"/>
    <n v="15.195999999999998"/>
  </r>
  <r>
    <n v="5353"/>
    <s v="CA-2013-123932"/>
    <d v="2015-09-07T00:00:00"/>
    <d v="2015-09-13T00:00:00"/>
    <s v="Standard Class"/>
    <s v="YC-21895"/>
    <s v="Yoseph Carroll"/>
    <s v="Corporate"/>
    <s v="United States"/>
    <s v="Dallas"/>
    <s v="Texas"/>
    <n v="75217"/>
    <s v="Central"/>
    <x v="924"/>
    <x v="2"/>
    <x v="14"/>
    <s v="AT&amp;T CL83451 4-Handset Telephone"/>
    <n v="329.58400000000006"/>
    <n v="2"/>
    <n v="0.2"/>
    <n v="-65.916800000000009"/>
    <n v="37.078199999999981"/>
  </r>
  <r>
    <n v="399"/>
    <s v="CA-2013-108987"/>
    <d v="2015-09-09T00:00:00"/>
    <d v="2015-09-11T00:00:00"/>
    <s v="Second Class"/>
    <s v="AG-10675"/>
    <s v="Anna Gayman"/>
    <s v="Consumer"/>
    <s v="United States"/>
    <s v="Houston"/>
    <s v="Texas"/>
    <n v="77036"/>
    <s v="Central"/>
    <x v="900"/>
    <x v="0"/>
    <x v="2"/>
    <s v="Super Decoflex Portable Personal File"/>
    <n v="35.952000000000005"/>
    <n v="3"/>
    <n v="0.2"/>
    <n v="-7.1904000000000012"/>
    <n v="3.5951999999999984"/>
  </r>
  <r>
    <n v="400"/>
    <s v="CA-2013-108987"/>
    <d v="2015-09-09T00:00:00"/>
    <d v="2015-09-11T00:00:00"/>
    <s v="Second Class"/>
    <s v="AG-10675"/>
    <s v="Anna Gayman"/>
    <s v="Consumer"/>
    <s v="United States"/>
    <s v="Houston"/>
    <s v="Texas"/>
    <n v="77036"/>
    <s v="Central"/>
    <x v="925"/>
    <x v="1"/>
    <x v="9"/>
    <s v="Riverside Palais Royal Lawyers Bookcase, Royale Cherry Finish"/>
    <n v="2396.2655999999997"/>
    <n v="4"/>
    <n v="0.32"/>
    <n v="-766.80499199999997"/>
    <n v="-317.15280000000007"/>
  </r>
  <r>
    <n v="401"/>
    <s v="CA-2013-108987"/>
    <d v="2015-09-09T00:00:00"/>
    <d v="2015-09-11T00:00:00"/>
    <s v="Second Class"/>
    <s v="AG-10675"/>
    <s v="Anna Gayman"/>
    <s v="Consumer"/>
    <s v="United States"/>
    <s v="Houston"/>
    <s v="Texas"/>
    <n v="77036"/>
    <s v="Central"/>
    <x v="926"/>
    <x v="0"/>
    <x v="2"/>
    <s v="Contico 72&quot;H Heavy-Duty Storage System"/>
    <n v="131.136"/>
    <n v="4"/>
    <n v="0.2"/>
    <n v="-26.2272"/>
    <n v="-32.783999999999999"/>
  </r>
  <r>
    <n v="402"/>
    <s v="CA-2013-108987"/>
    <d v="2015-09-09T00:00:00"/>
    <d v="2015-09-11T00:00:00"/>
    <s v="Second Class"/>
    <s v="AG-10675"/>
    <s v="Anna Gayman"/>
    <s v="Consumer"/>
    <s v="United States"/>
    <s v="Houston"/>
    <s v="Texas"/>
    <n v="77036"/>
    <s v="Central"/>
    <x v="927"/>
    <x v="2"/>
    <x v="6"/>
    <s v="Sony 64GB Class 10 Micro SDHC R40 Memory Card"/>
    <n v="57.584000000000003"/>
    <n v="2"/>
    <n v="0.2"/>
    <n v="-11.516800000000002"/>
    <n v="0.71979999999999933"/>
  </r>
  <r>
    <n v="2591"/>
    <s v="US-2013-115455"/>
    <d v="2015-09-09T00:00:00"/>
    <d v="2015-09-15T00:00:00"/>
    <s v="Standard Class"/>
    <s v="SE-20110"/>
    <s v="Sanjit Engle"/>
    <s v="Consumer"/>
    <s v="United States"/>
    <s v="Wheeling"/>
    <s v="Illinois"/>
    <n v="60090"/>
    <s v="Central"/>
    <x v="923"/>
    <x v="1"/>
    <x v="4"/>
    <s v="Executive Impressions 12&quot; Wall Clock"/>
    <n v="14.136000000000003"/>
    <n v="2"/>
    <n v="0.6"/>
    <n v="-8.481600000000002"/>
    <n v="-7.774799999999999"/>
  </r>
  <r>
    <n v="2592"/>
    <s v="US-2013-115455"/>
    <d v="2015-09-09T00:00:00"/>
    <d v="2015-09-15T00:00:00"/>
    <s v="Standard Class"/>
    <s v="SE-20110"/>
    <s v="Sanjit Engle"/>
    <s v="Consumer"/>
    <s v="United States"/>
    <s v="Wheeling"/>
    <s v="Illinois"/>
    <n v="60090"/>
    <s v="Central"/>
    <x v="702"/>
    <x v="1"/>
    <x v="11"/>
    <s v="Bretford CR8500 Series Meeting Room Furniture"/>
    <n v="601.47"/>
    <n v="3"/>
    <n v="0.5"/>
    <n v="-300.73500000000001"/>
    <n v="-300.73500000000001"/>
  </r>
  <r>
    <n v="4393"/>
    <s v="CA-2013-108868"/>
    <d v="2015-09-09T00:00:00"/>
    <d v="2015-09-13T00:00:00"/>
    <s v="Standard Class"/>
    <s v="KB-16585"/>
    <s v="Ken Black"/>
    <s v="Corporate"/>
    <s v="United States"/>
    <s v="Dallas"/>
    <s v="Texas"/>
    <n v="75081"/>
    <s v="Central"/>
    <x v="135"/>
    <x v="0"/>
    <x v="5"/>
    <s v="Boston 1645 Deluxe Heavier-Duty Electric Pencil Sharpener"/>
    <n v="70.367999999999995"/>
    <n v="2"/>
    <n v="0.2"/>
    <n v="-14.073599999999999"/>
    <n v="6.1572000000000031"/>
  </r>
  <r>
    <n v="4394"/>
    <s v="CA-2013-108868"/>
    <d v="2015-09-09T00:00:00"/>
    <d v="2015-09-13T00:00:00"/>
    <s v="Standard Class"/>
    <s v="KB-16585"/>
    <s v="Ken Black"/>
    <s v="Corporate"/>
    <s v="United States"/>
    <s v="Dallas"/>
    <s v="Texas"/>
    <n v="75081"/>
    <s v="Central"/>
    <x v="928"/>
    <x v="2"/>
    <x v="14"/>
    <s v="Belkin SportFit Armband For iPhone 5s/5c, Fuchsia"/>
    <n v="59.960000000000008"/>
    <n v="5"/>
    <n v="0.2"/>
    <n v="-11.992000000000003"/>
    <n v="21.735500000000002"/>
  </r>
  <r>
    <n v="3568"/>
    <s v="CA-2013-137176"/>
    <d v="2015-09-10T00:00:00"/>
    <d v="2015-09-15T00:00:00"/>
    <s v="Second Class"/>
    <s v="DB-12910"/>
    <s v="Daniel Byrd"/>
    <s v="Home Office"/>
    <s v="United States"/>
    <s v="Dallas"/>
    <s v="Texas"/>
    <n v="75220"/>
    <s v="Central"/>
    <x v="929"/>
    <x v="1"/>
    <x v="4"/>
    <s v="Eldon Expressions Punched Metal &amp; Wood Desk Accessories, Black &amp; Cherry"/>
    <n v="15.008000000000003"/>
    <n v="4"/>
    <n v="0.6"/>
    <n v="-9.0048000000000012"/>
    <n v="-12.006399999999999"/>
  </r>
  <r>
    <n v="2494"/>
    <s v="CA-2013-146206"/>
    <d v="2015-09-11T00:00:00"/>
    <d v="2015-09-15T00:00:00"/>
    <s v="Second Class"/>
    <s v="KT-16480"/>
    <s v="Kean Thornton"/>
    <s v="Consumer"/>
    <s v="United States"/>
    <s v="Houston"/>
    <s v="Texas"/>
    <n v="77095"/>
    <s v="Central"/>
    <x v="370"/>
    <x v="1"/>
    <x v="11"/>
    <s v="KI Adjustable-Height Table"/>
    <n v="300.93"/>
    <n v="5"/>
    <n v="0.3"/>
    <n v="-90.278999999999996"/>
    <n v="-34.39200000000001"/>
  </r>
  <r>
    <n v="2495"/>
    <s v="CA-2013-146206"/>
    <d v="2015-09-11T00:00:00"/>
    <d v="2015-09-15T00:00:00"/>
    <s v="Second Class"/>
    <s v="KT-16480"/>
    <s v="Kean Thornton"/>
    <s v="Consumer"/>
    <s v="United States"/>
    <s v="Houston"/>
    <s v="Texas"/>
    <n v="77095"/>
    <s v="Central"/>
    <x v="162"/>
    <x v="2"/>
    <x v="14"/>
    <s v="Polycom VVX 310 VoIP phone"/>
    <n v="719.96"/>
    <n v="5"/>
    <n v="0.2"/>
    <n v="-143.99200000000002"/>
    <n v="53.997000000000043"/>
  </r>
  <r>
    <n v="5414"/>
    <s v="CA-2013-153157"/>
    <d v="2015-09-12T00:00:00"/>
    <d v="2015-09-15T00:00:00"/>
    <s v="First Class"/>
    <s v="TB-21625"/>
    <s v="Trudy Brown"/>
    <s v="Consumer"/>
    <s v="United States"/>
    <s v="Wichita"/>
    <s v="Kansas"/>
    <n v="67212"/>
    <s v="Central"/>
    <x v="746"/>
    <x v="2"/>
    <x v="14"/>
    <s v="Plantronics Encore H101 Dual Earpieces Headset"/>
    <n v="224.75"/>
    <n v="5"/>
    <n v="0"/>
    <n v="0"/>
    <n v="62.929999999999993"/>
  </r>
  <r>
    <n v="6109"/>
    <s v="CA-2013-150007"/>
    <d v="2015-09-12T00:00:00"/>
    <d v="2015-09-17T00:00:00"/>
    <s v="Standard Class"/>
    <s v="AS-10090"/>
    <s v="Adam Shillingsburg"/>
    <s v="Consumer"/>
    <s v="United States"/>
    <s v="Chicago"/>
    <s v="Illinois"/>
    <n v="60653"/>
    <s v="Central"/>
    <x v="592"/>
    <x v="0"/>
    <x v="1"/>
    <s v="Smead Alpha-Z Color-Coded Name Labels First Letter Starter Set"/>
    <n v="6"/>
    <n v="2"/>
    <n v="0.2"/>
    <n v="-1.2000000000000002"/>
    <n v="2.0999999999999996"/>
  </r>
  <r>
    <n v="6110"/>
    <s v="CA-2013-150007"/>
    <d v="2015-09-12T00:00:00"/>
    <d v="2015-09-17T00:00:00"/>
    <s v="Standard Class"/>
    <s v="AS-10090"/>
    <s v="Adam Shillingsburg"/>
    <s v="Consumer"/>
    <s v="United States"/>
    <s v="Chicago"/>
    <s v="Illinois"/>
    <n v="60653"/>
    <s v="Central"/>
    <x v="761"/>
    <x v="0"/>
    <x v="3"/>
    <s v="Insertable Tab Indexes For Data Binders"/>
    <n v="1.9079999999999997"/>
    <n v="3"/>
    <n v="0.8"/>
    <n v="-1.5263999999999998"/>
    <n v="-3.2436000000000016"/>
  </r>
  <r>
    <n v="9973"/>
    <s v="CA-2013-130225"/>
    <d v="2015-09-12T00:00:00"/>
    <d v="2015-09-18T00:00:00"/>
    <s v="Standard Class"/>
    <s v="RC-19960"/>
    <s v="Ryan Crowe"/>
    <s v="Consumer"/>
    <s v="United States"/>
    <s v="Houston"/>
    <s v="Texas"/>
    <n v="77041"/>
    <s v="Central"/>
    <x v="80"/>
    <x v="0"/>
    <x v="13"/>
    <s v="Cameo Buff Policy Envelopes"/>
    <n v="99.567999999999998"/>
    <n v="2"/>
    <n v="0.2"/>
    <n v="-19.913600000000002"/>
    <n v="33.604199999999992"/>
  </r>
  <r>
    <n v="7253"/>
    <s v="CA-2013-152457"/>
    <d v="2015-09-13T00:00:00"/>
    <d v="2015-09-19T00:00:00"/>
    <s v="Standard Class"/>
    <s v="SC-20695"/>
    <s v="Steve Chapman"/>
    <s v="Corporate"/>
    <s v="United States"/>
    <s v="Roseville"/>
    <s v="Michigan"/>
    <n v="48066"/>
    <s v="Central"/>
    <x v="930"/>
    <x v="0"/>
    <x v="0"/>
    <s v="Xerox 1991"/>
    <n v="68.52"/>
    <n v="3"/>
    <n v="0"/>
    <n v="0"/>
    <n v="31.519199999999998"/>
  </r>
  <r>
    <n v="7380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391"/>
    <x v="0"/>
    <x v="2"/>
    <s v="Rogers Jumbo File, Granite"/>
    <n v="40.74"/>
    <n v="3"/>
    <n v="0"/>
    <n v="0"/>
    <n v="0.4073999999999991"/>
  </r>
  <r>
    <n v="7381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931"/>
    <x v="0"/>
    <x v="1"/>
    <s v="Avery 49"/>
    <n v="14.399999999999999"/>
    <n v="5"/>
    <n v="0"/>
    <n v="0"/>
    <n v="7.056"/>
  </r>
  <r>
    <n v="7382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932"/>
    <x v="2"/>
    <x v="14"/>
    <s v="BlueLounge Milo Smartphone Stand, White/Metallic"/>
    <n v="149.94999999999999"/>
    <n v="5"/>
    <n v="0"/>
    <n v="0"/>
    <n v="41.986000000000004"/>
  </r>
  <r>
    <n v="7383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933"/>
    <x v="0"/>
    <x v="16"/>
    <s v="Elite 5&quot; Scissors"/>
    <n v="16.899999999999999"/>
    <n v="2"/>
    <n v="0"/>
    <n v="0"/>
    <n v="5.0699999999999985"/>
  </r>
  <r>
    <n v="7384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515"/>
    <x v="0"/>
    <x v="0"/>
    <s v="Things To Do Today Pad"/>
    <n v="17.61"/>
    <n v="3"/>
    <n v="0"/>
    <n v="0"/>
    <n v="8.4527999999999999"/>
  </r>
  <r>
    <n v="7385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109"/>
    <x v="0"/>
    <x v="7"/>
    <s v="Harmony Air Purifier"/>
    <n v="378"/>
    <n v="2"/>
    <n v="0"/>
    <n v="0"/>
    <n v="136.07999999999998"/>
  </r>
  <r>
    <n v="7386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460"/>
    <x v="0"/>
    <x v="0"/>
    <s v="Adams Telephone Message Book W/Dividers/Space For Phone Numbers, 5 1/4&quot;X8 1/2&quot;, 300/Messages"/>
    <n v="17.64"/>
    <n v="3"/>
    <n v="0"/>
    <n v="0"/>
    <n v="8.6435999999999993"/>
  </r>
  <r>
    <n v="7387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934"/>
    <x v="0"/>
    <x v="2"/>
    <s v="Fellowes Mobile File Cart, Black"/>
    <n v="373.08"/>
    <n v="6"/>
    <n v="0"/>
    <n v="0"/>
    <n v="100.73160000000001"/>
  </r>
  <r>
    <n v="7388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935"/>
    <x v="1"/>
    <x v="4"/>
    <s v="Electrix Architect's Clamp-On Swing Arm Lamp, Black"/>
    <n v="1336.4399999999998"/>
    <n v="14"/>
    <n v="0"/>
    <n v="0"/>
    <n v="387.56759999999986"/>
  </r>
  <r>
    <n v="7389"/>
    <s v="CA-2013-105732"/>
    <d v="2015-09-14T00:00:00"/>
    <d v="2015-09-19T00:00:00"/>
    <s v="Standard Class"/>
    <s v="AG-10270"/>
    <s v="Alejandro Grove"/>
    <s v="Consumer"/>
    <s v="United States"/>
    <s v="Omaha"/>
    <s v="Nebraska"/>
    <n v="68104"/>
    <s v="Central"/>
    <x v="741"/>
    <x v="2"/>
    <x v="14"/>
    <s v="Mediabridge Sport Armband iPhone 5s"/>
    <n v="29.97"/>
    <n v="3"/>
    <n v="0"/>
    <n v="0"/>
    <n v="0.29969999999999963"/>
  </r>
  <r>
    <n v="3720"/>
    <s v="CA-2013-105900"/>
    <d v="2015-09-18T00:00:00"/>
    <d v="2015-09-24T00:00:00"/>
    <s v="Standard Class"/>
    <s v="BS-11590"/>
    <s v="Brendan Sweed"/>
    <s v="Corporate"/>
    <s v="United States"/>
    <s v="Columbus"/>
    <s v="Indiana"/>
    <n v="47201"/>
    <s v="Central"/>
    <x v="228"/>
    <x v="0"/>
    <x v="5"/>
    <s v="Sanford Liquid Accent Highlighters"/>
    <n v="33.4"/>
    <n v="5"/>
    <n v="0"/>
    <n v="0"/>
    <n v="12.357999999999997"/>
  </r>
  <r>
    <n v="658"/>
    <s v="US-2013-156097"/>
    <d v="2015-09-20T00:00:00"/>
    <d v="2015-09-20T00:00:00"/>
    <s v="Same Day"/>
    <s v="EH-14125"/>
    <s v="Eugene Hildebrand"/>
    <s v="Home Office"/>
    <s v="United States"/>
    <s v="Aurora"/>
    <s v="Illinois"/>
    <n v="60505"/>
    <s v="Central"/>
    <x v="936"/>
    <x v="1"/>
    <x v="10"/>
    <s v="Global Troy Executive Leather Low-Back Tilter"/>
    <n v="701.37199999999996"/>
    <n v="2"/>
    <n v="0.3"/>
    <n v="-210.41159999999999"/>
    <n v="-50.098000000000013"/>
  </r>
  <r>
    <n v="659"/>
    <s v="US-2013-156097"/>
    <d v="2015-09-20T00:00:00"/>
    <d v="2015-09-20T00:00:00"/>
    <s v="Same Day"/>
    <s v="EH-14125"/>
    <s v="Eugene Hildebrand"/>
    <s v="Home Office"/>
    <s v="United States"/>
    <s v="Aurora"/>
    <s v="Illinois"/>
    <n v="60505"/>
    <s v="Central"/>
    <x v="27"/>
    <x v="0"/>
    <x v="3"/>
    <s v="Avery Binding System Hidden Tab Executive Style Index Sets"/>
    <n v="2.3079999999999994"/>
    <n v="2"/>
    <n v="0.8"/>
    <n v="-1.8463999999999996"/>
    <n v="-3.4619999999999997"/>
  </r>
  <r>
    <n v="8484"/>
    <s v="CA-2013-126284"/>
    <d v="2015-09-21T00:00:00"/>
    <d v="2015-09-25T00:00:00"/>
    <s v="Standard Class"/>
    <s v="EN-13780"/>
    <s v="Edward Nazzal"/>
    <s v="Consumer"/>
    <s v="United States"/>
    <s v="Grand Rapids"/>
    <s v="Michigan"/>
    <n v="49505"/>
    <s v="Central"/>
    <x v="937"/>
    <x v="0"/>
    <x v="3"/>
    <s v="GBC Poly Designer Binding Covers"/>
    <n v="83.699999999999989"/>
    <n v="5"/>
    <n v="0"/>
    <n v="0"/>
    <n v="41.012999999999991"/>
  </r>
  <r>
    <n v="9447"/>
    <s v="CA-2013-158617"/>
    <d v="2015-09-23T00:00:00"/>
    <d v="2015-09-29T00:00:00"/>
    <s v="Standard Class"/>
    <s v="AC-10660"/>
    <s v="Anna Chung"/>
    <s v="Consumer"/>
    <s v="United States"/>
    <s v="Lawrence"/>
    <s v="Indiana"/>
    <n v="46226"/>
    <s v="Central"/>
    <x v="161"/>
    <x v="0"/>
    <x v="0"/>
    <s v="Xerox 1895"/>
    <n v="35.880000000000003"/>
    <n v="6"/>
    <n v="0"/>
    <n v="0"/>
    <n v="16.146000000000001"/>
  </r>
  <r>
    <n v="9721"/>
    <s v="CA-2013-119641"/>
    <d v="2015-09-23T00:00:00"/>
    <d v="2015-09-27T00:00:00"/>
    <s v="Standard Class"/>
    <s v="CS-12250"/>
    <s v="Chris Selesnick"/>
    <s v="Corporate"/>
    <s v="United States"/>
    <s v="Green Bay"/>
    <s v="Wisconsin"/>
    <n v="54302"/>
    <s v="Central"/>
    <x v="938"/>
    <x v="1"/>
    <x v="4"/>
    <s v="DAX Two-Tone Rosewood/Black Document Frame, Desktop, 5 x 7"/>
    <n v="18.96"/>
    <n v="2"/>
    <n v="0"/>
    <n v="0"/>
    <n v="7.5840000000000014"/>
  </r>
  <r>
    <n v="9983"/>
    <s v="US-2013-157728"/>
    <d v="2015-09-23T00:00:00"/>
    <d v="2015-09-29T00:00:00"/>
    <s v="Standard Class"/>
    <s v="RC-19960"/>
    <s v="Ryan Crowe"/>
    <s v="Consumer"/>
    <s v="United States"/>
    <s v="Grand Rapids"/>
    <s v="Michigan"/>
    <n v="49505"/>
    <s v="Central"/>
    <x v="55"/>
    <x v="0"/>
    <x v="0"/>
    <s v="RSVP Cards &amp; Envelopes, Blank White, 8-1/2&quot; X 11&quot;, 24 Cards/25 Envelopes/Set"/>
    <n v="35.56"/>
    <n v="7"/>
    <n v="0"/>
    <n v="0"/>
    <n v="16.713200000000001"/>
  </r>
  <r>
    <n v="9984"/>
    <s v="US-2013-157728"/>
    <d v="2015-09-23T00:00:00"/>
    <d v="2015-09-29T00:00:00"/>
    <s v="Standard Class"/>
    <s v="RC-19960"/>
    <s v="Ryan Crowe"/>
    <s v="Consumer"/>
    <s v="United States"/>
    <s v="Grand Rapids"/>
    <s v="Michigan"/>
    <n v="49505"/>
    <s v="Central"/>
    <x v="833"/>
    <x v="2"/>
    <x v="14"/>
    <s v="Panasonic KX TS208W Corded phone"/>
    <n v="97.98"/>
    <n v="2"/>
    <n v="0"/>
    <n v="0"/>
    <n v="27.434400000000011"/>
  </r>
  <r>
    <n v="5681"/>
    <s v="CA-2013-141551"/>
    <d v="2015-09-25T00:00:00"/>
    <d v="2015-10-01T00:00:00"/>
    <s v="Standard Class"/>
    <s v="BP-11230"/>
    <s v="Benjamin Patterson"/>
    <s v="Consumer"/>
    <s v="United States"/>
    <s v="Broken Arrow"/>
    <s v="Oklahoma"/>
    <n v="74012"/>
    <s v="Central"/>
    <x v="101"/>
    <x v="0"/>
    <x v="3"/>
    <s v="Avery Heavy-Duty EZD View Binder with Locking Rings"/>
    <n v="6.38"/>
    <n v="1"/>
    <n v="0"/>
    <n v="0"/>
    <n v="2.9347999999999996"/>
  </r>
  <r>
    <n v="5682"/>
    <s v="CA-2013-141551"/>
    <d v="2015-09-25T00:00:00"/>
    <d v="2015-10-01T00:00:00"/>
    <s v="Standard Class"/>
    <s v="BP-11230"/>
    <s v="Benjamin Patterson"/>
    <s v="Consumer"/>
    <s v="United States"/>
    <s v="Broken Arrow"/>
    <s v="Oklahoma"/>
    <n v="74012"/>
    <s v="Central"/>
    <x v="939"/>
    <x v="0"/>
    <x v="0"/>
    <s v="Xerox 232"/>
    <n v="6.48"/>
    <n v="1"/>
    <n v="0"/>
    <n v="0"/>
    <n v="3.1104000000000003"/>
  </r>
  <r>
    <n v="5872"/>
    <s v="CA-2013-154235"/>
    <d v="2015-09-25T00:00:00"/>
    <d v="2015-09-29T00:00:00"/>
    <s v="Standard Class"/>
    <s v="RD-19900"/>
    <s v="Ruben Dartt"/>
    <s v="Consumer"/>
    <s v="United States"/>
    <s v="Bloomington"/>
    <s v="Indiana"/>
    <n v="47401"/>
    <s v="Central"/>
    <x v="940"/>
    <x v="1"/>
    <x v="4"/>
    <s v="Deflect-o DuraMat Lighweight, Studded, Beveled Mat for Low Pile Carpeting"/>
    <n v="127.94999999999999"/>
    <n v="3"/>
    <n v="0"/>
    <n v="0"/>
    <n v="21.751499999999986"/>
  </r>
  <r>
    <n v="6263"/>
    <s v="CA-2013-132479"/>
    <d v="2015-09-25T00:00:00"/>
    <d v="2015-09-27T00:00:00"/>
    <s v="First Class"/>
    <s v="MK-17905"/>
    <s v="Michael Kennedy"/>
    <s v="Corporate"/>
    <s v="United States"/>
    <s v="Rockford"/>
    <s v="Illinois"/>
    <n v="61107"/>
    <s v="Central"/>
    <x v="941"/>
    <x v="0"/>
    <x v="3"/>
    <s v="GBC ProClick 150 Presentation Binding System"/>
    <n v="442.37199999999996"/>
    <n v="7"/>
    <n v="0.8"/>
    <n v="-353.89760000000001"/>
    <n v="-729.91380000000004"/>
  </r>
  <r>
    <n v="1459"/>
    <s v="CA-2013-123722"/>
    <d v="2015-09-26T00:00:00"/>
    <d v="2015-10-02T00:00:00"/>
    <s v="Standard Class"/>
    <s v="NH-18610"/>
    <s v="Nicole Hansen"/>
    <s v="Corporate"/>
    <s v="United States"/>
    <s v="Irving"/>
    <s v="Texas"/>
    <n v="75061"/>
    <s v="Central"/>
    <x v="942"/>
    <x v="0"/>
    <x v="1"/>
    <s v="Avery 499"/>
    <n v="15.936000000000002"/>
    <n v="4"/>
    <n v="0.2"/>
    <n v="-3.1872000000000007"/>
    <n v="5.1791999999999998"/>
  </r>
  <r>
    <n v="5620"/>
    <s v="US-2013-124163"/>
    <d v="2015-09-26T00:00:00"/>
    <d v="2015-10-01T00:00:00"/>
    <s v="Standard Class"/>
    <s v="SC-20695"/>
    <s v="Steve Chapman"/>
    <s v="Corporate"/>
    <s v="United States"/>
    <s v="La Crosse"/>
    <s v="Wisconsin"/>
    <n v="54601"/>
    <s v="Central"/>
    <x v="431"/>
    <x v="2"/>
    <x v="6"/>
    <s v="Logitech Wireless Headset h800"/>
    <n v="499.95"/>
    <n v="5"/>
    <n v="0"/>
    <n v="0"/>
    <n v="174.98249999999999"/>
  </r>
  <r>
    <n v="5621"/>
    <s v="US-2013-124163"/>
    <d v="2015-09-26T00:00:00"/>
    <d v="2015-10-01T00:00:00"/>
    <s v="Standard Class"/>
    <s v="SC-20695"/>
    <s v="Steve Chapman"/>
    <s v="Corporate"/>
    <s v="United States"/>
    <s v="La Crosse"/>
    <s v="Wisconsin"/>
    <n v="54601"/>
    <s v="Central"/>
    <x v="600"/>
    <x v="0"/>
    <x v="5"/>
    <s v="Manco Dry-Lighter Erasable Highlighter"/>
    <n v="3.04"/>
    <n v="1"/>
    <n v="0"/>
    <n v="0"/>
    <n v="1.0335999999999999"/>
  </r>
  <r>
    <n v="5622"/>
    <s v="US-2013-124163"/>
    <d v="2015-09-26T00:00:00"/>
    <d v="2015-10-01T00:00:00"/>
    <s v="Standard Class"/>
    <s v="SC-20695"/>
    <s v="Steve Chapman"/>
    <s v="Corporate"/>
    <s v="United States"/>
    <s v="La Crosse"/>
    <s v="Wisconsin"/>
    <n v="54601"/>
    <s v="Central"/>
    <x v="726"/>
    <x v="1"/>
    <x v="10"/>
    <s v="Global Fabric Manager's Chair, Dark Gray"/>
    <n v="201.96"/>
    <n v="2"/>
    <n v="0"/>
    <n v="0"/>
    <n v="50.490000000000009"/>
  </r>
  <r>
    <n v="5623"/>
    <s v="US-2013-124163"/>
    <d v="2015-09-26T00:00:00"/>
    <d v="2015-10-01T00:00:00"/>
    <s v="Standard Class"/>
    <s v="SC-20695"/>
    <s v="Steve Chapman"/>
    <s v="Corporate"/>
    <s v="United States"/>
    <s v="La Crosse"/>
    <s v="Wisconsin"/>
    <n v="54601"/>
    <s v="Central"/>
    <x v="943"/>
    <x v="1"/>
    <x v="4"/>
    <s v="Eldon Expressions Mahogany Wood Desk Collection"/>
    <n v="68.64"/>
    <n v="11"/>
    <n v="0"/>
    <n v="0"/>
    <n v="17.160000000000004"/>
  </r>
  <r>
    <n v="458"/>
    <s v="US-2013-157945"/>
    <d v="2015-09-27T00:00:00"/>
    <d v="2015-10-02T00:00:00"/>
    <s v="Standard Class"/>
    <s v="NF-18385"/>
    <s v="Natalie Fritzler"/>
    <s v="Consumer"/>
    <s v="United States"/>
    <s v="Decatur"/>
    <s v="Illinois"/>
    <n v="62521"/>
    <s v="Central"/>
    <x v="944"/>
    <x v="1"/>
    <x v="10"/>
    <s v="Hon 4700 Series Mobuis Mid-Back Task Chairs with Adjustable Arms"/>
    <n v="747.55799999999999"/>
    <n v="3"/>
    <n v="0.3"/>
    <n v="-224.26739999999998"/>
    <n v="-96.11460000000011"/>
  </r>
  <r>
    <n v="459"/>
    <s v="US-2013-157945"/>
    <d v="2015-09-27T00:00:00"/>
    <d v="2015-10-02T00:00:00"/>
    <s v="Standard Class"/>
    <s v="NF-18385"/>
    <s v="Natalie Fritzler"/>
    <s v="Consumer"/>
    <s v="United States"/>
    <s v="Decatur"/>
    <s v="Illinois"/>
    <n v="62521"/>
    <s v="Central"/>
    <x v="630"/>
    <x v="0"/>
    <x v="13"/>
    <s v="Staple envelope"/>
    <n v="8.9280000000000008"/>
    <n v="2"/>
    <n v="0.2"/>
    <n v="-1.7856000000000003"/>
    <n v="3.3479999999999999"/>
  </r>
  <r>
    <n v="4190"/>
    <s v="CA-2013-157714"/>
    <d v="2015-09-27T00:00:00"/>
    <d v="2015-10-02T00:00:00"/>
    <s v="Second Class"/>
    <s v="CS-12175"/>
    <s v="Charles Sheldon"/>
    <s v="Corporate"/>
    <s v="United States"/>
    <s v="Iowa City"/>
    <s v="Iowa"/>
    <n v="52240"/>
    <s v="Central"/>
    <x v="945"/>
    <x v="0"/>
    <x v="0"/>
    <s v="Hammermill Color Copier Paper (28Lb. and 96 Bright)"/>
    <n v="9.99"/>
    <n v="1"/>
    <n v="0"/>
    <n v="0"/>
    <n v="4.4954999999999998"/>
  </r>
  <r>
    <n v="8322"/>
    <s v="US-2013-149790"/>
    <d v="2015-09-27T00:00:00"/>
    <d v="2015-10-02T00:00:00"/>
    <s v="Standard Class"/>
    <s v="SC-20380"/>
    <s v="Shahid Collister"/>
    <s v="Consumer"/>
    <s v="United States"/>
    <s v="Houston"/>
    <s v="Texas"/>
    <n v="77095"/>
    <s v="Central"/>
    <x v="97"/>
    <x v="0"/>
    <x v="3"/>
    <s v="Ibico Recycled Linen-Style Covers"/>
    <n v="15.623999999999997"/>
    <n v="2"/>
    <n v="0.8"/>
    <n v="-12.499199999999998"/>
    <n v="-24.998400000000011"/>
  </r>
  <r>
    <n v="9087"/>
    <s v="CA-2013-143406"/>
    <d v="2015-09-27T00:00:00"/>
    <d v="2015-10-01T00:00:00"/>
    <s v="Standard Class"/>
    <s v="LR-17035"/>
    <s v="Lisa Ryan"/>
    <s v="Corporate"/>
    <s v="United States"/>
    <s v="Houston"/>
    <s v="Texas"/>
    <n v="77041"/>
    <s v="Central"/>
    <x v="946"/>
    <x v="0"/>
    <x v="7"/>
    <s v="Hoover Commercial Lightweight Upright Vacuum with E-Z Empty Dirt Cup"/>
    <n v="93.031999999999982"/>
    <n v="2"/>
    <n v="0.8"/>
    <n v="-74.425599999999989"/>
    <n v="-251.18640000000005"/>
  </r>
  <r>
    <n v="9088"/>
    <s v="CA-2013-143406"/>
    <d v="2015-09-27T00:00:00"/>
    <d v="2015-10-01T00:00:00"/>
    <s v="Standard Class"/>
    <s v="LR-17035"/>
    <s v="Lisa Ryan"/>
    <s v="Corporate"/>
    <s v="United States"/>
    <s v="Houston"/>
    <s v="Texas"/>
    <n v="77041"/>
    <s v="Central"/>
    <x v="624"/>
    <x v="1"/>
    <x v="10"/>
    <s v="High-Back Leather Manager's Chair"/>
    <n v="454.96499999999997"/>
    <n v="5"/>
    <n v="0.3"/>
    <n v="-136.48949999999999"/>
    <n v="-136.48950000000002"/>
  </r>
  <r>
    <n v="9414"/>
    <s v="CA-2013-132017"/>
    <d v="2015-09-27T00:00:00"/>
    <d v="2015-09-28T00:00:00"/>
    <s v="First Class"/>
    <s v="MH-17620"/>
    <s v="Matt Hagelstein"/>
    <s v="Corporate"/>
    <s v="United States"/>
    <s v="Houston"/>
    <s v="Texas"/>
    <n v="77041"/>
    <s v="Central"/>
    <x v="947"/>
    <x v="0"/>
    <x v="3"/>
    <s v="GBC Recycled VeloBinder Covers"/>
    <n v="6.8159999999999981"/>
    <n v="2"/>
    <n v="0.8"/>
    <n v="-5.452799999999999"/>
    <n v="-11.587200000000003"/>
  </r>
  <r>
    <n v="2404"/>
    <s v="US-2013-110170"/>
    <d v="2015-09-28T00:00:00"/>
    <d v="2015-10-04T00:00:00"/>
    <s v="Standard Class"/>
    <s v="HM-14860"/>
    <s v="Harry Marie"/>
    <s v="Corporate"/>
    <s v="United States"/>
    <s v="Huntsville"/>
    <s v="Texas"/>
    <n v="77340"/>
    <s v="Central"/>
    <x v="948"/>
    <x v="1"/>
    <x v="9"/>
    <s v="O'Sullivan Plantations 2-Door Library in Landvery Oak"/>
    <n v="956.6647999999999"/>
    <n v="7"/>
    <n v="0.32"/>
    <n v="-306.13273599999997"/>
    <n v="-225.09759999999991"/>
  </r>
  <r>
    <n v="377"/>
    <s v="US-2013-134656"/>
    <d v="2015-09-29T00:00:00"/>
    <d v="2015-10-02T00:00:00"/>
    <s v="First Class"/>
    <s v="MM-18280"/>
    <s v="Muhammed MacIntyre"/>
    <s v="Corporate"/>
    <s v="United States"/>
    <s v="Quincy"/>
    <s v="Illinois"/>
    <n v="62301"/>
    <s v="Central"/>
    <x v="949"/>
    <x v="0"/>
    <x v="0"/>
    <s v="Xerox 1960"/>
    <n v="99.13600000000001"/>
    <n v="4"/>
    <n v="0.2"/>
    <n v="-19.827200000000005"/>
    <n v="30.979999999999993"/>
  </r>
  <r>
    <n v="1077"/>
    <s v="CA-2013-161781"/>
    <d v="2015-09-30T00:00:00"/>
    <d v="2015-10-01T00:00:00"/>
    <s v="First Class"/>
    <s v="CC-12100"/>
    <s v="Chad Cunningham"/>
    <s v="Home Office"/>
    <s v="United States"/>
    <s v="Columbus"/>
    <s v="Indiana"/>
    <n v="47201"/>
    <s v="Central"/>
    <x v="950"/>
    <x v="0"/>
    <x v="5"/>
    <s v="Newell 328"/>
    <n v="40.879999999999995"/>
    <n v="7"/>
    <n v="0"/>
    <n v="0"/>
    <n v="10.628799999999998"/>
  </r>
  <r>
    <n v="4225"/>
    <s v="CA-2013-108644"/>
    <d v="2015-10-01T00:00:00"/>
    <d v="2015-10-04T00:00:00"/>
    <s v="First Class"/>
    <s v="SJ-20215"/>
    <s v="Sarah Jordon"/>
    <s v="Consumer"/>
    <s v="United States"/>
    <s v="Quincy"/>
    <s v="Illinois"/>
    <n v="62301"/>
    <s v="Central"/>
    <x v="278"/>
    <x v="0"/>
    <x v="3"/>
    <s v="Pressboard Covers with Storage Hooks, 9 1/2&quot; x 11&quot;, Light Blue"/>
    <n v="1.9639999999999995"/>
    <n v="2"/>
    <n v="0.8"/>
    <n v="-1.5711999999999997"/>
    <n v="-3.2406000000000006"/>
  </r>
  <r>
    <n v="1264"/>
    <s v="CA-2013-155992"/>
    <d v="2015-10-02T00:00:00"/>
    <d v="2015-10-03T00:00:00"/>
    <s v="First Class"/>
    <s v="CC-12220"/>
    <s v="Chris Cortes"/>
    <s v="Consumer"/>
    <s v="United States"/>
    <s v="La Porte"/>
    <s v="Indiana"/>
    <n v="46350"/>
    <s v="Central"/>
    <x v="213"/>
    <x v="2"/>
    <x v="14"/>
    <s v="Plantronics Cordless Phone Headset with In-line Volume - M214C"/>
    <n v="69.900000000000006"/>
    <n v="2"/>
    <n v="0"/>
    <n v="0"/>
    <n v="18.873000000000005"/>
  </r>
  <r>
    <n v="1265"/>
    <s v="CA-2013-155992"/>
    <d v="2015-10-02T00:00:00"/>
    <d v="2015-10-03T00:00:00"/>
    <s v="First Class"/>
    <s v="CC-12220"/>
    <s v="Chris Cortes"/>
    <s v="Consumer"/>
    <s v="United States"/>
    <s v="La Porte"/>
    <s v="Indiana"/>
    <n v="46350"/>
    <s v="Central"/>
    <x v="174"/>
    <x v="1"/>
    <x v="4"/>
    <s v="Westinghouse Clip-On Gooseneck Lamps"/>
    <n v="41.849999999999994"/>
    <n v="5"/>
    <n v="0"/>
    <n v="0"/>
    <n v="10.880999999999998"/>
  </r>
  <r>
    <n v="2667"/>
    <s v="CA-2013-111794"/>
    <d v="2015-10-02T00:00:00"/>
    <d v="2015-10-02T00:00:00"/>
    <s v="Same Day"/>
    <s v="HG-15025"/>
    <s v="Hunter Glantz"/>
    <s v="Consumer"/>
    <s v="United States"/>
    <s v="Amarillo"/>
    <s v="Texas"/>
    <n v="79109"/>
    <s v="Central"/>
    <x v="319"/>
    <x v="2"/>
    <x v="6"/>
    <s v="Imation 16GB Mini TravelDrive USB 2.0 Flash Drive"/>
    <n v="79.512000000000015"/>
    <n v="3"/>
    <n v="0.2"/>
    <n v="-15.902400000000004"/>
    <n v="20.8719"/>
  </r>
  <r>
    <n v="2668"/>
    <s v="CA-2013-111794"/>
    <d v="2015-10-02T00:00:00"/>
    <d v="2015-10-02T00:00:00"/>
    <s v="Same Day"/>
    <s v="HG-15025"/>
    <s v="Hunter Glantz"/>
    <s v="Consumer"/>
    <s v="United States"/>
    <s v="Amarillo"/>
    <s v="Texas"/>
    <n v="79109"/>
    <s v="Central"/>
    <x v="671"/>
    <x v="0"/>
    <x v="0"/>
    <s v="Easy-staple paper"/>
    <n v="28.352"/>
    <n v="1"/>
    <n v="0.2"/>
    <n v="-5.6704000000000008"/>
    <n v="9.568799999999996"/>
  </r>
  <r>
    <n v="6826"/>
    <s v="CA-2013-118689"/>
    <d v="2015-10-03T00:00:00"/>
    <d v="2015-10-10T00:00:00"/>
    <s v="Standard Class"/>
    <s v="TC-20980"/>
    <s v="Tamara Chand"/>
    <s v="Corporate"/>
    <s v="United States"/>
    <s v="Lafayette"/>
    <s v="Indiana"/>
    <n v="47905"/>
    <s v="Central"/>
    <x v="751"/>
    <x v="0"/>
    <x v="2"/>
    <s v="Acco Perma 4000 Stacking Storage Drawers"/>
    <n v="32.479999999999997"/>
    <n v="2"/>
    <n v="0"/>
    <n v="0"/>
    <n v="4.8719999999999999"/>
  </r>
  <r>
    <n v="6827"/>
    <s v="CA-2013-118689"/>
    <d v="2015-10-03T00:00:00"/>
    <d v="2015-10-10T00:00:00"/>
    <s v="Standard Class"/>
    <s v="TC-20980"/>
    <s v="Tamara Chand"/>
    <s v="Corporate"/>
    <s v="United States"/>
    <s v="Lafayette"/>
    <s v="Indiana"/>
    <n v="47905"/>
    <s v="Central"/>
    <x v="951"/>
    <x v="2"/>
    <x v="15"/>
    <s v="Canon imageCLASS 2200 Advanced Copier"/>
    <n v="17499.949999999997"/>
    <n v="5"/>
    <n v="0"/>
    <n v="0"/>
    <n v="8399.9759999999987"/>
  </r>
  <r>
    <n v="6828"/>
    <s v="CA-2013-118689"/>
    <d v="2015-10-03T00:00:00"/>
    <d v="2015-10-10T00:00:00"/>
    <s v="Standard Class"/>
    <s v="TC-20980"/>
    <s v="Tamara Chand"/>
    <s v="Corporate"/>
    <s v="United States"/>
    <s v="Lafayette"/>
    <s v="Indiana"/>
    <n v="47905"/>
    <s v="Central"/>
    <x v="393"/>
    <x v="0"/>
    <x v="3"/>
    <s v="Ibico Ibimaster 300 Manual Binding System"/>
    <n v="735.98"/>
    <n v="2"/>
    <n v="0"/>
    <n v="0"/>
    <n v="331.19099999999997"/>
  </r>
  <r>
    <n v="6829"/>
    <s v="CA-2013-118689"/>
    <d v="2015-10-03T00:00:00"/>
    <d v="2015-10-10T00:00:00"/>
    <s v="Standard Class"/>
    <s v="TC-20980"/>
    <s v="Tamara Chand"/>
    <s v="Corporate"/>
    <s v="United States"/>
    <s v="Lafayette"/>
    <s v="Indiana"/>
    <n v="47905"/>
    <s v="Central"/>
    <x v="952"/>
    <x v="0"/>
    <x v="3"/>
    <s v="Acco Pressboard Covers with Storage Hooks, 14 7/8&quot; x 11&quot;, Light Blue"/>
    <n v="34.370000000000005"/>
    <n v="7"/>
    <n v="0"/>
    <n v="0"/>
    <n v="16.8413"/>
  </r>
  <r>
    <n v="6830"/>
    <s v="CA-2013-118689"/>
    <d v="2015-10-03T00:00:00"/>
    <d v="2015-10-10T00:00:00"/>
    <s v="Standard Class"/>
    <s v="TC-20980"/>
    <s v="Tamara Chand"/>
    <s v="Corporate"/>
    <s v="United States"/>
    <s v="Lafayette"/>
    <s v="Indiana"/>
    <n v="47905"/>
    <s v="Central"/>
    <x v="953"/>
    <x v="0"/>
    <x v="5"/>
    <s v="Stanley Bostitch Contemporary Electric Pencil Sharpeners"/>
    <n v="33.96"/>
    <n v="2"/>
    <n v="0"/>
    <n v="0"/>
    <n v="9.5088000000000008"/>
  </r>
  <r>
    <n v="897"/>
    <s v="CA-2013-140634"/>
    <d v="2015-10-04T00:00:00"/>
    <d v="2015-10-07T00:00:00"/>
    <s v="Second Class"/>
    <s v="HL-15040"/>
    <s v="Hunter Lopez"/>
    <s v="Consumer"/>
    <s v="United States"/>
    <s v="Houston"/>
    <s v="Texas"/>
    <n v="77095"/>
    <s v="Central"/>
    <x v="954"/>
    <x v="0"/>
    <x v="13"/>
    <s v="Staple envelope"/>
    <n v="15.648"/>
    <n v="2"/>
    <n v="0.2"/>
    <n v="-3.1295999999999999"/>
    <n v="5.0855999999999986"/>
  </r>
  <r>
    <n v="6370"/>
    <s v="CA-2013-103919"/>
    <d v="2015-10-04T00:00:00"/>
    <d v="2015-10-08T00:00:00"/>
    <s v="Standard Class"/>
    <s v="TP-21565"/>
    <s v="Tracy Poddar"/>
    <s v="Corporate"/>
    <s v="United States"/>
    <s v="Grand Prairie"/>
    <s v="Texas"/>
    <n v="75051"/>
    <s v="Central"/>
    <x v="860"/>
    <x v="1"/>
    <x v="4"/>
    <s v="Eldon Expressions Desk Accessory, Wood Photo Frame, Mahogany"/>
    <n v="38.08"/>
    <n v="5"/>
    <n v="0.6"/>
    <n v="-22.847999999999999"/>
    <n v="-29.512000000000008"/>
  </r>
  <r>
    <n v="4304"/>
    <s v="CA-2013-121601"/>
    <d v="2015-10-05T00:00:00"/>
    <d v="2015-10-05T00:00:00"/>
    <s v="Same Day"/>
    <s v="MO-17500"/>
    <s v="Mary O'Rourke"/>
    <s v="Consumer"/>
    <s v="United States"/>
    <s v="The Colony"/>
    <s v="Texas"/>
    <n v="75056"/>
    <s v="Central"/>
    <x v="357"/>
    <x v="0"/>
    <x v="13"/>
    <s v="Laser &amp; Ink Jet Business Envelopes"/>
    <n v="59.751999999999995"/>
    <n v="7"/>
    <n v="0.2"/>
    <n v="-11.9504"/>
    <n v="19.4194"/>
  </r>
  <r>
    <n v="6265"/>
    <s v="US-2013-115952"/>
    <d v="2015-10-07T00:00:00"/>
    <d v="2015-10-07T00:00:00"/>
    <s v="Same Day"/>
    <s v="JH-15910"/>
    <s v="Jonathan Howell"/>
    <s v="Consumer"/>
    <s v="United States"/>
    <s v="Tulsa"/>
    <s v="Oklahoma"/>
    <n v="74133"/>
    <s v="Central"/>
    <x v="27"/>
    <x v="0"/>
    <x v="3"/>
    <s v="Avery Binding System Hidden Tab Executive Style Index Sets"/>
    <n v="28.849999999999998"/>
    <n v="5"/>
    <n v="0"/>
    <n v="0"/>
    <n v="14.424999999999999"/>
  </r>
  <r>
    <n v="2557"/>
    <s v="US-2013-126844"/>
    <d v="2015-10-09T00:00:00"/>
    <d v="2015-10-15T00:00:00"/>
    <s v="Standard Class"/>
    <s v="BW-11110"/>
    <s v="Bart Watters"/>
    <s v="Corporate"/>
    <s v="United States"/>
    <s v="Houston"/>
    <s v="Texas"/>
    <n v="77070"/>
    <s v="Central"/>
    <x v="955"/>
    <x v="1"/>
    <x v="4"/>
    <s v="Contemporary Wood/Metal Frame"/>
    <n v="51.712000000000003"/>
    <n v="8"/>
    <n v="0.6"/>
    <n v="-31.027200000000001"/>
    <n v="-32.320000000000007"/>
  </r>
  <r>
    <n v="5767"/>
    <s v="CA-2013-149685"/>
    <d v="2015-10-09T00:00:00"/>
    <d v="2015-10-16T00:00:00"/>
    <s v="Standard Class"/>
    <s v="PM-19135"/>
    <s v="Peter McVee"/>
    <s v="Home Office"/>
    <s v="United States"/>
    <s v="San Antonio"/>
    <s v="Texas"/>
    <n v="78207"/>
    <s v="Central"/>
    <x v="956"/>
    <x v="0"/>
    <x v="1"/>
    <s v="Avery 50"/>
    <n v="60.144000000000005"/>
    <n v="6"/>
    <n v="0.2"/>
    <n v="-12.028800000000002"/>
    <n v="20.298599999999993"/>
  </r>
  <r>
    <n v="9835"/>
    <s v="CA-2013-126627"/>
    <d v="2015-10-11T00:00:00"/>
    <d v="2015-10-13T00:00:00"/>
    <s v="First Class"/>
    <s v="WB-21850"/>
    <s v="William Brown"/>
    <s v="Consumer"/>
    <s v="United States"/>
    <s v="La Porte"/>
    <s v="Texas"/>
    <n v="77571"/>
    <s v="Central"/>
    <x v="957"/>
    <x v="1"/>
    <x v="4"/>
    <s v="Eldon 400 Class Desk Accessories, Black Carbon"/>
    <n v="14"/>
    <n v="4"/>
    <n v="0.6"/>
    <n v="-8.4"/>
    <n v="-6.2999999999999972"/>
  </r>
  <r>
    <n v="9836"/>
    <s v="CA-2013-126627"/>
    <d v="2015-10-11T00:00:00"/>
    <d v="2015-10-13T00:00:00"/>
    <s v="First Class"/>
    <s v="WB-21850"/>
    <s v="William Brown"/>
    <s v="Consumer"/>
    <s v="United States"/>
    <s v="La Porte"/>
    <s v="Texas"/>
    <n v="77571"/>
    <s v="Central"/>
    <x v="958"/>
    <x v="0"/>
    <x v="3"/>
    <s v="Wilson Jones Ledger-Size, Piano-Hinge Binder, 2&quot;, Blue"/>
    <n v="16.391999999999996"/>
    <n v="2"/>
    <n v="0.8"/>
    <n v="-13.113599999999998"/>
    <n v="-26.227200000000003"/>
  </r>
  <r>
    <n v="9751"/>
    <s v="CA-2013-113390"/>
    <d v="2015-10-12T00:00:00"/>
    <d v="2015-10-16T00:00:00"/>
    <s v="Standard Class"/>
    <s v="EP-13915"/>
    <s v="Emily Phan"/>
    <s v="Consumer"/>
    <s v="United States"/>
    <s v="Chicago"/>
    <s v="Illinois"/>
    <n v="60610"/>
    <s v="Central"/>
    <x v="317"/>
    <x v="0"/>
    <x v="5"/>
    <s v="Avery Fluorescent Highlighter Four-Color Set"/>
    <n v="5.3440000000000003"/>
    <n v="2"/>
    <n v="0.2"/>
    <n v="-1.0688000000000002"/>
    <n v="0.66799999999999948"/>
  </r>
  <r>
    <n v="9752"/>
    <s v="CA-2013-113390"/>
    <d v="2015-10-12T00:00:00"/>
    <d v="2015-10-16T00:00:00"/>
    <s v="Standard Class"/>
    <s v="EP-13915"/>
    <s v="Emily Phan"/>
    <s v="Consumer"/>
    <s v="United States"/>
    <s v="Chicago"/>
    <s v="Illinois"/>
    <n v="60610"/>
    <s v="Central"/>
    <x v="959"/>
    <x v="0"/>
    <x v="5"/>
    <s v="Newell 309"/>
    <n v="27.72"/>
    <n v="3"/>
    <n v="0.2"/>
    <n v="-5.5440000000000005"/>
    <n v="3.4649999999999999"/>
  </r>
  <r>
    <n v="2164"/>
    <s v="CA-2013-154018"/>
    <d v="2015-10-14T00:00:00"/>
    <d v="2015-10-20T00:00:00"/>
    <s v="Standard Class"/>
    <s v="HA-14920"/>
    <s v="Helen Andreada"/>
    <s v="Consumer"/>
    <s v="United States"/>
    <s v="Laredo"/>
    <s v="Texas"/>
    <n v="78041"/>
    <s v="Central"/>
    <x v="474"/>
    <x v="2"/>
    <x v="6"/>
    <s v="Razer Kraken PRO Over Ear PC and Music Headset"/>
    <n v="191.976"/>
    <n v="3"/>
    <n v="0.2"/>
    <n v="-38.395200000000003"/>
    <n v="23.996999999999986"/>
  </r>
  <r>
    <n v="2165"/>
    <s v="CA-2013-154018"/>
    <d v="2015-10-14T00:00:00"/>
    <d v="2015-10-20T00:00:00"/>
    <s v="Standard Class"/>
    <s v="HA-14920"/>
    <s v="Helen Andreada"/>
    <s v="Consumer"/>
    <s v="United States"/>
    <s v="Laredo"/>
    <s v="Texas"/>
    <n v="78041"/>
    <s v="Central"/>
    <x v="960"/>
    <x v="0"/>
    <x v="0"/>
    <s v="Array Memo Cubes"/>
    <n v="8.2880000000000003"/>
    <n v="2"/>
    <n v="0.2"/>
    <n v="-1.6576000000000002"/>
    <n v="3.0043999999999995"/>
  </r>
  <r>
    <n v="2166"/>
    <s v="CA-2013-154018"/>
    <d v="2015-10-14T00:00:00"/>
    <d v="2015-10-20T00:00:00"/>
    <s v="Standard Class"/>
    <s v="HA-14920"/>
    <s v="Helen Andreada"/>
    <s v="Consumer"/>
    <s v="United States"/>
    <s v="Laredo"/>
    <s v="Texas"/>
    <n v="78041"/>
    <s v="Central"/>
    <x v="908"/>
    <x v="1"/>
    <x v="4"/>
    <s v="Tenex &quot;The Solids&quot; Textured Chair Mats"/>
    <n v="139.91999999999999"/>
    <n v="5"/>
    <n v="0.6"/>
    <n v="-83.951999999999984"/>
    <n v="-150.41399999999999"/>
  </r>
  <r>
    <n v="2167"/>
    <s v="CA-2013-154018"/>
    <d v="2015-10-14T00:00:00"/>
    <d v="2015-10-20T00:00:00"/>
    <s v="Standard Class"/>
    <s v="HA-14920"/>
    <s v="Helen Andreada"/>
    <s v="Consumer"/>
    <s v="United States"/>
    <s v="Laredo"/>
    <s v="Texas"/>
    <n v="78041"/>
    <s v="Central"/>
    <x v="961"/>
    <x v="0"/>
    <x v="5"/>
    <s v="Newell 334"/>
    <n v="15.872"/>
    <n v="1"/>
    <n v="0.2"/>
    <n v="-3.1744000000000003"/>
    <n v="1.1904000000000003"/>
  </r>
  <r>
    <n v="2168"/>
    <s v="CA-2013-154018"/>
    <d v="2015-10-14T00:00:00"/>
    <d v="2015-10-20T00:00:00"/>
    <s v="Standard Class"/>
    <s v="HA-14920"/>
    <s v="Helen Andreada"/>
    <s v="Consumer"/>
    <s v="United States"/>
    <s v="Laredo"/>
    <s v="Texas"/>
    <n v="78041"/>
    <s v="Central"/>
    <x v="273"/>
    <x v="0"/>
    <x v="3"/>
    <s v="Avery Non-Stick Binders"/>
    <n v="6.2859999999999987"/>
    <n v="7"/>
    <n v="0.8"/>
    <n v="-5.0287999999999995"/>
    <n v="-11.000500000000008"/>
  </r>
  <r>
    <n v="9514"/>
    <s v="CA-2013-125220"/>
    <d v="2015-10-15T00:00:00"/>
    <d v="2015-10-20T00:00:00"/>
    <s v="Standard Class"/>
    <s v="BE-11410"/>
    <s v="Bobby Elias"/>
    <s v="Consumer"/>
    <s v="United States"/>
    <s v="Appleton"/>
    <s v="Wisconsin"/>
    <n v="54915"/>
    <s v="Central"/>
    <x v="962"/>
    <x v="2"/>
    <x v="6"/>
    <s v="Plantronics CS510 - Over-the-Head monaural Wireless Headset System"/>
    <n v="1649.75"/>
    <n v="5"/>
    <n v="0"/>
    <n v="0"/>
    <n v="544.41749999999979"/>
  </r>
  <r>
    <n v="2519"/>
    <s v="CA-2013-124352"/>
    <d v="2015-10-16T00:00:00"/>
    <d v="2015-10-22T00:00:00"/>
    <s v="Standard Class"/>
    <s v="CD-12790"/>
    <s v="Cynthia Delaney"/>
    <s v="Home Office"/>
    <s v="United States"/>
    <s v="Oklahoma City"/>
    <s v="Oklahoma"/>
    <n v="73120"/>
    <s v="Central"/>
    <x v="931"/>
    <x v="0"/>
    <x v="1"/>
    <s v="Avery 49"/>
    <n v="20.16"/>
    <n v="7"/>
    <n v="0"/>
    <n v="0"/>
    <n v="9.8783999999999992"/>
  </r>
  <r>
    <n v="2520"/>
    <s v="CA-2013-124352"/>
    <d v="2015-10-16T00:00:00"/>
    <d v="2015-10-22T00:00:00"/>
    <s v="Standard Class"/>
    <s v="CD-12790"/>
    <s v="Cynthia Delaney"/>
    <s v="Home Office"/>
    <s v="United States"/>
    <s v="Oklahoma City"/>
    <s v="Oklahoma"/>
    <n v="73120"/>
    <s v="Central"/>
    <x v="1"/>
    <x v="0"/>
    <x v="1"/>
    <s v="Avery 508"/>
    <n v="29.46"/>
    <n v="6"/>
    <n v="0"/>
    <n v="0"/>
    <n v="14.4354"/>
  </r>
  <r>
    <n v="2521"/>
    <s v="CA-2013-124352"/>
    <d v="2015-10-16T00:00:00"/>
    <d v="2015-10-22T00:00:00"/>
    <s v="Standard Class"/>
    <s v="CD-12790"/>
    <s v="Cynthia Delaney"/>
    <s v="Home Office"/>
    <s v="United States"/>
    <s v="Oklahoma City"/>
    <s v="Oklahoma"/>
    <n v="73120"/>
    <s v="Central"/>
    <x v="473"/>
    <x v="0"/>
    <x v="7"/>
    <s v="Hoover Upright Vacuum With Dirt Cup"/>
    <n v="868.58999999999992"/>
    <n v="3"/>
    <n v="0"/>
    <n v="0"/>
    <n v="251.89109999999988"/>
  </r>
  <r>
    <n v="2522"/>
    <s v="CA-2013-124352"/>
    <d v="2015-10-16T00:00:00"/>
    <d v="2015-10-22T00:00:00"/>
    <s v="Standard Class"/>
    <s v="CD-12790"/>
    <s v="Cynthia Delaney"/>
    <s v="Home Office"/>
    <s v="United States"/>
    <s v="Oklahoma City"/>
    <s v="Oklahoma"/>
    <n v="73120"/>
    <s v="Central"/>
    <x v="422"/>
    <x v="0"/>
    <x v="0"/>
    <s v="Xerox 1999"/>
    <n v="12.96"/>
    <n v="2"/>
    <n v="0"/>
    <n v="0"/>
    <n v="6.2208000000000006"/>
  </r>
  <r>
    <n v="2523"/>
    <s v="CA-2013-124352"/>
    <d v="2015-10-16T00:00:00"/>
    <d v="2015-10-22T00:00:00"/>
    <s v="Standard Class"/>
    <s v="CD-12790"/>
    <s v="Cynthia Delaney"/>
    <s v="Home Office"/>
    <s v="United States"/>
    <s v="Oklahoma City"/>
    <s v="Oklahoma"/>
    <n v="73120"/>
    <s v="Central"/>
    <x v="963"/>
    <x v="2"/>
    <x v="14"/>
    <s v="Samsung Replacement EH64AVFWE Premium Headset"/>
    <n v="5.5"/>
    <n v="1"/>
    <n v="0"/>
    <n v="0"/>
    <n v="1.375"/>
  </r>
  <r>
    <n v="2524"/>
    <s v="CA-2013-124352"/>
    <d v="2015-10-16T00:00:00"/>
    <d v="2015-10-22T00:00:00"/>
    <s v="Standard Class"/>
    <s v="CD-12790"/>
    <s v="Cynthia Delaney"/>
    <s v="Home Office"/>
    <s v="United States"/>
    <s v="Oklahoma City"/>
    <s v="Oklahoma"/>
    <n v="73120"/>
    <s v="Central"/>
    <x v="108"/>
    <x v="0"/>
    <x v="3"/>
    <s v="Ibico Plastic Spiral Binding Combs"/>
    <n v="121.6"/>
    <n v="4"/>
    <n v="0"/>
    <n v="0"/>
    <n v="55.935999999999993"/>
  </r>
  <r>
    <n v="8890"/>
    <s v="CA-2013-147256"/>
    <d v="2015-10-18T00:00:00"/>
    <d v="2015-10-22T00:00:00"/>
    <s v="Second Class"/>
    <s v="FC-14245"/>
    <s v="Frank Carlisle"/>
    <s v="Home Office"/>
    <s v="United States"/>
    <s v="Columbia"/>
    <s v="Missouri"/>
    <n v="65203"/>
    <s v="Central"/>
    <x v="964"/>
    <x v="2"/>
    <x v="14"/>
    <s v="Panasonic KX-TG9541B DECT 6.0 Digital 2-Line Expandable Cordless Phone With Digital Answering System"/>
    <n v="449.97"/>
    <n v="3"/>
    <n v="0"/>
    <n v="0"/>
    <n v="220.48530000000002"/>
  </r>
  <r>
    <n v="8891"/>
    <s v="CA-2013-147256"/>
    <d v="2015-10-18T00:00:00"/>
    <d v="2015-10-22T00:00:00"/>
    <s v="Second Class"/>
    <s v="FC-14245"/>
    <s v="Frank Carlisle"/>
    <s v="Home Office"/>
    <s v="United States"/>
    <s v="Columbia"/>
    <s v="Missouri"/>
    <n v="65203"/>
    <s v="Central"/>
    <x v="965"/>
    <x v="0"/>
    <x v="7"/>
    <s v="Honeywell Enviracaire Portable HEPA Air Cleaner for 16' x 20' Room"/>
    <n v="1927.5900000000001"/>
    <n v="7"/>
    <n v="0"/>
    <n v="0"/>
    <n v="751.76010000000008"/>
  </r>
  <r>
    <n v="6206"/>
    <s v="CA-2013-133697"/>
    <d v="2015-10-21T00:00:00"/>
    <d v="2015-10-25T00:00:00"/>
    <s v="Second Class"/>
    <s v="CM-12445"/>
    <s v="Chuck Magee"/>
    <s v="Consumer"/>
    <s v="United States"/>
    <s v="Houston"/>
    <s v="Texas"/>
    <n v="77095"/>
    <s v="Central"/>
    <x v="657"/>
    <x v="0"/>
    <x v="0"/>
    <s v="Black Print Carbonless Snap-Off Rapid Letter, 8 1/2&quot; x 7&quot;"/>
    <n v="51.016000000000005"/>
    <n v="7"/>
    <n v="0.2"/>
    <n v="-10.203200000000002"/>
    <n v="15.942499999999992"/>
  </r>
  <r>
    <n v="6207"/>
    <s v="CA-2013-133697"/>
    <d v="2015-10-21T00:00:00"/>
    <d v="2015-10-25T00:00:00"/>
    <s v="Second Class"/>
    <s v="CM-12445"/>
    <s v="Chuck Magee"/>
    <s v="Consumer"/>
    <s v="United States"/>
    <s v="Houston"/>
    <s v="Texas"/>
    <n v="77095"/>
    <s v="Central"/>
    <x v="358"/>
    <x v="0"/>
    <x v="8"/>
    <s v="Staples"/>
    <n v="25.248000000000001"/>
    <n v="4"/>
    <n v="0.2"/>
    <n v="-5.0496000000000008"/>
    <n v="7.8899999999999979"/>
  </r>
  <r>
    <n v="6208"/>
    <s v="CA-2013-133697"/>
    <d v="2015-10-21T00:00:00"/>
    <d v="2015-10-25T00:00:00"/>
    <s v="Second Class"/>
    <s v="CM-12445"/>
    <s v="Chuck Magee"/>
    <s v="Consumer"/>
    <s v="United States"/>
    <s v="Houston"/>
    <s v="Texas"/>
    <n v="77095"/>
    <s v="Central"/>
    <x v="917"/>
    <x v="1"/>
    <x v="10"/>
    <s v="Office Star - Ergonomically Designed Knee Chair"/>
    <n v="56.686"/>
    <n v="1"/>
    <n v="0.3"/>
    <n v="-17.005800000000001"/>
    <n v="-14.576399999999996"/>
  </r>
  <r>
    <n v="6219"/>
    <s v="CA-2013-160220"/>
    <d v="2015-10-21T00:00:00"/>
    <d v="2015-10-27T00:00:00"/>
    <s v="Standard Class"/>
    <s v="JS-16030"/>
    <s v="Joy Smith"/>
    <s v="Consumer"/>
    <s v="United States"/>
    <s v="Trenton"/>
    <s v="Michigan"/>
    <n v="48183"/>
    <s v="Central"/>
    <x v="530"/>
    <x v="2"/>
    <x v="14"/>
    <s v="iKross Bluetooth Portable Keyboard + Cell Phone Stand Holder + Brush for Apple iPhone 5S 5C 5, 4S 4"/>
    <n v="125.69999999999999"/>
    <n v="6"/>
    <n v="0"/>
    <n v="0"/>
    <n v="35.195999999999998"/>
  </r>
  <r>
    <n v="6220"/>
    <s v="CA-2013-160220"/>
    <d v="2015-10-21T00:00:00"/>
    <d v="2015-10-27T00:00:00"/>
    <s v="Standard Class"/>
    <s v="JS-16030"/>
    <s v="Joy Smith"/>
    <s v="Consumer"/>
    <s v="United States"/>
    <s v="Trenton"/>
    <s v="Michigan"/>
    <n v="48183"/>
    <s v="Central"/>
    <x v="563"/>
    <x v="2"/>
    <x v="14"/>
    <s v="Pyle PMP37LED"/>
    <n v="191.98"/>
    <n v="2"/>
    <n v="0"/>
    <n v="0"/>
    <n v="51.834599999999995"/>
  </r>
  <r>
    <n v="6221"/>
    <s v="CA-2013-160220"/>
    <d v="2015-10-21T00:00:00"/>
    <d v="2015-10-27T00:00:00"/>
    <s v="Standard Class"/>
    <s v="JS-16030"/>
    <s v="Joy Smith"/>
    <s v="Consumer"/>
    <s v="United States"/>
    <s v="Trenton"/>
    <s v="Michigan"/>
    <n v="48183"/>
    <s v="Central"/>
    <x v="966"/>
    <x v="0"/>
    <x v="2"/>
    <s v="Woodgrain Magazine Files by Perma"/>
    <n v="20.86"/>
    <n v="7"/>
    <n v="0"/>
    <n v="0"/>
    <n v="1.4601999999999977"/>
  </r>
  <r>
    <n v="8030"/>
    <s v="CA-2013-166373"/>
    <d v="2015-10-22T00:00:00"/>
    <d v="2015-10-26T00:00:00"/>
    <s v="Standard Class"/>
    <s v="JF-15565"/>
    <s v="Jill Fjeld"/>
    <s v="Consumer"/>
    <s v="United States"/>
    <s v="San Antonio"/>
    <s v="Texas"/>
    <n v="78207"/>
    <s v="Central"/>
    <x v="967"/>
    <x v="2"/>
    <x v="6"/>
    <s v="SanDisk Ultra 32 GB MicroSDHC Class 10 Memory Card"/>
    <n v="106.08000000000001"/>
    <n v="6"/>
    <n v="0.2"/>
    <n v="-21.216000000000005"/>
    <n v="-9.2819999999999965"/>
  </r>
  <r>
    <n v="884"/>
    <s v="CA-2013-165148"/>
    <d v="2015-10-23T00:00:00"/>
    <d v="2015-10-25T00:00:00"/>
    <s v="First Class"/>
    <s v="PM-19135"/>
    <s v="Peter McVee"/>
    <s v="Home Office"/>
    <s v="United States"/>
    <s v="Detroit"/>
    <s v="Michigan"/>
    <n v="48227"/>
    <s v="Central"/>
    <x v="968"/>
    <x v="1"/>
    <x v="4"/>
    <s v="Eldon 200 Class Desk Accessories"/>
    <n v="31.400000000000002"/>
    <n v="5"/>
    <n v="0"/>
    <n v="0"/>
    <n v="10.047999999999998"/>
  </r>
  <r>
    <n v="1810"/>
    <s v="CA-2013-165484"/>
    <d v="2015-10-24T00:00:00"/>
    <d v="2015-10-30T00:00:00"/>
    <s v="Standard Class"/>
    <s v="HK-14890"/>
    <s v="Heather Kirkland"/>
    <s v="Corporate"/>
    <s v="United States"/>
    <s v="Chicago"/>
    <s v="Illinois"/>
    <n v="60610"/>
    <s v="Central"/>
    <x v="969"/>
    <x v="1"/>
    <x v="4"/>
    <s v="DAX Cubicle Frames - 8x10"/>
    <n v="16.155999999999999"/>
    <n v="7"/>
    <n v="0.6"/>
    <n v="-9.6935999999999982"/>
    <n v="-12.116999999999999"/>
  </r>
  <r>
    <n v="1811"/>
    <s v="CA-2013-165484"/>
    <d v="2015-10-24T00:00:00"/>
    <d v="2015-10-30T00:00:00"/>
    <s v="Standard Class"/>
    <s v="HK-14890"/>
    <s v="Heather Kirkland"/>
    <s v="Corporate"/>
    <s v="United States"/>
    <s v="Chicago"/>
    <s v="Illinois"/>
    <n v="60610"/>
    <s v="Central"/>
    <x v="386"/>
    <x v="0"/>
    <x v="0"/>
    <s v="Xerox 1929"/>
    <n v="54.816000000000003"/>
    <n v="3"/>
    <n v="0.2"/>
    <n v="-10.963200000000001"/>
    <n v="17.815199999999997"/>
  </r>
  <r>
    <n v="7760"/>
    <s v="CA-2013-158925"/>
    <d v="2015-10-25T00:00:00"/>
    <d v="2015-10-29T00:00:00"/>
    <s v="Standard Class"/>
    <s v="JP-15460"/>
    <s v="Jennifer Patt"/>
    <s v="Corporate"/>
    <s v="United States"/>
    <s v="Houston"/>
    <s v="Texas"/>
    <n v="77041"/>
    <s v="Central"/>
    <x v="160"/>
    <x v="0"/>
    <x v="0"/>
    <s v="Eureka Recycled Copy Paper 8 1/2&quot; x 11&quot;, Ream"/>
    <n v="15.552000000000003"/>
    <n v="3"/>
    <n v="0.2"/>
    <n v="-3.1104000000000007"/>
    <n v="5.4432"/>
  </r>
  <r>
    <n v="3168"/>
    <s v="CA-2013-146682"/>
    <d v="2015-10-30T00:00:00"/>
    <d v="2015-11-01T00:00:00"/>
    <s v="First Class"/>
    <s v="KW-16435"/>
    <s v="Katrina Willman"/>
    <s v="Consumer"/>
    <s v="United States"/>
    <s v="Lansing"/>
    <s v="Michigan"/>
    <n v="48911"/>
    <s v="Central"/>
    <x v="970"/>
    <x v="1"/>
    <x v="4"/>
    <s v="Electrix 20W Halogen Replacement Bulb for Zoom-In Desk Lamp"/>
    <n v="67"/>
    <n v="5"/>
    <n v="0"/>
    <n v="0"/>
    <n v="32.159999999999997"/>
  </r>
  <r>
    <n v="3292"/>
    <s v="CA-2013-167290"/>
    <d v="2015-10-31T00:00:00"/>
    <d v="2015-11-05T00:00:00"/>
    <s v="Standard Class"/>
    <s v="JF-15295"/>
    <s v="Jason Fortune-"/>
    <s v="Consumer"/>
    <s v="United States"/>
    <s v="Sterling Heights"/>
    <s v="Michigan"/>
    <n v="48310"/>
    <s v="Central"/>
    <x v="6"/>
    <x v="0"/>
    <x v="5"/>
    <s v="Newell 312"/>
    <n v="11.68"/>
    <n v="2"/>
    <n v="0"/>
    <n v="0"/>
    <n v="3.5039999999999996"/>
  </r>
  <r>
    <n v="6419"/>
    <s v="CA-2013-140130"/>
    <d v="2015-11-01T00:00:00"/>
    <d v="2015-11-06T00:00:00"/>
    <s v="Standard Class"/>
    <s v="HW-14935"/>
    <s v="Helen Wasserman"/>
    <s v="Corporate"/>
    <s v="United States"/>
    <s v="Tulsa"/>
    <s v="Oklahoma"/>
    <n v="74133"/>
    <s v="Central"/>
    <x v="971"/>
    <x v="0"/>
    <x v="16"/>
    <s v="Fiskars Softgrip Scissors"/>
    <n v="21.96"/>
    <n v="2"/>
    <n v="0"/>
    <n v="0"/>
    <n v="6.1488000000000014"/>
  </r>
  <r>
    <n v="6420"/>
    <s v="CA-2013-140130"/>
    <d v="2015-11-01T00:00:00"/>
    <d v="2015-11-06T00:00:00"/>
    <s v="Standard Class"/>
    <s v="HW-14935"/>
    <s v="Helen Wasserman"/>
    <s v="Corporate"/>
    <s v="United States"/>
    <s v="Tulsa"/>
    <s v="Oklahoma"/>
    <n v="74133"/>
    <s v="Central"/>
    <x v="447"/>
    <x v="1"/>
    <x v="10"/>
    <s v="Hon Mobius Operator's Chair"/>
    <n v="368.96999999999997"/>
    <n v="3"/>
    <n v="0"/>
    <n v="0"/>
    <n v="81.173400000000001"/>
  </r>
  <r>
    <n v="6421"/>
    <s v="CA-2013-140130"/>
    <d v="2015-11-01T00:00:00"/>
    <d v="2015-11-06T00:00:00"/>
    <s v="Standard Class"/>
    <s v="HW-14935"/>
    <s v="Helen Wasserman"/>
    <s v="Corporate"/>
    <s v="United States"/>
    <s v="Tulsa"/>
    <s v="Oklahoma"/>
    <n v="74133"/>
    <s v="Central"/>
    <x v="972"/>
    <x v="0"/>
    <x v="5"/>
    <s v="Newell 31"/>
    <n v="12.39"/>
    <n v="3"/>
    <n v="0"/>
    <n v="0"/>
    <n v="3.4692000000000003"/>
  </r>
  <r>
    <n v="6422"/>
    <s v="CA-2013-140130"/>
    <d v="2015-11-01T00:00:00"/>
    <d v="2015-11-06T00:00:00"/>
    <s v="Standard Class"/>
    <s v="HW-14935"/>
    <s v="Helen Wasserman"/>
    <s v="Corporate"/>
    <s v="United States"/>
    <s v="Tulsa"/>
    <s v="Oklahoma"/>
    <n v="74133"/>
    <s v="Central"/>
    <x v="973"/>
    <x v="0"/>
    <x v="2"/>
    <s v="Carina Mini System Audio Rack, Model AR050B"/>
    <n v="332.94"/>
    <n v="3"/>
    <n v="0"/>
    <n v="0"/>
    <n v="9.9882000000000204"/>
  </r>
  <r>
    <n v="3378"/>
    <s v="CA-2013-100671"/>
    <d v="2015-11-02T00:00:00"/>
    <d v="2015-11-05T00:00:00"/>
    <s v="First Class"/>
    <s v="CS-12490"/>
    <s v="Cindy Schnelling"/>
    <s v="Corporate"/>
    <s v="United States"/>
    <s v="Conroe"/>
    <s v="Texas"/>
    <n v="77301"/>
    <s v="Central"/>
    <x v="305"/>
    <x v="0"/>
    <x v="2"/>
    <s v="Tenex Personal Filing Tote With Secure Closure Lid, Black/Frost"/>
    <n v="111.67200000000001"/>
    <n v="9"/>
    <n v="0.2"/>
    <n v="-22.334400000000002"/>
    <n v="6.9794999999999909"/>
  </r>
  <r>
    <n v="4061"/>
    <s v="CA-2013-129196"/>
    <d v="2015-11-02T00:00:00"/>
    <d v="2015-11-08T00:00:00"/>
    <s v="Standard Class"/>
    <s v="XP-21865"/>
    <s v="Xylona Preis"/>
    <s v="Consumer"/>
    <s v="United States"/>
    <s v="Chicago"/>
    <s v="Illinois"/>
    <n v="60610"/>
    <s v="Central"/>
    <x v="451"/>
    <x v="2"/>
    <x v="6"/>
    <s v="Maxell 4.7GB DVD-R"/>
    <n v="68.111999999999995"/>
    <n v="3"/>
    <n v="0.2"/>
    <n v="-13.622399999999999"/>
    <n v="17.879399999999997"/>
  </r>
  <r>
    <n v="112"/>
    <s v="CA-2013-128867"/>
    <d v="2015-11-04T00:00:00"/>
    <d v="2015-11-11T00:00:00"/>
    <s v="Standard Class"/>
    <s v="CL-12565"/>
    <s v="Clay Ludtke"/>
    <s v="Consumer"/>
    <s v="United States"/>
    <s v="Urbandale"/>
    <s v="Iowa"/>
    <n v="50322"/>
    <s v="Central"/>
    <x v="348"/>
    <x v="0"/>
    <x v="5"/>
    <s v="Hunt PowerHouse Electric Pencil Sharpener, Blue"/>
    <n v="75.959999999999994"/>
    <n v="2"/>
    <n v="0"/>
    <n v="0"/>
    <n v="22.78799999999999"/>
  </r>
  <r>
    <n v="113"/>
    <s v="CA-2013-128867"/>
    <d v="2015-11-04T00:00:00"/>
    <d v="2015-11-11T00:00:00"/>
    <s v="Standard Class"/>
    <s v="CL-12565"/>
    <s v="Clay Ludtke"/>
    <s v="Consumer"/>
    <s v="United States"/>
    <s v="Urbandale"/>
    <s v="Iowa"/>
    <n v="50322"/>
    <s v="Central"/>
    <x v="586"/>
    <x v="0"/>
    <x v="3"/>
    <s v="Avery Durable Plastic 1&quot; Binders"/>
    <n v="27.240000000000002"/>
    <n v="6"/>
    <n v="0"/>
    <n v="0"/>
    <n v="13.3476"/>
  </r>
  <r>
    <n v="7046"/>
    <s v="CA-2013-160136"/>
    <d v="2015-11-04T00:00:00"/>
    <d v="2015-11-10T00:00:00"/>
    <s v="Standard Class"/>
    <s v="PJ-18835"/>
    <s v="Patrick Jones"/>
    <s v="Corporate"/>
    <s v="United States"/>
    <s v="Dallas"/>
    <s v="Texas"/>
    <n v="75217"/>
    <s v="Central"/>
    <x v="519"/>
    <x v="0"/>
    <x v="0"/>
    <s v="Xerox 1978"/>
    <n v="9.2480000000000011"/>
    <n v="2"/>
    <n v="0.2"/>
    <n v="-1.8496000000000004"/>
    <n v="3.3524000000000003"/>
  </r>
  <r>
    <n v="9322"/>
    <s v="US-2013-111563"/>
    <d v="2015-11-05T00:00:00"/>
    <d v="2015-11-09T00:00:00"/>
    <s v="Standard Class"/>
    <s v="SM-20005"/>
    <s v="Sally Matthias"/>
    <s v="Consumer"/>
    <s v="United States"/>
    <s v="Houston"/>
    <s v="Texas"/>
    <n v="77041"/>
    <s v="Central"/>
    <x v="938"/>
    <x v="1"/>
    <x v="4"/>
    <s v="DAX Two-Tone Rosewood/Black Document Frame, Desktop, 5 x 7"/>
    <n v="11.376000000000001"/>
    <n v="3"/>
    <n v="0.6"/>
    <n v="-6.8256000000000006"/>
    <n v="-5.6879999999999988"/>
  </r>
  <r>
    <n v="9323"/>
    <s v="US-2013-111563"/>
    <d v="2015-11-05T00:00:00"/>
    <d v="2015-11-09T00:00:00"/>
    <s v="Standard Class"/>
    <s v="SM-20005"/>
    <s v="Sally Matthias"/>
    <s v="Consumer"/>
    <s v="United States"/>
    <s v="Houston"/>
    <s v="Texas"/>
    <n v="77041"/>
    <s v="Central"/>
    <x v="94"/>
    <x v="1"/>
    <x v="4"/>
    <s v="Deflect-o EconoMat Studded, No Bevel Mat for Low Pile Carpeting"/>
    <n v="66.112000000000009"/>
    <n v="4"/>
    <n v="0.6"/>
    <n v="-39.667200000000001"/>
    <n v="-84.292799999999986"/>
  </r>
  <r>
    <n v="4265"/>
    <s v="US-2013-131611"/>
    <d v="2015-11-06T00:00:00"/>
    <d v="2015-11-10T00:00:00"/>
    <s v="Standard Class"/>
    <s v="EP-13915"/>
    <s v="Emily Phan"/>
    <s v="Consumer"/>
    <s v="United States"/>
    <s v="Houston"/>
    <s v="Texas"/>
    <n v="77036"/>
    <s v="Central"/>
    <x v="974"/>
    <x v="1"/>
    <x v="11"/>
    <s v="Laminate Occasional Tables"/>
    <n v="863.12799999999993"/>
    <n v="8"/>
    <n v="0.3"/>
    <n v="-258.93839999999994"/>
    <n v="-160.29520000000008"/>
  </r>
  <r>
    <n v="4266"/>
    <s v="US-2013-131611"/>
    <d v="2015-11-06T00:00:00"/>
    <d v="2015-11-10T00:00:00"/>
    <s v="Standard Class"/>
    <s v="EP-13915"/>
    <s v="Emily Phan"/>
    <s v="Consumer"/>
    <s v="United States"/>
    <s v="Houston"/>
    <s v="Texas"/>
    <n v="77036"/>
    <s v="Central"/>
    <x v="15"/>
    <x v="0"/>
    <x v="3"/>
    <s v="Storex Dura Pro Binders"/>
    <n v="3.5639999999999992"/>
    <n v="3"/>
    <n v="0.8"/>
    <n v="-2.8511999999999995"/>
    <n v="-6.2370000000000019"/>
  </r>
  <r>
    <n v="4267"/>
    <s v="US-2013-131611"/>
    <d v="2015-11-06T00:00:00"/>
    <d v="2015-11-10T00:00:00"/>
    <s v="Standard Class"/>
    <s v="EP-13915"/>
    <s v="Emily Phan"/>
    <s v="Consumer"/>
    <s v="United States"/>
    <s v="Houston"/>
    <s v="Texas"/>
    <n v="77036"/>
    <s v="Central"/>
    <x v="948"/>
    <x v="1"/>
    <x v="9"/>
    <s v="O'Sullivan Plantations 2-Door Library in Landvery Oak"/>
    <n v="956.6647999999999"/>
    <n v="7"/>
    <n v="0.32"/>
    <n v="-306.13273599999997"/>
    <n v="-225.09759999999991"/>
  </r>
  <r>
    <n v="4268"/>
    <s v="US-2013-131611"/>
    <d v="2015-11-06T00:00:00"/>
    <d v="2015-11-10T00:00:00"/>
    <s v="Standard Class"/>
    <s v="EP-13915"/>
    <s v="Emily Phan"/>
    <s v="Consumer"/>
    <s v="United States"/>
    <s v="Houston"/>
    <s v="Texas"/>
    <n v="77036"/>
    <s v="Central"/>
    <x v="975"/>
    <x v="0"/>
    <x v="3"/>
    <s v="Premium Transparent Presentation Covers by GBC"/>
    <n v="12.587999999999997"/>
    <n v="3"/>
    <n v="0.8"/>
    <n v="-10.070399999999999"/>
    <n v="-20.140800000000006"/>
  </r>
  <r>
    <n v="4269"/>
    <s v="US-2013-131611"/>
    <d v="2015-11-06T00:00:00"/>
    <d v="2015-11-10T00:00:00"/>
    <s v="Standard Class"/>
    <s v="EP-13915"/>
    <s v="Emily Phan"/>
    <s v="Consumer"/>
    <s v="United States"/>
    <s v="Houston"/>
    <s v="Texas"/>
    <n v="77036"/>
    <s v="Central"/>
    <x v="976"/>
    <x v="2"/>
    <x v="6"/>
    <s v="Logitech Wireless Headset H600 Over-The-Head Design"/>
    <n v="171.96"/>
    <n v="5"/>
    <n v="0.2"/>
    <n v="-34.392000000000003"/>
    <n v="45.139500000000005"/>
  </r>
  <r>
    <n v="4370"/>
    <s v="US-2013-165078"/>
    <d v="2015-11-06T00:00:00"/>
    <d v="2015-11-11T00:00:00"/>
    <s v="Standard Class"/>
    <s v="MA-17995"/>
    <s v="Michelle Arnett"/>
    <s v="Home Office"/>
    <s v="United States"/>
    <s v="Lawrence"/>
    <s v="Indiana"/>
    <n v="46226"/>
    <s v="Central"/>
    <x v="975"/>
    <x v="0"/>
    <x v="3"/>
    <s v="Premium Transparent Presentation Covers by GBC"/>
    <n v="104.9"/>
    <n v="5"/>
    <n v="0"/>
    <n v="0"/>
    <n v="50.351999999999997"/>
  </r>
  <r>
    <n v="4371"/>
    <s v="US-2013-165078"/>
    <d v="2015-11-06T00:00:00"/>
    <d v="2015-11-11T00:00:00"/>
    <s v="Standard Class"/>
    <s v="MA-17995"/>
    <s v="Michelle Arnett"/>
    <s v="Home Office"/>
    <s v="United States"/>
    <s v="Lawrence"/>
    <s v="Indiana"/>
    <n v="46226"/>
    <s v="Central"/>
    <x v="977"/>
    <x v="0"/>
    <x v="5"/>
    <s v="Prismacolor Color Pencil Set"/>
    <n v="39.68"/>
    <n v="2"/>
    <n v="0"/>
    <n v="0"/>
    <n v="16.268800000000002"/>
  </r>
  <r>
    <n v="4372"/>
    <s v="US-2013-165078"/>
    <d v="2015-11-06T00:00:00"/>
    <d v="2015-11-11T00:00:00"/>
    <s v="Standard Class"/>
    <s v="MA-17995"/>
    <s v="Michelle Arnett"/>
    <s v="Home Office"/>
    <s v="United States"/>
    <s v="Lawrence"/>
    <s v="Indiana"/>
    <n v="46226"/>
    <s v="Central"/>
    <x v="978"/>
    <x v="0"/>
    <x v="1"/>
    <s v="Avery 503"/>
    <n v="51.75"/>
    <n v="5"/>
    <n v="0"/>
    <n v="0"/>
    <n v="24.84"/>
  </r>
  <r>
    <n v="5699"/>
    <s v="CA-2013-143441"/>
    <d v="2015-11-06T00:00:00"/>
    <d v="2015-11-06T00:00:00"/>
    <s v="Same Day"/>
    <s v="EB-14170"/>
    <s v="Evan Bailliet"/>
    <s v="Consumer"/>
    <s v="United States"/>
    <s v="Laredo"/>
    <s v="Texas"/>
    <n v="78041"/>
    <s v="Central"/>
    <x v="979"/>
    <x v="0"/>
    <x v="1"/>
    <s v="Avery 490"/>
    <n v="11.840000000000002"/>
    <n v="1"/>
    <n v="0.2"/>
    <n v="-2.3680000000000003"/>
    <n v="4.4399999999999995"/>
  </r>
  <r>
    <n v="8212"/>
    <s v="CA-2013-116337"/>
    <d v="2015-11-08T00:00:00"/>
    <d v="2015-11-13T00:00:00"/>
    <s v="Standard Class"/>
    <s v="MC-17845"/>
    <s v="Michael Chen"/>
    <s v="Consumer"/>
    <s v="United States"/>
    <s v="Dallas"/>
    <s v="Texas"/>
    <n v="75220"/>
    <s v="Central"/>
    <x v="980"/>
    <x v="1"/>
    <x v="4"/>
    <s v="Executive Impressions 14&quot; Contract Wall Clock with Quartz Movement"/>
    <n v="44.460000000000008"/>
    <n v="5"/>
    <n v="0.6"/>
    <n v="-26.676000000000005"/>
    <n v="-17.783999999999992"/>
  </r>
  <r>
    <n v="8213"/>
    <s v="CA-2013-116337"/>
    <d v="2015-11-08T00:00:00"/>
    <d v="2015-11-13T00:00:00"/>
    <s v="Standard Class"/>
    <s v="MC-17845"/>
    <s v="Michael Chen"/>
    <s v="Consumer"/>
    <s v="United States"/>
    <s v="Dallas"/>
    <s v="Texas"/>
    <n v="75220"/>
    <s v="Central"/>
    <x v="693"/>
    <x v="0"/>
    <x v="2"/>
    <s v="Mini 13-1/2 Capacity Data Binder Rack, Pearl"/>
    <n v="314.08800000000002"/>
    <n v="3"/>
    <n v="0.2"/>
    <n v="-62.817600000000006"/>
    <n v="19.630499999999998"/>
  </r>
  <r>
    <n v="3894"/>
    <s v="US-2013-144547"/>
    <d v="2015-11-11T00:00:00"/>
    <d v="2015-11-15T00:00:00"/>
    <s v="Standard Class"/>
    <s v="MS-17770"/>
    <s v="Maxwell Schwartz"/>
    <s v="Consumer"/>
    <s v="United States"/>
    <s v="Houston"/>
    <s v="Texas"/>
    <n v="77036"/>
    <s v="Central"/>
    <x v="66"/>
    <x v="2"/>
    <x v="6"/>
    <s v="Kensington SlimBlade Notebook Wireless Mouse with Nano Receiver "/>
    <n v="279.94400000000002"/>
    <n v="7"/>
    <n v="0.2"/>
    <n v="-55.988800000000005"/>
    <n v="48.990200000000002"/>
  </r>
  <r>
    <n v="4511"/>
    <s v="CA-2013-119935"/>
    <d v="2015-11-11T00:00:00"/>
    <d v="2015-11-15T00:00:00"/>
    <s v="Standard Class"/>
    <s v="KM-16225"/>
    <s v="Kalyca Meade"/>
    <s v="Corporate"/>
    <s v="United States"/>
    <s v="Springfield"/>
    <s v="Missouri"/>
    <n v="65807"/>
    <s v="Central"/>
    <x v="464"/>
    <x v="1"/>
    <x v="4"/>
    <s v="3M Polarizing Light Filter Sleeves"/>
    <n v="37.299999999999997"/>
    <n v="2"/>
    <n v="0"/>
    <n v="0"/>
    <n v="17.157999999999998"/>
  </r>
  <r>
    <n v="4512"/>
    <s v="CA-2013-119935"/>
    <d v="2015-11-11T00:00:00"/>
    <d v="2015-11-15T00:00:00"/>
    <s v="Standard Class"/>
    <s v="KM-16225"/>
    <s v="Kalyca Meade"/>
    <s v="Corporate"/>
    <s v="United States"/>
    <s v="Springfield"/>
    <s v="Missouri"/>
    <n v="65807"/>
    <s v="Central"/>
    <x v="958"/>
    <x v="0"/>
    <x v="3"/>
    <s v="Wilson Jones Ledger-Size, Piano-Hinge Binder, 2&quot;, Blue"/>
    <n v="81.96"/>
    <n v="2"/>
    <n v="0"/>
    <n v="0"/>
    <n v="39.340799999999994"/>
  </r>
  <r>
    <n v="8802"/>
    <s v="CA-2013-140935"/>
    <d v="2015-11-11T00:00:00"/>
    <d v="2015-11-13T00:00:00"/>
    <s v="First Class"/>
    <s v="AB-10015"/>
    <s v="Aaron Bergman"/>
    <s v="Consumer"/>
    <s v="United States"/>
    <s v="Oklahoma City"/>
    <s v="Oklahoma"/>
    <n v="73120"/>
    <s v="Central"/>
    <x v="981"/>
    <x v="2"/>
    <x v="14"/>
    <s v="Samsung Convoy 3"/>
    <n v="221.98"/>
    <n v="2"/>
    <n v="0"/>
    <n v="0"/>
    <n v="62.15440000000001"/>
  </r>
  <r>
    <n v="8803"/>
    <s v="CA-2013-140935"/>
    <d v="2015-11-11T00:00:00"/>
    <d v="2015-11-13T00:00:00"/>
    <s v="First Class"/>
    <s v="AB-10015"/>
    <s v="Aaron Bergman"/>
    <s v="Consumer"/>
    <s v="United States"/>
    <s v="Oklahoma City"/>
    <s v="Oklahoma"/>
    <n v="73120"/>
    <s v="Central"/>
    <x v="715"/>
    <x v="1"/>
    <x v="9"/>
    <s v="Sauder Facets Collection Library, Sky Alder Finish"/>
    <n v="341.96"/>
    <n v="2"/>
    <n v="0"/>
    <n v="0"/>
    <n v="54.713599999999985"/>
  </r>
  <r>
    <n v="2514"/>
    <s v="CA-2013-124506"/>
    <d v="2015-11-12T00:00:00"/>
    <d v="2015-11-18T00:00:00"/>
    <s v="Standard Class"/>
    <s v="BB-11545"/>
    <s v="Brenda Bowman"/>
    <s v="Corporate"/>
    <s v="United States"/>
    <s v="Chicago"/>
    <s v="Illinois"/>
    <n v="60623"/>
    <s v="Central"/>
    <x v="293"/>
    <x v="2"/>
    <x v="6"/>
    <s v="Belkin F8E887 USB Wired Ergonomic Keyboard"/>
    <n v="95.968000000000004"/>
    <n v="4"/>
    <n v="0.2"/>
    <n v="-19.193600000000004"/>
    <n v="1.1995999999999931"/>
  </r>
  <r>
    <n v="2515"/>
    <s v="CA-2013-124506"/>
    <d v="2015-11-12T00:00:00"/>
    <d v="2015-11-18T00:00:00"/>
    <s v="Standard Class"/>
    <s v="BB-11545"/>
    <s v="Brenda Bowman"/>
    <s v="Corporate"/>
    <s v="United States"/>
    <s v="Chicago"/>
    <s v="Illinois"/>
    <n v="60623"/>
    <s v="Central"/>
    <x v="778"/>
    <x v="1"/>
    <x v="10"/>
    <s v="Global Chrome Stack Chair"/>
    <n v="47.991999999999997"/>
    <n v="2"/>
    <n v="0.3"/>
    <n v="-14.397599999999999"/>
    <n v="-2.0567999999999991"/>
  </r>
  <r>
    <n v="2783"/>
    <s v="CA-2013-139878"/>
    <d v="2015-11-12T00:00:00"/>
    <d v="2015-11-17T00:00:00"/>
    <s v="Standard Class"/>
    <s v="LD-17005"/>
    <s v="Lisa DeCherney"/>
    <s v="Consumer"/>
    <s v="United States"/>
    <s v="Detroit"/>
    <s v="Michigan"/>
    <n v="48234"/>
    <s v="Central"/>
    <x v="288"/>
    <x v="2"/>
    <x v="14"/>
    <s v="Digium D40 VoIP phone"/>
    <n v="257.98"/>
    <n v="2"/>
    <n v="0"/>
    <n v="0"/>
    <n v="74.8142"/>
  </r>
  <r>
    <n v="8469"/>
    <s v="US-2013-164196"/>
    <d v="2015-11-12T00:00:00"/>
    <d v="2015-11-18T00:00:00"/>
    <s v="Standard Class"/>
    <s v="AS-10285"/>
    <s v="Alejandro Savely"/>
    <s v="Corporate"/>
    <s v="United States"/>
    <s v="Noblesville"/>
    <s v="Indiana"/>
    <n v="46060"/>
    <s v="Central"/>
    <x v="982"/>
    <x v="1"/>
    <x v="11"/>
    <s v="Balt Solid Wood Round Tables"/>
    <n v="2678.94"/>
    <n v="6"/>
    <n v="0"/>
    <n v="0"/>
    <n v="241.1046"/>
  </r>
  <r>
    <n v="9400"/>
    <s v="CA-2013-103128"/>
    <d v="2015-11-12T00:00:00"/>
    <d v="2015-11-16T00:00:00"/>
    <s v="Standard Class"/>
    <s v="SC-20845"/>
    <s v="Sung Chung"/>
    <s v="Consumer"/>
    <s v="United States"/>
    <s v="Arlington Heights"/>
    <s v="Illinois"/>
    <n v="60004"/>
    <s v="Central"/>
    <x v="983"/>
    <x v="0"/>
    <x v="5"/>
    <s v="Newell 332"/>
    <n v="14.111999999999998"/>
    <n v="6"/>
    <n v="0.2"/>
    <n v="-2.8224"/>
    <n v="1.2348000000000008"/>
  </r>
  <r>
    <n v="1137"/>
    <s v="CA-2013-152170"/>
    <d v="2015-11-13T00:00:00"/>
    <d v="2015-11-16T00:00:00"/>
    <s v="Second Class"/>
    <s v="FH-14275"/>
    <s v="Frank Hawley"/>
    <s v="Corporate"/>
    <s v="United States"/>
    <s v="La Porte"/>
    <s v="Indiana"/>
    <n v="46350"/>
    <s v="Central"/>
    <x v="984"/>
    <x v="0"/>
    <x v="13"/>
    <s v="Tyvek  Top-Opening Peel &amp; Seel  Envelopes, Gray"/>
    <n v="287.52"/>
    <n v="8"/>
    <n v="0"/>
    <n v="0"/>
    <n v="129.38399999999999"/>
  </r>
  <r>
    <n v="1138"/>
    <s v="CA-2013-152170"/>
    <d v="2015-11-13T00:00:00"/>
    <d v="2015-11-16T00:00:00"/>
    <s v="Second Class"/>
    <s v="FH-14275"/>
    <s v="Frank Hawley"/>
    <s v="Corporate"/>
    <s v="United States"/>
    <s v="La Porte"/>
    <s v="Indiana"/>
    <n v="46350"/>
    <s v="Central"/>
    <x v="399"/>
    <x v="0"/>
    <x v="7"/>
    <s v="Belkin F9H710-06 7 Outlet SurgeMaster Surge Protector"/>
    <n v="37.68"/>
    <n v="2"/>
    <n v="0"/>
    <n v="0"/>
    <n v="10.5504"/>
  </r>
  <r>
    <n v="1139"/>
    <s v="CA-2013-152170"/>
    <d v="2015-11-13T00:00:00"/>
    <d v="2015-11-16T00:00:00"/>
    <s v="Second Class"/>
    <s v="FH-14275"/>
    <s v="Frank Hawley"/>
    <s v="Corporate"/>
    <s v="United States"/>
    <s v="La Porte"/>
    <s v="Indiana"/>
    <n v="46350"/>
    <s v="Central"/>
    <x v="985"/>
    <x v="0"/>
    <x v="0"/>
    <s v="Xerox 1896"/>
    <n v="19.98"/>
    <n v="2"/>
    <n v="0"/>
    <n v="0"/>
    <n v="8.9909999999999997"/>
  </r>
  <r>
    <n v="1140"/>
    <s v="CA-2013-152170"/>
    <d v="2015-11-13T00:00:00"/>
    <d v="2015-11-16T00:00:00"/>
    <s v="Second Class"/>
    <s v="FH-14275"/>
    <s v="Frank Hawley"/>
    <s v="Corporate"/>
    <s v="United States"/>
    <s v="La Porte"/>
    <s v="Indiana"/>
    <n v="46350"/>
    <s v="Central"/>
    <x v="983"/>
    <x v="0"/>
    <x v="5"/>
    <s v="Newell 332"/>
    <n v="20.58"/>
    <n v="7"/>
    <n v="0"/>
    <n v="0"/>
    <n v="5.5566000000000004"/>
  </r>
  <r>
    <n v="1141"/>
    <s v="CA-2013-152170"/>
    <d v="2015-11-13T00:00:00"/>
    <d v="2015-11-16T00:00:00"/>
    <s v="Second Class"/>
    <s v="FH-14275"/>
    <s v="Frank Hawley"/>
    <s v="Corporate"/>
    <s v="United States"/>
    <s v="La Porte"/>
    <s v="Indiana"/>
    <n v="46350"/>
    <s v="Central"/>
    <x v="986"/>
    <x v="0"/>
    <x v="3"/>
    <s v="Cardinal Slant-D Ring Binders"/>
    <n v="17.38"/>
    <n v="2"/>
    <n v="0"/>
    <n v="0"/>
    <n v="8.69"/>
  </r>
  <r>
    <n v="7331"/>
    <s v="CA-2013-149349"/>
    <d v="2015-11-13T00:00:00"/>
    <d v="2015-11-14T00:00:00"/>
    <s v="First Class"/>
    <s v="SP-20650"/>
    <s v="Stephanie Phelps"/>
    <s v="Corporate"/>
    <s v="United States"/>
    <s v="Chicago"/>
    <s v="Illinois"/>
    <n v="60623"/>
    <s v="Central"/>
    <x v="811"/>
    <x v="1"/>
    <x v="4"/>
    <s v="DAX Charcoal/Nickel-Tone Document Frame, 5 x 7"/>
    <n v="22.752000000000002"/>
    <n v="6"/>
    <n v="0.6"/>
    <n v="-13.651200000000001"/>
    <n v="-8.532"/>
  </r>
  <r>
    <n v="3260"/>
    <s v="US-2013-162103"/>
    <d v="2015-11-14T00:00:00"/>
    <d v="2015-11-18T00:00:00"/>
    <s v="Standard Class"/>
    <s v="LB-16795"/>
    <s v="Laurel Beltran"/>
    <s v="Home Office"/>
    <s v="United States"/>
    <s v="Highland Park"/>
    <s v="Illinois"/>
    <n v="60035"/>
    <s v="Central"/>
    <x v="458"/>
    <x v="0"/>
    <x v="3"/>
    <s v="XtraLife ClearVue Slant-D Ring Binders by Cardinal"/>
    <n v="3.1359999999999992"/>
    <n v="2"/>
    <n v="0.8"/>
    <n v="-2.5087999999999995"/>
    <n v="-4.7040000000000006"/>
  </r>
  <r>
    <n v="5138"/>
    <s v="CA-2013-128972"/>
    <d v="2015-11-14T00:00:00"/>
    <d v="2015-11-18T00:00:00"/>
    <s v="Standard Class"/>
    <s v="TS-21430"/>
    <s v="Tom Stivers"/>
    <s v="Corporate"/>
    <s v="United States"/>
    <s v="Oklahoma City"/>
    <s v="Oklahoma"/>
    <n v="73120"/>
    <s v="Central"/>
    <x v="987"/>
    <x v="1"/>
    <x v="4"/>
    <s v="Master Giant Foot Doorstop, Safety Yellow"/>
    <n v="30.36"/>
    <n v="4"/>
    <n v="0"/>
    <n v="0"/>
    <n v="13.0548"/>
  </r>
  <r>
    <n v="4530"/>
    <s v="CA-2013-134691"/>
    <d v="2015-11-15T00:00:00"/>
    <d v="2015-11-19T00:00:00"/>
    <s v="Standard Class"/>
    <s v="KC-16540"/>
    <s v="Kelly Collister"/>
    <s v="Consumer"/>
    <s v="United States"/>
    <s v="Houston"/>
    <s v="Texas"/>
    <n v="77041"/>
    <s v="Central"/>
    <x v="648"/>
    <x v="0"/>
    <x v="3"/>
    <s v="Binder Posts"/>
    <n v="2.2959999999999994"/>
    <n v="2"/>
    <n v="0.8"/>
    <n v="-1.8367999999999995"/>
    <n v="-3.9032000000000009"/>
  </r>
  <r>
    <n v="8566"/>
    <s v="CA-2013-134110"/>
    <d v="2015-11-18T00:00:00"/>
    <d v="2015-11-19T00:00:00"/>
    <s v="First Class"/>
    <s v="BG-11035"/>
    <s v="Barry Gonzalez"/>
    <s v="Consumer"/>
    <s v="United States"/>
    <s v="The Colony"/>
    <s v="Texas"/>
    <n v="75056"/>
    <s v="Central"/>
    <x v="988"/>
    <x v="2"/>
    <x v="14"/>
    <s v="Apple EarPods with Remote and Mic"/>
    <n v="67.176000000000002"/>
    <n v="3"/>
    <n v="0.2"/>
    <n v="-13.435200000000002"/>
    <n v="6.7175999999999974"/>
  </r>
  <r>
    <n v="8567"/>
    <s v="CA-2013-134110"/>
    <d v="2015-11-18T00:00:00"/>
    <d v="2015-11-19T00:00:00"/>
    <s v="First Class"/>
    <s v="BG-11035"/>
    <s v="Barry Gonzalez"/>
    <s v="Consumer"/>
    <s v="United States"/>
    <s v="The Colony"/>
    <s v="Texas"/>
    <n v="75056"/>
    <s v="Central"/>
    <x v="989"/>
    <x v="0"/>
    <x v="0"/>
    <s v="TOPS Voice Message Log Book, Flash Format"/>
    <n v="15.231999999999999"/>
    <n v="4"/>
    <n v="0.2"/>
    <n v="-3.0464000000000002"/>
    <n v="5.5215999999999994"/>
  </r>
  <r>
    <n v="2511"/>
    <s v="CA-2013-136812"/>
    <d v="2015-11-19T00:00:00"/>
    <d v="2015-11-24T00:00:00"/>
    <s v="Standard Class"/>
    <s v="AW-10930"/>
    <s v="Arthur Wiediger"/>
    <s v="Home Office"/>
    <s v="United States"/>
    <s v="Oklahoma City"/>
    <s v="Oklahoma"/>
    <n v="73120"/>
    <s v="Central"/>
    <x v="427"/>
    <x v="0"/>
    <x v="2"/>
    <s v="Tennsco Snap-Together Open Shelving Units, Starter Sets and Add-On Units"/>
    <n v="1117.92"/>
    <n v="4"/>
    <n v="0"/>
    <n v="0"/>
    <n v="55.895999999999958"/>
  </r>
  <r>
    <n v="3948"/>
    <s v="CA-2013-119963"/>
    <d v="2015-11-19T00:00:00"/>
    <d v="2015-11-23T00:00:00"/>
    <s v="Standard Class"/>
    <s v="SN-20710"/>
    <s v="Steve Nguyen"/>
    <s v="Home Office"/>
    <s v="United States"/>
    <s v="Pasadena"/>
    <s v="Texas"/>
    <n v="77506"/>
    <s v="Central"/>
    <x v="990"/>
    <x v="0"/>
    <x v="5"/>
    <s v="4009 Highlighters by Sanford"/>
    <n v="6.3680000000000003"/>
    <n v="2"/>
    <n v="0.2"/>
    <n v="-1.2736000000000001"/>
    <n v="1.0347999999999993"/>
  </r>
  <r>
    <n v="3949"/>
    <s v="CA-2013-119963"/>
    <d v="2015-11-19T00:00:00"/>
    <d v="2015-11-23T00:00:00"/>
    <s v="Standard Class"/>
    <s v="SN-20710"/>
    <s v="Steve Nguyen"/>
    <s v="Home Office"/>
    <s v="United States"/>
    <s v="Pasadena"/>
    <s v="Texas"/>
    <n v="77506"/>
    <s v="Central"/>
    <x v="287"/>
    <x v="0"/>
    <x v="1"/>
    <s v="Avery 4027 File Folder Labels for Dot Matrix Printers, 5000 Labels per Box, White"/>
    <n v="48.848000000000006"/>
    <n v="2"/>
    <n v="0.2"/>
    <n v="-9.7696000000000023"/>
    <n v="15.8756"/>
  </r>
  <r>
    <n v="3950"/>
    <s v="CA-2013-119963"/>
    <d v="2015-11-19T00:00:00"/>
    <d v="2015-11-23T00:00:00"/>
    <s v="Standard Class"/>
    <s v="SN-20710"/>
    <s v="Steve Nguyen"/>
    <s v="Home Office"/>
    <s v="United States"/>
    <s v="Pasadena"/>
    <s v="Texas"/>
    <n v="77506"/>
    <s v="Central"/>
    <x v="595"/>
    <x v="0"/>
    <x v="0"/>
    <s v="Xerox 1881"/>
    <n v="19.648"/>
    <n v="2"/>
    <n v="0.2"/>
    <n v="-3.9296000000000002"/>
    <n v="6.6311999999999989"/>
  </r>
  <r>
    <n v="3951"/>
    <s v="CA-2013-119963"/>
    <d v="2015-11-19T00:00:00"/>
    <d v="2015-11-23T00:00:00"/>
    <s v="Standard Class"/>
    <s v="SN-20710"/>
    <s v="Steve Nguyen"/>
    <s v="Home Office"/>
    <s v="United States"/>
    <s v="Pasadena"/>
    <s v="Texas"/>
    <n v="77506"/>
    <s v="Central"/>
    <x v="599"/>
    <x v="1"/>
    <x v="10"/>
    <s v="Global Value Steno Chair, Gray"/>
    <n v="255.108"/>
    <n v="6"/>
    <n v="0.3"/>
    <n v="-76.532399999999996"/>
    <n v="-18.221999999999994"/>
  </r>
  <r>
    <n v="5163"/>
    <s v="CA-2013-115378"/>
    <d v="2015-11-19T00:00:00"/>
    <d v="2015-11-24T00:00:00"/>
    <s v="Second Class"/>
    <s v="AJ-10945"/>
    <s v="Ashley Jarboe"/>
    <s v="Consumer"/>
    <s v="United States"/>
    <s v="Taylor"/>
    <s v="Michigan"/>
    <n v="48180"/>
    <s v="Central"/>
    <x v="39"/>
    <x v="1"/>
    <x v="10"/>
    <s v="Novimex Swivel Fabric Task Chair"/>
    <n v="301.95999999999998"/>
    <n v="2"/>
    <n v="0"/>
    <n v="0"/>
    <n v="33.215599999999995"/>
  </r>
  <r>
    <n v="1106"/>
    <s v="US-2013-110156"/>
    <d v="2015-11-20T00:00:00"/>
    <d v="2015-11-25T00:00:00"/>
    <s v="Standard Class"/>
    <s v="EH-13945"/>
    <s v="Eric Hoffmann"/>
    <s v="Consumer"/>
    <s v="United States"/>
    <s v="Houston"/>
    <s v="Texas"/>
    <n v="77041"/>
    <s v="Central"/>
    <x v="991"/>
    <x v="0"/>
    <x v="2"/>
    <s v="Tennsco Lockers, Gray"/>
    <n v="100.70400000000001"/>
    <n v="6"/>
    <n v="0.2"/>
    <n v="-20.140800000000002"/>
    <n v="-16.36440000000001"/>
  </r>
  <r>
    <n v="1107"/>
    <s v="US-2013-110156"/>
    <d v="2015-11-20T00:00:00"/>
    <d v="2015-11-25T00:00:00"/>
    <s v="Standard Class"/>
    <s v="EH-13945"/>
    <s v="Eric Hoffmann"/>
    <s v="Consumer"/>
    <s v="United States"/>
    <s v="Houston"/>
    <s v="Texas"/>
    <n v="77041"/>
    <s v="Central"/>
    <x v="992"/>
    <x v="1"/>
    <x v="4"/>
    <s v="GE General Purpose, Extra Long Life, Showcase &amp; Floodlight Incandescent Bulbs"/>
    <n v="2.3280000000000003"/>
    <n v="2"/>
    <n v="0.6"/>
    <n v="-1.3968"/>
    <n v="-0.75660000000000016"/>
  </r>
  <r>
    <n v="1108"/>
    <s v="US-2013-110156"/>
    <d v="2015-11-20T00:00:00"/>
    <d v="2015-11-25T00:00:00"/>
    <s v="Standard Class"/>
    <s v="EH-13945"/>
    <s v="Eric Hoffmann"/>
    <s v="Consumer"/>
    <s v="United States"/>
    <s v="Houston"/>
    <s v="Texas"/>
    <n v="77041"/>
    <s v="Central"/>
    <x v="280"/>
    <x v="0"/>
    <x v="3"/>
    <s v="GBC Standard Recycled Report Covers, Clear Plastic Sheets"/>
    <n v="10.779999999999996"/>
    <n v="5"/>
    <n v="0.8"/>
    <n v="-8.623999999999997"/>
    <n v="-17.248000000000008"/>
  </r>
  <r>
    <n v="1109"/>
    <s v="US-2013-110156"/>
    <d v="2015-11-20T00:00:00"/>
    <d v="2015-11-25T00:00:00"/>
    <s v="Standard Class"/>
    <s v="EH-13945"/>
    <s v="Eric Hoffmann"/>
    <s v="Consumer"/>
    <s v="United States"/>
    <s v="Houston"/>
    <s v="Texas"/>
    <n v="77041"/>
    <s v="Central"/>
    <x v="154"/>
    <x v="0"/>
    <x v="8"/>
    <s v="Staples"/>
    <n v="58.368000000000009"/>
    <n v="12"/>
    <n v="0.2"/>
    <n v="-11.673600000000002"/>
    <n v="21.888000000000002"/>
  </r>
  <r>
    <n v="1110"/>
    <s v="US-2013-110156"/>
    <d v="2015-11-20T00:00:00"/>
    <d v="2015-11-25T00:00:00"/>
    <s v="Standard Class"/>
    <s v="EH-13945"/>
    <s v="Eric Hoffmann"/>
    <s v="Consumer"/>
    <s v="United States"/>
    <s v="Houston"/>
    <s v="Texas"/>
    <n v="77041"/>
    <s v="Central"/>
    <x v="993"/>
    <x v="0"/>
    <x v="13"/>
    <s v="Recycled Interoffice Envelopes with Re-Use-A-Seal Closure, 10 x 13"/>
    <n v="40.968000000000004"/>
    <n v="3"/>
    <n v="0.2"/>
    <n v="-8.1936000000000018"/>
    <n v="13.826699999999999"/>
  </r>
  <r>
    <n v="1111"/>
    <s v="US-2013-110156"/>
    <d v="2015-11-20T00:00:00"/>
    <d v="2015-11-25T00:00:00"/>
    <s v="Standard Class"/>
    <s v="EH-13945"/>
    <s v="Eric Hoffmann"/>
    <s v="Consumer"/>
    <s v="United States"/>
    <s v="Houston"/>
    <s v="Texas"/>
    <n v="77041"/>
    <s v="Central"/>
    <x v="994"/>
    <x v="2"/>
    <x v="14"/>
    <s v="invisibleSHIELD by ZAGG Smudge-Free Screen Protector"/>
    <n v="71.959999999999994"/>
    <n v="5"/>
    <n v="0.2"/>
    <n v="-14.391999999999999"/>
    <n v="25.185999999999996"/>
  </r>
  <r>
    <n v="1112"/>
    <s v="US-2013-110156"/>
    <d v="2015-11-20T00:00:00"/>
    <d v="2015-11-25T00:00:00"/>
    <s v="Standard Class"/>
    <s v="EH-13945"/>
    <s v="Eric Hoffmann"/>
    <s v="Consumer"/>
    <s v="United States"/>
    <s v="Houston"/>
    <s v="Texas"/>
    <n v="77041"/>
    <s v="Central"/>
    <x v="995"/>
    <x v="0"/>
    <x v="0"/>
    <s v="Xerox 1905"/>
    <n v="10.368000000000002"/>
    <n v="2"/>
    <n v="0.2"/>
    <n v="-2.0736000000000003"/>
    <n v="3.6288"/>
  </r>
  <r>
    <n v="1113"/>
    <s v="US-2013-110156"/>
    <d v="2015-11-20T00:00:00"/>
    <d v="2015-11-25T00:00:00"/>
    <s v="Standard Class"/>
    <s v="EH-13945"/>
    <s v="Eric Hoffmann"/>
    <s v="Consumer"/>
    <s v="United States"/>
    <s v="Houston"/>
    <s v="Texas"/>
    <n v="77041"/>
    <s v="Central"/>
    <x v="267"/>
    <x v="0"/>
    <x v="3"/>
    <s v="Avery Hidden Tab Dividers for Binding Systems"/>
    <n v="1.1919999999999997"/>
    <n v="2"/>
    <n v="0.8"/>
    <n v="-0.95359999999999978"/>
    <n v="-2.0264000000000002"/>
  </r>
  <r>
    <n v="5236"/>
    <s v="CA-2013-111143"/>
    <d v="2015-11-20T00:00:00"/>
    <d v="2015-11-23T00:00:00"/>
    <s v="First Class"/>
    <s v="TT-21265"/>
    <s v="Tim Taslimi"/>
    <s v="Corporate"/>
    <s v="United States"/>
    <s v="Indianapolis"/>
    <s v="Indiana"/>
    <n v="46203"/>
    <s v="Central"/>
    <x v="996"/>
    <x v="0"/>
    <x v="7"/>
    <s v="Acco 6 Outlet Guardian Premium Plus Surge Suppressor"/>
    <n v="54.96"/>
    <n v="3"/>
    <n v="0"/>
    <n v="0"/>
    <n v="15.938399999999998"/>
  </r>
  <r>
    <n v="159"/>
    <s v="CA-2013-114104"/>
    <d v="2015-11-21T00:00:00"/>
    <d v="2015-11-25T00:00:00"/>
    <s v="Standard Class"/>
    <s v="NP-18670"/>
    <s v="Nora Paige"/>
    <s v="Consumer"/>
    <s v="United States"/>
    <s v="Edmond"/>
    <s v="Oklahoma"/>
    <n v="73034"/>
    <s v="Central"/>
    <x v="997"/>
    <x v="0"/>
    <x v="1"/>
    <s v="Avery 519"/>
    <n v="14.62"/>
    <n v="2"/>
    <n v="0"/>
    <n v="0"/>
    <n v="6.8713999999999995"/>
  </r>
  <r>
    <n v="160"/>
    <s v="CA-2013-114104"/>
    <d v="2015-11-21T00:00:00"/>
    <d v="2015-11-25T00:00:00"/>
    <s v="Standard Class"/>
    <s v="NP-18670"/>
    <s v="Nora Paige"/>
    <s v="Consumer"/>
    <s v="United States"/>
    <s v="Edmond"/>
    <s v="Oklahoma"/>
    <n v="73034"/>
    <s v="Central"/>
    <x v="998"/>
    <x v="2"/>
    <x v="14"/>
    <s v="Avaya 5420 Digital phone"/>
    <n v="944.93000000000006"/>
    <n v="7"/>
    <n v="0"/>
    <n v="0"/>
    <n v="236.23250000000002"/>
  </r>
  <r>
    <n v="3239"/>
    <s v="US-2013-127971"/>
    <d v="2015-11-21T00:00:00"/>
    <d v="2015-11-28T00:00:00"/>
    <s v="Standard Class"/>
    <s v="DW-13195"/>
    <s v="David Wiener"/>
    <s v="Corporate"/>
    <s v="United States"/>
    <s v="Houston"/>
    <s v="Texas"/>
    <n v="77095"/>
    <s v="Central"/>
    <x v="542"/>
    <x v="1"/>
    <x v="10"/>
    <s v="Global Wood Trimmed Manager's Task Chair, Khaki"/>
    <n v="318.43"/>
    <n v="5"/>
    <n v="0.3"/>
    <n v="-95.528999999999996"/>
    <n v="-77.333000000000013"/>
  </r>
  <r>
    <n v="3240"/>
    <s v="US-2013-127971"/>
    <d v="2015-11-21T00:00:00"/>
    <d v="2015-11-28T00:00:00"/>
    <s v="Standard Class"/>
    <s v="DW-13195"/>
    <s v="David Wiener"/>
    <s v="Corporate"/>
    <s v="United States"/>
    <s v="Houston"/>
    <s v="Texas"/>
    <n v="77095"/>
    <s v="Central"/>
    <x v="999"/>
    <x v="2"/>
    <x v="14"/>
    <s v="Samsung HM1900 Bluetooth Headset"/>
    <n v="122.91999999999999"/>
    <n v="7"/>
    <n v="0.2"/>
    <n v="-24.584"/>
    <n v="46.095000000000006"/>
  </r>
  <r>
    <n v="3241"/>
    <s v="US-2013-127971"/>
    <d v="2015-11-21T00:00:00"/>
    <d v="2015-11-28T00:00:00"/>
    <s v="Standard Class"/>
    <s v="DW-13195"/>
    <s v="David Wiener"/>
    <s v="Corporate"/>
    <s v="United States"/>
    <s v="Houston"/>
    <s v="Texas"/>
    <n v="77095"/>
    <s v="Central"/>
    <x v="444"/>
    <x v="1"/>
    <x v="4"/>
    <s v="Eldon Wave Desk Accessories"/>
    <n v="7.0679999999999996"/>
    <n v="3"/>
    <n v="0.6"/>
    <n v="-4.2407999999999992"/>
    <n v="-2.8271999999999995"/>
  </r>
  <r>
    <n v="4407"/>
    <s v="CA-2013-100041"/>
    <d v="2015-11-21T00:00:00"/>
    <d v="2015-11-26T00:00:00"/>
    <s v="Standard Class"/>
    <s v="BF-10975"/>
    <s v="Barbara Fisher"/>
    <s v="Corporate"/>
    <s v="United States"/>
    <s v="Columbus"/>
    <s v="Indiana"/>
    <n v="47201"/>
    <s v="Central"/>
    <x v="234"/>
    <x v="0"/>
    <x v="0"/>
    <s v="Ampad Poly Cover Wirebound Steno Book, 6&quot; x 9&quot; Assorted Colors, Gregg Ruled"/>
    <n v="9.08"/>
    <n v="2"/>
    <n v="0"/>
    <n v="0"/>
    <n v="4.0859999999999994"/>
  </r>
  <r>
    <n v="4408"/>
    <s v="CA-2013-100041"/>
    <d v="2015-11-21T00:00:00"/>
    <d v="2015-11-26T00:00:00"/>
    <s v="Standard Class"/>
    <s v="BF-10975"/>
    <s v="Barbara Fisher"/>
    <s v="Corporate"/>
    <s v="United States"/>
    <s v="Columbus"/>
    <s v="Indiana"/>
    <n v="47201"/>
    <s v="Central"/>
    <x v="1000"/>
    <x v="0"/>
    <x v="0"/>
    <s v="Xerox 189"/>
    <n v="314.54999999999995"/>
    <n v="3"/>
    <n v="0"/>
    <n v="0"/>
    <n v="150.98399999999998"/>
  </r>
  <r>
    <n v="4409"/>
    <s v="CA-2013-100041"/>
    <d v="2015-11-21T00:00:00"/>
    <d v="2015-11-26T00:00:00"/>
    <s v="Standard Class"/>
    <s v="BF-10975"/>
    <s v="Barbara Fisher"/>
    <s v="Corporate"/>
    <s v="United States"/>
    <s v="Columbus"/>
    <s v="Indiana"/>
    <n v="47201"/>
    <s v="Central"/>
    <x v="278"/>
    <x v="0"/>
    <x v="3"/>
    <s v="Pressboard Covers with Storage Hooks, 9 1/2&quot; x 11&quot;, Light Blue"/>
    <n v="4.91"/>
    <n v="1"/>
    <n v="0"/>
    <n v="0"/>
    <n v="2.3077000000000001"/>
  </r>
  <r>
    <n v="5366"/>
    <s v="CA-2013-107790"/>
    <d v="2015-11-21T00:00:00"/>
    <d v="2015-11-25T00:00:00"/>
    <s v="Standard Class"/>
    <s v="EH-13990"/>
    <s v="Erica Hackney"/>
    <s v="Consumer"/>
    <s v="United States"/>
    <s v="Houston"/>
    <s v="Texas"/>
    <n v="77041"/>
    <s v="Central"/>
    <x v="1001"/>
    <x v="2"/>
    <x v="14"/>
    <s v="Wireless Extenders zBoost YX545 SOHO Signal Booster"/>
    <n v="151.19200000000001"/>
    <n v="1"/>
    <n v="0.2"/>
    <n v="-30.238400000000002"/>
    <n v="13.229299999999995"/>
  </r>
  <r>
    <n v="3522"/>
    <s v="CA-2013-114482"/>
    <d v="2015-11-22T00:00:00"/>
    <d v="2015-11-26T00:00:00"/>
    <s v="Second Class"/>
    <s v="DM-13345"/>
    <s v="Denise Monton"/>
    <s v="Corporate"/>
    <s v="United States"/>
    <s v="Des Moines"/>
    <s v="Iowa"/>
    <n v="50315"/>
    <s v="Central"/>
    <x v="1002"/>
    <x v="0"/>
    <x v="0"/>
    <s v="Xerox 1987"/>
    <n v="40.46"/>
    <n v="7"/>
    <n v="0"/>
    <n v="0"/>
    <n v="19.825400000000002"/>
  </r>
  <r>
    <n v="3523"/>
    <s v="CA-2013-114482"/>
    <d v="2015-11-22T00:00:00"/>
    <d v="2015-11-26T00:00:00"/>
    <s v="Second Class"/>
    <s v="DM-13345"/>
    <s v="Denise Monton"/>
    <s v="Corporate"/>
    <s v="United States"/>
    <s v="Des Moines"/>
    <s v="Iowa"/>
    <n v="50315"/>
    <s v="Central"/>
    <x v="688"/>
    <x v="2"/>
    <x v="14"/>
    <s v="Logitech Mobile Speakerphone P710e - speaker phone"/>
    <n v="404.93999999999994"/>
    <n v="3"/>
    <n v="0"/>
    <n v="0"/>
    <n v="109.33379999999998"/>
  </r>
  <r>
    <n v="5891"/>
    <s v="CA-2013-146157"/>
    <d v="2015-11-22T00:00:00"/>
    <d v="2015-11-27T00:00:00"/>
    <s v="Standard Class"/>
    <s v="RD-19720"/>
    <s v="Roger Demir"/>
    <s v="Consumer"/>
    <s v="United States"/>
    <s v="Chicago"/>
    <s v="Illinois"/>
    <n v="60610"/>
    <s v="Central"/>
    <x v="659"/>
    <x v="0"/>
    <x v="0"/>
    <s v="Xerox 1910"/>
    <n v="38.432000000000002"/>
    <n v="1"/>
    <n v="0.2"/>
    <n v="-7.6864000000000008"/>
    <n v="13.451199999999996"/>
  </r>
  <r>
    <n v="5892"/>
    <s v="CA-2013-146157"/>
    <d v="2015-11-22T00:00:00"/>
    <d v="2015-11-27T00:00:00"/>
    <s v="Standard Class"/>
    <s v="RD-19720"/>
    <s v="Roger Demir"/>
    <s v="Consumer"/>
    <s v="United States"/>
    <s v="Chicago"/>
    <s v="Illinois"/>
    <n v="60610"/>
    <s v="Central"/>
    <x v="687"/>
    <x v="0"/>
    <x v="2"/>
    <s v="Tenex Personal Project File with Scoop Front Design, Black"/>
    <n v="21.568000000000001"/>
    <n v="2"/>
    <n v="0.2"/>
    <n v="-4.3136000000000001"/>
    <n v="1.6175999999999986"/>
  </r>
  <r>
    <n v="5893"/>
    <s v="CA-2013-146157"/>
    <d v="2015-11-22T00:00:00"/>
    <d v="2015-11-27T00:00:00"/>
    <s v="Standard Class"/>
    <s v="RD-19720"/>
    <s v="Roger Demir"/>
    <s v="Consumer"/>
    <s v="United States"/>
    <s v="Chicago"/>
    <s v="Illinois"/>
    <n v="60610"/>
    <s v="Central"/>
    <x v="617"/>
    <x v="2"/>
    <x v="6"/>
    <s v="Lenovo 17-Key USB Numeric Keypad"/>
    <n v="81.576000000000008"/>
    <n v="3"/>
    <n v="0.2"/>
    <n v="-16.315200000000001"/>
    <n v="2.0393999999999934"/>
  </r>
  <r>
    <n v="2774"/>
    <s v="CA-2013-131576"/>
    <d v="2015-11-23T00:00:00"/>
    <d v="2015-11-27T00:00:00"/>
    <s v="Standard Class"/>
    <s v="RD-19585"/>
    <s v="Rob Dowd"/>
    <s v="Consumer"/>
    <s v="United States"/>
    <s v="Detroit"/>
    <s v="Michigan"/>
    <n v="48205"/>
    <s v="Central"/>
    <x v="424"/>
    <x v="0"/>
    <x v="3"/>
    <s v="Ibico Standard Transparent Covers"/>
    <n v="49.44"/>
    <n v="3"/>
    <n v="0"/>
    <n v="0"/>
    <n v="24.2256"/>
  </r>
  <r>
    <n v="6083"/>
    <s v="US-2013-132577"/>
    <d v="2015-11-23T00:00:00"/>
    <d v="2015-11-28T00:00:00"/>
    <s v="Standard Class"/>
    <s v="JE-15475"/>
    <s v="Jeremy Ellison"/>
    <s v="Consumer"/>
    <s v="United States"/>
    <s v="Houston"/>
    <s v="Texas"/>
    <n v="77095"/>
    <s v="Central"/>
    <x v="235"/>
    <x v="0"/>
    <x v="3"/>
    <s v="Wilson Jones Impact Binders"/>
    <n v="6.2159999999999993"/>
    <n v="6"/>
    <n v="0.8"/>
    <n v="-4.9727999999999994"/>
    <n v="-9.634800000000002"/>
  </r>
  <r>
    <n v="6084"/>
    <s v="US-2013-132577"/>
    <d v="2015-11-23T00:00:00"/>
    <d v="2015-11-28T00:00:00"/>
    <s v="Standard Class"/>
    <s v="JE-15475"/>
    <s v="Jeremy Ellison"/>
    <s v="Consumer"/>
    <s v="United States"/>
    <s v="Houston"/>
    <s v="Texas"/>
    <n v="77095"/>
    <s v="Central"/>
    <x v="487"/>
    <x v="0"/>
    <x v="5"/>
    <s v="Newell 348"/>
    <n v="23.616"/>
    <n v="9"/>
    <n v="0.2"/>
    <n v="-4.7232000000000003"/>
    <n v="2.6567999999999969"/>
  </r>
  <r>
    <n v="6085"/>
    <s v="US-2013-132577"/>
    <d v="2015-11-23T00:00:00"/>
    <d v="2015-11-28T00:00:00"/>
    <s v="Standard Class"/>
    <s v="JE-15475"/>
    <s v="Jeremy Ellison"/>
    <s v="Consumer"/>
    <s v="United States"/>
    <s v="Houston"/>
    <s v="Texas"/>
    <n v="77095"/>
    <s v="Central"/>
    <x v="1003"/>
    <x v="2"/>
    <x v="6"/>
    <s v="KeyTronic KT800P2 - Keyboard - Black"/>
    <n v="24.032"/>
    <n v="2"/>
    <n v="0.2"/>
    <n v="-4.8064"/>
    <n v="-0.60080000000000044"/>
  </r>
  <r>
    <n v="6086"/>
    <s v="US-2013-132577"/>
    <d v="2015-11-23T00:00:00"/>
    <d v="2015-11-28T00:00:00"/>
    <s v="Standard Class"/>
    <s v="JE-15475"/>
    <s v="Jeremy Ellison"/>
    <s v="Consumer"/>
    <s v="United States"/>
    <s v="Houston"/>
    <s v="Texas"/>
    <n v="77095"/>
    <s v="Central"/>
    <x v="1004"/>
    <x v="0"/>
    <x v="1"/>
    <s v="Avery 494"/>
    <n v="2.0880000000000001"/>
    <n v="1"/>
    <n v="0.2"/>
    <n v="-0.41760000000000003"/>
    <n v="0.67859999999999987"/>
  </r>
  <r>
    <n v="6087"/>
    <s v="US-2013-132577"/>
    <d v="2015-11-23T00:00:00"/>
    <d v="2015-11-28T00:00:00"/>
    <s v="Standard Class"/>
    <s v="JE-15475"/>
    <s v="Jeremy Ellison"/>
    <s v="Consumer"/>
    <s v="United States"/>
    <s v="Houston"/>
    <s v="Texas"/>
    <n v="77095"/>
    <s v="Central"/>
    <x v="616"/>
    <x v="0"/>
    <x v="3"/>
    <s v="Accohide Poly Flexible Ring Binders"/>
    <n v="4.4879999999999995"/>
    <n v="6"/>
    <n v="0.8"/>
    <n v="-3.5903999999999998"/>
    <n v="-6.7320000000000011"/>
  </r>
  <r>
    <n v="1664"/>
    <s v="CA-2013-128531"/>
    <d v="2015-11-25T00:00:00"/>
    <d v="2015-11-27T00:00:00"/>
    <s v="Second Class"/>
    <s v="NS-18505"/>
    <s v="Neola Schneider"/>
    <s v="Consumer"/>
    <s v="United States"/>
    <s v="Dallas"/>
    <s v="Texas"/>
    <n v="75217"/>
    <s v="Central"/>
    <x v="1005"/>
    <x v="0"/>
    <x v="2"/>
    <s v="Sterilite Officeware Hinged File Box"/>
    <n v="41.92"/>
    <n v="5"/>
    <n v="0.2"/>
    <n v="-8.3840000000000003"/>
    <n v="3.6679999999999993"/>
  </r>
  <r>
    <n v="1665"/>
    <s v="CA-2013-128531"/>
    <d v="2015-11-25T00:00:00"/>
    <d v="2015-11-27T00:00:00"/>
    <s v="Second Class"/>
    <s v="NS-18505"/>
    <s v="Neola Schneider"/>
    <s v="Consumer"/>
    <s v="United States"/>
    <s v="Dallas"/>
    <s v="Texas"/>
    <n v="75217"/>
    <s v="Central"/>
    <x v="620"/>
    <x v="2"/>
    <x v="6"/>
    <s v="Logitech G19 Programmable Gaming Keyboard"/>
    <n v="297.57600000000002"/>
    <n v="3"/>
    <n v="0.2"/>
    <n v="-59.515200000000007"/>
    <n v="-7.4394000000000347"/>
  </r>
  <r>
    <n v="1666"/>
    <s v="CA-2013-128531"/>
    <d v="2015-11-25T00:00:00"/>
    <d v="2015-11-27T00:00:00"/>
    <s v="Second Class"/>
    <s v="NS-18505"/>
    <s v="Neola Schneider"/>
    <s v="Consumer"/>
    <s v="United States"/>
    <s v="Dallas"/>
    <s v="Texas"/>
    <n v="75217"/>
    <s v="Central"/>
    <x v="264"/>
    <x v="0"/>
    <x v="8"/>
    <s v="Colored Push Pins"/>
    <n v="4.3440000000000003"/>
    <n v="3"/>
    <n v="0.2"/>
    <n v="-0.86880000000000013"/>
    <n v="0.86879999999999979"/>
  </r>
  <r>
    <n v="1667"/>
    <s v="CA-2013-128531"/>
    <d v="2015-11-25T00:00:00"/>
    <d v="2015-11-27T00:00:00"/>
    <s v="Second Class"/>
    <s v="NS-18505"/>
    <s v="Neola Schneider"/>
    <s v="Consumer"/>
    <s v="United States"/>
    <s v="Dallas"/>
    <s v="Texas"/>
    <n v="75217"/>
    <s v="Central"/>
    <x v="1006"/>
    <x v="2"/>
    <x v="6"/>
    <s v="Logitech G105 Gaming Keyboard"/>
    <n v="94.992000000000004"/>
    <n v="2"/>
    <n v="0.2"/>
    <n v="-18.9984"/>
    <n v="-2.374800000000004"/>
  </r>
  <r>
    <n v="1668"/>
    <s v="CA-2013-128531"/>
    <d v="2015-11-25T00:00:00"/>
    <d v="2015-11-27T00:00:00"/>
    <s v="Second Class"/>
    <s v="NS-18505"/>
    <s v="Neola Schneider"/>
    <s v="Consumer"/>
    <s v="United States"/>
    <s v="Dallas"/>
    <s v="Texas"/>
    <n v="75217"/>
    <s v="Central"/>
    <x v="1007"/>
    <x v="0"/>
    <x v="0"/>
    <s v="Xerox 1925"/>
    <n v="74.352000000000004"/>
    <n v="3"/>
    <n v="0.2"/>
    <n v="-14.870400000000002"/>
    <n v="23.234999999999992"/>
  </r>
  <r>
    <n v="1669"/>
    <s v="CA-2013-128531"/>
    <d v="2015-11-25T00:00:00"/>
    <d v="2015-11-27T00:00:00"/>
    <s v="Second Class"/>
    <s v="NS-18505"/>
    <s v="Neola Schneider"/>
    <s v="Consumer"/>
    <s v="United States"/>
    <s v="Dallas"/>
    <s v="Texas"/>
    <n v="75217"/>
    <s v="Central"/>
    <x v="1008"/>
    <x v="0"/>
    <x v="5"/>
    <s v="Dixon My First Ticonderoga Pencil, #2"/>
    <n v="14.04"/>
    <n v="3"/>
    <n v="0.2"/>
    <n v="-2.8079999999999998"/>
    <n v="1.5794999999999986"/>
  </r>
  <r>
    <n v="3525"/>
    <s v="CA-2013-132731"/>
    <d v="2015-11-25T00:00:00"/>
    <d v="2015-11-29T00:00:00"/>
    <s v="Standard Class"/>
    <s v="GA-14515"/>
    <s v="George Ashbrook"/>
    <s v="Consumer"/>
    <s v="United States"/>
    <s v="Dallas"/>
    <s v="Texas"/>
    <n v="75081"/>
    <s v="Central"/>
    <x v="609"/>
    <x v="2"/>
    <x v="14"/>
    <s v="AT&amp;T 1080 Phone"/>
    <n v="657.55200000000013"/>
    <n v="6"/>
    <n v="0.2"/>
    <n v="-131.51040000000003"/>
    <n v="49.316399999999987"/>
  </r>
  <r>
    <n v="7687"/>
    <s v="CA-2013-169838"/>
    <d v="2015-11-26T00:00:00"/>
    <d v="2015-11-30T00:00:00"/>
    <s v="Standard Class"/>
    <s v="BB-11545"/>
    <s v="Brenda Bowman"/>
    <s v="Corporate"/>
    <s v="United States"/>
    <s v="Jackson"/>
    <s v="Michigan"/>
    <n v="49201"/>
    <s v="Central"/>
    <x v="505"/>
    <x v="1"/>
    <x v="11"/>
    <s v="Chromcraft Round Conference Tables"/>
    <n v="1568.61"/>
    <n v="9"/>
    <n v="0"/>
    <n v="0"/>
    <n v="329.40809999999999"/>
  </r>
  <r>
    <n v="7688"/>
    <s v="CA-2013-169838"/>
    <d v="2015-11-26T00:00:00"/>
    <d v="2015-11-30T00:00:00"/>
    <s v="Standard Class"/>
    <s v="BB-11545"/>
    <s v="Brenda Bowman"/>
    <s v="Corporate"/>
    <s v="United States"/>
    <s v="Jackson"/>
    <s v="Michigan"/>
    <n v="49201"/>
    <s v="Central"/>
    <x v="1009"/>
    <x v="0"/>
    <x v="3"/>
    <s v="Wilson Jones International Size A4 Ring Binders"/>
    <n v="17.3"/>
    <n v="1"/>
    <n v="0"/>
    <n v="0"/>
    <n v="8.3040000000000003"/>
  </r>
  <r>
    <n v="7689"/>
    <s v="CA-2013-169838"/>
    <d v="2015-11-26T00:00:00"/>
    <d v="2015-11-30T00:00:00"/>
    <s v="Standard Class"/>
    <s v="BB-11545"/>
    <s v="Brenda Bowman"/>
    <s v="Corporate"/>
    <s v="United States"/>
    <s v="Jackson"/>
    <s v="Michigan"/>
    <n v="49201"/>
    <s v="Central"/>
    <x v="1010"/>
    <x v="2"/>
    <x v="6"/>
    <s v="Memorex Mini Travel Drive 32 GB USB 2.0 Flash Drive"/>
    <n v="160"/>
    <n v="8"/>
    <n v="0"/>
    <n v="0"/>
    <n v="62.400000000000006"/>
  </r>
  <r>
    <n v="7729"/>
    <s v="CA-2013-106915"/>
    <d v="2015-11-27T00:00:00"/>
    <d v="2015-12-03T00:00:00"/>
    <s v="Standard Class"/>
    <s v="GA-14515"/>
    <s v="George Ashbrook"/>
    <s v="Consumer"/>
    <s v="United States"/>
    <s v="El Paso"/>
    <s v="Texas"/>
    <n v="79907"/>
    <s v="Central"/>
    <x v="113"/>
    <x v="0"/>
    <x v="5"/>
    <s v="DIXON Ticonderoga Erasable Checking Pencils"/>
    <n v="17.856000000000002"/>
    <n v="4"/>
    <n v="0.2"/>
    <n v="-3.5712000000000006"/>
    <n v="4.2408000000000001"/>
  </r>
  <r>
    <n v="1772"/>
    <s v="CA-2013-129686"/>
    <d v="2015-11-28T00:00:00"/>
    <d v="2015-11-30T00:00:00"/>
    <s v="Second Class"/>
    <s v="GG-14650"/>
    <s v="Greg Guthrie"/>
    <s v="Corporate"/>
    <s v="United States"/>
    <s v="Chicago"/>
    <s v="Illinois"/>
    <n v="60623"/>
    <s v="Central"/>
    <x v="1011"/>
    <x v="0"/>
    <x v="2"/>
    <s v="SAFCO Commercial Wire Shelving, 72h"/>
    <n v="97.984000000000009"/>
    <n v="2"/>
    <n v="0.2"/>
    <n v="-19.596800000000002"/>
    <n v="-24.496000000000002"/>
  </r>
  <r>
    <n v="1773"/>
    <s v="CA-2013-129686"/>
    <d v="2015-11-28T00:00:00"/>
    <d v="2015-11-30T00:00:00"/>
    <s v="Second Class"/>
    <s v="GG-14650"/>
    <s v="Greg Guthrie"/>
    <s v="Corporate"/>
    <s v="United States"/>
    <s v="Chicago"/>
    <s v="Illinois"/>
    <n v="60623"/>
    <s v="Central"/>
    <x v="7"/>
    <x v="2"/>
    <x v="6"/>
    <s v="Memorex Micro Travel Drive 8 GB"/>
    <n v="62.400000000000006"/>
    <n v="6"/>
    <n v="0.2"/>
    <n v="-12.480000000000002"/>
    <n v="19.499999999999993"/>
  </r>
  <r>
    <n v="2212"/>
    <s v="CA-2013-162313"/>
    <d v="2015-11-28T00:00:00"/>
    <d v="2015-12-01T00:00:00"/>
    <s v="First Class"/>
    <s v="VB-21745"/>
    <s v="Victoria Brennan"/>
    <s v="Corporate"/>
    <s v="United States"/>
    <s v="Lincoln Park"/>
    <s v="Michigan"/>
    <n v="48146"/>
    <s v="Central"/>
    <x v="1012"/>
    <x v="0"/>
    <x v="7"/>
    <s v="Euro-Pro Shark Turbo Vacuum"/>
    <n v="167.292"/>
    <n v="6"/>
    <n v="0.1"/>
    <n v="-16.729200000000002"/>
    <n v="29.7408"/>
  </r>
  <r>
    <n v="3476"/>
    <s v="CA-2013-144911"/>
    <d v="2015-11-28T00:00:00"/>
    <d v="2015-12-01T00:00:00"/>
    <s v="First Class"/>
    <s v="RW-19630"/>
    <s v="Rob Williams"/>
    <s v="Corporate"/>
    <s v="United States"/>
    <s v="Overland Park"/>
    <s v="Kansas"/>
    <n v="66212"/>
    <s v="Central"/>
    <x v="758"/>
    <x v="2"/>
    <x v="6"/>
    <s v="Verbatim 25 GB 6x Blu-ray Single Layer Recordable Disc, 3/Pack"/>
    <n v="34.950000000000003"/>
    <n v="5"/>
    <n v="0"/>
    <n v="0"/>
    <n v="15.378000000000004"/>
  </r>
  <r>
    <n v="3477"/>
    <s v="CA-2013-144911"/>
    <d v="2015-11-28T00:00:00"/>
    <d v="2015-12-01T00:00:00"/>
    <s v="First Class"/>
    <s v="RW-19630"/>
    <s v="Rob Williams"/>
    <s v="Corporate"/>
    <s v="United States"/>
    <s v="Overland Park"/>
    <s v="Kansas"/>
    <n v="66212"/>
    <s v="Central"/>
    <x v="108"/>
    <x v="0"/>
    <x v="3"/>
    <s v="Ibico Plastic Spiral Binding Combs"/>
    <n v="152"/>
    <n v="5"/>
    <n v="0"/>
    <n v="0"/>
    <n v="69.919999999999987"/>
  </r>
  <r>
    <n v="3612"/>
    <s v="US-2013-131674"/>
    <d v="2015-11-30T00:00:00"/>
    <d v="2015-12-02T00:00:00"/>
    <s v="Second Class"/>
    <s v="NC-18535"/>
    <s v="Nick Crebassa"/>
    <s v="Corporate"/>
    <s v="United States"/>
    <s v="Dallas"/>
    <s v="Texas"/>
    <n v="75217"/>
    <s v="Central"/>
    <x v="1013"/>
    <x v="2"/>
    <x v="6"/>
    <s v="Memorex Micro Travel Drive 32 GB"/>
    <n v="58.415999999999997"/>
    <n v="2"/>
    <n v="0.2"/>
    <n v="-11.683199999999999"/>
    <n v="16.794600000000003"/>
  </r>
  <r>
    <n v="7879"/>
    <s v="CA-2013-160241"/>
    <d v="2015-11-30T00:00:00"/>
    <d v="2015-12-05T00:00:00"/>
    <s v="Second Class"/>
    <s v="DR-12940"/>
    <s v="Daniel Raglin"/>
    <s v="Home Office"/>
    <s v="United States"/>
    <s v="Aurora"/>
    <s v="Illinois"/>
    <n v="60505"/>
    <s v="Central"/>
    <x v="863"/>
    <x v="1"/>
    <x v="4"/>
    <s v="Tenex Chairmat w/ Average Lip, 45&quot; x 53&quot;"/>
    <n v="242.17600000000004"/>
    <n v="4"/>
    <n v="0.6"/>
    <n v="-145.30560000000003"/>
    <n v="-302.72000000000003"/>
  </r>
  <r>
    <n v="8531"/>
    <s v="CA-2013-156748"/>
    <d v="2015-12-01T00:00:00"/>
    <d v="2015-12-07T00:00:00"/>
    <s v="Standard Class"/>
    <s v="BS-11755"/>
    <s v="Bruce Stewart"/>
    <s v="Consumer"/>
    <s v="United States"/>
    <s v="Detroit"/>
    <s v="Michigan"/>
    <n v="48227"/>
    <s v="Central"/>
    <x v="1014"/>
    <x v="0"/>
    <x v="0"/>
    <s v="REDIFORM Incoming/Outgoing Call Register, 11&quot; X 8 1/2&quot;, 100 Messages"/>
    <n v="33.36"/>
    <n v="4"/>
    <n v="0"/>
    <n v="0"/>
    <n v="16.68"/>
  </r>
  <r>
    <n v="8532"/>
    <s v="CA-2013-156748"/>
    <d v="2015-12-01T00:00:00"/>
    <d v="2015-12-07T00:00:00"/>
    <s v="Standard Class"/>
    <s v="BS-11755"/>
    <s v="Bruce Stewart"/>
    <s v="Consumer"/>
    <s v="United States"/>
    <s v="Detroit"/>
    <s v="Michigan"/>
    <n v="48227"/>
    <s v="Central"/>
    <x v="1015"/>
    <x v="0"/>
    <x v="0"/>
    <s v="Adams Phone Message Book, 200 Message Capacity, 8 1/16” x 11”"/>
    <n v="13.76"/>
    <n v="2"/>
    <n v="0"/>
    <n v="0"/>
    <n v="6.3295999999999992"/>
  </r>
  <r>
    <n v="8533"/>
    <s v="CA-2013-156748"/>
    <d v="2015-12-01T00:00:00"/>
    <d v="2015-12-07T00:00:00"/>
    <s v="Standard Class"/>
    <s v="BS-11755"/>
    <s v="Bruce Stewart"/>
    <s v="Consumer"/>
    <s v="United States"/>
    <s v="Detroit"/>
    <s v="Michigan"/>
    <n v="48227"/>
    <s v="Central"/>
    <x v="1016"/>
    <x v="0"/>
    <x v="2"/>
    <s v="Sensible Storage WireTech Storage Systems"/>
    <n v="496.86"/>
    <n v="7"/>
    <n v="0"/>
    <n v="0"/>
    <n v="24.842999999999947"/>
  </r>
  <r>
    <n v="8534"/>
    <s v="CA-2013-156748"/>
    <d v="2015-12-01T00:00:00"/>
    <d v="2015-12-07T00:00:00"/>
    <s v="Standard Class"/>
    <s v="BS-11755"/>
    <s v="Bruce Stewart"/>
    <s v="Consumer"/>
    <s v="United States"/>
    <s v="Detroit"/>
    <s v="Michigan"/>
    <n v="48227"/>
    <s v="Central"/>
    <x v="624"/>
    <x v="1"/>
    <x v="10"/>
    <s v="High-Back Leather Manager's Chair"/>
    <n v="389.97"/>
    <n v="3"/>
    <n v="0"/>
    <n v="0"/>
    <n v="35.097300000000004"/>
  </r>
  <r>
    <n v="103"/>
    <s v="CA-2013-129903"/>
    <d v="2015-12-02T00:00:00"/>
    <d v="2015-12-05T00:00:00"/>
    <s v="Second Class"/>
    <s v="GZ-14470"/>
    <s v="Gary Zandusky"/>
    <s v="Consumer"/>
    <s v="United States"/>
    <s v="Rochester"/>
    <s v="Minnesota"/>
    <n v="55901"/>
    <s v="Central"/>
    <x v="806"/>
    <x v="0"/>
    <x v="0"/>
    <s v="Universal Premium White Copier/Laser Paper (20Lb. and 87 Bright)"/>
    <n v="23.92"/>
    <n v="4"/>
    <n v="0"/>
    <n v="0"/>
    <n v="11.720800000000001"/>
  </r>
  <r>
    <n v="2055"/>
    <s v="CA-2013-136434"/>
    <d v="2015-12-02T00:00:00"/>
    <d v="2015-12-08T00:00:00"/>
    <s v="Standard Class"/>
    <s v="RD-19480"/>
    <s v="Rick Duston"/>
    <s v="Consumer"/>
    <s v="United States"/>
    <s v="Richmond"/>
    <s v="Indiana"/>
    <n v="47374"/>
    <s v="Central"/>
    <x v="969"/>
    <x v="1"/>
    <x v="4"/>
    <s v="DAX Cubicle Frames - 8x10"/>
    <n v="17.309999999999999"/>
    <n v="3"/>
    <n v="0"/>
    <n v="0"/>
    <n v="5.1929999999999996"/>
  </r>
  <r>
    <n v="8112"/>
    <s v="CA-2013-130393"/>
    <d v="2015-12-02T00:00:00"/>
    <d v="2015-12-04T00:00:00"/>
    <s v="Second Class"/>
    <s v="JM-15865"/>
    <s v="John Murray"/>
    <s v="Consumer"/>
    <s v="United States"/>
    <s v="San Angelo"/>
    <s v="Texas"/>
    <n v="76903"/>
    <s v="Central"/>
    <x v="918"/>
    <x v="1"/>
    <x v="10"/>
    <s v="Situations Contoured Folding Chairs, 4/Set"/>
    <n v="248.43"/>
    <n v="5"/>
    <n v="0.3"/>
    <n v="-74.528999999999996"/>
    <n v="-17.744999999999976"/>
  </r>
  <r>
    <n v="8113"/>
    <s v="CA-2013-130393"/>
    <d v="2015-12-02T00:00:00"/>
    <d v="2015-12-04T00:00:00"/>
    <s v="Second Class"/>
    <s v="JM-15865"/>
    <s v="John Murray"/>
    <s v="Consumer"/>
    <s v="United States"/>
    <s v="San Angelo"/>
    <s v="Texas"/>
    <n v="76903"/>
    <s v="Central"/>
    <x v="123"/>
    <x v="0"/>
    <x v="7"/>
    <s v="Acco 6 Outlet Guardian Premium Surge Suppressor"/>
    <n v="11.647999999999998"/>
    <n v="4"/>
    <n v="0.8"/>
    <n v="-9.3183999999999987"/>
    <n v="-30.867200000000004"/>
  </r>
  <r>
    <n v="8114"/>
    <s v="CA-2013-130393"/>
    <d v="2015-12-02T00:00:00"/>
    <d v="2015-12-04T00:00:00"/>
    <s v="Second Class"/>
    <s v="JM-15865"/>
    <s v="John Murray"/>
    <s v="Consumer"/>
    <s v="United States"/>
    <s v="San Angelo"/>
    <s v="Texas"/>
    <n v="76903"/>
    <s v="Central"/>
    <x v="550"/>
    <x v="1"/>
    <x v="10"/>
    <s v="Global Push Button Manager's Chair, Indigo"/>
    <n v="85.245999999999995"/>
    <n v="2"/>
    <n v="0.3"/>
    <n v="-25.573799999999999"/>
    <n v="-1.217800000000004"/>
  </r>
  <r>
    <n v="9251"/>
    <s v="CA-2013-105354"/>
    <d v="2015-12-03T00:00:00"/>
    <d v="2015-12-07T00:00:00"/>
    <s v="Standard Class"/>
    <s v="PW-19030"/>
    <s v="Pauline Webber"/>
    <s v="Corporate"/>
    <s v="United States"/>
    <s v="Marion"/>
    <s v="Iowa"/>
    <n v="52302"/>
    <s v="Central"/>
    <x v="333"/>
    <x v="0"/>
    <x v="3"/>
    <s v="GBC White Gloss Covers, Plain Front"/>
    <n v="115.84"/>
    <n v="8"/>
    <n v="0"/>
    <n v="0"/>
    <n v="54.444800000000001"/>
  </r>
  <r>
    <n v="9485"/>
    <s v="CA-2013-164770"/>
    <d v="2015-12-03T00:00:00"/>
    <d v="2015-12-05T00:00:00"/>
    <s v="Second Class"/>
    <s v="MY-18295"/>
    <s v="Muhammed Yedwab"/>
    <s v="Corporate"/>
    <s v="United States"/>
    <s v="Houston"/>
    <s v="Texas"/>
    <n v="77036"/>
    <s v="Central"/>
    <x v="1017"/>
    <x v="1"/>
    <x v="9"/>
    <s v="Sauder Camden County Collection Library"/>
    <n v="781.86399999999992"/>
    <n v="10"/>
    <n v="0.32"/>
    <n v="-250.19647999999998"/>
    <n v="-137.97600000000008"/>
  </r>
  <r>
    <n v="9486"/>
    <s v="CA-2013-164770"/>
    <d v="2015-12-03T00:00:00"/>
    <d v="2015-12-05T00:00:00"/>
    <s v="Second Class"/>
    <s v="MY-18295"/>
    <s v="Muhammed Yedwab"/>
    <s v="Corporate"/>
    <s v="United States"/>
    <s v="Houston"/>
    <s v="Texas"/>
    <n v="77036"/>
    <s v="Central"/>
    <x v="776"/>
    <x v="0"/>
    <x v="0"/>
    <s v="Xerox 1962"/>
    <n v="30.816000000000003"/>
    <n v="9"/>
    <n v="0.2"/>
    <n v="-6.1632000000000007"/>
    <n v="9.6299999999999955"/>
  </r>
  <r>
    <n v="5830"/>
    <s v="CA-2013-122063"/>
    <d v="2015-12-04T00:00:00"/>
    <d v="2015-12-08T00:00:00"/>
    <s v="Standard Class"/>
    <s v="MM-17920"/>
    <s v="Michael Moore"/>
    <s v="Consumer"/>
    <s v="United States"/>
    <s v="Richmond"/>
    <s v="Indiana"/>
    <n v="47374"/>
    <s v="Central"/>
    <x v="1018"/>
    <x v="1"/>
    <x v="11"/>
    <s v="Hon 5100 Series Wood Tables"/>
    <n v="581.96"/>
    <n v="2"/>
    <n v="0"/>
    <n v="0"/>
    <n v="104.75279999999998"/>
  </r>
  <r>
    <n v="5831"/>
    <s v="CA-2013-122063"/>
    <d v="2015-12-04T00:00:00"/>
    <d v="2015-12-08T00:00:00"/>
    <s v="Standard Class"/>
    <s v="MM-17920"/>
    <s v="Michael Moore"/>
    <s v="Consumer"/>
    <s v="United States"/>
    <s v="Richmond"/>
    <s v="Indiana"/>
    <n v="47374"/>
    <s v="Central"/>
    <x v="521"/>
    <x v="1"/>
    <x v="10"/>
    <s v="Global Stack Chair with Arms, Black"/>
    <n v="29.98"/>
    <n v="1"/>
    <n v="0"/>
    <n v="0"/>
    <n v="8.0945999999999998"/>
  </r>
  <r>
    <n v="148"/>
    <s v="CA-2013-114489"/>
    <d v="2015-12-06T00:00:00"/>
    <d v="2015-12-10T00:00:00"/>
    <s v="Standard Class"/>
    <s v="JE-16165"/>
    <s v="Justin Ellison"/>
    <s v="Corporate"/>
    <s v="United States"/>
    <s v="Franklin"/>
    <s v="Wisconsin"/>
    <n v="53132"/>
    <s v="Central"/>
    <x v="213"/>
    <x v="2"/>
    <x v="14"/>
    <s v="Plantronics Cordless Phone Headset with In-line Volume - M214C"/>
    <n v="384.45000000000005"/>
    <n v="11"/>
    <n v="0"/>
    <n v="0"/>
    <n v="103.80150000000003"/>
  </r>
  <r>
    <n v="149"/>
    <s v="CA-2013-114489"/>
    <d v="2015-12-06T00:00:00"/>
    <d v="2015-12-10T00:00:00"/>
    <s v="Standard Class"/>
    <s v="JE-16165"/>
    <s v="Justin Ellison"/>
    <s v="Corporate"/>
    <s v="United States"/>
    <s v="Franklin"/>
    <s v="Wisconsin"/>
    <n v="53132"/>
    <s v="Central"/>
    <x v="1019"/>
    <x v="2"/>
    <x v="14"/>
    <s v="Anker Astro 15000mAh USB Portable Charger"/>
    <n v="149.97"/>
    <n v="3"/>
    <n v="0"/>
    <n v="0"/>
    <n v="5.9987999999999815"/>
  </r>
  <r>
    <n v="150"/>
    <s v="CA-2013-114489"/>
    <d v="2015-12-06T00:00:00"/>
    <d v="2015-12-10T00:00:00"/>
    <s v="Standard Class"/>
    <s v="JE-16165"/>
    <s v="Justin Ellison"/>
    <s v="Corporate"/>
    <s v="United States"/>
    <s v="Franklin"/>
    <s v="Wisconsin"/>
    <n v="53132"/>
    <s v="Central"/>
    <x v="1020"/>
    <x v="1"/>
    <x v="10"/>
    <s v="Hon Deluxe Fabric Upholstered Stacking Chairs, Rounded Back"/>
    <n v="1951.84"/>
    <n v="8"/>
    <n v="0"/>
    <n v="0"/>
    <n v="585.55199999999991"/>
  </r>
  <r>
    <n v="151"/>
    <s v="CA-2013-114489"/>
    <d v="2015-12-06T00:00:00"/>
    <d v="2015-12-10T00:00:00"/>
    <s v="Standard Class"/>
    <s v="JE-16165"/>
    <s v="Justin Ellison"/>
    <s v="Corporate"/>
    <s v="United States"/>
    <s v="Franklin"/>
    <s v="Wisconsin"/>
    <n v="53132"/>
    <s v="Central"/>
    <x v="1021"/>
    <x v="0"/>
    <x v="3"/>
    <s v="GBC Prestige Therm-A-Bind Covers"/>
    <n v="171.55"/>
    <n v="5"/>
    <n v="0"/>
    <n v="0"/>
    <n v="80.628500000000003"/>
  </r>
  <r>
    <n v="6872"/>
    <s v="CA-2013-145009"/>
    <d v="2015-12-06T00:00:00"/>
    <d v="2015-12-09T00:00:00"/>
    <s v="Second Class"/>
    <s v="RF-19345"/>
    <s v="Randy Ferguson"/>
    <s v="Corporate"/>
    <s v="United States"/>
    <s v="Chicago"/>
    <s v="Illinois"/>
    <n v="60610"/>
    <s v="Central"/>
    <x v="24"/>
    <x v="0"/>
    <x v="1"/>
    <s v="Avery 483"/>
    <n v="11.952000000000002"/>
    <n v="3"/>
    <n v="0.2"/>
    <n v="-2.3904000000000005"/>
    <n v="3.8843999999999994"/>
  </r>
  <r>
    <n v="8776"/>
    <s v="CA-2013-163636"/>
    <d v="2015-12-06T00:00:00"/>
    <d v="2015-12-10T00:00:00"/>
    <s v="Second Class"/>
    <s v="MP-18175"/>
    <s v="Mike Pelletier"/>
    <s v="Home Office"/>
    <s v="United States"/>
    <s v="Chicago"/>
    <s v="Illinois"/>
    <n v="60623"/>
    <s v="Central"/>
    <x v="837"/>
    <x v="0"/>
    <x v="5"/>
    <s v="Newell 311"/>
    <n v="3.536"/>
    <n v="2"/>
    <n v="0.2"/>
    <n v="-0.70720000000000005"/>
    <n v="0.30940000000000001"/>
  </r>
  <r>
    <n v="36"/>
    <s v="CA-2013-117590"/>
    <d v="2015-12-09T00:00:00"/>
    <d v="2015-12-11T00:00:00"/>
    <s v="First Class"/>
    <s v="GH-14485"/>
    <s v="Gene Hale"/>
    <s v="Corporate"/>
    <s v="United States"/>
    <s v="Richardson"/>
    <s v="Texas"/>
    <n v="75080"/>
    <s v="Central"/>
    <x v="1022"/>
    <x v="2"/>
    <x v="14"/>
    <s v="GE 30524EE4"/>
    <n v="1097.5440000000003"/>
    <n v="7"/>
    <n v="0.2"/>
    <n v="-219.50880000000006"/>
    <n v="123.47369999999989"/>
  </r>
  <r>
    <n v="37"/>
    <s v="CA-2013-117590"/>
    <d v="2015-12-09T00:00:00"/>
    <d v="2015-12-11T00:00:00"/>
    <s v="First Class"/>
    <s v="GH-14485"/>
    <s v="Gene Hale"/>
    <s v="Corporate"/>
    <s v="United States"/>
    <s v="Richardson"/>
    <s v="Texas"/>
    <n v="75080"/>
    <s v="Central"/>
    <x v="935"/>
    <x v="1"/>
    <x v="4"/>
    <s v="Electrix Architect's Clamp-On Swing Arm Lamp, Black"/>
    <n v="190.92"/>
    <n v="5"/>
    <n v="0.6"/>
    <n v="-114.55199999999999"/>
    <n v="-147.96300000000002"/>
  </r>
  <r>
    <n v="1299"/>
    <s v="CA-2013-134425"/>
    <d v="2015-12-09T00:00:00"/>
    <d v="2015-12-13T00:00:00"/>
    <s v="Second Class"/>
    <s v="QJ-19255"/>
    <s v="Quincy Jones"/>
    <s v="Corporate"/>
    <s v="United States"/>
    <s v="Saint Paul"/>
    <s v="Minnesota"/>
    <n v="55106"/>
    <s v="Central"/>
    <x v="1023"/>
    <x v="2"/>
    <x v="14"/>
    <s v="Motorola HK250 Universal Bluetooth Headset"/>
    <n v="114.94999999999999"/>
    <n v="5"/>
    <n v="0"/>
    <n v="0"/>
    <n v="2.2990000000000066"/>
  </r>
  <r>
    <n v="9162"/>
    <s v="CA-2013-160108"/>
    <d v="2015-12-09T00:00:00"/>
    <d v="2015-12-13T00:00:00"/>
    <s v="Standard Class"/>
    <s v="AG-10900"/>
    <s v="Arthur Gainer"/>
    <s v="Consumer"/>
    <s v="United States"/>
    <s v="Eau Claire"/>
    <s v="Wisconsin"/>
    <n v="54703"/>
    <s v="Central"/>
    <x v="1024"/>
    <x v="1"/>
    <x v="9"/>
    <s v="Bush Westfield Collection Bookcases, Dark Cherry Finish"/>
    <n v="405.85999999999996"/>
    <n v="7"/>
    <n v="0"/>
    <n v="0"/>
    <n v="32.46879999999998"/>
  </r>
  <r>
    <n v="9163"/>
    <s v="CA-2013-160108"/>
    <d v="2015-12-09T00:00:00"/>
    <d v="2015-12-13T00:00:00"/>
    <s v="Standard Class"/>
    <s v="AG-10900"/>
    <s v="Arthur Gainer"/>
    <s v="Consumer"/>
    <s v="United States"/>
    <s v="Eau Claire"/>
    <s v="Wisconsin"/>
    <n v="54703"/>
    <s v="Central"/>
    <x v="1025"/>
    <x v="1"/>
    <x v="10"/>
    <s v="Hon GuestStacker Chair"/>
    <n v="680.01"/>
    <n v="3"/>
    <n v="0"/>
    <n v="0"/>
    <n v="176.80260000000001"/>
  </r>
  <r>
    <n v="22"/>
    <s v="CA-2013-137330"/>
    <d v="2015-12-10T00:00:00"/>
    <d v="2015-12-14T00:00:00"/>
    <s v="Standard Class"/>
    <s v="KB-16585"/>
    <s v="Ken Black"/>
    <s v="Corporate"/>
    <s v="United States"/>
    <s v="Fremont"/>
    <s v="Nebraska"/>
    <n v="68025"/>
    <s v="Central"/>
    <x v="1026"/>
    <x v="0"/>
    <x v="5"/>
    <s v="Newell 318"/>
    <n v="19.459999999999997"/>
    <n v="7"/>
    <n v="0"/>
    <n v="0"/>
    <n v="5.0595999999999997"/>
  </r>
  <r>
    <n v="23"/>
    <s v="CA-2013-137330"/>
    <d v="2015-12-10T00:00:00"/>
    <d v="2015-12-14T00:00:00"/>
    <s v="Standard Class"/>
    <s v="KB-16585"/>
    <s v="Ken Black"/>
    <s v="Corporate"/>
    <s v="United States"/>
    <s v="Fremont"/>
    <s v="Nebraska"/>
    <n v="68025"/>
    <s v="Central"/>
    <x v="1027"/>
    <x v="0"/>
    <x v="7"/>
    <s v="Acco Six-Outlet Power Strip, 4' Cord Length"/>
    <n v="60.339999999999996"/>
    <n v="7"/>
    <n v="0"/>
    <n v="0"/>
    <n v="15.688400000000001"/>
  </r>
  <r>
    <n v="2033"/>
    <s v="CA-2013-128923"/>
    <d v="2015-12-10T00:00:00"/>
    <d v="2015-12-14T00:00:00"/>
    <s v="Standard Class"/>
    <s v="GB-14530"/>
    <s v="George Bell"/>
    <s v="Corporate"/>
    <s v="United States"/>
    <s v="Fort Worth"/>
    <s v="Texas"/>
    <n v="76106"/>
    <s v="Central"/>
    <x v="515"/>
    <x v="0"/>
    <x v="0"/>
    <s v="Things To Do Today Pad"/>
    <n v="9.3920000000000012"/>
    <n v="2"/>
    <n v="0.2"/>
    <n v="-1.8784000000000003"/>
    <n v="3.2871999999999999"/>
  </r>
  <r>
    <n v="2034"/>
    <s v="CA-2013-128923"/>
    <d v="2015-12-10T00:00:00"/>
    <d v="2015-12-14T00:00:00"/>
    <s v="Standard Class"/>
    <s v="GB-14530"/>
    <s v="George Bell"/>
    <s v="Corporate"/>
    <s v="United States"/>
    <s v="Fort Worth"/>
    <s v="Texas"/>
    <n v="76106"/>
    <s v="Central"/>
    <x v="360"/>
    <x v="0"/>
    <x v="5"/>
    <s v="Hunt BOSTON Vista Battery-Operated Pencil Sharpener, Black"/>
    <n v="9.3280000000000012"/>
    <n v="1"/>
    <n v="0.2"/>
    <n v="-1.8656000000000004"/>
    <n v="0.8162000000000007"/>
  </r>
  <r>
    <n v="3739"/>
    <s v="CA-2013-133340"/>
    <d v="2015-12-10T00:00:00"/>
    <d v="2015-12-14T00:00:00"/>
    <s v="Standard Class"/>
    <s v="LH-17155"/>
    <s v="Logan Haushalter"/>
    <s v="Consumer"/>
    <s v="United States"/>
    <s v="Jackson"/>
    <s v="Michigan"/>
    <n v="49201"/>
    <s v="Central"/>
    <x v="1028"/>
    <x v="2"/>
    <x v="14"/>
    <s v="LF Elite 3D Dazzle Designer Hard Case Cover, Lf Stylus Pen and Wiper For Apple Iphone 5c Mini Lite"/>
    <n v="10.9"/>
    <n v="1"/>
    <n v="0"/>
    <n v="0"/>
    <n v="3.0520000000000005"/>
  </r>
  <r>
    <n v="3740"/>
    <s v="CA-2013-133340"/>
    <d v="2015-12-10T00:00:00"/>
    <d v="2015-12-14T00:00:00"/>
    <s v="Standard Class"/>
    <s v="LH-17155"/>
    <s v="Logan Haushalter"/>
    <s v="Consumer"/>
    <s v="United States"/>
    <s v="Jackson"/>
    <s v="Michigan"/>
    <n v="49201"/>
    <s v="Central"/>
    <x v="830"/>
    <x v="2"/>
    <x v="6"/>
    <s v="Logitech Trackman Marble Mouse"/>
    <n v="59.98"/>
    <n v="2"/>
    <n v="0"/>
    <n v="0"/>
    <n v="25.191600000000001"/>
  </r>
  <r>
    <n v="3741"/>
    <s v="CA-2013-133340"/>
    <d v="2015-12-10T00:00:00"/>
    <d v="2015-12-14T00:00:00"/>
    <s v="Standard Class"/>
    <s v="LH-17155"/>
    <s v="Logan Haushalter"/>
    <s v="Consumer"/>
    <s v="United States"/>
    <s v="Jackson"/>
    <s v="Michigan"/>
    <n v="49201"/>
    <s v="Central"/>
    <x v="11"/>
    <x v="0"/>
    <x v="7"/>
    <s v="Holmes Replacement Filter for HEPA Air Cleaner, Very Large Room, HEPA Filter"/>
    <n v="61.929000000000002"/>
    <n v="1"/>
    <n v="0.1"/>
    <n v="-6.1929000000000007"/>
    <n v="23.395400000000002"/>
  </r>
  <r>
    <n v="4980"/>
    <s v="US-2013-131114"/>
    <d v="2015-12-10T00:00:00"/>
    <d v="2015-12-14T00:00:00"/>
    <s v="Second Class"/>
    <s v="RW-19630"/>
    <s v="Rob Williams"/>
    <s v="Corporate"/>
    <s v="United States"/>
    <s v="Chicago"/>
    <s v="Illinois"/>
    <n v="60610"/>
    <s v="Central"/>
    <x v="1029"/>
    <x v="0"/>
    <x v="16"/>
    <s v="Acme Office Executive Series Stainless Steel Trimmers"/>
    <n v="20.568000000000001"/>
    <n v="3"/>
    <n v="0.2"/>
    <n v="-4.1136000000000008"/>
    <n v="1.5426000000000002"/>
  </r>
  <r>
    <n v="4981"/>
    <s v="US-2013-131114"/>
    <d v="2015-12-10T00:00:00"/>
    <d v="2015-12-14T00:00:00"/>
    <s v="Second Class"/>
    <s v="RW-19630"/>
    <s v="Rob Williams"/>
    <s v="Corporate"/>
    <s v="United States"/>
    <s v="Chicago"/>
    <s v="Illinois"/>
    <n v="60610"/>
    <s v="Central"/>
    <x v="623"/>
    <x v="0"/>
    <x v="7"/>
    <s v="Belkin 6 Outlet Metallic Surge Strip"/>
    <n v="4.355999999999999"/>
    <n v="2"/>
    <n v="0.8"/>
    <n v="-3.4847999999999995"/>
    <n v="-11.761200000000002"/>
  </r>
  <r>
    <n v="4982"/>
    <s v="US-2013-131114"/>
    <d v="2015-12-10T00:00:00"/>
    <d v="2015-12-14T00:00:00"/>
    <s v="Second Class"/>
    <s v="RW-19630"/>
    <s v="Rob Williams"/>
    <s v="Corporate"/>
    <s v="United States"/>
    <s v="Chicago"/>
    <s v="Illinois"/>
    <n v="60610"/>
    <s v="Central"/>
    <x v="1030"/>
    <x v="2"/>
    <x v="6"/>
    <s v="Kingston Digital DataTraveler 8GB USB 2.0"/>
    <n v="19.040000000000003"/>
    <n v="4"/>
    <n v="0.2"/>
    <n v="-3.8080000000000007"/>
    <n v="-1.4279999999999999"/>
  </r>
  <r>
    <n v="3940"/>
    <s v="US-2013-143448"/>
    <d v="2015-12-11T00:00:00"/>
    <d v="2015-12-11T00:00:00"/>
    <s v="Same Day"/>
    <s v="MH-17455"/>
    <s v="Mark Hamilton"/>
    <s v="Consumer"/>
    <s v="United States"/>
    <s v="Greenwood"/>
    <s v="Indiana"/>
    <n v="46142"/>
    <s v="Central"/>
    <x v="139"/>
    <x v="1"/>
    <x v="10"/>
    <s v="Global Commerce Series High-Back Swivel/Tilt Chairs"/>
    <n v="1424.9"/>
    <n v="5"/>
    <n v="0"/>
    <n v="0"/>
    <n v="356.22500000000002"/>
  </r>
  <r>
    <n v="4574"/>
    <s v="CA-2013-139395"/>
    <d v="2015-12-13T00:00:00"/>
    <d v="2015-12-19T00:00:00"/>
    <s v="Standard Class"/>
    <s v="MG-17650"/>
    <s v="Matthew Grinstein"/>
    <s v="Home Office"/>
    <s v="United States"/>
    <s v="Jackson"/>
    <s v="Michigan"/>
    <n v="49201"/>
    <s v="Central"/>
    <x v="339"/>
    <x v="2"/>
    <x v="14"/>
    <s v="Jabra SPEAK 410"/>
    <n v="657.93"/>
    <n v="7"/>
    <n v="0"/>
    <n v="0"/>
    <n v="184.22039999999998"/>
  </r>
  <r>
    <n v="4575"/>
    <s v="CA-2013-139395"/>
    <d v="2015-12-13T00:00:00"/>
    <d v="2015-12-19T00:00:00"/>
    <s v="Standard Class"/>
    <s v="MG-17650"/>
    <s v="Matthew Grinstein"/>
    <s v="Home Office"/>
    <s v="United States"/>
    <s v="Jackson"/>
    <s v="Michigan"/>
    <n v="49201"/>
    <s v="Central"/>
    <x v="174"/>
    <x v="1"/>
    <x v="4"/>
    <s v="Westinghouse Clip-On Gooseneck Lamps"/>
    <n v="33.479999999999997"/>
    <n v="4"/>
    <n v="0"/>
    <n v="0"/>
    <n v="8.7047999999999988"/>
  </r>
  <r>
    <n v="4576"/>
    <s v="CA-2013-139395"/>
    <d v="2015-12-13T00:00:00"/>
    <d v="2015-12-19T00:00:00"/>
    <s v="Standard Class"/>
    <s v="MG-17650"/>
    <s v="Matthew Grinstein"/>
    <s v="Home Office"/>
    <s v="United States"/>
    <s v="Jackson"/>
    <s v="Michigan"/>
    <n v="49201"/>
    <s v="Central"/>
    <x v="54"/>
    <x v="0"/>
    <x v="5"/>
    <s v="Newell 333"/>
    <n v="13.899999999999999"/>
    <n v="5"/>
    <n v="0"/>
    <n v="0"/>
    <n v="3.6139999999999994"/>
  </r>
  <r>
    <n v="4577"/>
    <s v="CA-2013-139395"/>
    <d v="2015-12-13T00:00:00"/>
    <d v="2015-12-19T00:00:00"/>
    <s v="Standard Class"/>
    <s v="MG-17650"/>
    <s v="Matthew Grinstein"/>
    <s v="Home Office"/>
    <s v="United States"/>
    <s v="Jackson"/>
    <s v="Michigan"/>
    <n v="49201"/>
    <s v="Central"/>
    <x v="337"/>
    <x v="0"/>
    <x v="2"/>
    <s v="Fellowes Desktop Hanging File Manager"/>
    <n v="26.86"/>
    <n v="2"/>
    <n v="0"/>
    <n v="0"/>
    <n v="6.7149999999999999"/>
  </r>
  <r>
    <n v="456"/>
    <s v="CA-2013-100153"/>
    <d v="2015-12-14T00:00:00"/>
    <d v="2015-12-18T00:00:00"/>
    <s v="Standard Class"/>
    <s v="KH-16630"/>
    <s v="Ken Heidel"/>
    <s v="Corporate"/>
    <s v="United States"/>
    <s v="Norman"/>
    <s v="Oklahoma"/>
    <n v="73071"/>
    <s v="Central"/>
    <x v="346"/>
    <x v="2"/>
    <x v="6"/>
    <s v="Memorex Mini Travel Drive 16 GB USB 2.0 Flash Drive"/>
    <n v="63.88"/>
    <n v="4"/>
    <n v="0"/>
    <n v="0"/>
    <n v="24.913200000000003"/>
  </r>
  <r>
    <n v="722"/>
    <s v="CA-2013-142335"/>
    <d v="2015-12-16T00:00:00"/>
    <d v="2015-12-20T00:00:00"/>
    <s v="Standard Class"/>
    <s v="MP-17965"/>
    <s v="Michael Paige"/>
    <s v="Corporate"/>
    <s v="United States"/>
    <s v="Detroit"/>
    <s v="Michigan"/>
    <n v="48205"/>
    <s v="Central"/>
    <x v="1031"/>
    <x v="1"/>
    <x v="11"/>
    <s v="Chromcraft Bull-Nose Wood Oval Conference Tables &amp; Bases"/>
    <n v="1652.94"/>
    <n v="3"/>
    <n v="0"/>
    <n v="0"/>
    <n v="231.41160000000002"/>
  </r>
  <r>
    <n v="723"/>
    <s v="CA-2013-142335"/>
    <d v="2015-12-16T00:00:00"/>
    <d v="2015-12-20T00:00:00"/>
    <s v="Standard Class"/>
    <s v="MP-17965"/>
    <s v="Michael Paige"/>
    <s v="Corporate"/>
    <s v="United States"/>
    <s v="Detroit"/>
    <s v="Michigan"/>
    <n v="48205"/>
    <s v="Central"/>
    <x v="375"/>
    <x v="0"/>
    <x v="2"/>
    <s v="Recycled Data-Pak for Archival Bound Computer Printouts, 12-1/2 x 12-1/2 x 16"/>
    <n v="296.37"/>
    <n v="3"/>
    <n v="0"/>
    <n v="0"/>
    <n v="80.019899999999993"/>
  </r>
  <r>
    <n v="470"/>
    <s v="US-2013-100419"/>
    <d v="2015-12-17T00:00:00"/>
    <d v="2015-12-21T00:00:00"/>
    <s v="Second Class"/>
    <s v="CC-12670"/>
    <s v="Craig Carreira"/>
    <s v="Consumer"/>
    <s v="United States"/>
    <s v="Chicago"/>
    <s v="Illinois"/>
    <n v="60610"/>
    <s v="Central"/>
    <x v="680"/>
    <x v="0"/>
    <x v="3"/>
    <s v="Cardinal Hold-It CD Pocket"/>
    <n v="4.7879999999999985"/>
    <n v="3"/>
    <n v="0.8"/>
    <n v="-3.8303999999999991"/>
    <n v="-7.9001999999999999"/>
  </r>
  <r>
    <n v="8414"/>
    <s v="CA-2013-147109"/>
    <d v="2015-12-18T00:00:00"/>
    <d v="2015-12-22T00:00:00"/>
    <s v="Standard Class"/>
    <s v="AH-10075"/>
    <s v="Adam Hart"/>
    <s v="Corporate"/>
    <s v="United States"/>
    <s v="Arlington"/>
    <s v="Texas"/>
    <n v="76017"/>
    <s v="Central"/>
    <x v="367"/>
    <x v="0"/>
    <x v="0"/>
    <s v="Xerox 214"/>
    <n v="51.840000000000011"/>
    <n v="10"/>
    <n v="0.2"/>
    <n v="-10.368000000000002"/>
    <n v="18.143999999999998"/>
  </r>
  <r>
    <n v="8415"/>
    <s v="CA-2013-147109"/>
    <d v="2015-12-18T00:00:00"/>
    <d v="2015-12-22T00:00:00"/>
    <s v="Standard Class"/>
    <s v="AH-10075"/>
    <s v="Adam Hart"/>
    <s v="Corporate"/>
    <s v="United States"/>
    <s v="Arlington"/>
    <s v="Texas"/>
    <n v="76017"/>
    <s v="Central"/>
    <x v="734"/>
    <x v="2"/>
    <x v="6"/>
    <s v="WD My Passport Ultra 1TB Portable External Hard Drive"/>
    <n v="165.60000000000002"/>
    <n v="3"/>
    <n v="0.2"/>
    <n v="-33.120000000000005"/>
    <n v="-6.2100000000000151"/>
  </r>
  <r>
    <n v="9040"/>
    <s v="CA-2013-117121"/>
    <d v="2015-12-18T00:00:00"/>
    <d v="2015-12-22T00:00:00"/>
    <s v="Standard Class"/>
    <s v="AB-10105"/>
    <s v="Adrian Barton"/>
    <s v="Consumer"/>
    <s v="United States"/>
    <s v="Detroit"/>
    <s v="Michigan"/>
    <n v="48205"/>
    <s v="Central"/>
    <x v="1032"/>
    <x v="0"/>
    <x v="3"/>
    <s v="GBC Ibimaster 500 Manual ProClick Binding System"/>
    <n v="9892.74"/>
    <n v="13"/>
    <n v="0"/>
    <n v="0"/>
    <n v="4946.37"/>
  </r>
  <r>
    <n v="641"/>
    <s v="CA-2013-147067"/>
    <d v="2015-12-19T00:00:00"/>
    <d v="2015-12-23T00:00:00"/>
    <s v="Standard Class"/>
    <s v="JD-16150"/>
    <s v="Justin Deggeller"/>
    <s v="Corporate"/>
    <s v="United States"/>
    <s v="Minneapolis"/>
    <s v="Minnesota"/>
    <n v="55407"/>
    <s v="Central"/>
    <x v="968"/>
    <x v="1"/>
    <x v="4"/>
    <s v="Eldon 200 Class Desk Accessories"/>
    <n v="18.84"/>
    <n v="3"/>
    <n v="0"/>
    <n v="0"/>
    <n v="6.0287999999999995"/>
  </r>
  <r>
    <n v="7579"/>
    <s v="CA-2013-138597"/>
    <d v="2015-12-19T00:00:00"/>
    <d v="2015-12-22T00:00:00"/>
    <s v="First Class"/>
    <s v="PN-18775"/>
    <s v="Parhena Norris"/>
    <s v="Home Office"/>
    <s v="United States"/>
    <s v="Omaha"/>
    <s v="Nebraska"/>
    <n v="68104"/>
    <s v="Central"/>
    <x v="178"/>
    <x v="1"/>
    <x v="10"/>
    <s v="Hon Every-Day Series Multi-Task Chairs"/>
    <n v="563.93999999999994"/>
    <n v="3"/>
    <n v="0"/>
    <n v="0"/>
    <n v="112.78800000000001"/>
  </r>
  <r>
    <n v="7792"/>
    <s v="CA-2013-108364"/>
    <d v="2015-12-20T00:00:00"/>
    <d v="2015-12-25T00:00:00"/>
    <s v="Standard Class"/>
    <s v="BP-11050"/>
    <s v="Barry Pond"/>
    <s v="Corporate"/>
    <s v="United States"/>
    <s v="Chicago"/>
    <s v="Illinois"/>
    <n v="60623"/>
    <s v="Central"/>
    <x v="30"/>
    <x v="0"/>
    <x v="3"/>
    <s v="Wilson Jones Easy Flow II Sheet Lifters"/>
    <n v="1.7999999999999996"/>
    <n v="5"/>
    <n v="0.8"/>
    <n v="-1.4399999999999997"/>
    <n v="-2.8800000000000008"/>
  </r>
  <r>
    <n v="7029"/>
    <s v="US-2013-157840"/>
    <d v="2015-12-21T00:00:00"/>
    <d v="2015-12-24T00:00:00"/>
    <s v="Second Class"/>
    <s v="MC-17575"/>
    <s v="Matt Collins"/>
    <s v="Consumer"/>
    <s v="United States"/>
    <s v="Fremont"/>
    <s v="Nebraska"/>
    <n v="68025"/>
    <s v="Central"/>
    <x v="1033"/>
    <x v="0"/>
    <x v="0"/>
    <s v="Strathmore Photo Mount Cards"/>
    <n v="33.9"/>
    <n v="5"/>
    <n v="0"/>
    <n v="0"/>
    <n v="15.593999999999999"/>
  </r>
  <r>
    <n v="2306"/>
    <s v="CA-2013-115574"/>
    <d v="2015-12-24T00:00:00"/>
    <d v="2015-12-25T00:00:00"/>
    <s v="First Class"/>
    <s v="BP-11185"/>
    <s v="Ben Peterman"/>
    <s v="Corporate"/>
    <s v="United States"/>
    <s v="Chicago"/>
    <s v="Illinois"/>
    <n v="60623"/>
    <s v="Central"/>
    <x v="1034"/>
    <x v="1"/>
    <x v="9"/>
    <s v="Bush Westfield Collection Bookcases, Fully Assembled"/>
    <n v="141.37199999999999"/>
    <n v="2"/>
    <n v="0.3"/>
    <n v="-42.411599999999993"/>
    <n v="-14.137200000000014"/>
  </r>
  <r>
    <n v="3251"/>
    <s v="CA-2013-157868"/>
    <d v="2015-12-24T00:00:00"/>
    <d v="2015-12-30T00:00:00"/>
    <s v="Standard Class"/>
    <s v="MC-17590"/>
    <s v="Matt Collister"/>
    <s v="Corporate"/>
    <s v="United States"/>
    <s v="Grand Rapids"/>
    <s v="Michigan"/>
    <n v="49505"/>
    <s v="Central"/>
    <x v="1035"/>
    <x v="0"/>
    <x v="8"/>
    <s v="Acco Clips to Go Binder Clips, 24 Clips in Two Sizes"/>
    <n v="24.849999999999998"/>
    <n v="7"/>
    <n v="0"/>
    <n v="0"/>
    <n v="11.679499999999999"/>
  </r>
  <r>
    <n v="8558"/>
    <s v="CA-2013-132829"/>
    <d v="2015-12-24T00:00:00"/>
    <d v="2015-12-27T00:00:00"/>
    <s v="Second Class"/>
    <s v="LA-16780"/>
    <s v="Laura Armstrong"/>
    <s v="Corporate"/>
    <s v="United States"/>
    <s v="Houston"/>
    <s v="Texas"/>
    <n v="77041"/>
    <s v="Central"/>
    <x v="1001"/>
    <x v="2"/>
    <x v="14"/>
    <s v="Wireless Extenders zBoost YX545 SOHO Signal Booster"/>
    <n v="453.57600000000002"/>
    <n v="3"/>
    <n v="0.2"/>
    <n v="-90.71520000000001"/>
    <n v="39.687899999999985"/>
  </r>
  <r>
    <n v="8559"/>
    <s v="CA-2013-132829"/>
    <d v="2015-12-24T00:00:00"/>
    <d v="2015-12-27T00:00:00"/>
    <s v="Second Class"/>
    <s v="LA-16780"/>
    <s v="Laura Armstrong"/>
    <s v="Corporate"/>
    <s v="United States"/>
    <s v="Houston"/>
    <s v="Texas"/>
    <n v="77041"/>
    <s v="Central"/>
    <x v="881"/>
    <x v="0"/>
    <x v="1"/>
    <s v="Permanent Self-Adhesive File Folder Labels for Typewriters, 1 1/8 x 3 1/2, White"/>
    <n v="45.36"/>
    <n v="9"/>
    <n v="0.2"/>
    <n v="-9.072000000000001"/>
    <n v="14.741999999999997"/>
  </r>
  <r>
    <n v="8560"/>
    <s v="CA-2013-132829"/>
    <d v="2015-12-24T00:00:00"/>
    <d v="2015-12-27T00:00:00"/>
    <s v="Second Class"/>
    <s v="LA-16780"/>
    <s v="Laura Armstrong"/>
    <s v="Corporate"/>
    <s v="United States"/>
    <s v="Houston"/>
    <s v="Texas"/>
    <n v="77041"/>
    <s v="Central"/>
    <x v="730"/>
    <x v="2"/>
    <x v="14"/>
    <s v="Cisco SPA 502G IP Phone"/>
    <n v="287.88"/>
    <n v="3"/>
    <n v="0.2"/>
    <n v="-57.576000000000001"/>
    <n v="35.984999999999999"/>
  </r>
  <r>
    <n v="8561"/>
    <s v="CA-2013-132829"/>
    <d v="2015-12-24T00:00:00"/>
    <d v="2015-12-27T00:00:00"/>
    <s v="Second Class"/>
    <s v="LA-16780"/>
    <s v="Laura Armstrong"/>
    <s v="Corporate"/>
    <s v="United States"/>
    <s v="Houston"/>
    <s v="Texas"/>
    <n v="77041"/>
    <s v="Central"/>
    <x v="1036"/>
    <x v="2"/>
    <x v="14"/>
    <s v="Cisco SPA112 2 Port Phone Adapter"/>
    <n v="131.88000000000002"/>
    <n v="3"/>
    <n v="0.2"/>
    <n v="-26.376000000000005"/>
    <n v="14.836499999999987"/>
  </r>
  <r>
    <n v="8562"/>
    <s v="CA-2013-132829"/>
    <d v="2015-12-24T00:00:00"/>
    <d v="2015-12-27T00:00:00"/>
    <s v="Second Class"/>
    <s v="LA-16780"/>
    <s v="Laura Armstrong"/>
    <s v="Corporate"/>
    <s v="United States"/>
    <s v="Houston"/>
    <s v="Texas"/>
    <n v="77041"/>
    <s v="Central"/>
    <x v="992"/>
    <x v="1"/>
    <x v="4"/>
    <s v="GE General Purpose, Extra Long Life, Showcase &amp; Floodlight Incandescent Bulbs"/>
    <n v="2.3280000000000003"/>
    <n v="2"/>
    <n v="0.6"/>
    <n v="-1.3968"/>
    <n v="-0.75660000000000016"/>
  </r>
  <r>
    <n v="2845"/>
    <s v="US-2013-162852"/>
    <d v="2015-12-28T00:00:00"/>
    <d v="2016-01-01T00:00:00"/>
    <s v="Standard Class"/>
    <s v="BG-11695"/>
    <s v="Brooke Gillingham"/>
    <s v="Corporate"/>
    <s v="United States"/>
    <s v="Woodstock"/>
    <s v="Illinois"/>
    <n v="60098"/>
    <s v="Central"/>
    <x v="691"/>
    <x v="1"/>
    <x v="10"/>
    <s v="Global Manager's Adjustable Task Chair, Storm"/>
    <n v="845.48799999999994"/>
    <n v="8"/>
    <n v="0.3"/>
    <n v="-253.64639999999997"/>
    <n v="-12.078400000000101"/>
  </r>
  <r>
    <n v="4439"/>
    <s v="CA-2013-162726"/>
    <d v="2015-12-28T00:00:00"/>
    <d v="2016-01-03T00:00:00"/>
    <s v="Standard Class"/>
    <s v="MT-17815"/>
    <s v="Meg Tillman"/>
    <s v="Consumer"/>
    <s v="United States"/>
    <s v="Port Arthur"/>
    <s v="Texas"/>
    <n v="77642"/>
    <s v="Central"/>
    <x v="367"/>
    <x v="0"/>
    <x v="0"/>
    <s v="Xerox 214"/>
    <n v="10.368000000000002"/>
    <n v="2"/>
    <n v="0.2"/>
    <n v="-2.0736000000000003"/>
    <n v="3.6288"/>
  </r>
  <r>
    <n v="4440"/>
    <s v="CA-2013-162726"/>
    <d v="2015-12-28T00:00:00"/>
    <d v="2016-01-03T00:00:00"/>
    <s v="Standard Class"/>
    <s v="MT-17815"/>
    <s v="Meg Tillman"/>
    <s v="Consumer"/>
    <s v="United States"/>
    <s v="Port Arthur"/>
    <s v="Texas"/>
    <n v="77642"/>
    <s v="Central"/>
    <x v="1037"/>
    <x v="0"/>
    <x v="0"/>
    <s v="It's Hot Message Books with Stickers, 2 3/4&quot; x 5&quot;"/>
    <n v="23.680000000000003"/>
    <n v="4"/>
    <n v="0.2"/>
    <n v="-4.7360000000000007"/>
    <n v="7.3999999999999995"/>
  </r>
  <r>
    <n v="2415"/>
    <s v="CA-2013-156300"/>
    <d v="2015-12-30T00:00:00"/>
    <d v="2016-01-03T00:00:00"/>
    <s v="Standard Class"/>
    <s v="TB-21595"/>
    <s v="Troy Blackwell"/>
    <s v="Consumer"/>
    <s v="United States"/>
    <s v="Milwaukee"/>
    <s v="Wisconsin"/>
    <n v="53209"/>
    <s v="Central"/>
    <x v="1038"/>
    <x v="1"/>
    <x v="10"/>
    <s v="Global Leather &amp; Oak Executive Chair, Burgundy"/>
    <n v="754.44999999999993"/>
    <n v="5"/>
    <n v="0"/>
    <n v="0"/>
    <n v="60.356000000000023"/>
  </r>
  <r>
    <n v="2643"/>
    <s v="CA-2013-124051"/>
    <d v="2015-12-30T00:00:00"/>
    <d v="2015-12-31T00:00:00"/>
    <s v="First Class"/>
    <s v="KA-16525"/>
    <s v="Kelly Andreada"/>
    <s v="Consumer"/>
    <s v="United States"/>
    <s v="Aurora"/>
    <s v="Illinois"/>
    <n v="60505"/>
    <s v="Central"/>
    <x v="398"/>
    <x v="0"/>
    <x v="0"/>
    <s v="White Computer Printout Paper by Universal"/>
    <n v="186.048"/>
    <n v="6"/>
    <n v="0.2"/>
    <n v="-37.209600000000002"/>
    <n v="67.442399999999992"/>
  </r>
  <r>
    <n v="5363"/>
    <s v="CA-2013-122014"/>
    <d v="2015-12-30T00:00:00"/>
    <d v="2016-01-03T00:00:00"/>
    <s v="Standard Class"/>
    <s v="CD-11920"/>
    <s v="Carlos Daly"/>
    <s v="Consumer"/>
    <s v="United States"/>
    <s v="Wichita"/>
    <s v="Kansas"/>
    <n v="67212"/>
    <s v="Central"/>
    <x v="1039"/>
    <x v="1"/>
    <x v="4"/>
    <s v="Executive Impressions 10&quot; Spectator Wall Clock"/>
    <n v="70.56"/>
    <n v="6"/>
    <n v="0"/>
    <n v="0"/>
    <n v="23.990399999999994"/>
  </r>
  <r>
    <n v="5364"/>
    <s v="CA-2013-122014"/>
    <d v="2015-12-30T00:00:00"/>
    <d v="2016-01-03T00:00:00"/>
    <s v="Standard Class"/>
    <s v="CD-11920"/>
    <s v="Carlos Daly"/>
    <s v="Consumer"/>
    <s v="United States"/>
    <s v="Wichita"/>
    <s v="Kansas"/>
    <n v="67212"/>
    <s v="Central"/>
    <x v="298"/>
    <x v="0"/>
    <x v="7"/>
    <s v="Belkin 8 Outlet Surge Protector"/>
    <n v="81.96"/>
    <n v="2"/>
    <n v="0"/>
    <n v="0"/>
    <n v="22.948799999999999"/>
  </r>
  <r>
    <n v="4139"/>
    <s v="CA-2013-117226"/>
    <d v="2015-12-31T00:00:00"/>
    <d v="2016-01-02T00:00:00"/>
    <s v="First Class"/>
    <s v="KD-16495"/>
    <s v="Keith Dawkins"/>
    <s v="Corporate"/>
    <s v="United States"/>
    <s v="Deer Park"/>
    <s v="Texas"/>
    <n v="77536"/>
    <s v="Central"/>
    <x v="27"/>
    <x v="0"/>
    <x v="3"/>
    <s v="Avery Binding System Hidden Tab Executive Style Index Sets"/>
    <n v="6.9239999999999977"/>
    <n v="6"/>
    <n v="0.8"/>
    <n v="-5.5391999999999983"/>
    <n v="-10.385999999999999"/>
  </r>
  <r>
    <n v="6683"/>
    <s v="CA-2014-154466"/>
    <d v="2016-01-02T00:00:00"/>
    <d v="2016-01-03T00:00:00"/>
    <s v="First Class"/>
    <s v="DP-13390"/>
    <s v="Dennis Pardue"/>
    <s v="Home Office"/>
    <s v="United States"/>
    <s v="Franklin"/>
    <s v="Wisconsin"/>
    <n v="53132"/>
    <s v="Central"/>
    <x v="30"/>
    <x v="0"/>
    <x v="3"/>
    <s v="Wilson Jones Easy Flow II Sheet Lifters"/>
    <n v="3.6"/>
    <n v="2"/>
    <n v="0"/>
    <n v="0"/>
    <n v="1.728"/>
  </r>
  <r>
    <n v="8070"/>
    <s v="CA-2014-151750"/>
    <d v="2016-01-02T00:00:00"/>
    <d v="2016-01-06T00:00:00"/>
    <s v="Standard Class"/>
    <s v="JM-15250"/>
    <s v="Janet Martin"/>
    <s v="Consumer"/>
    <s v="United States"/>
    <s v="Huntsville"/>
    <s v="Texas"/>
    <n v="77340"/>
    <s v="Central"/>
    <x v="2"/>
    <x v="0"/>
    <x v="2"/>
    <s v="SAFCO Boltless Steel Shelving"/>
    <n v="454.56000000000006"/>
    <n v="5"/>
    <n v="0.2"/>
    <n v="-90.91200000000002"/>
    <n v="-107.95800000000004"/>
  </r>
  <r>
    <n v="8071"/>
    <s v="CA-2014-151750"/>
    <d v="2016-01-02T00:00:00"/>
    <d v="2016-01-06T00:00:00"/>
    <s v="Standard Class"/>
    <s v="JM-15250"/>
    <s v="Janet Martin"/>
    <s v="Consumer"/>
    <s v="United States"/>
    <s v="Huntsville"/>
    <s v="Texas"/>
    <n v="77340"/>
    <s v="Central"/>
    <x v="385"/>
    <x v="1"/>
    <x v="4"/>
    <s v="Tenex Carpeted, Granite-Look or Clear Contemporary Contour Shape Chair Mats"/>
    <n v="141.41999999999999"/>
    <n v="5"/>
    <n v="0.6"/>
    <n v="-84.85199999999999"/>
    <n v="-187.38150000000002"/>
  </r>
  <r>
    <n v="8072"/>
    <s v="CA-2014-151750"/>
    <d v="2016-01-02T00:00:00"/>
    <d v="2016-01-06T00:00:00"/>
    <s v="Standard Class"/>
    <s v="JM-15250"/>
    <s v="Janet Martin"/>
    <s v="Consumer"/>
    <s v="United States"/>
    <s v="Huntsville"/>
    <s v="Texas"/>
    <n v="77340"/>
    <s v="Central"/>
    <x v="1040"/>
    <x v="1"/>
    <x v="10"/>
    <s v="Office Star - Contemporary Task Swivel Chair"/>
    <n v="310.74399999999997"/>
    <n v="4"/>
    <n v="0.3"/>
    <n v="-93.223199999999991"/>
    <n v="-26.635199999999998"/>
  </r>
  <r>
    <n v="8073"/>
    <s v="CA-2014-151750"/>
    <d v="2016-01-02T00:00:00"/>
    <d v="2016-01-06T00:00:00"/>
    <s v="Standard Class"/>
    <s v="JM-15250"/>
    <s v="Janet Martin"/>
    <s v="Consumer"/>
    <s v="United States"/>
    <s v="Huntsville"/>
    <s v="Texas"/>
    <n v="77340"/>
    <s v="Central"/>
    <x v="167"/>
    <x v="0"/>
    <x v="5"/>
    <s v="Fluorescent Highlighters by Dixon"/>
    <n v="12.736000000000001"/>
    <n v="4"/>
    <n v="0.2"/>
    <n v="-2.5472000000000001"/>
    <n v="2.2287999999999988"/>
  </r>
  <r>
    <n v="8074"/>
    <s v="CA-2014-151750"/>
    <d v="2016-01-02T00:00:00"/>
    <d v="2016-01-06T00:00:00"/>
    <s v="Standard Class"/>
    <s v="JM-15250"/>
    <s v="Janet Martin"/>
    <s v="Consumer"/>
    <s v="United States"/>
    <s v="Huntsville"/>
    <s v="Texas"/>
    <n v="77340"/>
    <s v="Central"/>
    <x v="257"/>
    <x v="0"/>
    <x v="3"/>
    <s v="GBC Instant Report Kit"/>
    <n v="6.469999999999998"/>
    <n v="5"/>
    <n v="0.8"/>
    <n v="-5.1759999999999984"/>
    <n v="-9.7050000000000018"/>
  </r>
  <r>
    <n v="8075"/>
    <s v="CA-2014-151750"/>
    <d v="2016-01-02T00:00:00"/>
    <d v="2016-01-06T00:00:00"/>
    <s v="Standard Class"/>
    <s v="JM-15250"/>
    <s v="Janet Martin"/>
    <s v="Consumer"/>
    <s v="United States"/>
    <s v="Huntsville"/>
    <s v="Texas"/>
    <n v="77340"/>
    <s v="Central"/>
    <x v="278"/>
    <x v="0"/>
    <x v="3"/>
    <s v="Pressboard Covers with Storage Hooks, 9 1/2&quot; x 11&quot;, Light Blue"/>
    <n v="13.747999999999998"/>
    <n v="14"/>
    <n v="0.8"/>
    <n v="-10.998399999999998"/>
    <n v="-22.684200000000004"/>
  </r>
  <r>
    <n v="8076"/>
    <s v="CA-2014-151750"/>
    <d v="2016-01-02T00:00:00"/>
    <d v="2016-01-06T00:00:00"/>
    <s v="Standard Class"/>
    <s v="JM-15250"/>
    <s v="Janet Martin"/>
    <s v="Consumer"/>
    <s v="United States"/>
    <s v="Huntsville"/>
    <s v="Texas"/>
    <n v="77340"/>
    <s v="Central"/>
    <x v="1041"/>
    <x v="0"/>
    <x v="7"/>
    <s v="Fellowes Superior 10 Outlet Split Surge Protector"/>
    <n v="15.223999999999997"/>
    <n v="2"/>
    <n v="0.8"/>
    <n v="-12.179199999999998"/>
    <n v="-38.821200000000012"/>
  </r>
  <r>
    <n v="8361"/>
    <s v="CA-2014-147207"/>
    <d v="2016-01-03T00:00:00"/>
    <d v="2016-01-05T00:00:00"/>
    <s v="Second Class"/>
    <s v="TS-21655"/>
    <s v="Trudy Schmidt"/>
    <s v="Consumer"/>
    <s v="United States"/>
    <s v="El Paso"/>
    <s v="Texas"/>
    <n v="79907"/>
    <s v="Central"/>
    <x v="70"/>
    <x v="0"/>
    <x v="5"/>
    <s v="Newell 319"/>
    <n v="31.744"/>
    <n v="2"/>
    <n v="0.2"/>
    <n v="-6.3488000000000007"/>
    <n v="3.9679999999999964"/>
  </r>
  <r>
    <n v="8362"/>
    <s v="CA-2014-147207"/>
    <d v="2016-01-03T00:00:00"/>
    <d v="2016-01-05T00:00:00"/>
    <s v="Second Class"/>
    <s v="TS-21655"/>
    <s v="Trudy Schmidt"/>
    <s v="Consumer"/>
    <s v="United States"/>
    <s v="El Paso"/>
    <s v="Texas"/>
    <n v="79907"/>
    <s v="Central"/>
    <x v="1042"/>
    <x v="0"/>
    <x v="7"/>
    <s v="Hoover Commercial SteamVac"/>
    <n v="5.4319999999999986"/>
    <n v="2"/>
    <n v="0.8"/>
    <n v="-4.3455999999999992"/>
    <n v="-13.580000000000002"/>
  </r>
  <r>
    <n v="8363"/>
    <s v="CA-2014-147207"/>
    <d v="2016-01-03T00:00:00"/>
    <d v="2016-01-05T00:00:00"/>
    <s v="Second Class"/>
    <s v="TS-21655"/>
    <s v="Trudy Schmidt"/>
    <s v="Consumer"/>
    <s v="United States"/>
    <s v="El Paso"/>
    <s v="Texas"/>
    <n v="79907"/>
    <s v="Central"/>
    <x v="1043"/>
    <x v="1"/>
    <x v="11"/>
    <s v="Bevis Oval Conference Table, Walnut"/>
    <n v="913.43000000000006"/>
    <n v="5"/>
    <n v="0.3"/>
    <n v="-274.029"/>
    <n v="-169.63700000000009"/>
  </r>
  <r>
    <n v="8364"/>
    <s v="CA-2014-147207"/>
    <d v="2016-01-03T00:00:00"/>
    <d v="2016-01-05T00:00:00"/>
    <s v="Second Class"/>
    <s v="TS-21655"/>
    <s v="Trudy Schmidt"/>
    <s v="Consumer"/>
    <s v="United States"/>
    <s v="El Paso"/>
    <s v="Texas"/>
    <n v="79907"/>
    <s v="Central"/>
    <x v="1044"/>
    <x v="0"/>
    <x v="2"/>
    <s v="Dual Level, Single-Width Filing Carts"/>
    <n v="372.14400000000001"/>
    <n v="3"/>
    <n v="0.2"/>
    <n v="-74.42880000000001"/>
    <n v="27.910800000000009"/>
  </r>
  <r>
    <n v="978"/>
    <s v="CA-2014-159366"/>
    <d v="2016-01-08T00:00:00"/>
    <d v="2016-01-11T00:00:00"/>
    <s v="First Class"/>
    <s v="BW-11110"/>
    <s v="Bart Watters"/>
    <s v="Corporate"/>
    <s v="United States"/>
    <s v="Detroit"/>
    <s v="Michigan"/>
    <n v="48205"/>
    <s v="Central"/>
    <x v="226"/>
    <x v="2"/>
    <x v="12"/>
    <s v="Lexmark MX611dhe Monochrome Laser Printer"/>
    <n v="3059.982"/>
    <n v="2"/>
    <n v="0.1"/>
    <n v="-305.9982"/>
    <n v="679.99599999999964"/>
  </r>
  <r>
    <n v="8641"/>
    <s v="US-2014-148551"/>
    <d v="2016-01-13T00:00:00"/>
    <d v="2016-01-17T00:00:00"/>
    <s v="Standard Class"/>
    <s v="DB-13120"/>
    <s v="David Bremer"/>
    <s v="Corporate"/>
    <s v="United States"/>
    <s v="Dallas"/>
    <s v="Texas"/>
    <n v="75217"/>
    <s v="Central"/>
    <x v="1032"/>
    <x v="0"/>
    <x v="3"/>
    <s v="GBC Ibimaster 500 Manual ProClick Binding System"/>
    <n v="760.97999999999979"/>
    <n v="5"/>
    <n v="0.8"/>
    <n v="-608.78399999999988"/>
    <n v="-1141.47"/>
  </r>
  <r>
    <n v="6619"/>
    <s v="US-2014-167402"/>
    <d v="2016-01-14T00:00:00"/>
    <d v="2016-01-19T00:00:00"/>
    <s v="Second Class"/>
    <s v="CP-12085"/>
    <s v="Cathy Prescott"/>
    <s v="Corporate"/>
    <s v="United States"/>
    <s v="Springfield"/>
    <s v="Missouri"/>
    <n v="65807"/>
    <s v="Central"/>
    <x v="1045"/>
    <x v="0"/>
    <x v="0"/>
    <s v="Xerox 23"/>
    <n v="32.400000000000006"/>
    <n v="5"/>
    <n v="0"/>
    <n v="0"/>
    <n v="15.552000000000001"/>
  </r>
  <r>
    <n v="6620"/>
    <s v="US-2014-167402"/>
    <d v="2016-01-14T00:00:00"/>
    <d v="2016-01-19T00:00:00"/>
    <s v="Second Class"/>
    <s v="CP-12085"/>
    <s v="Cathy Prescott"/>
    <s v="Corporate"/>
    <s v="United States"/>
    <s v="Springfield"/>
    <s v="Missouri"/>
    <n v="65807"/>
    <s v="Central"/>
    <x v="1046"/>
    <x v="0"/>
    <x v="5"/>
    <s v="Hunt Boston Vacuum Mount KS Pencil Sharpener"/>
    <n v="209.94"/>
    <n v="6"/>
    <n v="0"/>
    <n v="0"/>
    <n v="54.584400000000002"/>
  </r>
  <r>
    <n v="6621"/>
    <s v="US-2014-167402"/>
    <d v="2016-01-14T00:00:00"/>
    <d v="2016-01-19T00:00:00"/>
    <s v="Second Class"/>
    <s v="CP-12085"/>
    <s v="Cathy Prescott"/>
    <s v="Corporate"/>
    <s v="United States"/>
    <s v="Springfield"/>
    <s v="Missouri"/>
    <n v="65807"/>
    <s v="Central"/>
    <x v="1047"/>
    <x v="0"/>
    <x v="16"/>
    <s v="Martin Yale Chadless Opener Electric Letter Opener"/>
    <n v="4164.0499999999993"/>
    <n v="5"/>
    <n v="0"/>
    <n v="0"/>
    <n v="83.281000000000063"/>
  </r>
  <r>
    <n v="6622"/>
    <s v="US-2014-167402"/>
    <d v="2016-01-14T00:00:00"/>
    <d v="2016-01-19T00:00:00"/>
    <s v="Second Class"/>
    <s v="CP-12085"/>
    <s v="Cathy Prescott"/>
    <s v="Corporate"/>
    <s v="United States"/>
    <s v="Springfield"/>
    <s v="Missouri"/>
    <n v="65807"/>
    <s v="Central"/>
    <x v="146"/>
    <x v="1"/>
    <x v="9"/>
    <s v="Hon Metal Bookcases, Black"/>
    <n v="212.94"/>
    <n v="3"/>
    <n v="0"/>
    <n v="0"/>
    <n v="53.235000000000014"/>
  </r>
  <r>
    <n v="9859"/>
    <s v="CA-2014-113278"/>
    <d v="2016-01-15T00:00:00"/>
    <d v="2016-01-21T00:00:00"/>
    <s v="Standard Class"/>
    <s v="HR-14770"/>
    <s v="Hallie Redmond"/>
    <s v="Home Office"/>
    <s v="United States"/>
    <s v="Richmond"/>
    <s v="Indiana"/>
    <n v="47374"/>
    <s v="Central"/>
    <x v="687"/>
    <x v="0"/>
    <x v="2"/>
    <s v="Tenex Personal Project File with Scoop Front Design, Black"/>
    <n v="67.400000000000006"/>
    <n v="5"/>
    <n v="0"/>
    <n v="0"/>
    <n v="17.523999999999997"/>
  </r>
  <r>
    <n v="9860"/>
    <s v="CA-2014-113278"/>
    <d v="2016-01-15T00:00:00"/>
    <d v="2016-01-21T00:00:00"/>
    <s v="Standard Class"/>
    <s v="HR-14770"/>
    <s v="Hallie Redmond"/>
    <s v="Home Office"/>
    <s v="United States"/>
    <s v="Richmond"/>
    <s v="Indiana"/>
    <n v="47374"/>
    <s v="Central"/>
    <x v="712"/>
    <x v="0"/>
    <x v="8"/>
    <s v="Bagged Rubber Bands"/>
    <n v="2.52"/>
    <n v="2"/>
    <n v="0"/>
    <n v="0"/>
    <n v="0.1008"/>
  </r>
  <r>
    <n v="9861"/>
    <s v="CA-2014-113278"/>
    <d v="2016-01-15T00:00:00"/>
    <d v="2016-01-21T00:00:00"/>
    <s v="Standard Class"/>
    <s v="HR-14770"/>
    <s v="Hallie Redmond"/>
    <s v="Home Office"/>
    <s v="United States"/>
    <s v="Richmond"/>
    <s v="Indiana"/>
    <n v="47374"/>
    <s v="Central"/>
    <x v="383"/>
    <x v="2"/>
    <x v="14"/>
    <s v="ARKON Windshield Dashboard Air Vent Car Mount Holder"/>
    <n v="67.8"/>
    <n v="4"/>
    <n v="0"/>
    <n v="0"/>
    <n v="1.3559999999999945"/>
  </r>
  <r>
    <n v="9862"/>
    <s v="CA-2014-113278"/>
    <d v="2016-01-15T00:00:00"/>
    <d v="2016-01-21T00:00:00"/>
    <s v="Standard Class"/>
    <s v="HR-14770"/>
    <s v="Hallie Redmond"/>
    <s v="Home Office"/>
    <s v="United States"/>
    <s v="Richmond"/>
    <s v="Indiana"/>
    <n v="47374"/>
    <s v="Central"/>
    <x v="402"/>
    <x v="0"/>
    <x v="2"/>
    <s v="Staple magnet"/>
    <n v="18.760000000000002"/>
    <n v="2"/>
    <n v="0"/>
    <n v="0"/>
    <n v="5.2528000000000006"/>
  </r>
  <r>
    <n v="9863"/>
    <s v="CA-2014-113278"/>
    <d v="2016-01-15T00:00:00"/>
    <d v="2016-01-21T00:00:00"/>
    <s v="Standard Class"/>
    <s v="HR-14770"/>
    <s v="Hallie Redmond"/>
    <s v="Home Office"/>
    <s v="United States"/>
    <s v="Richmond"/>
    <s v="Indiana"/>
    <n v="47374"/>
    <s v="Central"/>
    <x v="1048"/>
    <x v="2"/>
    <x v="6"/>
    <s v="Imation USB 2.0 Swivel Flash Drive USB flash drive - 4 GB - Pink"/>
    <n v="12.12"/>
    <n v="4"/>
    <n v="0"/>
    <n v="0"/>
    <n v="2.5451999999999995"/>
  </r>
  <r>
    <n v="9864"/>
    <s v="CA-2014-113278"/>
    <d v="2016-01-15T00:00:00"/>
    <d v="2016-01-21T00:00:00"/>
    <s v="Standard Class"/>
    <s v="HR-14770"/>
    <s v="Hallie Redmond"/>
    <s v="Home Office"/>
    <s v="United States"/>
    <s v="Richmond"/>
    <s v="Indiana"/>
    <n v="47374"/>
    <s v="Central"/>
    <x v="535"/>
    <x v="0"/>
    <x v="0"/>
    <s v="Xerox 188"/>
    <n v="11.34"/>
    <n v="1"/>
    <n v="0"/>
    <n v="0"/>
    <n v="5.5565999999999995"/>
  </r>
  <r>
    <n v="9865"/>
    <s v="CA-2014-113278"/>
    <d v="2016-01-15T00:00:00"/>
    <d v="2016-01-21T00:00:00"/>
    <s v="Standard Class"/>
    <s v="HR-14770"/>
    <s v="Hallie Redmond"/>
    <s v="Home Office"/>
    <s v="United States"/>
    <s v="Richmond"/>
    <s v="Indiana"/>
    <n v="47374"/>
    <s v="Central"/>
    <x v="1049"/>
    <x v="2"/>
    <x v="6"/>
    <s v="Microsoft Sculpt Comfort Mouse"/>
    <n v="159.80000000000001"/>
    <n v="4"/>
    <n v="0"/>
    <n v="0"/>
    <n v="70.312000000000012"/>
  </r>
  <r>
    <n v="9866"/>
    <s v="CA-2014-113278"/>
    <d v="2016-01-15T00:00:00"/>
    <d v="2016-01-21T00:00:00"/>
    <s v="Standard Class"/>
    <s v="HR-14770"/>
    <s v="Hallie Redmond"/>
    <s v="Home Office"/>
    <s v="United States"/>
    <s v="Richmond"/>
    <s v="Indiana"/>
    <n v="47374"/>
    <s v="Central"/>
    <x v="811"/>
    <x v="1"/>
    <x v="4"/>
    <s v="DAX Charcoal/Nickel-Tone Document Frame, 5 x 7"/>
    <n v="18.96"/>
    <n v="2"/>
    <n v="0"/>
    <n v="0"/>
    <n v="8.532"/>
  </r>
  <r>
    <n v="6384"/>
    <s v="US-2014-104661"/>
    <d v="2016-01-16T00:00:00"/>
    <d v="2016-01-19T00:00:00"/>
    <s v="First Class"/>
    <s v="TB-21250"/>
    <s v="Tim Brockman"/>
    <s v="Consumer"/>
    <s v="United States"/>
    <s v="Austin"/>
    <s v="Texas"/>
    <n v="78745"/>
    <s v="Central"/>
    <x v="958"/>
    <x v="0"/>
    <x v="3"/>
    <s v="Wilson Jones Ledger-Size, Piano-Hinge Binder, 2&quot;, Blue"/>
    <n v="32.783999999999992"/>
    <n v="4"/>
    <n v="0.8"/>
    <n v="-26.227199999999996"/>
    <n v="-52.454400000000007"/>
  </r>
  <r>
    <n v="6385"/>
    <s v="US-2014-104661"/>
    <d v="2016-01-16T00:00:00"/>
    <d v="2016-01-19T00:00:00"/>
    <s v="First Class"/>
    <s v="TB-21250"/>
    <s v="Tim Brockman"/>
    <s v="Consumer"/>
    <s v="United States"/>
    <s v="Austin"/>
    <s v="Texas"/>
    <n v="78745"/>
    <s v="Central"/>
    <x v="413"/>
    <x v="2"/>
    <x v="6"/>
    <s v="Logitech 910-002974 M325 Wireless Mouse for Web Scrolling"/>
    <n v="47.984000000000002"/>
    <n v="2"/>
    <n v="0.2"/>
    <n v="-9.5968000000000018"/>
    <n v="14.395200000000004"/>
  </r>
  <r>
    <n v="6386"/>
    <s v="US-2014-104661"/>
    <d v="2016-01-16T00:00:00"/>
    <d v="2016-01-19T00:00:00"/>
    <s v="First Class"/>
    <s v="TB-21250"/>
    <s v="Tim Brockman"/>
    <s v="Consumer"/>
    <s v="United States"/>
    <s v="Austin"/>
    <s v="Texas"/>
    <n v="78745"/>
    <s v="Central"/>
    <x v="1050"/>
    <x v="2"/>
    <x v="6"/>
    <s v="Maxell 74 Minute CDR, 10/Pack"/>
    <n v="62.591999999999999"/>
    <n v="8"/>
    <n v="0.2"/>
    <n v="-12.5184"/>
    <n v="13.300799999999999"/>
  </r>
  <r>
    <n v="6387"/>
    <s v="US-2014-104661"/>
    <d v="2016-01-16T00:00:00"/>
    <d v="2016-01-19T00:00:00"/>
    <s v="First Class"/>
    <s v="TB-21250"/>
    <s v="Tim Brockman"/>
    <s v="Consumer"/>
    <s v="United States"/>
    <s v="Austin"/>
    <s v="Texas"/>
    <n v="78745"/>
    <s v="Central"/>
    <x v="169"/>
    <x v="0"/>
    <x v="3"/>
    <s v="Acco D-Ring Binder w/DublLock"/>
    <n v="4.2759999999999989"/>
    <n v="1"/>
    <n v="0.8"/>
    <n v="-3.4207999999999994"/>
    <n v="-6.6278000000000006"/>
  </r>
  <r>
    <n v="6521"/>
    <s v="CA-2014-138289"/>
    <d v="2016-01-17T00:00:00"/>
    <d v="2016-01-19T00:00:00"/>
    <s v="Second Class"/>
    <s v="AR-10540"/>
    <s v="Andy Reiter"/>
    <s v="Consumer"/>
    <s v="United States"/>
    <s v="Jackson"/>
    <s v="Michigan"/>
    <n v="49201"/>
    <s v="Central"/>
    <x v="182"/>
    <x v="0"/>
    <x v="3"/>
    <s v="GBC DocuBind P400 Electric Binding System"/>
    <n v="5443.96"/>
    <n v="4"/>
    <n v="0"/>
    <n v="0"/>
    <n v="2504.2215999999999"/>
  </r>
  <r>
    <n v="6522"/>
    <s v="CA-2014-138289"/>
    <d v="2016-01-17T00:00:00"/>
    <d v="2016-01-19T00:00:00"/>
    <s v="Second Class"/>
    <s v="AR-10540"/>
    <s v="Andy Reiter"/>
    <s v="Consumer"/>
    <s v="United States"/>
    <s v="Jackson"/>
    <s v="Michigan"/>
    <n v="49201"/>
    <s v="Central"/>
    <x v="859"/>
    <x v="1"/>
    <x v="10"/>
    <s v="Office Star Flex Back Scooter Chair with Aluminum Finish Frame"/>
    <n v="302.67"/>
    <n v="3"/>
    <n v="0"/>
    <n v="0"/>
    <n v="72.640799999999999"/>
  </r>
  <r>
    <n v="6523"/>
    <s v="CA-2014-138289"/>
    <d v="2016-01-17T00:00:00"/>
    <d v="2016-01-19T00:00:00"/>
    <s v="Second Class"/>
    <s v="AR-10540"/>
    <s v="Andy Reiter"/>
    <s v="Consumer"/>
    <s v="United States"/>
    <s v="Jackson"/>
    <s v="Michigan"/>
    <n v="49201"/>
    <s v="Central"/>
    <x v="1051"/>
    <x v="0"/>
    <x v="0"/>
    <s v="TOPS Money Receipt Book, Consecutively Numbered in Red,"/>
    <n v="56.07"/>
    <n v="7"/>
    <n v="0"/>
    <n v="0"/>
    <n v="25.231499999999997"/>
  </r>
  <r>
    <n v="1885"/>
    <s v="CA-2014-154718"/>
    <d v="2016-01-20T00:00:00"/>
    <d v="2016-01-24T00:00:00"/>
    <s v="Second Class"/>
    <s v="DL-12865"/>
    <s v="Dan Lawera"/>
    <s v="Consumer"/>
    <s v="United States"/>
    <s v="Keller"/>
    <s v="Texas"/>
    <n v="76248"/>
    <s v="Central"/>
    <x v="1052"/>
    <x v="0"/>
    <x v="1"/>
    <s v="Avery 510"/>
    <n v="6"/>
    <n v="2"/>
    <n v="0.2"/>
    <n v="-1.2000000000000002"/>
    <n v="2.0999999999999996"/>
  </r>
  <r>
    <n v="7408"/>
    <s v="CA-2014-152079"/>
    <d v="2016-01-21T00:00:00"/>
    <d v="2016-01-22T00:00:00"/>
    <s v="First Class"/>
    <s v="ML-17410"/>
    <s v="Maris LaWare"/>
    <s v="Consumer"/>
    <s v="United States"/>
    <s v="Chicago"/>
    <s v="Illinois"/>
    <n v="60653"/>
    <s v="Central"/>
    <x v="539"/>
    <x v="0"/>
    <x v="1"/>
    <s v="Avery File Folder Labels"/>
    <n v="11.52"/>
    <n v="5"/>
    <n v="0.2"/>
    <n v="-2.3039999999999998"/>
    <n v="4.1760000000000002"/>
  </r>
  <r>
    <n v="2680"/>
    <s v="CA-2014-127026"/>
    <d v="2016-01-22T00:00:00"/>
    <d v="2016-01-28T00:00:00"/>
    <s v="Standard Class"/>
    <s v="MH-18115"/>
    <s v="Mick Hernandez"/>
    <s v="Home Office"/>
    <s v="United States"/>
    <s v="Jackson"/>
    <s v="Michigan"/>
    <n v="49201"/>
    <s v="Central"/>
    <x v="323"/>
    <x v="0"/>
    <x v="3"/>
    <s v="Avery Durable Binders"/>
    <n v="14.399999999999999"/>
    <n v="5"/>
    <n v="0"/>
    <n v="0"/>
    <n v="7.056"/>
  </r>
  <r>
    <n v="2681"/>
    <s v="CA-2014-127026"/>
    <d v="2016-01-22T00:00:00"/>
    <d v="2016-01-28T00:00:00"/>
    <s v="Standard Class"/>
    <s v="MH-18115"/>
    <s v="Mick Hernandez"/>
    <s v="Home Office"/>
    <s v="United States"/>
    <s v="Jackson"/>
    <s v="Michigan"/>
    <n v="49201"/>
    <s v="Central"/>
    <x v="620"/>
    <x v="2"/>
    <x v="6"/>
    <s v="Logitech G19 Programmable Gaming Keyboard"/>
    <n v="619.94999999999993"/>
    <n v="5"/>
    <n v="0"/>
    <n v="0"/>
    <n v="111.59099999999995"/>
  </r>
  <r>
    <n v="2682"/>
    <s v="CA-2014-127026"/>
    <d v="2016-01-22T00:00:00"/>
    <d v="2016-01-28T00:00:00"/>
    <s v="Standard Class"/>
    <s v="MH-18115"/>
    <s v="Mick Hernandez"/>
    <s v="Home Office"/>
    <s v="United States"/>
    <s v="Jackson"/>
    <s v="Michigan"/>
    <n v="49201"/>
    <s v="Central"/>
    <x v="22"/>
    <x v="0"/>
    <x v="3"/>
    <s v="Avery Flip-Chart Easel Binder, Black"/>
    <n v="89.52"/>
    <n v="4"/>
    <n v="0"/>
    <n v="0"/>
    <n v="42.074399999999997"/>
  </r>
  <r>
    <n v="2683"/>
    <s v="CA-2014-127026"/>
    <d v="2016-01-22T00:00:00"/>
    <d v="2016-01-28T00:00:00"/>
    <s v="Standard Class"/>
    <s v="MH-18115"/>
    <s v="Mick Hernandez"/>
    <s v="Home Office"/>
    <s v="United States"/>
    <s v="Jackson"/>
    <s v="Michigan"/>
    <n v="49201"/>
    <s v="Central"/>
    <x v="1053"/>
    <x v="2"/>
    <x v="12"/>
    <s v="I.R.I.S IRISCard Anywhere 5 Card Scanner"/>
    <n v="350.97300000000007"/>
    <n v="3"/>
    <n v="0.1"/>
    <n v="-35.097300000000011"/>
    <n v="152.08829999999998"/>
  </r>
  <r>
    <n v="2684"/>
    <s v="CA-2014-127026"/>
    <d v="2016-01-22T00:00:00"/>
    <d v="2016-01-28T00:00:00"/>
    <s v="Standard Class"/>
    <s v="MH-18115"/>
    <s v="Mick Hernandez"/>
    <s v="Home Office"/>
    <s v="United States"/>
    <s v="Jackson"/>
    <s v="Michigan"/>
    <n v="49201"/>
    <s v="Central"/>
    <x v="1054"/>
    <x v="2"/>
    <x v="14"/>
    <s v="Ativa D5772 2-Line 5.8GHz Digital Expandable Corded/Cordless Phone System with Answering &amp; Caller ID/Call Waiting, Black/Silver"/>
    <n v="164.99"/>
    <n v="1"/>
    <n v="0"/>
    <n v="0"/>
    <n v="49.496999999999986"/>
  </r>
  <r>
    <n v="9745"/>
    <s v="CA-2014-141782"/>
    <d v="2016-01-22T00:00:00"/>
    <d v="2016-01-26T00:00:00"/>
    <s v="Standard Class"/>
    <s v="BE-11410"/>
    <s v="Bobby Elias"/>
    <s v="Consumer"/>
    <s v="United States"/>
    <s v="Aurora"/>
    <s v="Illinois"/>
    <n v="60505"/>
    <s v="Central"/>
    <x v="61"/>
    <x v="0"/>
    <x v="13"/>
    <s v="Airmail Envelopes"/>
    <n v="268.57600000000002"/>
    <n v="4"/>
    <n v="0.2"/>
    <n v="-53.71520000000001"/>
    <n v="90.64439999999999"/>
  </r>
  <r>
    <n v="7984"/>
    <s v="CA-2014-152499"/>
    <d v="2016-01-23T00:00:00"/>
    <d v="2016-01-26T00:00:00"/>
    <s v="Second Class"/>
    <s v="EH-13765"/>
    <s v="Edward Hooks"/>
    <s v="Corporate"/>
    <s v="United States"/>
    <s v="Chicago"/>
    <s v="Illinois"/>
    <n v="60623"/>
    <s v="Central"/>
    <x v="1055"/>
    <x v="0"/>
    <x v="8"/>
    <s v="Staples"/>
    <n v="15.120000000000001"/>
    <n v="5"/>
    <n v="0.2"/>
    <n v="-3.0240000000000005"/>
    <n v="4.9139999999999988"/>
  </r>
  <r>
    <n v="7985"/>
    <s v="CA-2014-152499"/>
    <d v="2016-01-23T00:00:00"/>
    <d v="2016-01-26T00:00:00"/>
    <s v="Second Class"/>
    <s v="EH-13765"/>
    <s v="Edward Hooks"/>
    <s v="Corporate"/>
    <s v="United States"/>
    <s v="Chicago"/>
    <s v="Illinois"/>
    <n v="60623"/>
    <s v="Central"/>
    <x v="487"/>
    <x v="0"/>
    <x v="5"/>
    <s v="Newell 348"/>
    <n v="7.8719999999999999"/>
    <n v="3"/>
    <n v="0.2"/>
    <n v="-1.5744"/>
    <n v="0.88559999999999883"/>
  </r>
  <r>
    <n v="523"/>
    <s v="CA-2014-145142"/>
    <d v="2016-01-24T00:00:00"/>
    <d v="2016-01-26T00:00:00"/>
    <s v="First Class"/>
    <s v="MC-17605"/>
    <s v="Matt Connell"/>
    <s v="Corporate"/>
    <s v="United States"/>
    <s v="Detroit"/>
    <s v="Michigan"/>
    <n v="48234"/>
    <s v="Central"/>
    <x v="1056"/>
    <x v="1"/>
    <x v="11"/>
    <s v="Balt Solid Wood Rectangular Table"/>
    <n v="210.98"/>
    <n v="2"/>
    <n v="0"/>
    <n v="0"/>
    <n v="21.097999999999985"/>
  </r>
  <r>
    <n v="5492"/>
    <s v="CA-2014-164098"/>
    <d v="2016-01-27T00:00:00"/>
    <d v="2016-01-28T00:00:00"/>
    <s v="First Class"/>
    <s v="CG-12520"/>
    <s v="Claire Gute"/>
    <s v="Consumer"/>
    <s v="United States"/>
    <s v="Houston"/>
    <s v="Texas"/>
    <n v="77070"/>
    <s v="Central"/>
    <x v="1057"/>
    <x v="0"/>
    <x v="2"/>
    <s v="SimpliFile Personal File, Black Granite, 15w x 6-15/16d x 11-1/4h"/>
    <n v="18.16"/>
    <n v="2"/>
    <n v="0.2"/>
    <n v="-3.6320000000000001"/>
    <n v="1.8160000000000016"/>
  </r>
  <r>
    <n v="4784"/>
    <s v="US-2014-147984"/>
    <d v="2016-01-29T00:00:00"/>
    <d v="2016-02-02T00:00:00"/>
    <s v="Standard Class"/>
    <s v="GB-14575"/>
    <s v="Giulietta Baptist"/>
    <s v="Consumer"/>
    <s v="United States"/>
    <s v="Wichita"/>
    <s v="Kansas"/>
    <n v="67212"/>
    <s v="Central"/>
    <x v="1058"/>
    <x v="0"/>
    <x v="0"/>
    <s v="Xerox 1934"/>
    <n v="279.89999999999998"/>
    <n v="5"/>
    <n v="0"/>
    <n v="0"/>
    <n v="137.15100000000001"/>
  </r>
  <r>
    <n v="3886"/>
    <s v="US-2014-127341"/>
    <d v="2016-01-30T00:00:00"/>
    <d v="2016-02-03T00:00:00"/>
    <s v="Standard Class"/>
    <s v="CK-12595"/>
    <s v="Clytie Kelty"/>
    <s v="Consumer"/>
    <s v="United States"/>
    <s v="Chicago"/>
    <s v="Illinois"/>
    <n v="60653"/>
    <s v="Central"/>
    <x v="1059"/>
    <x v="0"/>
    <x v="3"/>
    <s v="GBC Clear Cover, 8-1/2 x 11, unpunched, 25 covers per pack"/>
    <n v="12.127999999999997"/>
    <n v="4"/>
    <n v="0.8"/>
    <n v="-9.7023999999999972"/>
    <n v="-20.617600000000003"/>
  </r>
  <r>
    <n v="9915"/>
    <s v="CA-2014-160927"/>
    <d v="2016-01-30T00:00:00"/>
    <d v="2016-02-01T00:00:00"/>
    <s v="Second Class"/>
    <s v="TM-21010"/>
    <s v="Tamara Manning"/>
    <s v="Consumer"/>
    <s v="United States"/>
    <s v="Marion"/>
    <s v="Iowa"/>
    <n v="52302"/>
    <s v="Central"/>
    <x v="1060"/>
    <x v="0"/>
    <x v="0"/>
    <s v="Xerox 1997"/>
    <n v="12.96"/>
    <n v="2"/>
    <n v="0"/>
    <n v="0"/>
    <n v="6.2208000000000006"/>
  </r>
  <r>
    <n v="9916"/>
    <s v="CA-2014-160927"/>
    <d v="2016-01-30T00:00:00"/>
    <d v="2016-02-01T00:00:00"/>
    <s v="Second Class"/>
    <s v="TM-21010"/>
    <s v="Tamara Manning"/>
    <s v="Consumer"/>
    <s v="United States"/>
    <s v="Marion"/>
    <s v="Iowa"/>
    <n v="52302"/>
    <s v="Central"/>
    <x v="1061"/>
    <x v="0"/>
    <x v="0"/>
    <s v="Xerox 1887"/>
    <n v="94.85"/>
    <n v="5"/>
    <n v="0"/>
    <n v="0"/>
    <n v="45.527999999999992"/>
  </r>
  <r>
    <n v="9917"/>
    <s v="CA-2014-160927"/>
    <d v="2016-01-30T00:00:00"/>
    <d v="2016-02-01T00:00:00"/>
    <s v="Second Class"/>
    <s v="TM-21010"/>
    <s v="Tamara Manning"/>
    <s v="Consumer"/>
    <s v="United States"/>
    <s v="Marion"/>
    <s v="Iowa"/>
    <n v="52302"/>
    <s v="Central"/>
    <x v="687"/>
    <x v="0"/>
    <x v="2"/>
    <s v="Tenex Personal Project File with Scoop Front Design, Black"/>
    <n v="13.48"/>
    <n v="1"/>
    <n v="0"/>
    <n v="0"/>
    <n v="3.5047999999999995"/>
  </r>
  <r>
    <n v="9918"/>
    <s v="CA-2014-160927"/>
    <d v="2016-01-30T00:00:00"/>
    <d v="2016-02-01T00:00:00"/>
    <s v="Second Class"/>
    <s v="TM-21010"/>
    <s v="Tamara Manning"/>
    <s v="Consumer"/>
    <s v="United States"/>
    <s v="Marion"/>
    <s v="Iowa"/>
    <n v="52302"/>
    <s v="Central"/>
    <x v="98"/>
    <x v="1"/>
    <x v="4"/>
    <s v="DAX Value U-Channel Document Frames, Easel Back"/>
    <n v="14.91"/>
    <n v="3"/>
    <n v="0"/>
    <n v="0"/>
    <n v="4.6220999999999997"/>
  </r>
  <r>
    <n v="771"/>
    <s v="CA-2014-104220"/>
    <d v="2016-01-31T00:00:00"/>
    <d v="2016-02-06T00:00:00"/>
    <s v="Standard Class"/>
    <s v="BV-11245"/>
    <s v="Benjamin Venier"/>
    <s v="Corporate"/>
    <s v="United States"/>
    <s v="Des Moines"/>
    <s v="Iowa"/>
    <n v="50315"/>
    <s v="Central"/>
    <x v="1062"/>
    <x v="0"/>
    <x v="3"/>
    <s v="Cardinal EasyOpen D-Ring Binders"/>
    <n v="18.28"/>
    <n v="2"/>
    <n v="0"/>
    <n v="0"/>
    <n v="9.14"/>
  </r>
  <r>
    <n v="772"/>
    <s v="CA-2014-104220"/>
    <d v="2016-01-31T00:00:00"/>
    <d v="2016-02-06T00:00:00"/>
    <s v="Standard Class"/>
    <s v="BV-11245"/>
    <s v="Benjamin Venier"/>
    <s v="Corporate"/>
    <s v="United States"/>
    <s v="Des Moines"/>
    <s v="Iowa"/>
    <n v="50315"/>
    <s v="Central"/>
    <x v="1063"/>
    <x v="2"/>
    <x v="14"/>
    <s v="AT&amp;T 841000 Phone"/>
    <n v="207"/>
    <n v="3"/>
    <n v="0"/>
    <n v="0"/>
    <n v="51.75"/>
  </r>
  <r>
    <n v="773"/>
    <s v="CA-2014-104220"/>
    <d v="2016-01-31T00:00:00"/>
    <d v="2016-02-06T00:00:00"/>
    <s v="Standard Class"/>
    <s v="BV-11245"/>
    <s v="Benjamin Venier"/>
    <s v="Corporate"/>
    <s v="United States"/>
    <s v="Des Moines"/>
    <s v="Iowa"/>
    <n v="50315"/>
    <s v="Central"/>
    <x v="257"/>
    <x v="0"/>
    <x v="3"/>
    <s v="GBC Instant Report Kit"/>
    <n v="32.35"/>
    <n v="5"/>
    <n v="0"/>
    <n v="0"/>
    <n v="16.175000000000001"/>
  </r>
  <r>
    <n v="774"/>
    <s v="CA-2014-104220"/>
    <d v="2016-01-31T00:00:00"/>
    <d v="2016-02-06T00:00:00"/>
    <s v="Standard Class"/>
    <s v="BV-11245"/>
    <s v="Benjamin Venier"/>
    <s v="Corporate"/>
    <s v="United States"/>
    <s v="Des Moines"/>
    <s v="Iowa"/>
    <n v="50315"/>
    <s v="Central"/>
    <x v="1064"/>
    <x v="0"/>
    <x v="3"/>
    <s v="DXL Angle-View Binders with Locking Rings by Samsill"/>
    <n v="7.71"/>
    <n v="1"/>
    <n v="0"/>
    <n v="0"/>
    <n v="3.4695"/>
  </r>
  <r>
    <n v="775"/>
    <s v="CA-2014-104220"/>
    <d v="2016-01-31T00:00:00"/>
    <d v="2016-02-06T00:00:00"/>
    <s v="Standard Class"/>
    <s v="BV-11245"/>
    <s v="Benjamin Venier"/>
    <s v="Corporate"/>
    <s v="United States"/>
    <s v="Des Moines"/>
    <s v="Iowa"/>
    <n v="50315"/>
    <s v="Central"/>
    <x v="1065"/>
    <x v="0"/>
    <x v="5"/>
    <s v="Boston 19500 Mighty Mite Electric Pencil Sharpener"/>
    <n v="40.299999999999997"/>
    <n v="2"/>
    <n v="0"/>
    <n v="0"/>
    <n v="10.881"/>
  </r>
  <r>
    <n v="776"/>
    <s v="CA-2014-104220"/>
    <d v="2016-01-31T00:00:00"/>
    <d v="2016-02-06T00:00:00"/>
    <s v="Standard Class"/>
    <s v="BV-11245"/>
    <s v="Benjamin Venier"/>
    <s v="Corporate"/>
    <s v="United States"/>
    <s v="Des Moines"/>
    <s v="Iowa"/>
    <n v="50315"/>
    <s v="Central"/>
    <x v="1066"/>
    <x v="1"/>
    <x v="4"/>
    <s v="C-Line Magnetic Cubicle Keepers, Clear Polypropylene"/>
    <n v="34.580000000000005"/>
    <n v="7"/>
    <n v="0"/>
    <n v="0"/>
    <n v="14.523600000000002"/>
  </r>
  <r>
    <n v="8268"/>
    <s v="CA-2014-121790"/>
    <d v="2016-01-31T00:00:00"/>
    <d v="2016-02-07T00:00:00"/>
    <s v="Standard Class"/>
    <s v="LP-17095"/>
    <s v="Liz Preis"/>
    <s v="Consumer"/>
    <s v="United States"/>
    <s v="Aurora"/>
    <s v="Illinois"/>
    <n v="60505"/>
    <s v="Central"/>
    <x v="1067"/>
    <x v="1"/>
    <x v="11"/>
    <s v="Balt Split Level Computer Training Table"/>
    <n v="69.375"/>
    <n v="1"/>
    <n v="0.5"/>
    <n v="-34.6875"/>
    <n v="-47.174999999999997"/>
  </r>
  <r>
    <n v="8269"/>
    <s v="CA-2014-121790"/>
    <d v="2016-01-31T00:00:00"/>
    <d v="2016-02-07T00:00:00"/>
    <s v="Standard Class"/>
    <s v="LP-17095"/>
    <s v="Liz Preis"/>
    <s v="Consumer"/>
    <s v="United States"/>
    <s v="Aurora"/>
    <s v="Illinois"/>
    <n v="60505"/>
    <s v="Central"/>
    <x v="582"/>
    <x v="0"/>
    <x v="16"/>
    <s v="Acme Tagit Stainless Steel Antibacterial Scissors"/>
    <n v="31.680000000000003"/>
    <n v="4"/>
    <n v="0.2"/>
    <n v="-6.3360000000000012"/>
    <n v="2.7719999999999994"/>
  </r>
  <r>
    <n v="8270"/>
    <s v="CA-2014-121790"/>
    <d v="2016-01-31T00:00:00"/>
    <d v="2016-02-07T00:00:00"/>
    <s v="Standard Class"/>
    <s v="LP-17095"/>
    <s v="Liz Preis"/>
    <s v="Consumer"/>
    <s v="United States"/>
    <s v="Aurora"/>
    <s v="Illinois"/>
    <n v="60505"/>
    <s v="Central"/>
    <x v="1068"/>
    <x v="2"/>
    <x v="14"/>
    <s v="Samsung Galaxy S4"/>
    <n v="2003.1680000000001"/>
    <n v="4"/>
    <n v="0.2"/>
    <n v="-400.63360000000006"/>
    <n v="250.39599999999984"/>
  </r>
  <r>
    <n v="8271"/>
    <s v="CA-2014-121790"/>
    <d v="2016-01-31T00:00:00"/>
    <d v="2016-02-07T00:00:00"/>
    <s v="Standard Class"/>
    <s v="LP-17095"/>
    <s v="Liz Preis"/>
    <s v="Consumer"/>
    <s v="United States"/>
    <s v="Aurora"/>
    <s v="Illinois"/>
    <n v="60505"/>
    <s v="Central"/>
    <x v="1069"/>
    <x v="0"/>
    <x v="5"/>
    <s v="Quartet Omega Colored Chalk, 12/Pack"/>
    <n v="9.3439999999999994"/>
    <n v="2"/>
    <n v="0.2"/>
    <n v="-1.8688"/>
    <n v="3.1535999999999995"/>
  </r>
  <r>
    <n v="7445"/>
    <s v="CA-2014-127474"/>
    <d v="2016-02-04T00:00:00"/>
    <d v="2016-02-08T00:00:00"/>
    <s v="Second Class"/>
    <s v="RD-19810"/>
    <s v="Ross DeVincentis"/>
    <s v="Home Office"/>
    <s v="United States"/>
    <s v="Chicago"/>
    <s v="Illinois"/>
    <n v="60610"/>
    <s v="Central"/>
    <x v="147"/>
    <x v="0"/>
    <x v="0"/>
    <s v="Xerox 2"/>
    <n v="5.1840000000000011"/>
    <n v="1"/>
    <n v="0.2"/>
    <n v="-1.0368000000000002"/>
    <n v="1.8144"/>
  </r>
  <r>
    <n v="7446"/>
    <s v="CA-2014-127474"/>
    <d v="2016-02-04T00:00:00"/>
    <d v="2016-02-08T00:00:00"/>
    <s v="Second Class"/>
    <s v="RD-19810"/>
    <s v="Ross DeVincentis"/>
    <s v="Home Office"/>
    <s v="United States"/>
    <s v="Chicago"/>
    <s v="Illinois"/>
    <n v="60610"/>
    <s v="Central"/>
    <x v="312"/>
    <x v="0"/>
    <x v="0"/>
    <s v="Xerox 1893"/>
    <n v="65.584000000000003"/>
    <n v="2"/>
    <n v="0.2"/>
    <n v="-13.116800000000001"/>
    <n v="23.7742"/>
  </r>
  <r>
    <n v="7447"/>
    <s v="CA-2014-127474"/>
    <d v="2016-02-04T00:00:00"/>
    <d v="2016-02-08T00:00:00"/>
    <s v="Second Class"/>
    <s v="RD-19810"/>
    <s v="Ross DeVincentis"/>
    <s v="Home Office"/>
    <s v="United States"/>
    <s v="Chicago"/>
    <s v="Illinois"/>
    <n v="60610"/>
    <s v="Central"/>
    <x v="1070"/>
    <x v="1"/>
    <x v="4"/>
    <s v="Eldon Cleatmat Chair Mats for Medium Pile Carpets"/>
    <n v="22.200000000000003"/>
    <n v="1"/>
    <n v="0.6"/>
    <n v="-13.320000000000002"/>
    <n v="-26.084999999999994"/>
  </r>
  <r>
    <n v="7448"/>
    <s v="CA-2014-127474"/>
    <d v="2016-02-04T00:00:00"/>
    <d v="2016-02-08T00:00:00"/>
    <s v="Second Class"/>
    <s v="RD-19810"/>
    <s v="Ross DeVincentis"/>
    <s v="Home Office"/>
    <s v="United States"/>
    <s v="Chicago"/>
    <s v="Illinois"/>
    <n v="60610"/>
    <s v="Central"/>
    <x v="1000"/>
    <x v="0"/>
    <x v="0"/>
    <s v="Xerox 189"/>
    <n v="419.4"/>
    <n v="5"/>
    <n v="0.2"/>
    <n v="-83.88"/>
    <n v="146.79"/>
  </r>
  <r>
    <n v="6567"/>
    <s v="CA-2014-131282"/>
    <d v="2016-02-06T00:00:00"/>
    <d v="2016-02-09T00:00:00"/>
    <s v="Second Class"/>
    <s v="CB-12025"/>
    <s v="Cassandra Brandow"/>
    <s v="Consumer"/>
    <s v="United States"/>
    <s v="Waco"/>
    <s v="Texas"/>
    <n v="76706"/>
    <s v="Central"/>
    <x v="224"/>
    <x v="0"/>
    <x v="3"/>
    <s v="Ibico Hi-Tech Manual Binding System"/>
    <n v="243.99199999999996"/>
    <n v="4"/>
    <n v="0.8"/>
    <n v="-195.19359999999998"/>
    <n v="-426.9860000000001"/>
  </r>
  <r>
    <n v="6568"/>
    <s v="CA-2014-131282"/>
    <d v="2016-02-06T00:00:00"/>
    <d v="2016-02-09T00:00:00"/>
    <s v="Second Class"/>
    <s v="CB-12025"/>
    <s v="Cassandra Brandow"/>
    <s v="Consumer"/>
    <s v="United States"/>
    <s v="Waco"/>
    <s v="Texas"/>
    <n v="76706"/>
    <s v="Central"/>
    <x v="1071"/>
    <x v="0"/>
    <x v="5"/>
    <s v="Staples in misc. colors"/>
    <n v="7.120000000000001"/>
    <n v="5"/>
    <n v="0.2"/>
    <n v="-1.4240000000000004"/>
    <n v="0.71199999999999974"/>
  </r>
  <r>
    <n v="3085"/>
    <s v="CA-2014-118773"/>
    <d v="2016-02-10T00:00:00"/>
    <d v="2016-02-15T00:00:00"/>
    <s v="Standard Class"/>
    <s v="TP-21415"/>
    <s v="Tom Prescott"/>
    <s v="Consumer"/>
    <s v="United States"/>
    <s v="Houston"/>
    <s v="Texas"/>
    <n v="77070"/>
    <s v="Central"/>
    <x v="941"/>
    <x v="0"/>
    <x v="3"/>
    <s v="GBC ProClick 150 Presentation Binding System"/>
    <n v="252.78399999999996"/>
    <n v="4"/>
    <n v="0.8"/>
    <n v="-202.22719999999998"/>
    <n v="-417.09360000000004"/>
  </r>
  <r>
    <n v="3086"/>
    <s v="CA-2014-118773"/>
    <d v="2016-02-10T00:00:00"/>
    <d v="2016-02-15T00:00:00"/>
    <s v="Standard Class"/>
    <s v="TP-21415"/>
    <s v="Tom Prescott"/>
    <s v="Consumer"/>
    <s v="United States"/>
    <s v="Houston"/>
    <s v="Texas"/>
    <n v="77070"/>
    <s v="Central"/>
    <x v="474"/>
    <x v="2"/>
    <x v="6"/>
    <s v="Razer Kraken PRO Over Ear PC and Music Headset"/>
    <n v="127.98399999999999"/>
    <n v="2"/>
    <n v="0.2"/>
    <n v="-25.596800000000002"/>
    <n v="15.997999999999987"/>
  </r>
  <r>
    <n v="3087"/>
    <s v="CA-2014-118773"/>
    <d v="2016-02-10T00:00:00"/>
    <d v="2016-02-15T00:00:00"/>
    <s v="Standard Class"/>
    <s v="TP-21415"/>
    <s v="Tom Prescott"/>
    <s v="Consumer"/>
    <s v="United States"/>
    <s v="Houston"/>
    <s v="Texas"/>
    <n v="77070"/>
    <s v="Central"/>
    <x v="244"/>
    <x v="1"/>
    <x v="4"/>
    <s v="Stacking Trays by OIC"/>
    <n v="3.9840000000000004"/>
    <n v="2"/>
    <n v="0.6"/>
    <n v="-2.3904000000000001"/>
    <n v="-2.6892000000000005"/>
  </r>
  <r>
    <n v="3088"/>
    <s v="CA-2014-118773"/>
    <d v="2016-02-10T00:00:00"/>
    <d v="2016-02-15T00:00:00"/>
    <s v="Standard Class"/>
    <s v="TP-21415"/>
    <s v="Tom Prescott"/>
    <s v="Consumer"/>
    <s v="United States"/>
    <s v="Houston"/>
    <s v="Texas"/>
    <n v="77070"/>
    <s v="Central"/>
    <x v="1072"/>
    <x v="0"/>
    <x v="7"/>
    <s v="Belkin F9S820V06 8 Outlet Surge"/>
    <n v="12.991999999999996"/>
    <n v="2"/>
    <n v="0.8"/>
    <n v="-10.393599999999998"/>
    <n v="-32.480000000000004"/>
  </r>
  <r>
    <n v="9633"/>
    <s v="CA-2014-154809"/>
    <d v="2016-02-14T00:00:00"/>
    <d v="2016-02-18T00:00:00"/>
    <s v="Standard Class"/>
    <s v="MH-17455"/>
    <s v="Mark Hamilton"/>
    <s v="Consumer"/>
    <s v="United States"/>
    <s v="Minneapolis"/>
    <s v="Minnesota"/>
    <n v="55407"/>
    <s v="Central"/>
    <x v="1073"/>
    <x v="0"/>
    <x v="7"/>
    <s v="Holmes Replacement Filter for HEPA Air Cleaner, Medium Room"/>
    <n v="90.64"/>
    <n v="8"/>
    <n v="0"/>
    <n v="0"/>
    <n v="38.975200000000008"/>
  </r>
  <r>
    <n v="8673"/>
    <s v="CA-2014-163265"/>
    <d v="2016-02-17T00:00:00"/>
    <d v="2016-02-22T00:00:00"/>
    <s v="Standard Class"/>
    <s v="JS-16030"/>
    <s v="Joy Smith"/>
    <s v="Consumer"/>
    <s v="United States"/>
    <s v="Decatur"/>
    <s v="Illinois"/>
    <n v="62521"/>
    <s v="Central"/>
    <x v="1074"/>
    <x v="0"/>
    <x v="8"/>
    <s v="Vinyl Coated Wire Paper Clips in Organizer Box, 800/Box"/>
    <n v="18.368000000000002"/>
    <n v="2"/>
    <n v="0.2"/>
    <n v="-3.6736000000000004"/>
    <n v="6.1991999999999994"/>
  </r>
  <r>
    <n v="8674"/>
    <s v="CA-2014-163265"/>
    <d v="2016-02-17T00:00:00"/>
    <d v="2016-02-22T00:00:00"/>
    <s v="Standard Class"/>
    <s v="JS-16030"/>
    <s v="Joy Smith"/>
    <s v="Consumer"/>
    <s v="United States"/>
    <s v="Decatur"/>
    <s v="Illinois"/>
    <n v="62521"/>
    <s v="Central"/>
    <x v="117"/>
    <x v="1"/>
    <x v="10"/>
    <s v="Global Deluxe High-Back Manager's Chair"/>
    <n v="600.55799999999999"/>
    <n v="3"/>
    <n v="0.3"/>
    <n v="-180.16739999999999"/>
    <n v="-8.5794000000000779"/>
  </r>
  <r>
    <n v="8675"/>
    <s v="CA-2014-163265"/>
    <d v="2016-02-17T00:00:00"/>
    <d v="2016-02-22T00:00:00"/>
    <s v="Standard Class"/>
    <s v="JS-16030"/>
    <s v="Joy Smith"/>
    <s v="Consumer"/>
    <s v="United States"/>
    <s v="Decatur"/>
    <s v="Illinois"/>
    <n v="62521"/>
    <s v="Central"/>
    <x v="991"/>
    <x v="0"/>
    <x v="2"/>
    <s v="Tennsco Lockers, Gray"/>
    <n v="50.352000000000004"/>
    <n v="3"/>
    <n v="0.2"/>
    <n v="-10.070400000000001"/>
    <n v="-8.1822000000000052"/>
  </r>
  <r>
    <n v="8676"/>
    <s v="CA-2014-163265"/>
    <d v="2016-02-17T00:00:00"/>
    <d v="2016-02-22T00:00:00"/>
    <s v="Standard Class"/>
    <s v="JS-16030"/>
    <s v="Joy Smith"/>
    <s v="Consumer"/>
    <s v="United States"/>
    <s v="Decatur"/>
    <s v="Illinois"/>
    <n v="62521"/>
    <s v="Central"/>
    <x v="6"/>
    <x v="0"/>
    <x v="5"/>
    <s v="Newell 312"/>
    <n v="28.031999999999996"/>
    <n v="6"/>
    <n v="0.2"/>
    <n v="-5.6063999999999998"/>
    <n v="3.5039999999999996"/>
  </r>
  <r>
    <n v="8677"/>
    <s v="CA-2014-163265"/>
    <d v="2016-02-17T00:00:00"/>
    <d v="2016-02-22T00:00:00"/>
    <s v="Standard Class"/>
    <s v="JS-16030"/>
    <s v="Joy Smith"/>
    <s v="Consumer"/>
    <s v="United States"/>
    <s v="Decatur"/>
    <s v="Illinois"/>
    <n v="62521"/>
    <s v="Central"/>
    <x v="209"/>
    <x v="1"/>
    <x v="4"/>
    <s v="Executive Impressions 13&quot; Clairmont Wall Clock"/>
    <n v="7.6920000000000002"/>
    <n v="1"/>
    <n v="0.6"/>
    <n v="-4.6151999999999997"/>
    <n v="-3.6536999999999988"/>
  </r>
  <r>
    <n v="3860"/>
    <s v="CA-2014-154039"/>
    <d v="2016-02-18T00:00:00"/>
    <d v="2016-02-23T00:00:00"/>
    <s v="Standard Class"/>
    <s v="JK-16120"/>
    <s v="Julie Kriz"/>
    <s v="Home Office"/>
    <s v="United States"/>
    <s v="Chicago"/>
    <s v="Illinois"/>
    <n v="60653"/>
    <s v="Central"/>
    <x v="1075"/>
    <x v="1"/>
    <x v="11"/>
    <s v="Chromcraft 48&quot; x 96&quot; Racetrack Double Pedestal Table"/>
    <n v="480.96"/>
    <n v="3"/>
    <n v="0.5"/>
    <n v="-240.48"/>
    <n v="-269.33760000000001"/>
  </r>
  <r>
    <n v="3861"/>
    <s v="CA-2014-154039"/>
    <d v="2016-02-18T00:00:00"/>
    <d v="2016-02-23T00:00:00"/>
    <s v="Standard Class"/>
    <s v="JK-16120"/>
    <s v="Julie Kriz"/>
    <s v="Home Office"/>
    <s v="United States"/>
    <s v="Chicago"/>
    <s v="Illinois"/>
    <n v="60653"/>
    <s v="Central"/>
    <x v="1076"/>
    <x v="2"/>
    <x v="14"/>
    <s v="LG Exalt"/>
    <n v="124.79200000000002"/>
    <n v="1"/>
    <n v="0.2"/>
    <n v="-24.958400000000005"/>
    <n v="10.919299999999996"/>
  </r>
  <r>
    <n v="8106"/>
    <s v="CA-2014-159149"/>
    <d v="2016-02-18T00:00:00"/>
    <d v="2016-02-20T00:00:00"/>
    <s v="First Class"/>
    <s v="CR-12820"/>
    <s v="Cyra Reiten"/>
    <s v="Home Office"/>
    <s v="United States"/>
    <s v="Houston"/>
    <s v="Texas"/>
    <n v="77041"/>
    <s v="Central"/>
    <x v="1077"/>
    <x v="1"/>
    <x v="9"/>
    <s v="Sauder Mission Library with Doors, Fruitwood Finish"/>
    <n v="89.066399999999987"/>
    <n v="1"/>
    <n v="0.32"/>
    <n v="-28.501247999999997"/>
    <n v="-17.027400000000007"/>
  </r>
  <r>
    <n v="8107"/>
    <s v="CA-2014-159149"/>
    <d v="2016-02-18T00:00:00"/>
    <d v="2016-02-20T00:00:00"/>
    <s v="First Class"/>
    <s v="CR-12820"/>
    <s v="Cyra Reiten"/>
    <s v="Home Office"/>
    <s v="United States"/>
    <s v="Houston"/>
    <s v="Texas"/>
    <n v="77041"/>
    <s v="Central"/>
    <x v="1078"/>
    <x v="0"/>
    <x v="5"/>
    <s v="Dixon Ticonderoga Core-Lock Colored Pencils, 48-Color Set"/>
    <n v="175.44"/>
    <n v="6"/>
    <n v="0.2"/>
    <n v="-35.088000000000001"/>
    <n v="52.632000000000005"/>
  </r>
  <r>
    <n v="8108"/>
    <s v="CA-2014-159149"/>
    <d v="2016-02-18T00:00:00"/>
    <d v="2016-02-20T00:00:00"/>
    <s v="First Class"/>
    <s v="CR-12820"/>
    <s v="Cyra Reiten"/>
    <s v="Home Office"/>
    <s v="United States"/>
    <s v="Houston"/>
    <s v="Texas"/>
    <n v="77041"/>
    <s v="Central"/>
    <x v="326"/>
    <x v="2"/>
    <x v="14"/>
    <s v="Jawbone MINI JAMBOX Wireless Bluetooth Speaker"/>
    <n v="438.33600000000001"/>
    <n v="4"/>
    <n v="0.2"/>
    <n v="-87.667200000000008"/>
    <n v="-87.667200000000037"/>
  </r>
  <r>
    <n v="3286"/>
    <s v="CA-2014-150525"/>
    <d v="2016-02-21T00:00:00"/>
    <d v="2016-02-26T00:00:00"/>
    <s v="Standard Class"/>
    <s v="JP-16135"/>
    <s v="Julie Prescott"/>
    <s v="Home Office"/>
    <s v="United States"/>
    <s v="Muskogee"/>
    <s v="Oklahoma"/>
    <n v="74403"/>
    <s v="Central"/>
    <x v="723"/>
    <x v="0"/>
    <x v="5"/>
    <s v="Newell 351"/>
    <n v="6.56"/>
    <n v="2"/>
    <n v="0"/>
    <n v="0"/>
    <n v="1.9023999999999992"/>
  </r>
  <r>
    <n v="3287"/>
    <s v="CA-2014-150525"/>
    <d v="2016-02-21T00:00:00"/>
    <d v="2016-02-26T00:00:00"/>
    <s v="Standard Class"/>
    <s v="JP-16135"/>
    <s v="Julie Prescott"/>
    <s v="Home Office"/>
    <s v="United States"/>
    <s v="Muskogee"/>
    <s v="Oklahoma"/>
    <n v="74403"/>
    <s v="Central"/>
    <x v="1079"/>
    <x v="0"/>
    <x v="7"/>
    <s v="Disposable Triple-Filter Dust Bags"/>
    <n v="13.11"/>
    <n v="3"/>
    <n v="0"/>
    <n v="0"/>
    <n v="3.4086000000000003"/>
  </r>
  <r>
    <n v="9318"/>
    <s v="CA-2014-124940"/>
    <d v="2016-02-22T00:00:00"/>
    <d v="2016-02-27T00:00:00"/>
    <s v="Standard Class"/>
    <s v="DK-13090"/>
    <s v="Dave Kipp"/>
    <s v="Consumer"/>
    <s v="United States"/>
    <s v="Carrollton"/>
    <s v="Texas"/>
    <n v="75007"/>
    <s v="Central"/>
    <x v="185"/>
    <x v="2"/>
    <x v="6"/>
    <s v="Microsoft Natural Keyboard Elite"/>
    <n v="47.904000000000003"/>
    <n v="1"/>
    <n v="0.2"/>
    <n v="-9.5808000000000018"/>
    <n v="-2.9940000000000015"/>
  </r>
  <r>
    <n v="3765"/>
    <s v="CA-2014-125878"/>
    <d v="2016-02-26T00:00:00"/>
    <d v="2016-03-02T00:00:00"/>
    <s v="Standard Class"/>
    <s v="MH-18025"/>
    <s v="Michelle Huthwaite"/>
    <s v="Consumer"/>
    <s v="United States"/>
    <s v="Chicago"/>
    <s v="Illinois"/>
    <n v="60623"/>
    <s v="Central"/>
    <x v="267"/>
    <x v="0"/>
    <x v="3"/>
    <s v="Avery Hidden Tab Dividers for Binding Systems"/>
    <n v="1.7879999999999996"/>
    <n v="3"/>
    <n v="0.8"/>
    <n v="-1.4303999999999997"/>
    <n v="-3.0396000000000001"/>
  </r>
  <r>
    <n v="1770"/>
    <s v="CA-2014-146024"/>
    <d v="2016-03-02T00:00:00"/>
    <d v="2016-03-08T00:00:00"/>
    <s v="Standard Class"/>
    <s v="SC-20770"/>
    <s v="Stewart Carmichael"/>
    <s v="Corporate"/>
    <s v="United States"/>
    <s v="Dallas"/>
    <s v="Texas"/>
    <n v="75081"/>
    <s v="Central"/>
    <x v="662"/>
    <x v="0"/>
    <x v="16"/>
    <s v="Staple remover"/>
    <n v="6.9760000000000009"/>
    <n v="4"/>
    <n v="0.2"/>
    <n v="-1.3952000000000002"/>
    <n v="-1.3952000000000013"/>
  </r>
  <r>
    <n v="1771"/>
    <s v="CA-2014-146024"/>
    <d v="2016-03-02T00:00:00"/>
    <d v="2016-03-08T00:00:00"/>
    <s v="Standard Class"/>
    <s v="SC-20770"/>
    <s v="Stewart Carmichael"/>
    <s v="Corporate"/>
    <s v="United States"/>
    <s v="Dallas"/>
    <s v="Texas"/>
    <n v="75081"/>
    <s v="Central"/>
    <x v="646"/>
    <x v="0"/>
    <x v="3"/>
    <s v="Wilson Jones Leather-Like Binders with DublLock Round Rings"/>
    <n v="12.221999999999998"/>
    <n v="7"/>
    <n v="0.8"/>
    <n v="-9.7775999999999996"/>
    <n v="-20.166300000000007"/>
  </r>
  <r>
    <n v="9293"/>
    <s v="CA-2014-124114"/>
    <d v="2016-03-02T00:00:00"/>
    <d v="2016-03-02T00:00:00"/>
    <s v="Same Day"/>
    <s v="RS-19765"/>
    <s v="Roland Schwarz"/>
    <s v="Corporate"/>
    <s v="United States"/>
    <s v="Waco"/>
    <s v="Texas"/>
    <n v="76706"/>
    <s v="Central"/>
    <x v="453"/>
    <x v="0"/>
    <x v="3"/>
    <s v="Acco Suede Grain Vinyl Round Ring Binder"/>
    <n v="0.55599999999999983"/>
    <n v="1"/>
    <n v="0.8"/>
    <n v="-0.44479999999999986"/>
    <n v="-0.94520000000000004"/>
  </r>
  <r>
    <n v="3062"/>
    <s v="CA-2014-127621"/>
    <d v="2016-03-03T00:00:00"/>
    <d v="2016-03-07T00:00:00"/>
    <s v="Standard Class"/>
    <s v="RE-19450"/>
    <s v="Richard Eichhorn"/>
    <s v="Consumer"/>
    <s v="United States"/>
    <s v="Dallas"/>
    <s v="Texas"/>
    <n v="75081"/>
    <s v="Central"/>
    <x v="1080"/>
    <x v="0"/>
    <x v="0"/>
    <s v="Important Message Pads, 50 4-1/4 x 5-1/2 Forms per Pad"/>
    <n v="26.880000000000003"/>
    <n v="8"/>
    <n v="0.2"/>
    <n v="-5.3760000000000012"/>
    <n v="9.743999999999998"/>
  </r>
  <r>
    <n v="3474"/>
    <s v="CA-2014-111815"/>
    <d v="2016-03-03T00:00:00"/>
    <d v="2016-03-10T00:00:00"/>
    <s v="Standard Class"/>
    <s v="EP-13915"/>
    <s v="Emily Phan"/>
    <s v="Consumer"/>
    <s v="United States"/>
    <s v="Dearborn Heights"/>
    <s v="Michigan"/>
    <n v="48127"/>
    <s v="Central"/>
    <x v="841"/>
    <x v="1"/>
    <x v="10"/>
    <s v="Global Ergonomic Managers Chair"/>
    <n v="180.98"/>
    <n v="1"/>
    <n v="0"/>
    <n v="0"/>
    <n v="47.0548"/>
  </r>
  <r>
    <n v="3475"/>
    <s v="CA-2014-111815"/>
    <d v="2016-03-03T00:00:00"/>
    <d v="2016-03-10T00:00:00"/>
    <s v="Standard Class"/>
    <s v="EP-13915"/>
    <s v="Emily Phan"/>
    <s v="Consumer"/>
    <s v="United States"/>
    <s v="Dearborn Heights"/>
    <s v="Michigan"/>
    <n v="48127"/>
    <s v="Central"/>
    <x v="1081"/>
    <x v="2"/>
    <x v="6"/>
    <s v="Logitech Wireless Marathon Mouse M705"/>
    <n v="99.98"/>
    <n v="2"/>
    <n v="0"/>
    <n v="0"/>
    <n v="42.991400000000006"/>
  </r>
  <r>
    <n v="5296"/>
    <s v="CA-2014-142174"/>
    <d v="2016-03-04T00:00:00"/>
    <d v="2016-03-09T00:00:00"/>
    <s v="Standard Class"/>
    <s v="DP-13000"/>
    <s v="Darren Powers"/>
    <s v="Consumer"/>
    <s v="United States"/>
    <s v="Houston"/>
    <s v="Texas"/>
    <n v="77041"/>
    <s v="Central"/>
    <x v="1058"/>
    <x v="0"/>
    <x v="0"/>
    <s v="Xerox 1934"/>
    <n v="89.567999999999998"/>
    <n v="2"/>
    <n v="0.2"/>
    <n v="-17.913599999999999"/>
    <n v="32.468400000000003"/>
  </r>
  <r>
    <n v="6447"/>
    <s v="US-2014-119816"/>
    <d v="2016-03-04T00:00:00"/>
    <d v="2016-03-06T00:00:00"/>
    <s v="Second Class"/>
    <s v="TT-21460"/>
    <s v="Tonja Turnell"/>
    <s v="Home Office"/>
    <s v="United States"/>
    <s v="Houston"/>
    <s v="Texas"/>
    <n v="77095"/>
    <s v="Central"/>
    <x v="1082"/>
    <x v="1"/>
    <x v="4"/>
    <s v="Howard Miller 13-3/4&quot; Diameter Brushed Chrome Round Wall Clock"/>
    <n v="103.50000000000001"/>
    <n v="5"/>
    <n v="0.6"/>
    <n v="-62.100000000000009"/>
    <n v="-77.625"/>
  </r>
  <r>
    <n v="6448"/>
    <s v="US-2014-119816"/>
    <d v="2016-03-04T00:00:00"/>
    <d v="2016-03-06T00:00:00"/>
    <s v="Second Class"/>
    <s v="TT-21460"/>
    <s v="Tonja Turnell"/>
    <s v="Home Office"/>
    <s v="United States"/>
    <s v="Houston"/>
    <s v="Texas"/>
    <n v="77095"/>
    <s v="Central"/>
    <x v="1083"/>
    <x v="0"/>
    <x v="1"/>
    <s v="Avery 497"/>
    <n v="2.4640000000000004"/>
    <n v="1"/>
    <n v="0.2"/>
    <n v="-0.49280000000000013"/>
    <n v="0.86239999999999983"/>
  </r>
  <r>
    <n v="6449"/>
    <s v="US-2014-119816"/>
    <d v="2016-03-04T00:00:00"/>
    <d v="2016-03-06T00:00:00"/>
    <s v="Second Class"/>
    <s v="TT-21460"/>
    <s v="Tonja Turnell"/>
    <s v="Home Office"/>
    <s v="United States"/>
    <s v="Houston"/>
    <s v="Texas"/>
    <n v="77095"/>
    <s v="Central"/>
    <x v="910"/>
    <x v="0"/>
    <x v="2"/>
    <s v="Crate-A-Files"/>
    <n v="8.7200000000000006"/>
    <n v="1"/>
    <n v="0.2"/>
    <n v="-1.7440000000000002"/>
    <n v="0.65399999999999947"/>
  </r>
  <r>
    <n v="3813"/>
    <s v="CA-2014-147753"/>
    <d v="2016-03-05T00:00:00"/>
    <d v="2016-03-05T00:00:00"/>
    <s v="Same Day"/>
    <s v="PK-19075"/>
    <s v="Pete Kriz"/>
    <s v="Consumer"/>
    <s v="United States"/>
    <s v="Milwaukee"/>
    <s v="Wisconsin"/>
    <n v="53209"/>
    <s v="Central"/>
    <x v="882"/>
    <x v="0"/>
    <x v="1"/>
    <s v="Avery 515"/>
    <n v="25.06"/>
    <n v="2"/>
    <n v="0"/>
    <n v="0"/>
    <n v="11.778199999999998"/>
  </r>
  <r>
    <n v="4744"/>
    <s v="CA-2014-168123"/>
    <d v="2016-03-05T00:00:00"/>
    <d v="2016-03-05T00:00:00"/>
    <s v="Same Day"/>
    <s v="JD-16060"/>
    <s v="Julia Dunbar"/>
    <s v="Consumer"/>
    <s v="United States"/>
    <s v="Rochester"/>
    <s v="Minnesota"/>
    <n v="55901"/>
    <s v="Central"/>
    <x v="919"/>
    <x v="0"/>
    <x v="8"/>
    <s v="Advantus Map Pennant Flags and Round Head Tacks"/>
    <n v="7.9"/>
    <n v="2"/>
    <n v="0"/>
    <n v="0"/>
    <n v="2.5279999999999996"/>
  </r>
  <r>
    <n v="4745"/>
    <s v="CA-2014-168123"/>
    <d v="2016-03-05T00:00:00"/>
    <d v="2016-03-05T00:00:00"/>
    <s v="Same Day"/>
    <s v="JD-16060"/>
    <s v="Julia Dunbar"/>
    <s v="Consumer"/>
    <s v="United States"/>
    <s v="Rochester"/>
    <s v="Minnesota"/>
    <n v="55901"/>
    <s v="Central"/>
    <x v="127"/>
    <x v="0"/>
    <x v="2"/>
    <s v="Recycled Steel Personal File for Standard File Folders"/>
    <n v="221.16"/>
    <n v="4"/>
    <n v="0"/>
    <n v="0"/>
    <n v="57.501599999999996"/>
  </r>
  <r>
    <n v="4746"/>
    <s v="CA-2014-168123"/>
    <d v="2016-03-05T00:00:00"/>
    <d v="2016-03-05T00:00:00"/>
    <s v="Same Day"/>
    <s v="JD-16060"/>
    <s v="Julia Dunbar"/>
    <s v="Consumer"/>
    <s v="United States"/>
    <s v="Rochester"/>
    <s v="Minnesota"/>
    <n v="55901"/>
    <s v="Central"/>
    <x v="231"/>
    <x v="0"/>
    <x v="3"/>
    <s v="GBC ProClick Punch Binding System"/>
    <n v="127.96"/>
    <n v="2"/>
    <n v="0"/>
    <n v="0"/>
    <n v="62.700400000000002"/>
  </r>
  <r>
    <n v="4747"/>
    <s v="CA-2014-168123"/>
    <d v="2016-03-05T00:00:00"/>
    <d v="2016-03-05T00:00:00"/>
    <s v="Same Day"/>
    <s v="JD-16060"/>
    <s v="Julia Dunbar"/>
    <s v="Consumer"/>
    <s v="United States"/>
    <s v="Rochester"/>
    <s v="Minnesota"/>
    <n v="55901"/>
    <s v="Central"/>
    <x v="571"/>
    <x v="0"/>
    <x v="3"/>
    <s v="Avery Hole Reinforcements"/>
    <n v="18.690000000000001"/>
    <n v="3"/>
    <n v="0"/>
    <n v="0"/>
    <n v="9.158100000000001"/>
  </r>
  <r>
    <n v="9312"/>
    <s v="CA-2014-148642"/>
    <d v="2016-03-06T00:00:00"/>
    <d v="2016-03-12T00:00:00"/>
    <s v="Standard Class"/>
    <s v="DW-13540"/>
    <s v="Don Weiss"/>
    <s v="Consumer"/>
    <s v="United States"/>
    <s v="Dallas"/>
    <s v="Texas"/>
    <n v="75220"/>
    <s v="Central"/>
    <x v="1084"/>
    <x v="0"/>
    <x v="1"/>
    <s v="Avery 511"/>
    <n v="4.9280000000000008"/>
    <n v="2"/>
    <n v="0.2"/>
    <n v="-0.98560000000000025"/>
    <n v="1.7247999999999997"/>
  </r>
  <r>
    <n v="9313"/>
    <s v="CA-2014-148642"/>
    <d v="2016-03-06T00:00:00"/>
    <d v="2016-03-12T00:00:00"/>
    <s v="Standard Class"/>
    <s v="DW-13540"/>
    <s v="Don Weiss"/>
    <s v="Consumer"/>
    <s v="United States"/>
    <s v="Dallas"/>
    <s v="Texas"/>
    <n v="75220"/>
    <s v="Central"/>
    <x v="842"/>
    <x v="0"/>
    <x v="5"/>
    <s v="Newell 345"/>
    <n v="63.488"/>
    <n v="4"/>
    <n v="0.2"/>
    <n v="-12.697600000000001"/>
    <n v="4.7616000000000014"/>
  </r>
  <r>
    <n v="8413"/>
    <s v="CA-2014-132290"/>
    <d v="2016-03-10T00:00:00"/>
    <d v="2016-03-14T00:00:00"/>
    <s v="Standard Class"/>
    <s v="MD-17350"/>
    <s v="Maribeth Dona"/>
    <s v="Consumer"/>
    <s v="United States"/>
    <s v="Dallas"/>
    <s v="Texas"/>
    <n v="75217"/>
    <s v="Central"/>
    <x v="1085"/>
    <x v="1"/>
    <x v="11"/>
    <s v="Bevis Traditional Conference Table Top, Plinth Base"/>
    <n v="933.40800000000002"/>
    <n v="4"/>
    <n v="0.3"/>
    <n v="-280.0224"/>
    <n v="-173.34719999999999"/>
  </r>
  <r>
    <n v="2994"/>
    <s v="CA-2014-147291"/>
    <d v="2016-03-11T00:00:00"/>
    <d v="2016-03-17T00:00:00"/>
    <s v="Standard Class"/>
    <s v="MJ-17740"/>
    <s v="Max Jones"/>
    <s v="Consumer"/>
    <s v="United States"/>
    <s v="Detroit"/>
    <s v="Michigan"/>
    <n v="48227"/>
    <s v="Central"/>
    <x v="1086"/>
    <x v="0"/>
    <x v="3"/>
    <s v="GBC DocuBind TL200 Manual Binding Machine"/>
    <n v="895.92"/>
    <n v="4"/>
    <n v="0"/>
    <n v="0"/>
    <n v="421.08239999999995"/>
  </r>
  <r>
    <n v="5565"/>
    <s v="CA-2014-157966"/>
    <d v="2016-03-13T00:00:00"/>
    <d v="2016-03-13T00:00:00"/>
    <s v="Same Day"/>
    <s v="SU-20665"/>
    <s v="Stephanie Ulpright"/>
    <s v="Home Office"/>
    <s v="United States"/>
    <s v="Chicago"/>
    <s v="Illinois"/>
    <n v="60610"/>
    <s v="Central"/>
    <x v="1087"/>
    <x v="0"/>
    <x v="5"/>
    <s v="Col-Erase Pencils with Erasers"/>
    <n v="19.456000000000003"/>
    <n v="4"/>
    <n v="0.2"/>
    <n v="-3.8912000000000009"/>
    <n v="2.188799999999997"/>
  </r>
  <r>
    <n v="5566"/>
    <s v="CA-2014-157966"/>
    <d v="2016-03-13T00:00:00"/>
    <d v="2016-03-13T00:00:00"/>
    <s v="Same Day"/>
    <s v="SU-20665"/>
    <s v="Stephanie Ulpright"/>
    <s v="Home Office"/>
    <s v="United States"/>
    <s v="Chicago"/>
    <s v="Illinois"/>
    <n v="60610"/>
    <s v="Central"/>
    <x v="1088"/>
    <x v="2"/>
    <x v="12"/>
    <s v="HP Officejet Pro 8600 e-All-In-One Printer, Copier, Scanner, Fax"/>
    <n v="209.98599999999999"/>
    <n v="2"/>
    <n v="0.3"/>
    <n v="-62.995799999999996"/>
    <n v="8.9993999999999801"/>
  </r>
  <r>
    <n v="5567"/>
    <s v="CA-2014-157966"/>
    <d v="2016-03-13T00:00:00"/>
    <d v="2016-03-13T00:00:00"/>
    <s v="Same Day"/>
    <s v="SU-20665"/>
    <s v="Stephanie Ulpright"/>
    <s v="Home Office"/>
    <s v="United States"/>
    <s v="Chicago"/>
    <s v="Illinois"/>
    <n v="60610"/>
    <s v="Central"/>
    <x v="1089"/>
    <x v="0"/>
    <x v="5"/>
    <s v="Eberhard Faber 3 1/2&quot; Golf Pencils"/>
    <n v="29.760000000000005"/>
    <n v="5"/>
    <n v="0.2"/>
    <n v="-5.9520000000000017"/>
    <n v="1.8599999999999994"/>
  </r>
  <r>
    <n v="5568"/>
    <s v="CA-2014-157966"/>
    <d v="2016-03-13T00:00:00"/>
    <d v="2016-03-13T00:00:00"/>
    <s v="Same Day"/>
    <s v="SU-20665"/>
    <s v="Stephanie Ulpright"/>
    <s v="Home Office"/>
    <s v="United States"/>
    <s v="Chicago"/>
    <s v="Illinois"/>
    <n v="60610"/>
    <s v="Central"/>
    <x v="1090"/>
    <x v="1"/>
    <x v="10"/>
    <s v="SAFCO Folding Chair Trolley"/>
    <n v="89.768000000000001"/>
    <n v="1"/>
    <n v="0.3"/>
    <n v="-26.930399999999999"/>
    <n v="-2.5647999999999982"/>
  </r>
  <r>
    <n v="5569"/>
    <s v="CA-2014-157966"/>
    <d v="2016-03-13T00:00:00"/>
    <d v="2016-03-13T00:00:00"/>
    <s v="Same Day"/>
    <s v="SU-20665"/>
    <s v="Stephanie Ulpright"/>
    <s v="Home Office"/>
    <s v="United States"/>
    <s v="Chicago"/>
    <s v="Illinois"/>
    <n v="60610"/>
    <s v="Central"/>
    <x v="1091"/>
    <x v="2"/>
    <x v="15"/>
    <s v="Hewlett Packard LaserJet 3310 Copier"/>
    <n v="959.98400000000004"/>
    <n v="2"/>
    <n v="0.2"/>
    <n v="-191.99680000000001"/>
    <n v="335.99440000000004"/>
  </r>
  <r>
    <n v="5570"/>
    <s v="CA-2014-157966"/>
    <d v="2016-03-13T00:00:00"/>
    <d v="2016-03-13T00:00:00"/>
    <s v="Same Day"/>
    <s v="SU-20665"/>
    <s v="Stephanie Ulpright"/>
    <s v="Home Office"/>
    <s v="United States"/>
    <s v="Chicago"/>
    <s v="Illinois"/>
    <n v="60610"/>
    <s v="Central"/>
    <x v="200"/>
    <x v="0"/>
    <x v="0"/>
    <s v="Xerox 1993"/>
    <n v="15.552000000000003"/>
    <n v="3"/>
    <n v="0.2"/>
    <n v="-3.1104000000000007"/>
    <n v="5.6375999999999999"/>
  </r>
  <r>
    <n v="5571"/>
    <s v="CA-2014-157966"/>
    <d v="2016-03-13T00:00:00"/>
    <d v="2016-03-13T00:00:00"/>
    <s v="Same Day"/>
    <s v="SU-20665"/>
    <s v="Stephanie Ulpright"/>
    <s v="Home Office"/>
    <s v="United States"/>
    <s v="Chicago"/>
    <s v="Illinois"/>
    <n v="60610"/>
    <s v="Central"/>
    <x v="1092"/>
    <x v="2"/>
    <x v="14"/>
    <s v="Plantronics MX500i Earset"/>
    <n v="34.360000000000007"/>
    <n v="1"/>
    <n v="0.2"/>
    <n v="-6.8720000000000017"/>
    <n v="-7.3015000000000025"/>
  </r>
  <r>
    <n v="9392"/>
    <s v="CA-2014-162474"/>
    <d v="2016-03-13T00:00:00"/>
    <d v="2016-03-16T00:00:00"/>
    <s v="First Class"/>
    <s v="FH-14275"/>
    <s v="Frank Hawley"/>
    <s v="Corporate"/>
    <s v="United States"/>
    <s v="Aurora"/>
    <s v="Illinois"/>
    <n v="60505"/>
    <s v="Central"/>
    <x v="1093"/>
    <x v="2"/>
    <x v="14"/>
    <s v="PowerGen Dual USB Car Charger"/>
    <n v="7.9920000000000009"/>
    <n v="1"/>
    <n v="0.2"/>
    <n v="-1.5984000000000003"/>
    <n v="2.5973999999999995"/>
  </r>
  <r>
    <n v="8440"/>
    <s v="CA-2014-114370"/>
    <d v="2016-03-14T00:00:00"/>
    <d v="2016-03-17T00:00:00"/>
    <s v="Second Class"/>
    <s v="BN-11470"/>
    <s v="Brad Norvell"/>
    <s v="Corporate"/>
    <s v="United States"/>
    <s v="Chicago"/>
    <s v="Illinois"/>
    <n v="60623"/>
    <s v="Central"/>
    <x v="1094"/>
    <x v="2"/>
    <x v="14"/>
    <s v="Seidio BD2-HK3IPH5-BK DILEX Case and Holster Combo for Apple iPhone 5/5s - Black"/>
    <n v="49.616000000000007"/>
    <n v="2"/>
    <n v="0.2"/>
    <n v="-9.9232000000000014"/>
    <n v="4.9615999999999989"/>
  </r>
  <r>
    <n v="3379"/>
    <s v="CA-2014-142867"/>
    <d v="2016-03-17T00:00:00"/>
    <d v="2016-03-21T00:00:00"/>
    <s v="Standard Class"/>
    <s v="PO-19180"/>
    <s v="Philisse Overcash"/>
    <s v="Home Office"/>
    <s v="United States"/>
    <s v="Houston"/>
    <s v="Texas"/>
    <n v="77095"/>
    <s v="Central"/>
    <x v="1095"/>
    <x v="0"/>
    <x v="3"/>
    <s v="GBC Plasticlear Binding Covers"/>
    <n v="13.775999999999996"/>
    <n v="6"/>
    <n v="0.8"/>
    <n v="-11.020799999999998"/>
    <n v="-22.04160000000001"/>
  </r>
  <r>
    <n v="3380"/>
    <s v="CA-2014-142867"/>
    <d v="2016-03-17T00:00:00"/>
    <d v="2016-03-21T00:00:00"/>
    <s v="Standard Class"/>
    <s v="PO-19180"/>
    <s v="Philisse Overcash"/>
    <s v="Home Office"/>
    <s v="United States"/>
    <s v="Houston"/>
    <s v="Texas"/>
    <n v="77095"/>
    <s v="Central"/>
    <x v="243"/>
    <x v="0"/>
    <x v="0"/>
    <s v="Xerox 1900"/>
    <n v="10.272000000000002"/>
    <n v="3"/>
    <n v="0.2"/>
    <n v="-2.0544000000000007"/>
    <n v="3.2099999999999982"/>
  </r>
  <r>
    <n v="677"/>
    <s v="US-2014-119438"/>
    <d v="2016-03-18T00:00:00"/>
    <d v="2016-03-23T00:00:00"/>
    <s v="Standard Class"/>
    <s v="CD-11980"/>
    <s v="Carol Darley"/>
    <s v="Consumer"/>
    <s v="United States"/>
    <s v="Tyler"/>
    <s v="Texas"/>
    <n v="75701"/>
    <s v="Central"/>
    <x v="1096"/>
    <x v="0"/>
    <x v="7"/>
    <s v="Hoover Portapower Portable Vacuum"/>
    <n v="2.6879999999999997"/>
    <n v="3"/>
    <n v="0.8"/>
    <n v="-2.1503999999999999"/>
    <n v="-7.3920000000000021"/>
  </r>
  <r>
    <n v="678"/>
    <s v="US-2014-119438"/>
    <d v="2016-03-18T00:00:00"/>
    <d v="2016-03-23T00:00:00"/>
    <s v="Standard Class"/>
    <s v="CD-11980"/>
    <s v="Carol Darley"/>
    <s v="Consumer"/>
    <s v="United States"/>
    <s v="Tyler"/>
    <s v="Texas"/>
    <n v="75701"/>
    <s v="Central"/>
    <x v="1097"/>
    <x v="2"/>
    <x v="6"/>
    <s v="Verbatim 25 GB 6x Blu-ray Single Layer Recordable Disc, 10/Pack"/>
    <n v="27.816000000000003"/>
    <n v="3"/>
    <n v="0.2"/>
    <n v="-5.563200000000001"/>
    <n v="4.5200999999999958"/>
  </r>
  <r>
    <n v="679"/>
    <s v="US-2014-119438"/>
    <d v="2016-03-18T00:00:00"/>
    <d v="2016-03-23T00:00:00"/>
    <s v="Standard Class"/>
    <s v="CD-11980"/>
    <s v="Carol Darley"/>
    <s v="Consumer"/>
    <s v="United States"/>
    <s v="Tyler"/>
    <s v="Texas"/>
    <n v="75701"/>
    <s v="Central"/>
    <x v="1098"/>
    <x v="1"/>
    <x v="4"/>
    <s v="Howard Miller 13-1/2&quot; Diameter Rosebrook Wall Clock"/>
    <n v="82.524000000000001"/>
    <n v="3"/>
    <n v="0.6"/>
    <n v="-49.514400000000002"/>
    <n v="-41.261999999999972"/>
  </r>
  <r>
    <n v="680"/>
    <s v="US-2014-119438"/>
    <d v="2016-03-18T00:00:00"/>
    <d v="2016-03-23T00:00:00"/>
    <s v="Standard Class"/>
    <s v="CD-11980"/>
    <s v="Carol Darley"/>
    <s v="Consumer"/>
    <s v="United States"/>
    <s v="Tyler"/>
    <s v="Texas"/>
    <n v="75701"/>
    <s v="Central"/>
    <x v="224"/>
    <x v="0"/>
    <x v="3"/>
    <s v="Ibico Hi-Tech Manual Binding System"/>
    <n v="182.99399999999997"/>
    <n v="3"/>
    <n v="0.8"/>
    <n v="-146.39519999999999"/>
    <n v="-320.23950000000013"/>
  </r>
  <r>
    <n v="3707"/>
    <s v="CA-2014-160087"/>
    <d v="2016-03-18T00:00:00"/>
    <d v="2016-03-22T00:00:00"/>
    <s v="Standard Class"/>
    <s v="EN-13780"/>
    <s v="Edward Nazzal"/>
    <s v="Consumer"/>
    <s v="United States"/>
    <s v="Dallas"/>
    <s v="Texas"/>
    <n v="75220"/>
    <s v="Central"/>
    <x v="580"/>
    <x v="0"/>
    <x v="5"/>
    <s v="Peel-Off China Markers"/>
    <n v="23.832000000000001"/>
    <n v="3"/>
    <n v="0.2"/>
    <n v="-4.7664"/>
    <n v="6.5538000000000007"/>
  </r>
  <r>
    <n v="8792"/>
    <s v="CA-2014-162075"/>
    <d v="2016-03-18T00:00:00"/>
    <d v="2016-03-24T00:00:00"/>
    <s v="Standard Class"/>
    <s v="TT-21220"/>
    <s v="Thomas Thornton"/>
    <s v="Consumer"/>
    <s v="United States"/>
    <s v="Houston"/>
    <s v="Texas"/>
    <n v="77041"/>
    <s v="Central"/>
    <x v="563"/>
    <x v="2"/>
    <x v="14"/>
    <s v="Pyle PMP37LED"/>
    <n v="537.54399999999998"/>
    <n v="7"/>
    <n v="0.2"/>
    <n v="-107.50880000000001"/>
    <n v="47.035099999999971"/>
  </r>
  <r>
    <n v="447"/>
    <s v="CA-2014-154214"/>
    <d v="2016-03-20T00:00:00"/>
    <d v="2016-03-25T00:00:00"/>
    <s v="Second Class"/>
    <s v="TB-21595"/>
    <s v="Troy Blackwell"/>
    <s v="Consumer"/>
    <s v="United States"/>
    <s v="Columbus"/>
    <s v="Indiana"/>
    <n v="47201"/>
    <s v="Central"/>
    <x v="992"/>
    <x v="1"/>
    <x v="4"/>
    <s v="GE General Purpose, Extra Long Life, Showcase &amp; Floodlight Incandescent Bulbs"/>
    <n v="2.91"/>
    <n v="1"/>
    <n v="0"/>
    <n v="0"/>
    <n v="1.3676999999999999"/>
  </r>
  <r>
    <n v="8998"/>
    <s v="CA-2014-122763"/>
    <d v="2016-03-20T00:00:00"/>
    <d v="2016-03-20T00:00:00"/>
    <s v="Same Day"/>
    <s v="HG-14845"/>
    <s v="Harry Greene"/>
    <s v="Consumer"/>
    <s v="United States"/>
    <s v="Houston"/>
    <s v="Texas"/>
    <n v="77041"/>
    <s v="Central"/>
    <x v="671"/>
    <x v="0"/>
    <x v="0"/>
    <s v="Easy-staple paper"/>
    <n v="56.704000000000001"/>
    <n v="2"/>
    <n v="0.2"/>
    <n v="-11.340800000000002"/>
    <n v="19.137599999999992"/>
  </r>
  <r>
    <n v="8999"/>
    <s v="CA-2014-122763"/>
    <d v="2016-03-20T00:00:00"/>
    <d v="2016-03-20T00:00:00"/>
    <s v="Same Day"/>
    <s v="HG-14845"/>
    <s v="Harry Greene"/>
    <s v="Consumer"/>
    <s v="United States"/>
    <s v="Houston"/>
    <s v="Texas"/>
    <n v="77041"/>
    <s v="Central"/>
    <x v="491"/>
    <x v="0"/>
    <x v="0"/>
    <s v="Xerox 1916"/>
    <n v="274.06400000000002"/>
    <n v="7"/>
    <n v="0.2"/>
    <n v="-54.81280000000001"/>
    <n v="102.77399999999999"/>
  </r>
  <r>
    <n v="2333"/>
    <s v="CA-2014-169285"/>
    <d v="2016-03-21T00:00:00"/>
    <d v="2016-03-25T00:00:00"/>
    <s v="Standard Class"/>
    <s v="RW-19690"/>
    <s v="Robert Waldorf"/>
    <s v="Consumer"/>
    <s v="United States"/>
    <s v="Lafayette"/>
    <s v="Indiana"/>
    <n v="47905"/>
    <s v="Central"/>
    <x v="1099"/>
    <x v="0"/>
    <x v="0"/>
    <s v="Eaton Premium Continuous-Feed Paper, 25% Cotton, Letter Size, White, 1000 Shts/Box"/>
    <n v="277.39999999999998"/>
    <n v="5"/>
    <n v="0"/>
    <n v="0"/>
    <n v="133.15199999999999"/>
  </r>
  <r>
    <n v="2334"/>
    <s v="CA-2014-169285"/>
    <d v="2016-03-21T00:00:00"/>
    <d v="2016-03-25T00:00:00"/>
    <s v="Standard Class"/>
    <s v="RW-19690"/>
    <s v="Robert Waldorf"/>
    <s v="Consumer"/>
    <s v="United States"/>
    <s v="Lafayette"/>
    <s v="Indiana"/>
    <n v="47905"/>
    <s v="Central"/>
    <x v="892"/>
    <x v="0"/>
    <x v="0"/>
    <s v="Xerox 196"/>
    <n v="5.78"/>
    <n v="1"/>
    <n v="0"/>
    <n v="0"/>
    <n v="2.8322000000000003"/>
  </r>
  <r>
    <n v="4429"/>
    <s v="CA-2014-119452"/>
    <d v="2016-03-21T00:00:00"/>
    <d v="2016-03-27T00:00:00"/>
    <s v="Standard Class"/>
    <s v="CL-12565"/>
    <s v="Clay Ludtke"/>
    <s v="Consumer"/>
    <s v="United States"/>
    <s v="Tulsa"/>
    <s v="Oklahoma"/>
    <n v="74133"/>
    <s v="Central"/>
    <x v="198"/>
    <x v="1"/>
    <x v="10"/>
    <s v="Global Leather and Oak Executive Chair, Black"/>
    <n v="1805.88"/>
    <n v="6"/>
    <n v="0"/>
    <n v="0"/>
    <n v="523.70519999999988"/>
  </r>
  <r>
    <n v="2843"/>
    <s v="CA-2014-135650"/>
    <d v="2016-03-23T00:00:00"/>
    <d v="2016-03-27T00:00:00"/>
    <s v="Standard Class"/>
    <s v="AC-10660"/>
    <s v="Anna Chung"/>
    <s v="Consumer"/>
    <s v="United States"/>
    <s v="Huntsville"/>
    <s v="Texas"/>
    <n v="77340"/>
    <s v="Central"/>
    <x v="1100"/>
    <x v="0"/>
    <x v="2"/>
    <s v="Fellowes Officeware Wire Shelving"/>
    <n v="143.72800000000001"/>
    <n v="2"/>
    <n v="0.2"/>
    <n v="-28.745600000000003"/>
    <n v="-32.338800000000006"/>
  </r>
  <r>
    <n v="9530"/>
    <s v="CA-2014-101637"/>
    <d v="2016-03-24T00:00:00"/>
    <d v="2016-03-25T00:00:00"/>
    <s v="Same Day"/>
    <s v="AC-10615"/>
    <s v="Ann Chong"/>
    <s v="Corporate"/>
    <s v="United States"/>
    <s v="Beaumont"/>
    <s v="Texas"/>
    <n v="77705"/>
    <s v="Central"/>
    <x v="1101"/>
    <x v="0"/>
    <x v="2"/>
    <s v="Iris Project Case"/>
    <n v="12.768000000000001"/>
    <n v="2"/>
    <n v="0.2"/>
    <n v="-2.5536000000000003"/>
    <n v="0.95759999999999934"/>
  </r>
  <r>
    <n v="1877"/>
    <s v="CA-2014-112039"/>
    <d v="2016-03-25T00:00:00"/>
    <d v="2016-03-29T00:00:00"/>
    <s v="Standard Class"/>
    <s v="JC-15775"/>
    <s v="John Castell"/>
    <s v="Consumer"/>
    <s v="United States"/>
    <s v="San Antonio"/>
    <s v="Texas"/>
    <n v="78207"/>
    <s v="Central"/>
    <x v="1102"/>
    <x v="2"/>
    <x v="14"/>
    <s v="Panasonic KX-TG9471B"/>
    <n v="470.37600000000009"/>
    <n v="3"/>
    <n v="0.2"/>
    <n v="-94.075200000000024"/>
    <n v="47.037600000000026"/>
  </r>
  <r>
    <n v="2941"/>
    <s v="CA-2014-155880"/>
    <d v="2016-03-25T00:00:00"/>
    <d v="2016-03-31T00:00:00"/>
    <s v="Standard Class"/>
    <s v="JD-16150"/>
    <s v="Justin Deggeller"/>
    <s v="Corporate"/>
    <s v="United States"/>
    <s v="Milwaukee"/>
    <s v="Wisconsin"/>
    <n v="53209"/>
    <s v="Central"/>
    <x v="815"/>
    <x v="1"/>
    <x v="10"/>
    <s v="Global Highback Leather Tilter in Burgundy"/>
    <n v="90.99"/>
    <n v="1"/>
    <n v="0"/>
    <n v="0"/>
    <n v="14.558400000000006"/>
  </r>
  <r>
    <n v="2942"/>
    <s v="CA-2014-155880"/>
    <d v="2016-03-25T00:00:00"/>
    <d v="2016-03-31T00:00:00"/>
    <s v="Standard Class"/>
    <s v="JD-16150"/>
    <s v="Justin Deggeller"/>
    <s v="Corporate"/>
    <s v="United States"/>
    <s v="Milwaukee"/>
    <s v="Wisconsin"/>
    <n v="53209"/>
    <s v="Central"/>
    <x v="384"/>
    <x v="1"/>
    <x v="10"/>
    <s v="Lifetime Advantage Folding Chairs, 4/Carton"/>
    <n v="1526.5600000000002"/>
    <n v="7"/>
    <n v="0"/>
    <n v="0"/>
    <n v="427.43679999999995"/>
  </r>
  <r>
    <n v="2943"/>
    <s v="CA-2014-155880"/>
    <d v="2016-03-25T00:00:00"/>
    <d v="2016-03-31T00:00:00"/>
    <s v="Standard Class"/>
    <s v="JD-16150"/>
    <s v="Justin Deggeller"/>
    <s v="Corporate"/>
    <s v="United States"/>
    <s v="Milwaukee"/>
    <s v="Wisconsin"/>
    <n v="53209"/>
    <s v="Central"/>
    <x v="263"/>
    <x v="1"/>
    <x v="10"/>
    <s v="Global High-Back Leather Tilter, Burgundy"/>
    <n v="368.96999999999997"/>
    <n v="3"/>
    <n v="0"/>
    <n v="0"/>
    <n v="40.586699999999979"/>
  </r>
  <r>
    <n v="3391"/>
    <s v="CA-2014-101077"/>
    <d v="2016-03-25T00:00:00"/>
    <d v="2016-03-30T00:00:00"/>
    <s v="Second Class"/>
    <s v="DB-13660"/>
    <s v="Duane Benoit"/>
    <s v="Consumer"/>
    <s v="United States"/>
    <s v="Dallas"/>
    <s v="Texas"/>
    <n v="75081"/>
    <s v="Central"/>
    <x v="1103"/>
    <x v="0"/>
    <x v="0"/>
    <s v="Xerox 1953"/>
    <n v="6.8480000000000008"/>
    <n v="2"/>
    <n v="0.2"/>
    <n v="-1.3696000000000002"/>
    <n v="2.1399999999999992"/>
  </r>
  <r>
    <n v="5638"/>
    <s v="CA-2014-113208"/>
    <d v="2016-03-26T00:00:00"/>
    <d v="2016-04-02T00:00:00"/>
    <s v="Standard Class"/>
    <s v="ML-18040"/>
    <s v="Michelle Lonsdale"/>
    <s v="Corporate"/>
    <s v="United States"/>
    <s v="Dearborn"/>
    <s v="Michigan"/>
    <n v="48126"/>
    <s v="Central"/>
    <x v="1104"/>
    <x v="1"/>
    <x v="4"/>
    <s v="Career Cubicle Clock, 8 1/4&quot;, Black"/>
    <n v="60.84"/>
    <n v="3"/>
    <n v="0"/>
    <n v="0"/>
    <n v="23.119199999999999"/>
  </r>
  <r>
    <n v="7173"/>
    <s v="US-2014-141677"/>
    <d v="2016-03-26T00:00:00"/>
    <d v="2016-03-30T00:00:00"/>
    <s v="Standard Class"/>
    <s v="HK-14890"/>
    <s v="Heather Kirkland"/>
    <s v="Corporate"/>
    <s v="United States"/>
    <s v="Houston"/>
    <s v="Texas"/>
    <n v="77070"/>
    <s v="Central"/>
    <x v="927"/>
    <x v="2"/>
    <x v="6"/>
    <s v="Sony 64GB Class 10 Micro SDHC R40 Memory Card"/>
    <n v="143.96"/>
    <n v="5"/>
    <n v="0.2"/>
    <n v="-28.792000000000002"/>
    <n v="1.7995000000000019"/>
  </r>
  <r>
    <n v="7174"/>
    <s v="US-2014-141677"/>
    <d v="2016-03-26T00:00:00"/>
    <d v="2016-03-30T00:00:00"/>
    <s v="Standard Class"/>
    <s v="HK-14890"/>
    <s v="Heather Kirkland"/>
    <s v="Corporate"/>
    <s v="United States"/>
    <s v="Houston"/>
    <s v="Texas"/>
    <n v="77070"/>
    <s v="Central"/>
    <x v="685"/>
    <x v="2"/>
    <x v="15"/>
    <s v="Canon PC1080F Personal Copier"/>
    <n v="2399.96"/>
    <n v="5"/>
    <n v="0.2"/>
    <n v="-479.99200000000002"/>
    <n v="569.99050000000011"/>
  </r>
  <r>
    <n v="7175"/>
    <s v="US-2014-141677"/>
    <d v="2016-03-26T00:00:00"/>
    <d v="2016-03-30T00:00:00"/>
    <s v="Standard Class"/>
    <s v="HK-14890"/>
    <s v="Heather Kirkland"/>
    <s v="Corporate"/>
    <s v="United States"/>
    <s v="Houston"/>
    <s v="Texas"/>
    <n v="77070"/>
    <s v="Central"/>
    <x v="277"/>
    <x v="0"/>
    <x v="0"/>
    <s v="Xerox 1951"/>
    <n v="74.352000000000004"/>
    <n v="3"/>
    <n v="0.2"/>
    <n v="-14.870400000000002"/>
    <n v="23.234999999999992"/>
  </r>
  <r>
    <n v="7176"/>
    <s v="US-2014-141677"/>
    <d v="2016-03-26T00:00:00"/>
    <d v="2016-03-30T00:00:00"/>
    <s v="Standard Class"/>
    <s v="HK-14890"/>
    <s v="Heather Kirkland"/>
    <s v="Corporate"/>
    <s v="United States"/>
    <s v="Houston"/>
    <s v="Texas"/>
    <n v="77070"/>
    <s v="Central"/>
    <x v="494"/>
    <x v="0"/>
    <x v="7"/>
    <s v="Belkin 5 Outlet SurgeMaster Power Centers"/>
    <n v="87.167999999999978"/>
    <n v="8"/>
    <n v="0.8"/>
    <n v="-69.73439999999998"/>
    <n v="-226.63679999999999"/>
  </r>
  <r>
    <n v="7177"/>
    <s v="US-2014-141677"/>
    <d v="2016-03-26T00:00:00"/>
    <d v="2016-03-30T00:00:00"/>
    <s v="Standard Class"/>
    <s v="HK-14890"/>
    <s v="Heather Kirkland"/>
    <s v="Corporate"/>
    <s v="United States"/>
    <s v="Houston"/>
    <s v="Texas"/>
    <n v="77070"/>
    <s v="Central"/>
    <x v="666"/>
    <x v="0"/>
    <x v="2"/>
    <s v="Neat Ideas Personal Hanging Folder Files, Black"/>
    <n v="32.231999999999999"/>
    <n v="3"/>
    <n v="0.2"/>
    <n v="-6.4464000000000006"/>
    <n v="2.4173999999999989"/>
  </r>
  <r>
    <n v="9788"/>
    <s v="CA-2014-144491"/>
    <d v="2016-03-27T00:00:00"/>
    <d v="2016-04-01T00:00:00"/>
    <s v="Standard Class"/>
    <s v="CJ-12010"/>
    <s v="Caroline Jumper"/>
    <s v="Consumer"/>
    <s v="United States"/>
    <s v="Houston"/>
    <s v="Texas"/>
    <n v="77070"/>
    <s v="Central"/>
    <x v="436"/>
    <x v="1"/>
    <x v="9"/>
    <s v="Atlantic Metals Mobile 5-Shelf Bookcases, Custom Colors"/>
    <n v="1023.3319999999999"/>
    <n v="5"/>
    <n v="0.32"/>
    <n v="-327.46623999999997"/>
    <n v="-30.098000000000127"/>
  </r>
  <r>
    <n v="9789"/>
    <s v="CA-2014-144491"/>
    <d v="2016-03-27T00:00:00"/>
    <d v="2016-04-01T00:00:00"/>
    <s v="Standard Class"/>
    <s v="CJ-12010"/>
    <s v="Caroline Jumper"/>
    <s v="Consumer"/>
    <s v="United States"/>
    <s v="Houston"/>
    <s v="Texas"/>
    <n v="77070"/>
    <s v="Central"/>
    <x v="117"/>
    <x v="1"/>
    <x v="10"/>
    <s v="Global Deluxe High-Back Manager's Chair"/>
    <n v="600.55799999999999"/>
    <n v="3"/>
    <n v="0.3"/>
    <n v="-180.16739999999999"/>
    <n v="-8.5794000000000779"/>
  </r>
  <r>
    <n v="9790"/>
    <s v="CA-2014-144491"/>
    <d v="2016-03-27T00:00:00"/>
    <d v="2016-04-01T00:00:00"/>
    <s v="Standard Class"/>
    <s v="CJ-12010"/>
    <s v="Caroline Jumper"/>
    <s v="Consumer"/>
    <s v="United States"/>
    <s v="Houston"/>
    <s v="Texas"/>
    <n v="77070"/>
    <s v="Central"/>
    <x v="66"/>
    <x v="2"/>
    <x v="6"/>
    <s v="Kensington SlimBlade Notebook Wireless Mouse with Nano Receiver "/>
    <n v="39.992000000000004"/>
    <n v="1"/>
    <n v="0.2"/>
    <n v="-7.9984000000000011"/>
    <n v="6.9985999999999997"/>
  </r>
  <r>
    <n v="9791"/>
    <s v="CA-2014-144491"/>
    <d v="2016-03-27T00:00:00"/>
    <d v="2016-04-01T00:00:00"/>
    <s v="Standard Class"/>
    <s v="CJ-12010"/>
    <s v="Caroline Jumper"/>
    <s v="Consumer"/>
    <s v="United States"/>
    <s v="Houston"/>
    <s v="Texas"/>
    <n v="77070"/>
    <s v="Central"/>
    <x v="1038"/>
    <x v="1"/>
    <x v="10"/>
    <s v="Global Leather &amp; Oak Executive Chair, Burgundy"/>
    <n v="211.24599999999998"/>
    <n v="2"/>
    <n v="0.3"/>
    <n v="-63.373799999999989"/>
    <n v="-66.391599999999983"/>
  </r>
  <r>
    <n v="5720"/>
    <s v="CA-2014-126550"/>
    <d v="2016-03-29T00:00:00"/>
    <d v="2016-04-02T00:00:00"/>
    <s v="Second Class"/>
    <s v="RD-19720"/>
    <s v="Roger Demir"/>
    <s v="Consumer"/>
    <s v="United States"/>
    <s v="Lafayette"/>
    <s v="Indiana"/>
    <n v="47905"/>
    <s v="Central"/>
    <x v="72"/>
    <x v="0"/>
    <x v="2"/>
    <s v="Adjustable Personal File Tote"/>
    <n v="81.400000000000006"/>
    <n v="5"/>
    <n v="0"/>
    <n v="0"/>
    <n v="21.164000000000005"/>
  </r>
  <r>
    <n v="4543"/>
    <s v="CA-2014-113474"/>
    <d v="2016-03-30T00:00:00"/>
    <d v="2016-03-31T00:00:00"/>
    <s v="First Class"/>
    <s v="TM-21490"/>
    <s v="Tony Molinari"/>
    <s v="Consumer"/>
    <s v="United States"/>
    <s v="Oklahoma City"/>
    <s v="Oklahoma"/>
    <n v="73120"/>
    <s v="Central"/>
    <x v="1105"/>
    <x v="0"/>
    <x v="13"/>
    <s v="Multimedia Mailers"/>
    <n v="325.86"/>
    <n v="2"/>
    <n v="0"/>
    <n v="0"/>
    <n v="149.8956"/>
  </r>
  <r>
    <n v="469"/>
    <s v="CA-2014-154907"/>
    <d v="2016-03-31T00:00:00"/>
    <d v="2016-04-04T00:00:00"/>
    <s v="Standard Class"/>
    <s v="DS-13180"/>
    <s v="David Smith"/>
    <s v="Corporate"/>
    <s v="United States"/>
    <s v="Amarillo"/>
    <s v="Texas"/>
    <n v="79109"/>
    <s v="Central"/>
    <x v="1106"/>
    <x v="1"/>
    <x v="9"/>
    <s v="Bush Mission Pointe Library"/>
    <n v="205.33279999999996"/>
    <n v="2"/>
    <n v="0.32"/>
    <n v="-65.706495999999987"/>
    <n v="-36.235200000000006"/>
  </r>
  <r>
    <n v="3243"/>
    <s v="CA-2014-114524"/>
    <d v="2016-03-31T00:00:00"/>
    <d v="2016-04-05T00:00:00"/>
    <s v="Second Class"/>
    <s v="EG-13900"/>
    <s v="Emily Grady"/>
    <s v="Consumer"/>
    <s v="United States"/>
    <s v="Chicago"/>
    <s v="Illinois"/>
    <n v="60623"/>
    <s v="Central"/>
    <x v="1107"/>
    <x v="0"/>
    <x v="3"/>
    <s v="SlimView Poly Binder, 3/8&quot;"/>
    <n v="13.467999999999998"/>
    <n v="13"/>
    <n v="0.8"/>
    <n v="-10.7744"/>
    <n v="-22.895600000000005"/>
  </r>
  <r>
    <n v="6562"/>
    <s v="CA-2014-144680"/>
    <d v="2016-03-31T00:00:00"/>
    <d v="2016-04-02T00:00:00"/>
    <s v="First Class"/>
    <s v="SC-20260"/>
    <s v="Scott Cohen"/>
    <s v="Corporate"/>
    <s v="United States"/>
    <s v="Arlington"/>
    <s v="Texas"/>
    <n v="76017"/>
    <s v="Central"/>
    <x v="1108"/>
    <x v="0"/>
    <x v="7"/>
    <s v="Fellowes 8 Outlet Superior Workstation Surge Protector w/o Phone/Fax/Modem Protection"/>
    <n v="33.61999999999999"/>
    <n v="5"/>
    <n v="0.8"/>
    <n v="-26.895999999999994"/>
    <n v="-90.774000000000029"/>
  </r>
  <r>
    <n v="2402"/>
    <s v="CA-2014-145877"/>
    <d v="2016-04-01T00:00:00"/>
    <d v="2016-04-04T00:00:00"/>
    <s v="Second Class"/>
    <s v="AS-10090"/>
    <s v="Adam Shillingsburg"/>
    <s v="Consumer"/>
    <s v="United States"/>
    <s v="Springfield"/>
    <s v="Missouri"/>
    <n v="65807"/>
    <s v="Central"/>
    <x v="1109"/>
    <x v="0"/>
    <x v="2"/>
    <s v="Hanging Personal Folder File"/>
    <n v="94.199999999999989"/>
    <n v="6"/>
    <n v="0"/>
    <n v="0"/>
    <n v="23.550000000000004"/>
  </r>
  <r>
    <n v="2403"/>
    <s v="CA-2014-145877"/>
    <d v="2016-04-01T00:00:00"/>
    <d v="2016-04-04T00:00:00"/>
    <s v="Second Class"/>
    <s v="AS-10090"/>
    <s v="Adam Shillingsburg"/>
    <s v="Consumer"/>
    <s v="United States"/>
    <s v="Springfield"/>
    <s v="Missouri"/>
    <n v="65807"/>
    <s v="Central"/>
    <x v="1110"/>
    <x v="0"/>
    <x v="13"/>
    <s v="Staple envelope"/>
    <n v="28.4"/>
    <n v="5"/>
    <n v="0"/>
    <n v="0"/>
    <n v="13.347999999999997"/>
  </r>
  <r>
    <n v="3725"/>
    <s v="CA-2014-127264"/>
    <d v="2016-04-03T00:00:00"/>
    <d v="2016-04-05T00:00:00"/>
    <s v="First Class"/>
    <s v="SA-20830"/>
    <s v="Sue Ann Reed"/>
    <s v="Consumer"/>
    <s v="United States"/>
    <s v="Chicago"/>
    <s v="Illinois"/>
    <n v="60653"/>
    <s v="Central"/>
    <x v="1111"/>
    <x v="0"/>
    <x v="5"/>
    <s v="Prang Colored Pencils"/>
    <n v="7.0559999999999992"/>
    <n v="3"/>
    <n v="0.2"/>
    <n v="-1.4112"/>
    <n v="2.2050000000000001"/>
  </r>
  <r>
    <n v="6190"/>
    <s v="CA-2014-157903"/>
    <d v="2016-04-04T00:00:00"/>
    <d v="2016-04-08T00:00:00"/>
    <s v="Standard Class"/>
    <s v="AM-10705"/>
    <s v="Anne McFarland"/>
    <s v="Consumer"/>
    <s v="United States"/>
    <s v="Des Plaines"/>
    <s v="Illinois"/>
    <n v="60016"/>
    <s v="Central"/>
    <x v="730"/>
    <x v="2"/>
    <x v="14"/>
    <s v="Cisco SPA 502G IP Phone"/>
    <n v="383.84000000000003"/>
    <n v="4"/>
    <n v="0.2"/>
    <n v="-76.768000000000015"/>
    <n v="47.97999999999999"/>
  </r>
  <r>
    <n v="8416"/>
    <s v="CA-2014-107265"/>
    <d v="2016-04-06T00:00:00"/>
    <d v="2016-04-12T00:00:00"/>
    <s v="Standard Class"/>
    <s v="ML-17755"/>
    <s v="Max Ludwig"/>
    <s v="Home Office"/>
    <s v="United States"/>
    <s v="Marion"/>
    <s v="Iowa"/>
    <n v="52302"/>
    <s v="Central"/>
    <x v="671"/>
    <x v="0"/>
    <x v="0"/>
    <s v="Easy-staple paper"/>
    <n v="106.32"/>
    <n v="3"/>
    <n v="0"/>
    <n v="0"/>
    <n v="49.970399999999991"/>
  </r>
  <r>
    <n v="5371"/>
    <s v="US-2014-136721"/>
    <d v="2016-04-08T00:00:00"/>
    <d v="2016-04-12T00:00:00"/>
    <s v="Standard Class"/>
    <s v="NH-18610"/>
    <s v="Nicole Hansen"/>
    <s v="Corporate"/>
    <s v="United States"/>
    <s v="Oak Park"/>
    <s v="Michigan"/>
    <n v="48237"/>
    <s v="Central"/>
    <x v="212"/>
    <x v="1"/>
    <x v="4"/>
    <s v="3M Polarizing Task Lamp with Clamp Arm, Light Gray"/>
    <n v="273.95999999999998"/>
    <n v="2"/>
    <n v="0"/>
    <n v="0"/>
    <n v="71.229600000000005"/>
  </r>
  <r>
    <n v="5372"/>
    <s v="US-2014-136721"/>
    <d v="2016-04-08T00:00:00"/>
    <d v="2016-04-12T00:00:00"/>
    <s v="Standard Class"/>
    <s v="NH-18610"/>
    <s v="Nicole Hansen"/>
    <s v="Corporate"/>
    <s v="United States"/>
    <s v="Oak Park"/>
    <s v="Michigan"/>
    <n v="48237"/>
    <s v="Central"/>
    <x v="1112"/>
    <x v="1"/>
    <x v="4"/>
    <s v="Luxo Professional Combination Clamp-On Lamps"/>
    <n v="306.89999999999998"/>
    <n v="3"/>
    <n v="0"/>
    <n v="0"/>
    <n v="79.793999999999997"/>
  </r>
  <r>
    <n v="4418"/>
    <s v="CA-2014-112900"/>
    <d v="2016-04-09T00:00:00"/>
    <d v="2016-04-12T00:00:00"/>
    <s v="Second Class"/>
    <s v="KL-16645"/>
    <s v="Ken Lonsdale"/>
    <s v="Consumer"/>
    <s v="United States"/>
    <s v="Detroit"/>
    <s v="Michigan"/>
    <n v="48205"/>
    <s v="Central"/>
    <x v="683"/>
    <x v="0"/>
    <x v="3"/>
    <s v="GBC Recycled Regency Composition Covers"/>
    <n v="478.24"/>
    <n v="8"/>
    <n v="0"/>
    <n v="0"/>
    <n v="219.99039999999997"/>
  </r>
  <r>
    <n v="3503"/>
    <s v="CA-2014-125115"/>
    <d v="2016-04-10T00:00:00"/>
    <d v="2016-04-10T00:00:00"/>
    <s v="Same Day"/>
    <s v="RD-19930"/>
    <s v="Russell D'Ascenzo"/>
    <s v="Consumer"/>
    <s v="United States"/>
    <s v="Austin"/>
    <s v="Texas"/>
    <n v="78745"/>
    <s v="Central"/>
    <x v="1113"/>
    <x v="0"/>
    <x v="0"/>
    <s v="Xerox 1894"/>
    <n v="10.368000000000002"/>
    <n v="2"/>
    <n v="0.2"/>
    <n v="-2.0736000000000003"/>
    <n v="3.6288"/>
  </r>
  <r>
    <n v="3504"/>
    <s v="CA-2014-125115"/>
    <d v="2016-04-10T00:00:00"/>
    <d v="2016-04-10T00:00:00"/>
    <s v="Same Day"/>
    <s v="RD-19930"/>
    <s v="Russell D'Ascenzo"/>
    <s v="Consumer"/>
    <s v="United States"/>
    <s v="Austin"/>
    <s v="Texas"/>
    <n v="78745"/>
    <s v="Central"/>
    <x v="907"/>
    <x v="2"/>
    <x v="6"/>
    <s v="Logitech MX Performance Wireless Mouse"/>
    <n v="95.736000000000004"/>
    <n v="3"/>
    <n v="0.2"/>
    <n v="-19.147200000000002"/>
    <n v="20.343900000000001"/>
  </r>
  <r>
    <n v="2005"/>
    <s v="US-2014-143028"/>
    <d v="2016-04-11T00:00:00"/>
    <d v="2016-04-18T00:00:00"/>
    <s v="Standard Class"/>
    <s v="SC-20050"/>
    <s v="Sample Company A"/>
    <s v="Home Office"/>
    <s v="United States"/>
    <s v="Lubbock"/>
    <s v="Texas"/>
    <n v="79424"/>
    <s v="Central"/>
    <x v="661"/>
    <x v="0"/>
    <x v="3"/>
    <s v="Flexible Leather- Look Classic Collection Ring Binder"/>
    <n v="11.363999999999997"/>
    <n v="3"/>
    <n v="0.8"/>
    <n v="-9.0911999999999988"/>
    <n v="-17.045999999999999"/>
  </r>
  <r>
    <n v="2663"/>
    <s v="CA-2014-159604"/>
    <d v="2016-04-14T00:00:00"/>
    <d v="2016-04-15T00:00:00"/>
    <s v="First Class"/>
    <s v="CL-12700"/>
    <s v="Craig Leslie"/>
    <s v="Home Office"/>
    <s v="United States"/>
    <s v="Springfield"/>
    <s v="Missouri"/>
    <n v="65807"/>
    <s v="Central"/>
    <x v="261"/>
    <x v="0"/>
    <x v="3"/>
    <s v="Acco 3-Hole Punch"/>
    <n v="8.76"/>
    <n v="2"/>
    <n v="0"/>
    <n v="0"/>
    <n v="4.2047999999999996"/>
  </r>
  <r>
    <n v="5953"/>
    <s v="US-2014-141698"/>
    <d v="2016-04-15T00:00:00"/>
    <d v="2016-04-21T00:00:00"/>
    <s v="Standard Class"/>
    <s v="SD-20485"/>
    <s v="Shirley Daniels"/>
    <s v="Home Office"/>
    <s v="United States"/>
    <s v="Houston"/>
    <s v="Texas"/>
    <n v="77041"/>
    <s v="Central"/>
    <x v="696"/>
    <x v="0"/>
    <x v="0"/>
    <s v="Xerox 207"/>
    <n v="20.736000000000004"/>
    <n v="4"/>
    <n v="0.2"/>
    <n v="-4.1472000000000007"/>
    <n v="7.2576000000000001"/>
  </r>
  <r>
    <n v="1521"/>
    <s v="CA-2014-109946"/>
    <d v="2016-04-16T00:00:00"/>
    <d v="2016-04-21T00:00:00"/>
    <s v="Standard Class"/>
    <s v="PL-18925"/>
    <s v="Paul Lucas"/>
    <s v="Home Office"/>
    <s v="United States"/>
    <s v="Chicago"/>
    <s v="Illinois"/>
    <n v="60610"/>
    <s v="Central"/>
    <x v="1114"/>
    <x v="0"/>
    <x v="5"/>
    <s v="Newell 325"/>
    <n v="16.520000000000003"/>
    <n v="5"/>
    <n v="0.2"/>
    <n v="-3.3040000000000007"/>
    <n v="2.0649999999999986"/>
  </r>
  <r>
    <n v="3232"/>
    <s v="US-2014-156356"/>
    <d v="2016-04-16T00:00:00"/>
    <d v="2016-04-22T00:00:00"/>
    <s v="Standard Class"/>
    <s v="ND-18370"/>
    <s v="Natalie DeCherney"/>
    <s v="Consumer"/>
    <s v="United States"/>
    <s v="Houston"/>
    <s v="Texas"/>
    <n v="77095"/>
    <s v="Central"/>
    <x v="286"/>
    <x v="0"/>
    <x v="3"/>
    <s v="Satellite Sectional Post Binders"/>
    <n v="26.045999999999992"/>
    <n v="3"/>
    <n v="0.8"/>
    <n v="-20.836799999999997"/>
    <n v="-44.278199999999998"/>
  </r>
  <r>
    <n v="3233"/>
    <s v="US-2014-156356"/>
    <d v="2016-04-16T00:00:00"/>
    <d v="2016-04-22T00:00:00"/>
    <s v="Standard Class"/>
    <s v="ND-18370"/>
    <s v="Natalie DeCherney"/>
    <s v="Consumer"/>
    <s v="United States"/>
    <s v="Houston"/>
    <s v="Texas"/>
    <n v="77095"/>
    <s v="Central"/>
    <x v="333"/>
    <x v="0"/>
    <x v="3"/>
    <s v="GBC White Gloss Covers, Plain Front"/>
    <n v="2.8959999999999995"/>
    <n v="1"/>
    <n v="0.8"/>
    <n v="-2.3167999999999997"/>
    <n v="-4.7784000000000013"/>
  </r>
  <r>
    <n v="3234"/>
    <s v="US-2014-156356"/>
    <d v="2016-04-16T00:00:00"/>
    <d v="2016-04-22T00:00:00"/>
    <s v="Standard Class"/>
    <s v="ND-18370"/>
    <s v="Natalie DeCherney"/>
    <s v="Consumer"/>
    <s v="United States"/>
    <s v="Houston"/>
    <s v="Texas"/>
    <n v="77095"/>
    <s v="Central"/>
    <x v="1115"/>
    <x v="0"/>
    <x v="2"/>
    <s v="Tennsco Commercial Shelving"/>
    <n v="32.544000000000004"/>
    <n v="2"/>
    <n v="0.2"/>
    <n v="-6.5088000000000008"/>
    <n v="-7.7292000000000041"/>
  </r>
  <r>
    <n v="9588"/>
    <s v="US-2014-129203"/>
    <d v="2016-04-17T00:00:00"/>
    <d v="2016-04-22T00:00:00"/>
    <s v="Standard Class"/>
    <s v="BM-11575"/>
    <s v="Brendan Murry"/>
    <s v="Corporate"/>
    <s v="United States"/>
    <s v="Chicago"/>
    <s v="Illinois"/>
    <n v="60653"/>
    <s v="Central"/>
    <x v="1116"/>
    <x v="0"/>
    <x v="2"/>
    <s v="Carina Media Storage Towers in Natural &amp; Black"/>
    <n v="195.136"/>
    <n v="4"/>
    <n v="0.2"/>
    <n v="-39.027200000000001"/>
    <n v="-43.9056"/>
  </r>
  <r>
    <n v="2239"/>
    <s v="CA-2014-166849"/>
    <d v="2016-04-20T00:00:00"/>
    <d v="2016-04-26T00:00:00"/>
    <s v="Standard Class"/>
    <s v="SJ-20125"/>
    <s v="Sanjit Jacobs"/>
    <s v="Home Office"/>
    <s v="United States"/>
    <s v="Chicago"/>
    <s v="Illinois"/>
    <n v="60610"/>
    <s v="Central"/>
    <x v="1070"/>
    <x v="1"/>
    <x v="4"/>
    <s v="Eldon Cleatmat Chair Mats for Medium Pile Carpets"/>
    <n v="44.400000000000006"/>
    <n v="2"/>
    <n v="0.6"/>
    <n v="-26.640000000000004"/>
    <n v="-52.169999999999987"/>
  </r>
  <r>
    <n v="6766"/>
    <s v="CA-2014-100615"/>
    <d v="2016-04-20T00:00:00"/>
    <d v="2016-04-24T00:00:00"/>
    <s v="Standard Class"/>
    <s v="SJ-20215"/>
    <s v="Sarah Jordon"/>
    <s v="Consumer"/>
    <s v="United States"/>
    <s v="Chicago"/>
    <s v="Illinois"/>
    <n v="60653"/>
    <s v="Central"/>
    <x v="79"/>
    <x v="1"/>
    <x v="10"/>
    <s v="DMI Arturo Collection Mission-style Design Wood Chair"/>
    <n v="317.05799999999999"/>
    <n v="3"/>
    <n v="0.3"/>
    <n v="-95.117399999999989"/>
    <n v="-18.117599999999996"/>
  </r>
  <r>
    <n v="6767"/>
    <s v="CA-2014-100615"/>
    <d v="2016-04-20T00:00:00"/>
    <d v="2016-04-24T00:00:00"/>
    <s v="Standard Class"/>
    <s v="SJ-20215"/>
    <s v="Sarah Jordon"/>
    <s v="Consumer"/>
    <s v="United States"/>
    <s v="Chicago"/>
    <s v="Illinois"/>
    <n v="60653"/>
    <s v="Central"/>
    <x v="643"/>
    <x v="0"/>
    <x v="5"/>
    <s v="Lumber Crayons"/>
    <n v="15.76"/>
    <n v="2"/>
    <n v="0.2"/>
    <n v="-3.1520000000000001"/>
    <n v="3.5460000000000007"/>
  </r>
  <r>
    <n v="6768"/>
    <s v="CA-2014-100615"/>
    <d v="2016-04-20T00:00:00"/>
    <d v="2016-04-24T00:00:00"/>
    <s v="Standard Class"/>
    <s v="SJ-20215"/>
    <s v="Sarah Jordon"/>
    <s v="Consumer"/>
    <s v="United States"/>
    <s v="Chicago"/>
    <s v="Illinois"/>
    <n v="60653"/>
    <s v="Central"/>
    <x v="1117"/>
    <x v="1"/>
    <x v="4"/>
    <s v="Master Caster Door Stop, Large Neon Orange"/>
    <n v="14.560000000000002"/>
    <n v="5"/>
    <n v="0.6"/>
    <n v="-8.7360000000000007"/>
    <n v="-6.1879999999999988"/>
  </r>
  <r>
    <n v="7595"/>
    <s v="CA-2014-119655"/>
    <d v="2016-04-20T00:00:00"/>
    <d v="2016-04-24T00:00:00"/>
    <s v="Standard Class"/>
    <s v="CV-12295"/>
    <s v="Christina VanderZanden"/>
    <s v="Consumer"/>
    <s v="United States"/>
    <s v="Detroit"/>
    <s v="Michigan"/>
    <n v="48234"/>
    <s v="Central"/>
    <x v="975"/>
    <x v="0"/>
    <x v="3"/>
    <s v="Premium Transparent Presentation Covers by GBC"/>
    <n v="146.86000000000001"/>
    <n v="7"/>
    <n v="0"/>
    <n v="0"/>
    <n v="70.492799999999988"/>
  </r>
  <r>
    <n v="7596"/>
    <s v="CA-2014-119655"/>
    <d v="2016-04-20T00:00:00"/>
    <d v="2016-04-24T00:00:00"/>
    <s v="Standard Class"/>
    <s v="CV-12295"/>
    <s v="Christina VanderZanden"/>
    <s v="Consumer"/>
    <s v="United States"/>
    <s v="Detroit"/>
    <s v="Michigan"/>
    <n v="48234"/>
    <s v="Central"/>
    <x v="1062"/>
    <x v="0"/>
    <x v="3"/>
    <s v="Cardinal EasyOpen D-Ring Binders"/>
    <n v="36.56"/>
    <n v="4"/>
    <n v="0"/>
    <n v="0"/>
    <n v="18.28"/>
  </r>
  <r>
    <n v="177"/>
    <s v="US-2014-152366"/>
    <d v="2016-04-21T00:00:00"/>
    <d v="2016-04-25T00:00:00"/>
    <s v="Second Class"/>
    <s v="SJ-20500"/>
    <s v="Shirley Jackson"/>
    <s v="Consumer"/>
    <s v="United States"/>
    <s v="Houston"/>
    <s v="Texas"/>
    <n v="77036"/>
    <s v="Central"/>
    <x v="549"/>
    <x v="0"/>
    <x v="7"/>
    <s v="Acco 7-Outlet Masterpiece Power Center, Wihtout Fax/Phone Line Protection"/>
    <n v="97.263999999999982"/>
    <n v="4"/>
    <n v="0.8"/>
    <n v="-77.811199999999985"/>
    <n v="-243.16000000000008"/>
  </r>
  <r>
    <n v="1103"/>
    <s v="US-2014-145863"/>
    <d v="2016-04-21T00:00:00"/>
    <d v="2016-04-27T00:00:00"/>
    <s v="Standard Class"/>
    <s v="RP-19390"/>
    <s v="Resi Pölking"/>
    <s v="Consumer"/>
    <s v="United States"/>
    <s v="Houston"/>
    <s v="Texas"/>
    <n v="77041"/>
    <s v="Central"/>
    <x v="273"/>
    <x v="0"/>
    <x v="3"/>
    <s v="Avery Non-Stick Binders"/>
    <n v="2.6939999999999995"/>
    <n v="3"/>
    <n v="0.8"/>
    <n v="-2.1551999999999998"/>
    <n v="-4.7145000000000028"/>
  </r>
  <r>
    <n v="1104"/>
    <s v="US-2014-145863"/>
    <d v="2016-04-21T00:00:00"/>
    <d v="2016-04-27T00:00:00"/>
    <s v="Standard Class"/>
    <s v="RP-19390"/>
    <s v="Resi Pölking"/>
    <s v="Consumer"/>
    <s v="United States"/>
    <s v="Houston"/>
    <s v="Texas"/>
    <n v="77041"/>
    <s v="Central"/>
    <x v="345"/>
    <x v="0"/>
    <x v="3"/>
    <s v="UniKeep View Case Binders"/>
    <n v="2.9339999999999993"/>
    <n v="3"/>
    <n v="0.8"/>
    <n v="-2.3471999999999995"/>
    <n v="-4.9878000000000018"/>
  </r>
  <r>
    <n v="7567"/>
    <s v="CA-2014-140802"/>
    <d v="2016-04-21T00:00:00"/>
    <d v="2016-04-23T00:00:00"/>
    <s v="First Class"/>
    <s v="KN-16390"/>
    <s v="Katherine Nockton"/>
    <s v="Corporate"/>
    <s v="United States"/>
    <s v="Houston"/>
    <s v="Texas"/>
    <n v="77070"/>
    <s v="Central"/>
    <x v="1118"/>
    <x v="2"/>
    <x v="6"/>
    <s v="Logitech LS21 Speaker System - PC Multimedia - 2.1-CH - Wired"/>
    <n v="47.975999999999999"/>
    <n v="3"/>
    <n v="0.2"/>
    <n v="-9.5952000000000002"/>
    <n v="8.3957999999999942"/>
  </r>
  <r>
    <n v="7568"/>
    <s v="CA-2014-140802"/>
    <d v="2016-04-21T00:00:00"/>
    <d v="2016-04-23T00:00:00"/>
    <s v="First Class"/>
    <s v="KN-16390"/>
    <s v="Katherine Nockton"/>
    <s v="Corporate"/>
    <s v="United States"/>
    <s v="Houston"/>
    <s v="Texas"/>
    <n v="77070"/>
    <s v="Central"/>
    <x v="1119"/>
    <x v="0"/>
    <x v="0"/>
    <s v="Xerox 230"/>
    <n v="20.736000000000004"/>
    <n v="4"/>
    <n v="0.2"/>
    <n v="-4.1472000000000007"/>
    <n v="7.2576000000000001"/>
  </r>
  <r>
    <n v="3867"/>
    <s v="CA-2014-146360"/>
    <d v="2016-04-23T00:00:00"/>
    <d v="2016-04-25T00:00:00"/>
    <s v="Second Class"/>
    <s v="SC-20305"/>
    <s v="Sean Christensen"/>
    <s v="Consumer"/>
    <s v="United States"/>
    <s v="Lawrence"/>
    <s v="Indiana"/>
    <n v="46226"/>
    <s v="Central"/>
    <x v="483"/>
    <x v="2"/>
    <x v="6"/>
    <s v="TRENDnet 56K USB 2.0 Phone, Internet and Fax Modem"/>
    <n v="155.34"/>
    <n v="6"/>
    <n v="0"/>
    <n v="0"/>
    <n v="55.922399999999996"/>
  </r>
  <r>
    <n v="8200"/>
    <s v="CA-2014-125269"/>
    <d v="2016-04-24T00:00:00"/>
    <d v="2016-04-30T00:00:00"/>
    <s v="Standard Class"/>
    <s v="AF-10870"/>
    <s v="Art Ferguson"/>
    <s v="Consumer"/>
    <s v="United States"/>
    <s v="Chicago"/>
    <s v="Illinois"/>
    <n v="60610"/>
    <s v="Central"/>
    <x v="1120"/>
    <x v="0"/>
    <x v="3"/>
    <s v="Acco Data Flex Cable Posts For Top &amp; Bottom Load Binders, 6&quot; Capacity"/>
    <n v="10.429999999999996"/>
    <n v="5"/>
    <n v="0.8"/>
    <n v="-8.3439999999999976"/>
    <n v="-18.252500000000001"/>
  </r>
  <r>
    <n v="8201"/>
    <s v="CA-2014-125269"/>
    <d v="2016-04-24T00:00:00"/>
    <d v="2016-04-30T00:00:00"/>
    <s v="Standard Class"/>
    <s v="AF-10870"/>
    <s v="Art Ferguson"/>
    <s v="Consumer"/>
    <s v="United States"/>
    <s v="Chicago"/>
    <s v="Illinois"/>
    <n v="60610"/>
    <s v="Central"/>
    <x v="150"/>
    <x v="0"/>
    <x v="2"/>
    <s v="Safco Industrial Wire Shelving System"/>
    <n v="72.784000000000006"/>
    <n v="1"/>
    <n v="0.2"/>
    <n v="-14.556800000000003"/>
    <n v="-18.196000000000002"/>
  </r>
  <r>
    <n v="1359"/>
    <s v="CA-2014-160045"/>
    <d v="2016-04-26T00:00:00"/>
    <d v="2016-04-27T00:00:00"/>
    <s v="First Class"/>
    <s v="LB-16735"/>
    <s v="Larry Blacks"/>
    <s v="Consumer"/>
    <s v="United States"/>
    <s v="Fort Worth"/>
    <s v="Texas"/>
    <n v="76106"/>
    <s v="Central"/>
    <x v="98"/>
    <x v="1"/>
    <x v="4"/>
    <s v="DAX Value U-Channel Document Frames, Easel Back"/>
    <n v="1.988"/>
    <n v="1"/>
    <n v="0.6"/>
    <n v="-1.1927999999999999"/>
    <n v="-1.4413"/>
  </r>
  <r>
    <n v="3098"/>
    <s v="CA-2014-135692"/>
    <d v="2016-04-27T00:00:00"/>
    <d v="2016-05-01T00:00:00"/>
    <s v="Standard Class"/>
    <s v="CV-12805"/>
    <s v="Cynthia Voltz"/>
    <s v="Corporate"/>
    <s v="United States"/>
    <s v="Fort Worth"/>
    <s v="Texas"/>
    <n v="76106"/>
    <s v="Central"/>
    <x v="1121"/>
    <x v="0"/>
    <x v="1"/>
    <s v="Avery Address/Shipping Labels for Typewriters, 4&quot; x 2&quot;"/>
    <n v="33.119999999999997"/>
    <n v="4"/>
    <n v="0.2"/>
    <n v="-6.6239999999999997"/>
    <n v="11.592000000000001"/>
  </r>
  <r>
    <n v="3099"/>
    <s v="CA-2014-135692"/>
    <d v="2016-04-27T00:00:00"/>
    <d v="2016-05-01T00:00:00"/>
    <s v="Standard Class"/>
    <s v="CV-12805"/>
    <s v="Cynthia Voltz"/>
    <s v="Corporate"/>
    <s v="United States"/>
    <s v="Fort Worth"/>
    <s v="Texas"/>
    <n v="76106"/>
    <s v="Central"/>
    <x v="1122"/>
    <x v="1"/>
    <x v="9"/>
    <s v="Sauder Barrister Bookcases"/>
    <n v="220.26559999999998"/>
    <n v="4"/>
    <n v="0.32"/>
    <n v="-70.484991999999991"/>
    <n v="-42.1096"/>
  </r>
  <r>
    <n v="4758"/>
    <s v="US-2014-144582"/>
    <d v="2016-04-30T00:00:00"/>
    <d v="2016-05-05T00:00:00"/>
    <s v="Standard Class"/>
    <s v="TC-21475"/>
    <s v="Tony Chapman"/>
    <s v="Home Office"/>
    <s v="United States"/>
    <s v="Danville"/>
    <s v="Illinois"/>
    <n v="61832"/>
    <s v="Central"/>
    <x v="1123"/>
    <x v="0"/>
    <x v="3"/>
    <s v="GBC Linen Binding Covers"/>
    <n v="43.371999999999993"/>
    <n v="7"/>
    <n v="0.8"/>
    <n v="-34.697599999999994"/>
    <n v="-69.395200000000031"/>
  </r>
  <r>
    <n v="1971"/>
    <s v="CA-2014-140242"/>
    <d v="2016-05-06T00:00:00"/>
    <d v="2016-05-11T00:00:00"/>
    <s v="Standard Class"/>
    <s v="ML-17755"/>
    <s v="Max Ludwig"/>
    <s v="Home Office"/>
    <s v="United States"/>
    <s v="Chicago"/>
    <s v="Illinois"/>
    <n v="60623"/>
    <s v="Central"/>
    <x v="1124"/>
    <x v="0"/>
    <x v="5"/>
    <s v="Blackstonian Pencils"/>
    <n v="6.4080000000000004"/>
    <n v="3"/>
    <n v="0.2"/>
    <n v="-1.2816000000000001"/>
    <n v="0.64079999999999981"/>
  </r>
  <r>
    <n v="1972"/>
    <s v="CA-2014-140242"/>
    <d v="2016-05-06T00:00:00"/>
    <d v="2016-05-11T00:00:00"/>
    <s v="Standard Class"/>
    <s v="ML-17755"/>
    <s v="Max Ludwig"/>
    <s v="Home Office"/>
    <s v="United States"/>
    <s v="Chicago"/>
    <s v="Illinois"/>
    <n v="60623"/>
    <s v="Central"/>
    <x v="368"/>
    <x v="2"/>
    <x v="6"/>
    <s v="Imation Secure+ Hardware Encrypted USB 2.0 Flash Drive; 16GB"/>
    <n v="408.74399999999997"/>
    <n v="7"/>
    <n v="0.2"/>
    <n v="-81.748800000000003"/>
    <n v="76.639499999999984"/>
  </r>
  <r>
    <n v="4669"/>
    <s v="US-2014-133200"/>
    <d v="2016-05-06T00:00:00"/>
    <d v="2016-05-11T00:00:00"/>
    <s v="Standard Class"/>
    <s v="DB-13555"/>
    <s v="Dorothy Badders"/>
    <s v="Corporate"/>
    <s v="United States"/>
    <s v="Fort Worth"/>
    <s v="Texas"/>
    <n v="76106"/>
    <s v="Central"/>
    <x v="1125"/>
    <x v="0"/>
    <x v="3"/>
    <s v="Avery Durable Poly Binders"/>
    <n v="11.059999999999999"/>
    <n v="10"/>
    <n v="0.8"/>
    <n v="-8.847999999999999"/>
    <n v="-18.802"/>
  </r>
  <r>
    <n v="4670"/>
    <s v="US-2014-133200"/>
    <d v="2016-05-06T00:00:00"/>
    <d v="2016-05-11T00:00:00"/>
    <s v="Standard Class"/>
    <s v="DB-13555"/>
    <s v="Dorothy Badders"/>
    <s v="Corporate"/>
    <s v="United States"/>
    <s v="Fort Worth"/>
    <s v="Texas"/>
    <n v="76106"/>
    <s v="Central"/>
    <x v="1077"/>
    <x v="1"/>
    <x v="9"/>
    <s v="Sauder Mission Library with Doors, Fruitwood Finish"/>
    <n v="623.46479999999997"/>
    <n v="7"/>
    <n v="0.32"/>
    <n v="-199.508736"/>
    <n v="-119.19180000000006"/>
  </r>
  <r>
    <n v="4671"/>
    <s v="US-2014-133200"/>
    <d v="2016-05-06T00:00:00"/>
    <d v="2016-05-11T00:00:00"/>
    <s v="Standard Class"/>
    <s v="DB-13555"/>
    <s v="Dorothy Badders"/>
    <s v="Corporate"/>
    <s v="United States"/>
    <s v="Fort Worth"/>
    <s v="Texas"/>
    <n v="76106"/>
    <s v="Central"/>
    <x v="269"/>
    <x v="0"/>
    <x v="2"/>
    <s v="Fellowes Staxonsteel Drawer Files"/>
    <n v="772.68000000000006"/>
    <n v="5"/>
    <n v="0.2"/>
    <n v="-154.53600000000003"/>
    <n v="-57.950999999999993"/>
  </r>
  <r>
    <n v="9923"/>
    <s v="US-2014-162124"/>
    <d v="2016-05-06T00:00:00"/>
    <d v="2016-05-10T00:00:00"/>
    <s v="Standard Class"/>
    <s v="JF-15490"/>
    <s v="Jeremy Farry"/>
    <s v="Consumer"/>
    <s v="United States"/>
    <s v="Chicago"/>
    <s v="Illinois"/>
    <n v="60653"/>
    <s v="Central"/>
    <x v="777"/>
    <x v="2"/>
    <x v="6"/>
    <s v="Kensington Orbit Wireless Mobile Trackball for PC and Mac"/>
    <n v="191.96800000000002"/>
    <n v="4"/>
    <n v="0.2"/>
    <n v="-38.393600000000006"/>
    <n v="28.79519999999998"/>
  </r>
  <r>
    <n v="3828"/>
    <s v="CA-2014-141733"/>
    <d v="2016-05-07T00:00:00"/>
    <d v="2016-05-11T00:00:00"/>
    <s v="Standard Class"/>
    <s v="RW-19540"/>
    <s v="Rick Wilson"/>
    <s v="Corporate"/>
    <s v="United States"/>
    <s v="Detroit"/>
    <s v="Michigan"/>
    <n v="48234"/>
    <s v="Central"/>
    <x v="496"/>
    <x v="1"/>
    <x v="10"/>
    <s v="Hon 4070 Series Pagoda Armless Upholstered Stacking Chairs"/>
    <n v="1458.65"/>
    <n v="5"/>
    <n v="0"/>
    <n v="0"/>
    <n v="423.00849999999997"/>
  </r>
  <r>
    <n v="3829"/>
    <s v="CA-2014-141733"/>
    <d v="2016-05-07T00:00:00"/>
    <d v="2016-05-11T00:00:00"/>
    <s v="Standard Class"/>
    <s v="RW-19540"/>
    <s v="Rick Wilson"/>
    <s v="Corporate"/>
    <s v="United States"/>
    <s v="Detroit"/>
    <s v="Michigan"/>
    <n v="48234"/>
    <s v="Central"/>
    <x v="330"/>
    <x v="1"/>
    <x v="10"/>
    <s v="SAFCO Optional Arm Kit for Workspace Cribbage Stacking Chair"/>
    <n v="26.64"/>
    <n v="1"/>
    <n v="0"/>
    <n v="0"/>
    <n v="7.4591999999999992"/>
  </r>
  <r>
    <n v="3830"/>
    <s v="CA-2014-141733"/>
    <d v="2016-05-07T00:00:00"/>
    <d v="2016-05-11T00:00:00"/>
    <s v="Standard Class"/>
    <s v="RW-19540"/>
    <s v="Rick Wilson"/>
    <s v="Corporate"/>
    <s v="United States"/>
    <s v="Detroit"/>
    <s v="Michigan"/>
    <n v="48234"/>
    <s v="Central"/>
    <x v="1126"/>
    <x v="1"/>
    <x v="10"/>
    <s v="Safco Contoured Stacking Chairs"/>
    <n v="476.8"/>
    <n v="2"/>
    <n v="0"/>
    <n v="0"/>
    <n v="119.19999999999999"/>
  </r>
  <r>
    <n v="3831"/>
    <s v="CA-2014-141733"/>
    <d v="2016-05-07T00:00:00"/>
    <d v="2016-05-11T00:00:00"/>
    <s v="Standard Class"/>
    <s v="RW-19540"/>
    <s v="Rick Wilson"/>
    <s v="Corporate"/>
    <s v="United States"/>
    <s v="Detroit"/>
    <s v="Michigan"/>
    <n v="48234"/>
    <s v="Central"/>
    <x v="394"/>
    <x v="0"/>
    <x v="7"/>
    <s v="Belkin Premiere Surge Master II 8-outlet surge protector"/>
    <n v="87.444000000000003"/>
    <n v="2"/>
    <n v="0.1"/>
    <n v="-8.7444000000000006"/>
    <n v="18.460399999999986"/>
  </r>
  <r>
    <n v="9601"/>
    <s v="CA-2014-107797"/>
    <d v="2016-05-08T00:00:00"/>
    <d v="2016-05-11T00:00:00"/>
    <s v="Second Class"/>
    <s v="EB-13705"/>
    <s v="Ed Braxton"/>
    <s v="Corporate"/>
    <s v="United States"/>
    <s v="Mansfield"/>
    <s v="Texas"/>
    <n v="76063"/>
    <s v="Central"/>
    <x v="1060"/>
    <x v="0"/>
    <x v="0"/>
    <s v="Xerox 1997"/>
    <n v="41.472000000000008"/>
    <n v="8"/>
    <n v="0.2"/>
    <n v="-8.2944000000000013"/>
    <n v="14.5152"/>
  </r>
  <r>
    <n v="4700"/>
    <s v="CA-2014-140298"/>
    <d v="2016-05-11T00:00:00"/>
    <d v="2016-05-17T00:00:00"/>
    <s v="Standard Class"/>
    <s v="JK-16120"/>
    <s v="Julie Kriz"/>
    <s v="Home Office"/>
    <s v="United States"/>
    <s v="Austin"/>
    <s v="Texas"/>
    <n v="78745"/>
    <s v="Central"/>
    <x v="487"/>
    <x v="0"/>
    <x v="5"/>
    <s v="Newell 348"/>
    <n v="5.2480000000000002"/>
    <n v="2"/>
    <n v="0.2"/>
    <n v="-1.0496000000000001"/>
    <n v="0.59039999999999915"/>
  </r>
  <r>
    <n v="4701"/>
    <s v="CA-2014-140298"/>
    <d v="2016-05-11T00:00:00"/>
    <d v="2016-05-17T00:00:00"/>
    <s v="Standard Class"/>
    <s v="JK-16120"/>
    <s v="Julie Kriz"/>
    <s v="Home Office"/>
    <s v="United States"/>
    <s v="Austin"/>
    <s v="Texas"/>
    <n v="78745"/>
    <s v="Central"/>
    <x v="1127"/>
    <x v="0"/>
    <x v="2"/>
    <s v="Safco Commercial Shelving"/>
    <n v="74.415999999999997"/>
    <n v="2"/>
    <n v="0.2"/>
    <n v="-14.8832"/>
    <n v="-14.883200000000002"/>
  </r>
  <r>
    <n v="4702"/>
    <s v="CA-2014-140298"/>
    <d v="2016-05-11T00:00:00"/>
    <d v="2016-05-17T00:00:00"/>
    <s v="Standard Class"/>
    <s v="JK-16120"/>
    <s v="Julie Kriz"/>
    <s v="Home Office"/>
    <s v="United States"/>
    <s v="Austin"/>
    <s v="Texas"/>
    <n v="78745"/>
    <s v="Central"/>
    <x v="1128"/>
    <x v="0"/>
    <x v="0"/>
    <s v="Xerox 1927"/>
    <n v="6.8480000000000008"/>
    <n v="2"/>
    <n v="0.2"/>
    <n v="-1.3696000000000002"/>
    <n v="2.1399999999999992"/>
  </r>
  <r>
    <n v="4703"/>
    <s v="CA-2014-140298"/>
    <d v="2016-05-11T00:00:00"/>
    <d v="2016-05-17T00:00:00"/>
    <s v="Standard Class"/>
    <s v="JK-16120"/>
    <s v="Julie Kriz"/>
    <s v="Home Office"/>
    <s v="United States"/>
    <s v="Austin"/>
    <s v="Texas"/>
    <n v="78745"/>
    <s v="Central"/>
    <x v="1129"/>
    <x v="1"/>
    <x v="4"/>
    <s v="Telescoping Adjustable Floor Lamp"/>
    <n v="7.9959999999999996"/>
    <n v="1"/>
    <n v="0.6"/>
    <n v="-4.7975999999999992"/>
    <n v="-6.9964999999999993"/>
  </r>
  <r>
    <n v="1857"/>
    <s v="US-2014-158218"/>
    <d v="2016-05-12T00:00:00"/>
    <d v="2016-05-15T00:00:00"/>
    <s v="Second Class"/>
    <s v="AC-10420"/>
    <s v="Alyssa Crouse"/>
    <s v="Corporate"/>
    <s v="United States"/>
    <s v="Houston"/>
    <s v="Texas"/>
    <n v="77041"/>
    <s v="Central"/>
    <x v="159"/>
    <x v="0"/>
    <x v="2"/>
    <s v="Fellowes Bankers Box Stor/Drawer Steel Plus"/>
    <n v="127.92000000000002"/>
    <n v="5"/>
    <n v="0.2"/>
    <n v="-25.584000000000003"/>
    <n v="-15.990000000000002"/>
  </r>
  <r>
    <n v="1858"/>
    <s v="US-2014-158218"/>
    <d v="2016-05-12T00:00:00"/>
    <d v="2016-05-15T00:00:00"/>
    <s v="Second Class"/>
    <s v="AC-10420"/>
    <s v="Alyssa Crouse"/>
    <s v="Corporate"/>
    <s v="United States"/>
    <s v="Houston"/>
    <s v="Texas"/>
    <n v="77041"/>
    <s v="Central"/>
    <x v="201"/>
    <x v="0"/>
    <x v="3"/>
    <s v="Wilson Jones Elliptical Ring 3 1/2&quot; Capacity Binders, 800 sheets"/>
    <n v="34.239999999999988"/>
    <n v="4"/>
    <n v="0.8"/>
    <n v="-27.391999999999992"/>
    <n v="-53.072000000000017"/>
  </r>
  <r>
    <n v="2595"/>
    <s v="CA-2014-149048"/>
    <d v="2016-05-13T00:00:00"/>
    <d v="2016-05-17T00:00:00"/>
    <s v="Standard Class"/>
    <s v="BM-11650"/>
    <s v="Brian Moss"/>
    <s v="Corporate"/>
    <s v="United States"/>
    <s v="Columbus"/>
    <s v="Indiana"/>
    <n v="47201"/>
    <s v="Central"/>
    <x v="492"/>
    <x v="0"/>
    <x v="13"/>
    <s v="Tyvek Side-Opening Peel &amp; Seel Expanding Envelopes"/>
    <n v="180.96"/>
    <n v="2"/>
    <n v="0"/>
    <n v="0"/>
    <n v="81.432000000000002"/>
  </r>
  <r>
    <n v="2596"/>
    <s v="CA-2014-149048"/>
    <d v="2016-05-13T00:00:00"/>
    <d v="2016-05-17T00:00:00"/>
    <s v="Standard Class"/>
    <s v="BM-11650"/>
    <s v="Brian Moss"/>
    <s v="Corporate"/>
    <s v="United States"/>
    <s v="Columbus"/>
    <s v="Indiana"/>
    <n v="47201"/>
    <s v="Central"/>
    <x v="224"/>
    <x v="0"/>
    <x v="3"/>
    <s v="Ibico Hi-Tech Manual Binding System"/>
    <n v="914.97"/>
    <n v="3"/>
    <n v="0"/>
    <n v="0"/>
    <n v="411.73649999999998"/>
  </r>
  <r>
    <n v="2597"/>
    <s v="CA-2014-149048"/>
    <d v="2016-05-13T00:00:00"/>
    <d v="2016-05-17T00:00:00"/>
    <s v="Standard Class"/>
    <s v="BM-11650"/>
    <s v="Brian Moss"/>
    <s v="Corporate"/>
    <s v="United States"/>
    <s v="Columbus"/>
    <s v="Indiana"/>
    <n v="47201"/>
    <s v="Central"/>
    <x v="1130"/>
    <x v="2"/>
    <x v="14"/>
    <s v="Plantronics Calisto P620-M USB Wireless Speakerphone System"/>
    <n v="587.97"/>
    <n v="3"/>
    <n v="0"/>
    <n v="0"/>
    <n v="158.75190000000003"/>
  </r>
  <r>
    <n v="2598"/>
    <s v="CA-2014-149048"/>
    <d v="2016-05-13T00:00:00"/>
    <d v="2016-05-17T00:00:00"/>
    <s v="Standard Class"/>
    <s v="BM-11650"/>
    <s v="Brian Moss"/>
    <s v="Corporate"/>
    <s v="United States"/>
    <s v="Columbus"/>
    <s v="Indiana"/>
    <n v="47201"/>
    <s v="Central"/>
    <x v="650"/>
    <x v="0"/>
    <x v="2"/>
    <s v="Tennsco 6- and 18-Compartment Lockers"/>
    <n v="530.34"/>
    <n v="2"/>
    <n v="0"/>
    <n v="0"/>
    <n v="95.461199999999963"/>
  </r>
  <r>
    <n v="2599"/>
    <s v="CA-2014-149048"/>
    <d v="2016-05-13T00:00:00"/>
    <d v="2016-05-17T00:00:00"/>
    <s v="Standard Class"/>
    <s v="BM-11650"/>
    <s v="Brian Moss"/>
    <s v="Corporate"/>
    <s v="United States"/>
    <s v="Columbus"/>
    <s v="Indiana"/>
    <n v="47201"/>
    <s v="Central"/>
    <x v="1131"/>
    <x v="0"/>
    <x v="0"/>
    <s v="Hammermill CopyPlus Copy Paper (20Lb. and 84 Bright)"/>
    <n v="14.940000000000001"/>
    <n v="3"/>
    <n v="0"/>
    <n v="0"/>
    <n v="7.3206000000000007"/>
  </r>
  <r>
    <n v="6408"/>
    <s v="CA-2014-161774"/>
    <d v="2016-05-14T00:00:00"/>
    <d v="2016-05-15T00:00:00"/>
    <s v="First Class"/>
    <s v="GT-14710"/>
    <s v="Greg Tran"/>
    <s v="Consumer"/>
    <s v="United States"/>
    <s v="Houston"/>
    <s v="Texas"/>
    <n v="77041"/>
    <s v="Central"/>
    <x v="112"/>
    <x v="1"/>
    <x v="10"/>
    <s v="Global Commerce Series Low-Back Swivel/Tilt Chairs"/>
    <n v="899.43"/>
    <n v="5"/>
    <n v="0.3"/>
    <n v="-269.82899999999995"/>
    <n v="-12.84900000000016"/>
  </r>
  <r>
    <n v="6409"/>
    <s v="CA-2014-161774"/>
    <d v="2016-05-14T00:00:00"/>
    <d v="2016-05-15T00:00:00"/>
    <s v="First Class"/>
    <s v="GT-14710"/>
    <s v="Greg Tran"/>
    <s v="Consumer"/>
    <s v="United States"/>
    <s v="Houston"/>
    <s v="Texas"/>
    <n v="77041"/>
    <s v="Central"/>
    <x v="959"/>
    <x v="0"/>
    <x v="5"/>
    <s v="Newell 309"/>
    <n v="46.2"/>
    <n v="5"/>
    <n v="0.2"/>
    <n v="-9.24"/>
    <n v="5.7749999999999986"/>
  </r>
  <r>
    <n v="6410"/>
    <s v="CA-2014-161774"/>
    <d v="2016-05-14T00:00:00"/>
    <d v="2016-05-15T00:00:00"/>
    <s v="First Class"/>
    <s v="GT-14710"/>
    <s v="Greg Tran"/>
    <s v="Consumer"/>
    <s v="United States"/>
    <s v="Houston"/>
    <s v="Texas"/>
    <n v="77041"/>
    <s v="Central"/>
    <x v="1132"/>
    <x v="0"/>
    <x v="0"/>
    <s v="Xerox 1936"/>
    <n v="47.952000000000005"/>
    <n v="3"/>
    <n v="0.2"/>
    <n v="-9.5904000000000007"/>
    <n v="16.183799999999998"/>
  </r>
  <r>
    <n v="6411"/>
    <s v="CA-2014-161774"/>
    <d v="2016-05-14T00:00:00"/>
    <d v="2016-05-15T00:00:00"/>
    <s v="First Class"/>
    <s v="GT-14710"/>
    <s v="Greg Tran"/>
    <s v="Consumer"/>
    <s v="United States"/>
    <s v="Houston"/>
    <s v="Texas"/>
    <n v="77041"/>
    <s v="Central"/>
    <x v="1133"/>
    <x v="2"/>
    <x v="14"/>
    <s v="PayAnywhere Card Reader"/>
    <n v="7.9920000000000009"/>
    <n v="1"/>
    <n v="0.2"/>
    <n v="-1.5984000000000003"/>
    <n v="0.69930000000000003"/>
  </r>
  <r>
    <n v="6412"/>
    <s v="CA-2014-161774"/>
    <d v="2016-05-14T00:00:00"/>
    <d v="2016-05-15T00:00:00"/>
    <s v="First Class"/>
    <s v="GT-14710"/>
    <s v="Greg Tran"/>
    <s v="Consumer"/>
    <s v="United States"/>
    <s v="Houston"/>
    <s v="Texas"/>
    <n v="77041"/>
    <s v="Central"/>
    <x v="829"/>
    <x v="0"/>
    <x v="0"/>
    <s v="Xerox 1937"/>
    <n v="76.864000000000004"/>
    <n v="2"/>
    <n v="0.2"/>
    <n v="-15.372800000000002"/>
    <n v="26.902399999999993"/>
  </r>
  <r>
    <n v="5510"/>
    <s v="US-2014-152569"/>
    <d v="2016-05-15T00:00:00"/>
    <d v="2016-05-20T00:00:00"/>
    <s v="Standard Class"/>
    <s v="JD-16015"/>
    <s v="Joy Daniels"/>
    <s v="Consumer"/>
    <s v="United States"/>
    <s v="Chicago"/>
    <s v="Illinois"/>
    <n v="60653"/>
    <s v="Central"/>
    <x v="1134"/>
    <x v="0"/>
    <x v="0"/>
    <s v="Xerox 1880"/>
    <n v="56.704000000000001"/>
    <n v="2"/>
    <n v="0.2"/>
    <n v="-11.340800000000002"/>
    <n v="19.137599999999992"/>
  </r>
  <r>
    <n v="5511"/>
    <s v="US-2014-152569"/>
    <d v="2016-05-15T00:00:00"/>
    <d v="2016-05-20T00:00:00"/>
    <s v="Standard Class"/>
    <s v="JD-16015"/>
    <s v="Joy Daniels"/>
    <s v="Consumer"/>
    <s v="United States"/>
    <s v="Chicago"/>
    <s v="Illinois"/>
    <n v="60653"/>
    <s v="Central"/>
    <x v="249"/>
    <x v="2"/>
    <x v="14"/>
    <s v="QVS USB Car Charger 2-Port 2.1Amp for iPod/iPhone/iPad/iPad 2/iPad 3"/>
    <n v="11.120000000000001"/>
    <n v="2"/>
    <n v="0.2"/>
    <n v="-2.2240000000000002"/>
    <n v="3.4749999999999996"/>
  </r>
  <r>
    <n v="4187"/>
    <s v="CA-2014-112536"/>
    <d v="2016-05-18T00:00:00"/>
    <d v="2016-05-23T00:00:00"/>
    <s v="Standard Class"/>
    <s v="SG-20890"/>
    <s v="Susan Gilcrest"/>
    <s v="Corporate"/>
    <s v="United States"/>
    <s v="Mcallen"/>
    <s v="Texas"/>
    <n v="78501"/>
    <s v="Central"/>
    <x v="952"/>
    <x v="0"/>
    <x v="3"/>
    <s v="Acco Pressboard Covers with Storage Hooks, 14 7/8&quot; x 11&quot;, Light Blue"/>
    <n v="6.8739999999999988"/>
    <n v="7"/>
    <n v="0.8"/>
    <n v="-5.4991999999999992"/>
    <n v="-10.654700000000002"/>
  </r>
  <r>
    <n v="4188"/>
    <s v="CA-2014-112536"/>
    <d v="2016-05-18T00:00:00"/>
    <d v="2016-05-23T00:00:00"/>
    <s v="Standard Class"/>
    <s v="SG-20890"/>
    <s v="Susan Gilcrest"/>
    <s v="Corporate"/>
    <s v="United States"/>
    <s v="Mcallen"/>
    <s v="Texas"/>
    <n v="78501"/>
    <s v="Central"/>
    <x v="341"/>
    <x v="0"/>
    <x v="3"/>
    <s v="Avery Framed View Binder, EZD Ring (Locking), Navy, 1 1/2&quot;"/>
    <n v="1.9959999999999996"/>
    <n v="1"/>
    <n v="0.8"/>
    <n v="-1.5967999999999998"/>
    <n v="-3.293400000000001"/>
  </r>
  <r>
    <n v="4189"/>
    <s v="CA-2014-112536"/>
    <d v="2016-05-18T00:00:00"/>
    <d v="2016-05-23T00:00:00"/>
    <s v="Standard Class"/>
    <s v="SG-20890"/>
    <s v="Susan Gilcrest"/>
    <s v="Corporate"/>
    <s v="United States"/>
    <s v="Mcallen"/>
    <s v="Texas"/>
    <n v="78501"/>
    <s v="Central"/>
    <x v="1135"/>
    <x v="0"/>
    <x v="2"/>
    <s v="Plastic Stacking Crates &amp; Casters"/>
    <n v="8.9280000000000008"/>
    <n v="2"/>
    <n v="0.2"/>
    <n v="-1.7856000000000003"/>
    <n v="0.66959999999999997"/>
  </r>
  <r>
    <n v="5222"/>
    <s v="CA-2014-117401"/>
    <d v="2016-05-18T00:00:00"/>
    <d v="2016-05-22T00:00:00"/>
    <s v="Second Class"/>
    <s v="PP-18955"/>
    <s v="Paul Prost"/>
    <s v="Home Office"/>
    <s v="United States"/>
    <s v="Springfield"/>
    <s v="Missouri"/>
    <n v="65807"/>
    <s v="Central"/>
    <x v="1136"/>
    <x v="0"/>
    <x v="7"/>
    <s v="Avanti 1.7 Cu. Ft. Refrigerator"/>
    <n v="706.86"/>
    <n v="7"/>
    <n v="0"/>
    <n v="0"/>
    <n v="197.92079999999999"/>
  </r>
  <r>
    <n v="5223"/>
    <s v="CA-2014-117401"/>
    <d v="2016-05-18T00:00:00"/>
    <d v="2016-05-22T00:00:00"/>
    <s v="Second Class"/>
    <s v="PP-18955"/>
    <s v="Paul Prost"/>
    <s v="Home Office"/>
    <s v="United States"/>
    <s v="Springfield"/>
    <s v="Missouri"/>
    <n v="65807"/>
    <s v="Central"/>
    <x v="1023"/>
    <x v="2"/>
    <x v="14"/>
    <s v="Motorola HK250 Universal Bluetooth Headset"/>
    <n v="114.94999999999999"/>
    <n v="5"/>
    <n v="0"/>
    <n v="0"/>
    <n v="2.2990000000000066"/>
  </r>
  <r>
    <n v="5224"/>
    <s v="CA-2014-117401"/>
    <d v="2016-05-18T00:00:00"/>
    <d v="2016-05-22T00:00:00"/>
    <s v="Second Class"/>
    <s v="PP-18955"/>
    <s v="Paul Prost"/>
    <s v="Home Office"/>
    <s v="United States"/>
    <s v="Springfield"/>
    <s v="Missouri"/>
    <n v="65807"/>
    <s v="Central"/>
    <x v="309"/>
    <x v="0"/>
    <x v="3"/>
    <s v="Universal Recycled Hanging Pressboard Report Binders, Letter Size"/>
    <n v="43.19"/>
    <n v="7"/>
    <n v="0"/>
    <n v="0"/>
    <n v="20.731199999999998"/>
  </r>
  <r>
    <n v="8183"/>
    <s v="CA-2014-155642"/>
    <d v="2016-05-18T00:00:00"/>
    <d v="2016-05-22T00:00:00"/>
    <s v="Standard Class"/>
    <s v="BM-11575"/>
    <s v="Brendan Murry"/>
    <s v="Corporate"/>
    <s v="United States"/>
    <s v="Chicago"/>
    <s v="Illinois"/>
    <n v="60653"/>
    <s v="Central"/>
    <x v="792"/>
    <x v="1"/>
    <x v="4"/>
    <s v="Flat Face Poster Frame"/>
    <n v="22.608000000000001"/>
    <n v="3"/>
    <n v="0.6"/>
    <n v="-13.5648"/>
    <n v="-10.173599999999997"/>
  </r>
  <r>
    <n v="8184"/>
    <s v="CA-2014-155642"/>
    <d v="2016-05-18T00:00:00"/>
    <d v="2016-05-22T00:00:00"/>
    <s v="Standard Class"/>
    <s v="BM-11575"/>
    <s v="Brendan Murry"/>
    <s v="Corporate"/>
    <s v="United States"/>
    <s v="Chicago"/>
    <s v="Illinois"/>
    <n v="60653"/>
    <s v="Central"/>
    <x v="1137"/>
    <x v="1"/>
    <x v="4"/>
    <s v="C-Line Cubicle Keepers Polyproplyene Holder With Velcro Backings"/>
    <n v="1.8920000000000003"/>
    <n v="1"/>
    <n v="0.6"/>
    <n v="-1.1352000000000002"/>
    <n v="-0.99329999999999963"/>
  </r>
  <r>
    <n v="5454"/>
    <s v="US-2014-108700"/>
    <d v="2016-05-19T00:00:00"/>
    <d v="2016-05-23T00:00:00"/>
    <s v="Standard Class"/>
    <s v="PJ-18835"/>
    <s v="Patrick Jones"/>
    <s v="Corporate"/>
    <s v="United States"/>
    <s v="Rockford"/>
    <s v="Illinois"/>
    <n v="61107"/>
    <s v="Central"/>
    <x v="1138"/>
    <x v="0"/>
    <x v="0"/>
    <s v="Things To Do Today Spiral Book"/>
    <n v="38.016000000000005"/>
    <n v="6"/>
    <n v="0.2"/>
    <n v="-7.6032000000000011"/>
    <n v="13.780799999999996"/>
  </r>
  <r>
    <n v="5939"/>
    <s v="CA-2014-122077"/>
    <d v="2016-05-19T00:00:00"/>
    <d v="2016-05-25T00:00:00"/>
    <s v="Standard Class"/>
    <s v="JF-15295"/>
    <s v="Jason Fortune-"/>
    <s v="Consumer"/>
    <s v="United States"/>
    <s v="Plano"/>
    <s v="Texas"/>
    <n v="75023"/>
    <s v="Central"/>
    <x v="366"/>
    <x v="2"/>
    <x v="14"/>
    <s v="Jabra Supreme Plus Driver Edition Headset"/>
    <n v="95.992000000000004"/>
    <n v="1"/>
    <n v="0.2"/>
    <n v="-19.198400000000003"/>
    <n v="9.5991999999999997"/>
  </r>
  <r>
    <n v="5940"/>
    <s v="CA-2014-122077"/>
    <d v="2016-05-19T00:00:00"/>
    <d v="2016-05-25T00:00:00"/>
    <s v="Standard Class"/>
    <s v="JF-15295"/>
    <s v="Jason Fortune-"/>
    <s v="Consumer"/>
    <s v="United States"/>
    <s v="Plano"/>
    <s v="Texas"/>
    <n v="75023"/>
    <s v="Central"/>
    <x v="531"/>
    <x v="0"/>
    <x v="1"/>
    <s v="Avery 491"/>
    <n v="13.216000000000001"/>
    <n v="4"/>
    <n v="0.2"/>
    <n v="-2.6432000000000002"/>
    <n v="4.2951999999999995"/>
  </r>
  <r>
    <n v="4363"/>
    <s v="CA-2014-111332"/>
    <d v="2016-05-20T00:00:00"/>
    <d v="2016-05-22T00:00:00"/>
    <s v="Second Class"/>
    <s v="NC-18340"/>
    <s v="Nat Carroll"/>
    <s v="Consumer"/>
    <s v="United States"/>
    <s v="Fargo"/>
    <s v="North Dakota"/>
    <n v="58103"/>
    <s v="Central"/>
    <x v="135"/>
    <x v="0"/>
    <x v="5"/>
    <s v="Boston 1645 Deluxe Heavier-Duty Electric Pencil Sharpener"/>
    <n v="131.94"/>
    <n v="3"/>
    <n v="0"/>
    <n v="0"/>
    <n v="35.623800000000003"/>
  </r>
  <r>
    <n v="4364"/>
    <s v="CA-2014-111332"/>
    <d v="2016-05-20T00:00:00"/>
    <d v="2016-05-22T00:00:00"/>
    <s v="Second Class"/>
    <s v="NC-18340"/>
    <s v="Nat Carroll"/>
    <s v="Consumer"/>
    <s v="United States"/>
    <s v="Fargo"/>
    <s v="North Dakota"/>
    <n v="58103"/>
    <s v="Central"/>
    <x v="1139"/>
    <x v="0"/>
    <x v="5"/>
    <s v="BIC Brite Liner Highlighters, Chisel Tip"/>
    <n v="25.92"/>
    <n v="4"/>
    <n v="0"/>
    <n v="0"/>
    <n v="8.2943999999999996"/>
  </r>
  <r>
    <n v="4365"/>
    <s v="CA-2014-111332"/>
    <d v="2016-05-20T00:00:00"/>
    <d v="2016-05-22T00:00:00"/>
    <s v="Second Class"/>
    <s v="NC-18340"/>
    <s v="Nat Carroll"/>
    <s v="Consumer"/>
    <s v="United States"/>
    <s v="Fargo"/>
    <s v="North Dakota"/>
    <n v="58103"/>
    <s v="Central"/>
    <x v="1140"/>
    <x v="0"/>
    <x v="2"/>
    <s v="Fellowes High-Stak Drawer Files"/>
    <n v="704.76"/>
    <n v="4"/>
    <n v="0"/>
    <n v="0"/>
    <n v="162.09479999999996"/>
  </r>
  <r>
    <n v="4366"/>
    <s v="CA-2014-111332"/>
    <d v="2016-05-20T00:00:00"/>
    <d v="2016-05-22T00:00:00"/>
    <s v="Second Class"/>
    <s v="NC-18340"/>
    <s v="Nat Carroll"/>
    <s v="Consumer"/>
    <s v="United States"/>
    <s v="Fargo"/>
    <s v="North Dakota"/>
    <n v="58103"/>
    <s v="Central"/>
    <x v="920"/>
    <x v="0"/>
    <x v="8"/>
    <s v="Staples"/>
    <n v="7.41"/>
    <n v="3"/>
    <n v="0"/>
    <n v="0"/>
    <n v="3.4827000000000004"/>
  </r>
  <r>
    <n v="4367"/>
    <s v="CA-2014-111332"/>
    <d v="2016-05-20T00:00:00"/>
    <d v="2016-05-22T00:00:00"/>
    <s v="Second Class"/>
    <s v="NC-18340"/>
    <s v="Nat Carroll"/>
    <s v="Consumer"/>
    <s v="United States"/>
    <s v="Fargo"/>
    <s v="North Dakota"/>
    <n v="58103"/>
    <s v="Central"/>
    <x v="618"/>
    <x v="0"/>
    <x v="5"/>
    <s v="Binney &amp; Smith inkTank Desk Highlighter, Chisel Tip, Yellow, 12/Box"/>
    <n v="21.5"/>
    <n v="10"/>
    <n v="0"/>
    <n v="0"/>
    <n v="7.094999999999998"/>
  </r>
  <r>
    <n v="6907"/>
    <s v="CA-2014-149468"/>
    <d v="2016-05-20T00:00:00"/>
    <d v="2016-05-20T00:00:00"/>
    <s v="Same Day"/>
    <s v="AR-10405"/>
    <s v="Allen Rosenblatt"/>
    <s v="Corporate"/>
    <s v="United States"/>
    <s v="Trenton"/>
    <s v="Michigan"/>
    <n v="48183"/>
    <s v="Central"/>
    <x v="202"/>
    <x v="0"/>
    <x v="3"/>
    <s v="Square Ring Data Binders, Rigid 75 Pt. Covers, 11&quot; x 14-7/8&quot;"/>
    <n v="41.28"/>
    <n v="2"/>
    <n v="0"/>
    <n v="0"/>
    <n v="19.814399999999999"/>
  </r>
  <r>
    <n v="5540"/>
    <s v="US-2014-150595"/>
    <d v="2016-05-22T00:00:00"/>
    <d v="2016-05-26T00:00:00"/>
    <s v="Standard Class"/>
    <s v="LE-16810"/>
    <s v="Laurel Elliston"/>
    <s v="Consumer"/>
    <s v="United States"/>
    <s v="Chicago"/>
    <s v="Illinois"/>
    <n v="60653"/>
    <s v="Central"/>
    <x v="624"/>
    <x v="1"/>
    <x v="10"/>
    <s v="High-Back Leather Manager's Chair"/>
    <n v="181.98599999999999"/>
    <n v="2"/>
    <n v="0.3"/>
    <n v="-54.595799999999997"/>
    <n v="-54.595799999999997"/>
  </r>
  <r>
    <n v="5541"/>
    <s v="US-2014-150595"/>
    <d v="2016-05-22T00:00:00"/>
    <d v="2016-05-26T00:00:00"/>
    <s v="Standard Class"/>
    <s v="LE-16810"/>
    <s v="Laurel Elliston"/>
    <s v="Consumer"/>
    <s v="United States"/>
    <s v="Chicago"/>
    <s v="Illinois"/>
    <n v="60653"/>
    <s v="Central"/>
    <x v="1141"/>
    <x v="0"/>
    <x v="3"/>
    <s v="Avery Durable Slant Ring Binders, No Labels"/>
    <n v="1.5919999999999996"/>
    <n v="2"/>
    <n v="0.8"/>
    <n v="-1.2735999999999998"/>
    <n v="-2.6268000000000002"/>
  </r>
  <r>
    <n v="5542"/>
    <s v="US-2014-150595"/>
    <d v="2016-05-22T00:00:00"/>
    <d v="2016-05-26T00:00:00"/>
    <s v="Standard Class"/>
    <s v="LE-16810"/>
    <s v="Laurel Elliston"/>
    <s v="Consumer"/>
    <s v="United States"/>
    <s v="Chicago"/>
    <s v="Illinois"/>
    <n v="60653"/>
    <s v="Central"/>
    <x v="1142"/>
    <x v="0"/>
    <x v="16"/>
    <s v="Acme Forged Steel Scissors with Black Enamel Handles"/>
    <n v="22.344000000000001"/>
    <n v="3"/>
    <n v="0.2"/>
    <n v="-4.4688000000000008"/>
    <n v="2.5136999999999983"/>
  </r>
  <r>
    <n v="4872"/>
    <s v="CA-2014-164042"/>
    <d v="2016-05-23T00:00:00"/>
    <d v="2016-05-27T00:00:00"/>
    <s v="Standard Class"/>
    <s v="KL-16645"/>
    <s v="Ken Lonsdale"/>
    <s v="Consumer"/>
    <s v="United States"/>
    <s v="Houston"/>
    <s v="Texas"/>
    <n v="77095"/>
    <s v="Central"/>
    <x v="90"/>
    <x v="0"/>
    <x v="8"/>
    <s v="OIC Thumb-Tacks"/>
    <n v="1.8239999999999998"/>
    <n v="2"/>
    <n v="0.2"/>
    <n v="-0.36480000000000001"/>
    <n v="0.61559999999999993"/>
  </r>
  <r>
    <n v="4873"/>
    <s v="CA-2014-164042"/>
    <d v="2016-05-23T00:00:00"/>
    <d v="2016-05-27T00:00:00"/>
    <s v="Standard Class"/>
    <s v="KL-16645"/>
    <s v="Ken Lonsdale"/>
    <s v="Consumer"/>
    <s v="United States"/>
    <s v="Houston"/>
    <s v="Texas"/>
    <n v="77095"/>
    <s v="Central"/>
    <x v="996"/>
    <x v="0"/>
    <x v="7"/>
    <s v="Acco 6 Outlet Guardian Premium Plus Surge Suppressor"/>
    <n v="18.319999999999997"/>
    <n v="5"/>
    <n v="0.8"/>
    <n v="-14.655999999999999"/>
    <n v="-46.716000000000008"/>
  </r>
  <r>
    <n v="4874"/>
    <s v="CA-2014-164042"/>
    <d v="2016-05-23T00:00:00"/>
    <d v="2016-05-27T00:00:00"/>
    <s v="Standard Class"/>
    <s v="KL-16645"/>
    <s v="Ken Lonsdale"/>
    <s v="Consumer"/>
    <s v="United States"/>
    <s v="Houston"/>
    <s v="Texas"/>
    <n v="77095"/>
    <s v="Central"/>
    <x v="1115"/>
    <x v="0"/>
    <x v="2"/>
    <s v="Tennsco Commercial Shelving"/>
    <n v="48.816000000000003"/>
    <n v="3"/>
    <n v="0.2"/>
    <n v="-9.7632000000000012"/>
    <n v="-11.593800000000005"/>
  </r>
  <r>
    <n v="4875"/>
    <s v="CA-2014-164042"/>
    <d v="2016-05-23T00:00:00"/>
    <d v="2016-05-27T00:00:00"/>
    <s v="Standard Class"/>
    <s v="KL-16645"/>
    <s v="Ken Lonsdale"/>
    <s v="Consumer"/>
    <s v="United States"/>
    <s v="Houston"/>
    <s v="Texas"/>
    <n v="77095"/>
    <s v="Central"/>
    <x v="1143"/>
    <x v="0"/>
    <x v="3"/>
    <s v="Storex Dura Pro Binders"/>
    <n v="1.1879999999999997"/>
    <n v="1"/>
    <n v="0.8"/>
    <n v="-0.9503999999999998"/>
    <n v="-1.9602000000000008"/>
  </r>
  <r>
    <n v="9128"/>
    <s v="CA-2014-112473"/>
    <d v="2016-05-25T00:00:00"/>
    <d v="2016-06-01T00:00:00"/>
    <s v="Standard Class"/>
    <s v="JL-15505"/>
    <s v="Jeremy Lonsdale"/>
    <s v="Consumer"/>
    <s v="United States"/>
    <s v="Houston"/>
    <s v="Texas"/>
    <n v="77070"/>
    <s v="Central"/>
    <x v="1144"/>
    <x v="0"/>
    <x v="2"/>
    <s v="Iris 3-Drawer Stacking Bin, Black"/>
    <n v="50.135999999999996"/>
    <n v="3"/>
    <n v="0.2"/>
    <n v="-10.027200000000001"/>
    <n v="-11.2806"/>
  </r>
  <r>
    <n v="9448"/>
    <s v="CA-2014-136882"/>
    <d v="2016-05-27T00:00:00"/>
    <d v="2016-06-03T00:00:00"/>
    <s v="Standard Class"/>
    <s v="DN-13690"/>
    <s v="Duane Noonan"/>
    <s v="Consumer"/>
    <s v="United States"/>
    <s v="Tulsa"/>
    <s v="Oklahoma"/>
    <n v="74133"/>
    <s v="Central"/>
    <x v="935"/>
    <x v="1"/>
    <x v="4"/>
    <s v="Electrix Architect's Clamp-On Swing Arm Lamp, Black"/>
    <n v="477.29999999999995"/>
    <n v="5"/>
    <n v="0"/>
    <n v="0"/>
    <n v="138.41699999999997"/>
  </r>
  <r>
    <n v="2434"/>
    <s v="US-2014-112613"/>
    <d v="2016-05-28T00:00:00"/>
    <d v="2016-06-01T00:00:00"/>
    <s v="Standard Class"/>
    <s v="JH-15910"/>
    <s v="Jonathan Howell"/>
    <s v="Consumer"/>
    <s v="United States"/>
    <s v="Houston"/>
    <s v="Texas"/>
    <n v="77070"/>
    <s v="Central"/>
    <x v="658"/>
    <x v="2"/>
    <x v="14"/>
    <s v="Spigen Samsung Galaxy S5 Case Wallet"/>
    <n v="54.367999999999995"/>
    <n v="4"/>
    <n v="0.2"/>
    <n v="-10.8736"/>
    <n v="4.0775999999999968"/>
  </r>
  <r>
    <n v="8457"/>
    <s v="US-2014-118556"/>
    <d v="2016-05-28T00:00:00"/>
    <d v="2016-06-02T00:00:00"/>
    <s v="Second Class"/>
    <s v="TH-21235"/>
    <s v="Tiffany House"/>
    <s v="Corporate"/>
    <s v="United States"/>
    <s v="Chicago"/>
    <s v="Illinois"/>
    <n v="60653"/>
    <s v="Central"/>
    <x v="23"/>
    <x v="1"/>
    <x v="10"/>
    <s v="Global Task Chair, Black"/>
    <n v="106.869"/>
    <n v="3"/>
    <n v="0.3"/>
    <n v="-32.060699999999997"/>
    <n v="-29.007299999999994"/>
  </r>
  <r>
    <n v="8458"/>
    <s v="US-2014-118556"/>
    <d v="2016-05-28T00:00:00"/>
    <d v="2016-06-02T00:00:00"/>
    <s v="Second Class"/>
    <s v="TH-21235"/>
    <s v="Tiffany House"/>
    <s v="Corporate"/>
    <s v="United States"/>
    <s v="Chicago"/>
    <s v="Illinois"/>
    <n v="60653"/>
    <s v="Central"/>
    <x v="15"/>
    <x v="0"/>
    <x v="3"/>
    <s v="Storex Dura Pro Binders"/>
    <n v="3.5639999999999992"/>
    <n v="3"/>
    <n v="0.8"/>
    <n v="-2.8511999999999995"/>
    <n v="-6.2370000000000019"/>
  </r>
  <r>
    <n v="371"/>
    <s v="CA-2014-104745"/>
    <d v="2016-05-29T00:00:00"/>
    <d v="2016-06-04T00:00:00"/>
    <s v="Standard Class"/>
    <s v="GT-14755"/>
    <s v="Guy Thornton"/>
    <s v="Consumer"/>
    <s v="United States"/>
    <s v="Harlingen"/>
    <s v="Texas"/>
    <n v="78550"/>
    <s v="Central"/>
    <x v="921"/>
    <x v="0"/>
    <x v="0"/>
    <s v="Xerox 1930"/>
    <n v="25.920000000000005"/>
    <n v="5"/>
    <n v="0.2"/>
    <n v="-5.1840000000000011"/>
    <n v="9.3960000000000008"/>
  </r>
  <r>
    <n v="372"/>
    <s v="CA-2014-104745"/>
    <d v="2016-05-29T00:00:00"/>
    <d v="2016-06-04T00:00:00"/>
    <s v="Standard Class"/>
    <s v="GT-14755"/>
    <s v="Guy Thornton"/>
    <s v="Consumer"/>
    <s v="United States"/>
    <s v="Harlingen"/>
    <s v="Texas"/>
    <n v="78550"/>
    <s v="Central"/>
    <x v="1145"/>
    <x v="0"/>
    <x v="2"/>
    <s v="File Shuttle I and Handi-File"/>
    <n v="53.424000000000007"/>
    <n v="3"/>
    <n v="0.2"/>
    <n v="-10.684800000000003"/>
    <n v="4.6746000000000016"/>
  </r>
  <r>
    <n v="3404"/>
    <s v="CA-2014-168739"/>
    <d v="2016-05-29T00:00:00"/>
    <d v="2016-06-05T00:00:00"/>
    <s v="Standard Class"/>
    <s v="HZ-14950"/>
    <s v="Henia Zydlo"/>
    <s v="Consumer"/>
    <s v="United States"/>
    <s v="Houston"/>
    <s v="Texas"/>
    <n v="77095"/>
    <s v="Central"/>
    <x v="835"/>
    <x v="1"/>
    <x v="4"/>
    <s v="Eldon Executive Woodline II Cherry Finish Desk Accessories"/>
    <n v="65.424000000000007"/>
    <n v="4"/>
    <n v="0.6"/>
    <n v="-39.254400000000004"/>
    <n v="-52.339199999999991"/>
  </r>
  <r>
    <n v="3717"/>
    <s v="CA-2014-144568"/>
    <d v="2016-05-29T00:00:00"/>
    <d v="2016-06-02T00:00:00"/>
    <s v="Standard Class"/>
    <s v="JO-15550"/>
    <s v="Jesus Ocampo"/>
    <s v="Home Office"/>
    <s v="United States"/>
    <s v="Omaha"/>
    <s v="Nebraska"/>
    <n v="68104"/>
    <s v="Central"/>
    <x v="41"/>
    <x v="0"/>
    <x v="8"/>
    <s v="Plymouth Boxed Rubber Bands by Plymouth"/>
    <n v="23.55"/>
    <n v="5"/>
    <n v="0"/>
    <n v="0"/>
    <n v="1.1775000000000002"/>
  </r>
  <r>
    <n v="6248"/>
    <s v="CA-2014-121580"/>
    <d v="2016-05-29T00:00:00"/>
    <d v="2016-06-04T00:00:00"/>
    <s v="Standard Class"/>
    <s v="ML-17410"/>
    <s v="Maris LaWare"/>
    <s v="Consumer"/>
    <s v="United States"/>
    <s v="Columbus"/>
    <s v="Indiana"/>
    <n v="47201"/>
    <s v="Central"/>
    <x v="286"/>
    <x v="0"/>
    <x v="3"/>
    <s v="Satellite Sectional Post Binders"/>
    <n v="43.41"/>
    <n v="1"/>
    <n v="0"/>
    <n v="0"/>
    <n v="19.968599999999999"/>
  </r>
  <r>
    <n v="6249"/>
    <s v="CA-2014-121580"/>
    <d v="2016-05-29T00:00:00"/>
    <d v="2016-06-04T00:00:00"/>
    <s v="Standard Class"/>
    <s v="ML-17410"/>
    <s v="Maris LaWare"/>
    <s v="Consumer"/>
    <s v="United States"/>
    <s v="Columbus"/>
    <s v="Indiana"/>
    <n v="47201"/>
    <s v="Central"/>
    <x v="1146"/>
    <x v="1"/>
    <x v="4"/>
    <s v="Eldon Wave Desk Accessories"/>
    <n v="6.24"/>
    <n v="3"/>
    <n v="0"/>
    <n v="0"/>
    <n v="2.6208000000000005"/>
  </r>
  <r>
    <n v="6250"/>
    <s v="CA-2014-121580"/>
    <d v="2016-05-29T00:00:00"/>
    <d v="2016-06-04T00:00:00"/>
    <s v="Standard Class"/>
    <s v="ML-17410"/>
    <s v="Maris LaWare"/>
    <s v="Consumer"/>
    <s v="United States"/>
    <s v="Columbus"/>
    <s v="Indiana"/>
    <n v="47201"/>
    <s v="Central"/>
    <x v="946"/>
    <x v="0"/>
    <x v="7"/>
    <s v="Hoover Commercial Lightweight Upright Vacuum with E-Z Empty Dirt Cup"/>
    <n v="465.16"/>
    <n v="2"/>
    <n v="0"/>
    <n v="0"/>
    <n v="120.94159999999999"/>
  </r>
  <r>
    <n v="6251"/>
    <s v="CA-2014-121580"/>
    <d v="2016-05-29T00:00:00"/>
    <d v="2016-06-04T00:00:00"/>
    <s v="Standard Class"/>
    <s v="ML-17410"/>
    <s v="Maris LaWare"/>
    <s v="Consumer"/>
    <s v="United States"/>
    <s v="Columbus"/>
    <s v="Indiana"/>
    <n v="47201"/>
    <s v="Central"/>
    <x v="119"/>
    <x v="0"/>
    <x v="0"/>
    <s v="Adams Telephone Message Book w/Frequently-Called Numbers Space, 400 Messages per Book"/>
    <n v="7.98"/>
    <n v="1"/>
    <n v="0"/>
    <n v="0"/>
    <n v="3.99"/>
  </r>
  <r>
    <n v="9513"/>
    <s v="CA-2014-142461"/>
    <d v="2016-05-30T00:00:00"/>
    <d v="2016-06-03T00:00:00"/>
    <s v="Second Class"/>
    <s v="KT-16480"/>
    <s v="Kean Thornton"/>
    <s v="Consumer"/>
    <s v="United States"/>
    <s v="Dallas"/>
    <s v="Texas"/>
    <n v="75217"/>
    <s v="Central"/>
    <x v="436"/>
    <x v="1"/>
    <x v="9"/>
    <s v="Atlantic Metals Mobile 5-Shelf Bookcases, Custom Colors"/>
    <n v="204.66639999999998"/>
    <n v="1"/>
    <n v="0.32"/>
    <n v="-65.493247999999994"/>
    <n v="-6.0196000000000254"/>
  </r>
  <r>
    <n v="7660"/>
    <s v="CA-2014-146493"/>
    <d v="2016-06-01T00:00:00"/>
    <d v="2016-06-05T00:00:00"/>
    <s v="Standard Class"/>
    <s v="CV-12805"/>
    <s v="Cynthia Voltz"/>
    <s v="Corporate"/>
    <s v="United States"/>
    <s v="Fremont"/>
    <s v="Nebraska"/>
    <n v="68025"/>
    <s v="Central"/>
    <x v="280"/>
    <x v="0"/>
    <x v="3"/>
    <s v="GBC Standard Recycled Report Covers, Clear Plastic Sheets"/>
    <n v="53.9"/>
    <n v="5"/>
    <n v="0"/>
    <n v="0"/>
    <n v="25.871999999999996"/>
  </r>
  <r>
    <n v="9948"/>
    <s v="CA-2014-121559"/>
    <d v="2016-06-01T00:00:00"/>
    <d v="2016-06-03T00:00:00"/>
    <s v="Second Class"/>
    <s v="HW-14935"/>
    <s v="Helen Wasserman"/>
    <s v="Corporate"/>
    <s v="United States"/>
    <s v="Indianapolis"/>
    <s v="Indiana"/>
    <n v="46203"/>
    <s v="Central"/>
    <x v="361"/>
    <x v="1"/>
    <x v="10"/>
    <s v="Hon 4070 Series Pagoda Round Back Stacking Chairs"/>
    <n v="1925.88"/>
    <n v="6"/>
    <n v="0"/>
    <n v="0"/>
    <n v="539.24639999999999"/>
  </r>
  <r>
    <n v="9949"/>
    <s v="CA-2014-121559"/>
    <d v="2016-06-01T00:00:00"/>
    <d v="2016-06-03T00:00:00"/>
    <s v="Second Class"/>
    <s v="HW-14935"/>
    <s v="Helen Wasserman"/>
    <s v="Corporate"/>
    <s v="United States"/>
    <s v="Indianapolis"/>
    <s v="Indiana"/>
    <n v="46203"/>
    <s v="Central"/>
    <x v="120"/>
    <x v="0"/>
    <x v="7"/>
    <s v="Honeywell Enviracaire Portable HEPA Air Cleaner for 17' x 22' Room"/>
    <n v="2405.1999999999998"/>
    <n v="8"/>
    <n v="0"/>
    <n v="0"/>
    <n v="793.71599999999989"/>
  </r>
  <r>
    <n v="9950"/>
    <s v="CA-2014-121559"/>
    <d v="2016-06-01T00:00:00"/>
    <d v="2016-06-03T00:00:00"/>
    <s v="Second Class"/>
    <s v="HW-14935"/>
    <s v="Helen Wasserman"/>
    <s v="Corporate"/>
    <s v="United States"/>
    <s v="Indianapolis"/>
    <s v="Indiana"/>
    <n v="46203"/>
    <s v="Central"/>
    <x v="433"/>
    <x v="2"/>
    <x v="6"/>
    <s v="Maxell LTO Ultrium - 800 GB"/>
    <n v="83.97"/>
    <n v="3"/>
    <n v="0"/>
    <n v="0"/>
    <n v="15.954299999999993"/>
  </r>
  <r>
    <n v="9951"/>
    <s v="CA-2014-121559"/>
    <d v="2016-06-01T00:00:00"/>
    <d v="2016-06-03T00:00:00"/>
    <s v="Second Class"/>
    <s v="HW-14935"/>
    <s v="Helen Wasserman"/>
    <s v="Corporate"/>
    <s v="United States"/>
    <s v="Indianapolis"/>
    <s v="Indiana"/>
    <n v="46203"/>
    <s v="Central"/>
    <x v="907"/>
    <x v="2"/>
    <x v="6"/>
    <s v="Logitech MX Performance Wireless Mouse"/>
    <n v="39.89"/>
    <n v="1"/>
    <n v="0"/>
    <n v="0"/>
    <n v="14.7593"/>
  </r>
  <r>
    <n v="9952"/>
    <s v="CA-2014-121559"/>
    <d v="2016-06-01T00:00:00"/>
    <d v="2016-06-03T00:00:00"/>
    <s v="Second Class"/>
    <s v="HW-14935"/>
    <s v="Helen Wasserman"/>
    <s v="Corporate"/>
    <s v="United States"/>
    <s v="Indianapolis"/>
    <s v="Indiana"/>
    <n v="46203"/>
    <s v="Central"/>
    <x v="986"/>
    <x v="0"/>
    <x v="3"/>
    <s v="Cardinal Slant-D Ring Binders"/>
    <n v="17.38"/>
    <n v="2"/>
    <n v="0"/>
    <n v="0"/>
    <n v="8.69"/>
  </r>
  <r>
    <n v="7733"/>
    <s v="CA-2014-143294"/>
    <d v="2016-06-02T00:00:00"/>
    <d v="2016-06-08T00:00:00"/>
    <s v="Standard Class"/>
    <s v="JD-15790"/>
    <s v="John Dryer"/>
    <s v="Consumer"/>
    <s v="United States"/>
    <s v="Houston"/>
    <s v="Texas"/>
    <n v="77070"/>
    <s v="Central"/>
    <x v="1147"/>
    <x v="0"/>
    <x v="0"/>
    <s v="Xerox 1977"/>
    <n v="10.688000000000001"/>
    <n v="2"/>
    <n v="0.2"/>
    <n v="-2.1376000000000004"/>
    <n v="3.7407999999999997"/>
  </r>
  <r>
    <n v="2928"/>
    <s v="CA-2014-158106"/>
    <d v="2016-06-04T00:00:00"/>
    <d v="2016-06-10T00:00:00"/>
    <s v="Standard Class"/>
    <s v="CT-11995"/>
    <s v="Carol Triggs"/>
    <s v="Consumer"/>
    <s v="United States"/>
    <s v="Apple Valley"/>
    <s v="Minnesota"/>
    <n v="55124"/>
    <s v="Central"/>
    <x v="1148"/>
    <x v="0"/>
    <x v="5"/>
    <s v="Newell 346"/>
    <n v="8.64"/>
    <n v="3"/>
    <n v="0"/>
    <n v="0"/>
    <n v="2.5055999999999998"/>
  </r>
  <r>
    <n v="3193"/>
    <s v="CA-2014-158953"/>
    <d v="2016-06-04T00:00:00"/>
    <d v="2016-06-08T00:00:00"/>
    <s v="Standard Class"/>
    <s v="ML-18040"/>
    <s v="Michelle Lonsdale"/>
    <s v="Corporate"/>
    <s v="United States"/>
    <s v="Missouri City"/>
    <s v="Texas"/>
    <n v="77489"/>
    <s v="Central"/>
    <x v="1149"/>
    <x v="0"/>
    <x v="3"/>
    <s v="Presstex Flexible Ring Binders"/>
    <n v="6.3699999999999983"/>
    <n v="7"/>
    <n v="0.8"/>
    <n v="-5.0959999999999992"/>
    <n v="-9.5550000000000015"/>
  </r>
  <r>
    <n v="8518"/>
    <s v="CA-2014-149720"/>
    <d v="2016-06-04T00:00:00"/>
    <d v="2016-06-07T00:00:00"/>
    <s v="Second Class"/>
    <s v="EM-14065"/>
    <s v="Erin Mull"/>
    <s v="Consumer"/>
    <s v="United States"/>
    <s v="Frisco"/>
    <s v="Texas"/>
    <n v="75034"/>
    <s v="Central"/>
    <x v="1150"/>
    <x v="1"/>
    <x v="4"/>
    <s v="Nu-Dell Executive Frame"/>
    <n v="30.336000000000006"/>
    <n v="6"/>
    <n v="0.6"/>
    <n v="-18.201600000000003"/>
    <n v="-17.443199999999997"/>
  </r>
  <r>
    <n v="3912"/>
    <s v="CA-2014-126788"/>
    <d v="2016-06-05T00:00:00"/>
    <d v="2016-06-06T00:00:00"/>
    <s v="First Class"/>
    <s v="AB-10105"/>
    <s v="Adrian Barton"/>
    <s v="Consumer"/>
    <s v="United States"/>
    <s v="Pearland"/>
    <s v="Texas"/>
    <n v="77581"/>
    <s v="Central"/>
    <x v="1151"/>
    <x v="2"/>
    <x v="14"/>
    <s v="LG G3"/>
    <n v="470.37600000000009"/>
    <n v="3"/>
    <n v="0.2"/>
    <n v="-94.075200000000024"/>
    <n v="52.917299999999955"/>
  </r>
  <r>
    <n v="262"/>
    <s v="US-2014-155299"/>
    <d v="2016-06-08T00:00:00"/>
    <d v="2016-06-12T00:00:00"/>
    <s v="Standard Class"/>
    <s v="Dl-13600"/>
    <s v="Dorris liebe"/>
    <s v="Corporate"/>
    <s v="United States"/>
    <s v="Pasadena"/>
    <s v="Texas"/>
    <n v="77506"/>
    <s v="Central"/>
    <x v="1152"/>
    <x v="0"/>
    <x v="7"/>
    <s v="Eureka Disposable Bags for Sanitaire Vibra Groomer I Upright Vac"/>
    <n v="1.6239999999999994"/>
    <n v="2"/>
    <n v="0.8"/>
    <n v="-1.2991999999999997"/>
    <n v="-4.4660000000000002"/>
  </r>
  <r>
    <n v="666"/>
    <s v="CA-2014-132682"/>
    <d v="2016-06-08T00:00:00"/>
    <d v="2016-06-10T00:00:00"/>
    <s v="Second Class"/>
    <s v="TH-21235"/>
    <s v="Tiffany House"/>
    <s v="Corporate"/>
    <s v="United States"/>
    <s v="Dallas"/>
    <s v="Texas"/>
    <n v="75081"/>
    <s v="Central"/>
    <x v="582"/>
    <x v="0"/>
    <x v="16"/>
    <s v="Acme Tagit Stainless Steel Antibacterial Scissors"/>
    <n v="23.76"/>
    <n v="3"/>
    <n v="0.2"/>
    <n v="-4.7520000000000007"/>
    <n v="2.0789999999999997"/>
  </r>
  <r>
    <n v="667"/>
    <s v="CA-2014-132682"/>
    <d v="2016-06-08T00:00:00"/>
    <d v="2016-06-10T00:00:00"/>
    <s v="Second Class"/>
    <s v="TH-21235"/>
    <s v="Tiffany House"/>
    <s v="Corporate"/>
    <s v="United States"/>
    <s v="Dallas"/>
    <s v="Texas"/>
    <n v="75081"/>
    <s v="Central"/>
    <x v="671"/>
    <x v="0"/>
    <x v="0"/>
    <s v="Easy-staple paper"/>
    <n v="85.055999999999997"/>
    <n v="3"/>
    <n v="0.2"/>
    <n v="-17.011199999999999"/>
    <n v="28.706399999999991"/>
  </r>
  <r>
    <n v="668"/>
    <s v="CA-2014-132682"/>
    <d v="2016-06-08T00:00:00"/>
    <d v="2016-06-10T00:00:00"/>
    <s v="Second Class"/>
    <s v="TH-21235"/>
    <s v="Tiffany House"/>
    <s v="Corporate"/>
    <s v="United States"/>
    <s v="Dallas"/>
    <s v="Texas"/>
    <n v="75081"/>
    <s v="Central"/>
    <x v="865"/>
    <x v="2"/>
    <x v="14"/>
    <s v="ClearOne Communications CHAT 70 OC Speaker Phone"/>
    <n v="381.57600000000002"/>
    <n v="3"/>
    <n v="0.2"/>
    <n v="-76.315200000000004"/>
    <n v="28.618200000000002"/>
  </r>
  <r>
    <n v="7506"/>
    <s v="US-2014-106579"/>
    <d v="2016-06-08T00:00:00"/>
    <d v="2016-06-13T00:00:00"/>
    <s v="Standard Class"/>
    <s v="BW-11200"/>
    <s v="Ben Wallace"/>
    <s v="Consumer"/>
    <s v="United States"/>
    <s v="Skokie"/>
    <s v="Illinois"/>
    <n v="60076"/>
    <s v="Central"/>
    <x v="498"/>
    <x v="0"/>
    <x v="3"/>
    <s v="GBC Twin Loop Wire Binding Elements, 9/16&quot; Spine, Black"/>
    <n v="12.175999999999998"/>
    <n v="4"/>
    <n v="0.8"/>
    <n v="-9.7408000000000001"/>
    <n v="-18.872800000000009"/>
  </r>
  <r>
    <n v="670"/>
    <s v="US-2014-106663"/>
    <d v="2016-06-09T00:00:00"/>
    <d v="2016-06-13T00:00:00"/>
    <s v="Standard Class"/>
    <s v="MO-17800"/>
    <s v="Meg O'Connel"/>
    <s v="Home Office"/>
    <s v="United States"/>
    <s v="Chicago"/>
    <s v="Illinois"/>
    <n v="60653"/>
    <s v="Central"/>
    <x v="364"/>
    <x v="1"/>
    <x v="4"/>
    <s v="12-1/2 Diameter Round Wall Clock"/>
    <n v="23.976000000000003"/>
    <n v="3"/>
    <n v="0.6"/>
    <n v="-14.385600000000002"/>
    <n v="-14.385599999999997"/>
  </r>
  <r>
    <n v="671"/>
    <s v="US-2014-106663"/>
    <d v="2016-06-09T00:00:00"/>
    <d v="2016-06-13T00:00:00"/>
    <s v="Standard Class"/>
    <s v="MO-17800"/>
    <s v="Meg O'Connel"/>
    <s v="Home Office"/>
    <s v="United States"/>
    <s v="Chicago"/>
    <s v="Illinois"/>
    <n v="60653"/>
    <s v="Central"/>
    <x v="475"/>
    <x v="1"/>
    <x v="11"/>
    <s v="Chromcraft Bull-Nose Wood Round Conference Table Top, Wood Base"/>
    <n v="108.925"/>
    <n v="1"/>
    <n v="0.5"/>
    <n v="-54.462499999999999"/>
    <n v="-71.890500000000017"/>
  </r>
  <r>
    <n v="672"/>
    <s v="US-2014-106663"/>
    <d v="2016-06-09T00:00:00"/>
    <d v="2016-06-13T00:00:00"/>
    <s v="Standard Class"/>
    <s v="MO-17800"/>
    <s v="Meg O'Connel"/>
    <s v="Home Office"/>
    <s v="United States"/>
    <s v="Chicago"/>
    <s v="Illinois"/>
    <n v="60653"/>
    <s v="Central"/>
    <x v="491"/>
    <x v="0"/>
    <x v="0"/>
    <s v="Adams Telephone Message Book W/Dividers/Space For Phone Numbers, 5 1/4&quot;X8 1/2&quot;, 200/Messages"/>
    <n v="36.351999999999997"/>
    <n v="8"/>
    <n v="0.2"/>
    <n v="-7.2703999999999995"/>
    <n v="11.359999999999998"/>
  </r>
  <r>
    <n v="5362"/>
    <s v="CA-2014-100951"/>
    <d v="2016-06-09T00:00:00"/>
    <d v="2016-06-10T00:00:00"/>
    <s v="First Class"/>
    <s v="NC-18625"/>
    <s v="Noah Childs"/>
    <s v="Corporate"/>
    <s v="United States"/>
    <s v="Dallas"/>
    <s v="Texas"/>
    <n v="75217"/>
    <s v="Central"/>
    <x v="810"/>
    <x v="0"/>
    <x v="2"/>
    <s v="Standard Rollaway File with Lock"/>
    <n v="720.7600000000001"/>
    <n v="5"/>
    <n v="0.2"/>
    <n v="-144.15200000000002"/>
    <n v="54.056999999999988"/>
  </r>
  <r>
    <n v="644"/>
    <s v="CA-2014-106103"/>
    <d v="2016-06-10T00:00:00"/>
    <d v="2016-06-15T00:00:00"/>
    <s v="Standard Class"/>
    <s v="SC-20305"/>
    <s v="Sean Christensen"/>
    <s v="Consumer"/>
    <s v="United States"/>
    <s v="Rochester Hills"/>
    <s v="Michigan"/>
    <n v="48307"/>
    <s v="Central"/>
    <x v="319"/>
    <x v="2"/>
    <x v="6"/>
    <s v="Imation 16GB Mini TravelDrive USB 2.0 Flash Drive"/>
    <n v="132.52000000000001"/>
    <n v="4"/>
    <n v="0"/>
    <n v="0"/>
    <n v="54.333200000000005"/>
  </r>
  <r>
    <n v="9537"/>
    <s v="CA-2014-124191"/>
    <d v="2016-06-12T00:00:00"/>
    <d v="2016-06-14T00:00:00"/>
    <s v="Second Class"/>
    <s v="TS-21610"/>
    <s v="Troy Staebel"/>
    <s v="Consumer"/>
    <s v="United States"/>
    <s v="Chicago"/>
    <s v="Illinois"/>
    <n v="60610"/>
    <s v="Central"/>
    <x v="569"/>
    <x v="1"/>
    <x v="4"/>
    <s v="Eldon Expressions Wood Desk Accessories, Oak"/>
    <n v="8.8559999999999999"/>
    <n v="3"/>
    <n v="0.6"/>
    <n v="-5.3136000000000001"/>
    <n v="-6.8634000000000013"/>
  </r>
  <r>
    <n v="1446"/>
    <s v="CA-2014-102337"/>
    <d v="2016-06-13T00:00:00"/>
    <d v="2016-06-16T00:00:00"/>
    <s v="First Class"/>
    <s v="SD-20485"/>
    <s v="Shirley Daniels"/>
    <s v="Home Office"/>
    <s v="United States"/>
    <s v="Chicago"/>
    <s v="Illinois"/>
    <n v="60653"/>
    <s v="Central"/>
    <x v="181"/>
    <x v="0"/>
    <x v="2"/>
    <s v="Belkin 19&quot; Vented Equipment Shelf, Black"/>
    <n v="164.73599999999999"/>
    <n v="4"/>
    <n v="0.2"/>
    <n v="-32.947200000000002"/>
    <n v="-39.124799999999993"/>
  </r>
  <r>
    <n v="1447"/>
    <s v="CA-2014-102337"/>
    <d v="2016-06-13T00:00:00"/>
    <d v="2016-06-16T00:00:00"/>
    <s v="First Class"/>
    <s v="SD-20485"/>
    <s v="Shirley Daniels"/>
    <s v="Home Office"/>
    <s v="United States"/>
    <s v="Chicago"/>
    <s v="Illinois"/>
    <n v="60653"/>
    <s v="Central"/>
    <x v="331"/>
    <x v="1"/>
    <x v="10"/>
    <s v="Global Super Steno Chair"/>
    <n v="470.30199999999996"/>
    <n v="7"/>
    <n v="0.3"/>
    <n v="-141.09059999999999"/>
    <n v="-87.341800000000035"/>
  </r>
  <r>
    <n v="1448"/>
    <s v="CA-2014-102337"/>
    <d v="2016-06-13T00:00:00"/>
    <d v="2016-06-16T00:00:00"/>
    <s v="First Class"/>
    <s v="SD-20485"/>
    <s v="Shirley Daniels"/>
    <s v="Home Office"/>
    <s v="United States"/>
    <s v="Chicago"/>
    <s v="Illinois"/>
    <n v="60653"/>
    <s v="Central"/>
    <x v="634"/>
    <x v="2"/>
    <x v="14"/>
    <s v="OtterBox Defender Series Case - Samsung Galaxy S4"/>
    <n v="47.984000000000002"/>
    <n v="2"/>
    <n v="0.2"/>
    <n v="-9.5968000000000018"/>
    <n v="5.9979999999999922"/>
  </r>
  <r>
    <n v="673"/>
    <s v="CA-2014-111178"/>
    <d v="2016-06-15T00:00:00"/>
    <d v="2016-06-22T00:00:00"/>
    <s v="Standard Class"/>
    <s v="TD-20995"/>
    <s v="Tamara Dahlen"/>
    <s v="Consumer"/>
    <s v="United States"/>
    <s v="Quincy"/>
    <s v="Illinois"/>
    <n v="62301"/>
    <s v="Central"/>
    <x v="1153"/>
    <x v="0"/>
    <x v="5"/>
    <s v="Newell 331"/>
    <n v="19.559999999999999"/>
    <n v="5"/>
    <n v="0.2"/>
    <n v="-3.9119999999999999"/>
    <n v="1.7115"/>
  </r>
  <r>
    <n v="5476"/>
    <s v="CA-2014-169691"/>
    <d v="2016-06-15T00:00:00"/>
    <d v="2016-06-18T00:00:00"/>
    <s v="First Class"/>
    <s v="Dp-13240"/>
    <s v="Dean percer"/>
    <s v="Home Office"/>
    <s v="United States"/>
    <s v="Maple Grove"/>
    <s v="Minnesota"/>
    <n v="55369"/>
    <s v="Central"/>
    <x v="979"/>
    <x v="0"/>
    <x v="1"/>
    <s v="Avery 490"/>
    <n v="44.400000000000006"/>
    <n v="3"/>
    <n v="0"/>
    <n v="0"/>
    <n v="22.200000000000003"/>
  </r>
  <r>
    <n v="5477"/>
    <s v="CA-2014-169691"/>
    <d v="2016-06-15T00:00:00"/>
    <d v="2016-06-18T00:00:00"/>
    <s v="First Class"/>
    <s v="Dp-13240"/>
    <s v="Dean percer"/>
    <s v="Home Office"/>
    <s v="United States"/>
    <s v="Maple Grove"/>
    <s v="Minnesota"/>
    <n v="55369"/>
    <s v="Central"/>
    <x v="684"/>
    <x v="0"/>
    <x v="2"/>
    <s v="Tenex Personal Self-Stacking Standard File Box, Black/Gray"/>
    <n v="84.55"/>
    <n v="5"/>
    <n v="0"/>
    <n v="0"/>
    <n v="22.828499999999998"/>
  </r>
  <r>
    <n v="5478"/>
    <s v="CA-2014-169691"/>
    <d v="2016-06-15T00:00:00"/>
    <d v="2016-06-18T00:00:00"/>
    <s v="First Class"/>
    <s v="Dp-13240"/>
    <s v="Dean percer"/>
    <s v="Home Office"/>
    <s v="United States"/>
    <s v="Maple Grove"/>
    <s v="Minnesota"/>
    <n v="55369"/>
    <s v="Central"/>
    <x v="1154"/>
    <x v="0"/>
    <x v="0"/>
    <s v="Xerox 1992"/>
    <n v="17.940000000000001"/>
    <n v="3"/>
    <n v="0"/>
    <n v="0"/>
    <n v="8.7906000000000013"/>
  </r>
  <r>
    <n v="4542"/>
    <s v="US-2014-132206"/>
    <d v="2016-06-16T00:00:00"/>
    <d v="2016-06-21T00:00:00"/>
    <s v="Standard Class"/>
    <s v="MK-17905"/>
    <s v="Michael Kennedy"/>
    <s v="Corporate"/>
    <s v="United States"/>
    <s v="Chicago"/>
    <s v="Illinois"/>
    <n v="60653"/>
    <s v="Central"/>
    <x v="145"/>
    <x v="0"/>
    <x v="3"/>
    <s v="Storex DuraTech Recycled Plastic Frosted Binders"/>
    <n v="5.9359999999999991"/>
    <n v="7"/>
    <n v="0.8"/>
    <n v="-4.7487999999999992"/>
    <n v="-8.9040000000000035"/>
  </r>
  <r>
    <n v="2501"/>
    <s v="CA-2014-131618"/>
    <d v="2016-06-17T00:00:00"/>
    <d v="2016-06-20T00:00:00"/>
    <s v="First Class"/>
    <s v="LS-17200"/>
    <s v="Luke Schmidt"/>
    <s v="Corporate"/>
    <s v="United States"/>
    <s v="Skokie"/>
    <s v="Illinois"/>
    <n v="60076"/>
    <s v="Central"/>
    <x v="744"/>
    <x v="0"/>
    <x v="0"/>
    <s v="Rediform Wirebound &quot;Phone Memo&quot; Message Book, 11 x 5-3/4"/>
    <n v="12.224"/>
    <n v="2"/>
    <n v="0.2"/>
    <n v="-2.4448000000000003"/>
    <n v="4.4311999999999996"/>
  </r>
  <r>
    <n v="2502"/>
    <s v="CA-2014-131618"/>
    <d v="2016-06-17T00:00:00"/>
    <d v="2016-06-20T00:00:00"/>
    <s v="First Class"/>
    <s v="LS-17200"/>
    <s v="Luke Schmidt"/>
    <s v="Corporate"/>
    <s v="United States"/>
    <s v="Skokie"/>
    <s v="Illinois"/>
    <n v="60076"/>
    <s v="Central"/>
    <x v="323"/>
    <x v="0"/>
    <x v="3"/>
    <s v="Avery Durable Binders"/>
    <n v="2.3039999999999994"/>
    <n v="4"/>
    <n v="0.8"/>
    <n v="-1.8431999999999995"/>
    <n v="-3.5711999999999993"/>
  </r>
  <r>
    <n v="2503"/>
    <s v="CA-2014-131618"/>
    <d v="2016-06-17T00:00:00"/>
    <d v="2016-06-20T00:00:00"/>
    <s v="First Class"/>
    <s v="LS-17200"/>
    <s v="Luke Schmidt"/>
    <s v="Corporate"/>
    <s v="United States"/>
    <s v="Skokie"/>
    <s v="Illinois"/>
    <n v="60076"/>
    <s v="Central"/>
    <x v="88"/>
    <x v="0"/>
    <x v="3"/>
    <s v="Fellowes Binding Cases"/>
    <n v="9.3599999999999977"/>
    <n v="4"/>
    <n v="0.8"/>
    <n v="-7.4879999999999987"/>
    <n v="-16.380000000000003"/>
  </r>
  <r>
    <n v="6304"/>
    <s v="CA-2014-162712"/>
    <d v="2016-06-18T00:00:00"/>
    <d v="2016-06-20T00:00:00"/>
    <s v="Second Class"/>
    <s v="NK-18490"/>
    <s v="Neil Knudson"/>
    <s v="Home Office"/>
    <s v="United States"/>
    <s v="Corpus Christi"/>
    <s v="Texas"/>
    <n v="78415"/>
    <s v="Central"/>
    <x v="1007"/>
    <x v="0"/>
    <x v="0"/>
    <s v="Xerox 1925"/>
    <n v="74.352000000000004"/>
    <n v="3"/>
    <n v="0.2"/>
    <n v="-14.870400000000002"/>
    <n v="23.234999999999992"/>
  </r>
  <r>
    <n v="2480"/>
    <s v="CA-2014-141992"/>
    <d v="2016-06-19T00:00:00"/>
    <d v="2016-06-25T00:00:00"/>
    <s v="Standard Class"/>
    <s v="FO-14305"/>
    <s v="Frank Olsen"/>
    <s v="Consumer"/>
    <s v="United States"/>
    <s v="Dallas"/>
    <s v="Texas"/>
    <n v="75220"/>
    <s v="Central"/>
    <x v="518"/>
    <x v="0"/>
    <x v="16"/>
    <s v="Fiskars Spring-Action Scissors"/>
    <n v="11.184000000000001"/>
    <n v="1"/>
    <n v="0.2"/>
    <n v="-2.2368000000000001"/>
    <n v="0.83879999999999999"/>
  </r>
  <r>
    <n v="2481"/>
    <s v="CA-2014-141992"/>
    <d v="2016-06-19T00:00:00"/>
    <d v="2016-06-25T00:00:00"/>
    <s v="Standard Class"/>
    <s v="FO-14305"/>
    <s v="Frank Olsen"/>
    <s v="Consumer"/>
    <s v="United States"/>
    <s v="Dallas"/>
    <s v="Texas"/>
    <n v="75220"/>
    <s v="Central"/>
    <x v="783"/>
    <x v="0"/>
    <x v="2"/>
    <s v="Safco Industrial Wire Shelving"/>
    <n v="153.584"/>
    <n v="2"/>
    <n v="0.2"/>
    <n v="-30.716800000000003"/>
    <n v="-32.636600000000001"/>
  </r>
  <r>
    <n v="4101"/>
    <s v="US-2014-102288"/>
    <d v="2016-06-19T00:00:00"/>
    <d v="2016-06-23T00:00:00"/>
    <s v="Standard Class"/>
    <s v="ZC-21910"/>
    <s v="Zuschuss Carroll"/>
    <s v="Consumer"/>
    <s v="United States"/>
    <s v="Houston"/>
    <s v="Texas"/>
    <n v="77095"/>
    <s v="Central"/>
    <x v="1155"/>
    <x v="0"/>
    <x v="7"/>
    <s v="Holmes Visible Mist Ultrasonic Humidifier with 2.3-Gallon Output per Day, Replacement Filter"/>
    <n v="2.2639999999999993"/>
    <n v="1"/>
    <n v="0.8"/>
    <n v="-1.8111999999999995"/>
    <n v="-5.2072000000000012"/>
  </r>
  <r>
    <n v="4102"/>
    <s v="US-2014-102288"/>
    <d v="2016-06-19T00:00:00"/>
    <d v="2016-06-23T00:00:00"/>
    <s v="Standard Class"/>
    <s v="ZC-21910"/>
    <s v="Zuschuss Carroll"/>
    <s v="Consumer"/>
    <s v="United States"/>
    <s v="Houston"/>
    <s v="Texas"/>
    <n v="77095"/>
    <s v="Central"/>
    <x v="1156"/>
    <x v="0"/>
    <x v="7"/>
    <s v="Hoover Replacement Belt for Commercial Guardsman Heavy-Duty Upright Vacuum"/>
    <n v="0.44399999999999995"/>
    <n v="1"/>
    <n v="0.8"/>
    <n v="-0.35519999999999996"/>
    <n v="-1.1100000000000003"/>
  </r>
  <r>
    <n v="4103"/>
    <s v="US-2014-102288"/>
    <d v="2016-06-19T00:00:00"/>
    <d v="2016-06-23T00:00:00"/>
    <s v="Standard Class"/>
    <s v="ZC-21910"/>
    <s v="Zuschuss Carroll"/>
    <s v="Consumer"/>
    <s v="United States"/>
    <s v="Houston"/>
    <s v="Texas"/>
    <n v="77095"/>
    <s v="Central"/>
    <x v="1157"/>
    <x v="0"/>
    <x v="0"/>
    <s v="Xerox 1982"/>
    <n v="146.17600000000002"/>
    <n v="8"/>
    <n v="0.2"/>
    <n v="-29.235200000000006"/>
    <n v="47.50719999999999"/>
  </r>
  <r>
    <n v="9287"/>
    <s v="CA-2014-154011"/>
    <d v="2016-06-19T00:00:00"/>
    <d v="2016-06-26T00:00:00"/>
    <s v="Standard Class"/>
    <s v="DB-13270"/>
    <s v="Deborah Brumfield"/>
    <s v="Home Office"/>
    <s v="United States"/>
    <s v="Dallas"/>
    <s v="Texas"/>
    <n v="75081"/>
    <s v="Central"/>
    <x v="1095"/>
    <x v="0"/>
    <x v="3"/>
    <s v="GBC Plasticlear Binding Covers"/>
    <n v="6.8879999999999981"/>
    <n v="3"/>
    <n v="0.8"/>
    <n v="-5.5103999999999989"/>
    <n v="-11.020800000000005"/>
  </r>
  <r>
    <n v="9288"/>
    <s v="CA-2014-154011"/>
    <d v="2016-06-19T00:00:00"/>
    <d v="2016-06-26T00:00:00"/>
    <s v="Standard Class"/>
    <s v="DB-13270"/>
    <s v="Deborah Brumfield"/>
    <s v="Home Office"/>
    <s v="United States"/>
    <s v="Dallas"/>
    <s v="Texas"/>
    <n v="75081"/>
    <s v="Central"/>
    <x v="475"/>
    <x v="1"/>
    <x v="11"/>
    <s v="Chromcraft Bull-Nose Wood Round Conference Table Top, Wood Base"/>
    <n v="457.4849999999999"/>
    <n v="3"/>
    <n v="0.3"/>
    <n v="-137.24549999999996"/>
    <n v="-84.961500000000029"/>
  </r>
  <r>
    <n v="7283"/>
    <s v="CA-2014-155936"/>
    <d v="2016-06-22T00:00:00"/>
    <d v="2016-06-29T00:00:00"/>
    <s v="Standard Class"/>
    <s v="JK-15730"/>
    <s v="Joe Kamberova"/>
    <s v="Consumer"/>
    <s v="United States"/>
    <s v="Chicago"/>
    <s v="Illinois"/>
    <n v="60653"/>
    <s v="Central"/>
    <x v="1158"/>
    <x v="0"/>
    <x v="3"/>
    <s v="Wilson Jones Standard D-Ring Binders"/>
    <n v="3.0359999999999996"/>
    <n v="3"/>
    <n v="0.8"/>
    <n v="-2.4287999999999998"/>
    <n v="-5.0094000000000012"/>
  </r>
  <r>
    <n v="9033"/>
    <s v="CA-2014-105823"/>
    <d v="2016-06-22T00:00:00"/>
    <d v="2016-06-26T00:00:00"/>
    <s v="Standard Class"/>
    <s v="RB-19465"/>
    <s v="Rick Bensley"/>
    <s v="Home Office"/>
    <s v="United States"/>
    <s v="Detroit"/>
    <s v="Michigan"/>
    <n v="48227"/>
    <s v="Central"/>
    <x v="1020"/>
    <x v="1"/>
    <x v="10"/>
    <s v="Hon Deluxe Fabric Upholstered Stacking Chairs, Rounded Back"/>
    <n v="487.96"/>
    <n v="2"/>
    <n v="0"/>
    <n v="0"/>
    <n v="146.38799999999998"/>
  </r>
  <r>
    <n v="4083"/>
    <s v="US-2014-151316"/>
    <d v="2016-06-24T00:00:00"/>
    <d v="2016-06-30T00:00:00"/>
    <s v="Standard Class"/>
    <s v="MC-17635"/>
    <s v="Matthew Clasen"/>
    <s v="Corporate"/>
    <s v="United States"/>
    <s v="Decatur"/>
    <s v="Illinois"/>
    <n v="62521"/>
    <s v="Central"/>
    <x v="224"/>
    <x v="0"/>
    <x v="3"/>
    <s v="Ibico Hi-Tech Manual Binding System"/>
    <n v="182.99399999999997"/>
    <n v="3"/>
    <n v="0.8"/>
    <n v="-146.39519999999999"/>
    <n v="-320.23950000000013"/>
  </r>
  <r>
    <n v="4084"/>
    <s v="US-2014-151316"/>
    <d v="2016-06-24T00:00:00"/>
    <d v="2016-06-30T00:00:00"/>
    <s v="Standard Class"/>
    <s v="MC-17635"/>
    <s v="Matthew Clasen"/>
    <s v="Corporate"/>
    <s v="United States"/>
    <s v="Decatur"/>
    <s v="Illinois"/>
    <n v="62521"/>
    <s v="Central"/>
    <x v="1159"/>
    <x v="0"/>
    <x v="0"/>
    <s v="Xerox 1971"/>
    <n v="10.272000000000002"/>
    <n v="3"/>
    <n v="0.2"/>
    <n v="-2.0544000000000007"/>
    <n v="3.2099999999999982"/>
  </r>
  <r>
    <n v="7454"/>
    <s v="CA-2014-134796"/>
    <d v="2016-06-25T00:00:00"/>
    <d v="2016-07-01T00:00:00"/>
    <s v="Standard Class"/>
    <s v="FM-14380"/>
    <s v="Fred McMath"/>
    <s v="Consumer"/>
    <s v="United States"/>
    <s v="Bolingbrook"/>
    <s v="Illinois"/>
    <n v="60440"/>
    <s v="Central"/>
    <x v="313"/>
    <x v="2"/>
    <x v="14"/>
    <s v="Geemarc AmpliPOWER60"/>
    <n v="148.47999999999999"/>
    <n v="2"/>
    <n v="0.2"/>
    <n v="-29.695999999999998"/>
    <n v="16.703999999999986"/>
  </r>
  <r>
    <n v="892"/>
    <s v="CA-2014-133256"/>
    <d v="2016-06-26T00:00:00"/>
    <d v="2016-06-27T00:00:00"/>
    <s v="First Class"/>
    <s v="TH-21550"/>
    <s v="Tracy Hopkins"/>
    <s v="Home Office"/>
    <s v="United States"/>
    <s v="Detroit"/>
    <s v="Michigan"/>
    <n v="48227"/>
    <s v="Central"/>
    <x v="234"/>
    <x v="0"/>
    <x v="0"/>
    <s v="Ampad Poly Cover Wirebound Steno Book, 6&quot; x 9&quot; Assorted Colors, Gregg Ruled"/>
    <n v="4.54"/>
    <n v="1"/>
    <n v="0"/>
    <n v="0"/>
    <n v="2.0429999999999997"/>
  </r>
  <r>
    <n v="893"/>
    <s v="CA-2014-133256"/>
    <d v="2016-06-26T00:00:00"/>
    <d v="2016-06-27T00:00:00"/>
    <s v="First Class"/>
    <s v="TH-21550"/>
    <s v="Tracy Hopkins"/>
    <s v="Home Office"/>
    <s v="United States"/>
    <s v="Detroit"/>
    <s v="Michigan"/>
    <n v="48227"/>
    <s v="Central"/>
    <x v="167"/>
    <x v="0"/>
    <x v="5"/>
    <s v="Fluorescent Highlighters by Dixon"/>
    <n v="15.92"/>
    <n v="4"/>
    <n v="0"/>
    <n v="0"/>
    <n v="5.4127999999999989"/>
  </r>
  <r>
    <n v="894"/>
    <s v="CA-2014-133256"/>
    <d v="2016-06-26T00:00:00"/>
    <d v="2016-06-27T00:00:00"/>
    <s v="First Class"/>
    <s v="TH-21550"/>
    <s v="Tracy Hopkins"/>
    <s v="Home Office"/>
    <s v="United States"/>
    <s v="Detroit"/>
    <s v="Michigan"/>
    <n v="48227"/>
    <s v="Central"/>
    <x v="1160"/>
    <x v="2"/>
    <x v="14"/>
    <s v="Nortel Networks T7316 E Nt8 B27"/>
    <n v="543.91999999999996"/>
    <n v="8"/>
    <n v="0"/>
    <n v="0"/>
    <n v="135.98000000000002"/>
  </r>
  <r>
    <n v="2232"/>
    <s v="CA-2014-157091"/>
    <d v="2016-06-26T00:00:00"/>
    <d v="2016-07-01T00:00:00"/>
    <s v="Standard Class"/>
    <s v="DB-13405"/>
    <s v="Denny Blanton"/>
    <s v="Consumer"/>
    <s v="United States"/>
    <s v="La Porte"/>
    <s v="Indiana"/>
    <n v="46350"/>
    <s v="Central"/>
    <x v="1161"/>
    <x v="1"/>
    <x v="4"/>
    <s v="Eldon Antistatic Chair Mats for Low to Medium Pile Carpets"/>
    <n v="526.45000000000005"/>
    <n v="5"/>
    <n v="0"/>
    <n v="0"/>
    <n v="31.586999999999961"/>
  </r>
  <r>
    <n v="6145"/>
    <s v="CA-2014-151190"/>
    <d v="2016-06-27T00:00:00"/>
    <d v="2016-07-01T00:00:00"/>
    <s v="Standard Class"/>
    <s v="GT-14710"/>
    <s v="Greg Tran"/>
    <s v="Consumer"/>
    <s v="United States"/>
    <s v="Omaha"/>
    <s v="Nebraska"/>
    <n v="68104"/>
    <s v="Central"/>
    <x v="838"/>
    <x v="0"/>
    <x v="0"/>
    <s v="Wirebound Message Books, Four 2 3/4 x 5 White Forms per Page"/>
    <n v="20.07"/>
    <n v="3"/>
    <n v="0"/>
    <n v="0"/>
    <n v="9.2321999999999989"/>
  </r>
  <r>
    <n v="1160"/>
    <s v="CA-2014-147039"/>
    <d v="2016-06-29T00:00:00"/>
    <d v="2016-07-04T00:00:00"/>
    <s v="Standard Class"/>
    <s v="AA-10315"/>
    <s v="Alex Avila"/>
    <s v="Consumer"/>
    <s v="United States"/>
    <s v="Minneapolis"/>
    <s v="Minnesota"/>
    <n v="55407"/>
    <s v="Central"/>
    <x v="1162"/>
    <x v="0"/>
    <x v="7"/>
    <s v="Belkin 325VA UPS Surge Protector, 6'"/>
    <n v="362.94"/>
    <n v="3"/>
    <n v="0"/>
    <n v="0"/>
    <n v="90.735000000000014"/>
  </r>
  <r>
    <n v="1161"/>
    <s v="CA-2014-147039"/>
    <d v="2016-06-29T00:00:00"/>
    <d v="2016-07-04T00:00:00"/>
    <s v="Standard Class"/>
    <s v="AA-10315"/>
    <s v="Alex Avila"/>
    <s v="Consumer"/>
    <s v="United States"/>
    <s v="Minneapolis"/>
    <s v="Minnesota"/>
    <n v="55407"/>
    <s v="Central"/>
    <x v="27"/>
    <x v="0"/>
    <x v="3"/>
    <s v="Avery Binding System Hidden Tab Executive Style Index Sets"/>
    <n v="11.54"/>
    <n v="2"/>
    <n v="0"/>
    <n v="0"/>
    <n v="5.77"/>
  </r>
  <r>
    <n v="3573"/>
    <s v="US-2014-126081"/>
    <d v="2016-06-29T00:00:00"/>
    <d v="2016-07-04T00:00:00"/>
    <s v="Standard Class"/>
    <s v="FC-14335"/>
    <s v="Fred Chung"/>
    <s v="Corporate"/>
    <s v="United States"/>
    <s v="Mesquite"/>
    <s v="Texas"/>
    <n v="75150"/>
    <s v="Central"/>
    <x v="1163"/>
    <x v="0"/>
    <x v="0"/>
    <s v="Xerox 218"/>
    <n v="5.1840000000000011"/>
    <n v="1"/>
    <n v="0.2"/>
    <n v="-1.0368000000000002"/>
    <n v="1.8144"/>
  </r>
  <r>
    <n v="9624"/>
    <s v="CA-2014-137449"/>
    <d v="2016-06-29T00:00:00"/>
    <d v="2016-06-30T00:00:00"/>
    <s v="First Class"/>
    <s v="ME-17725"/>
    <s v="Max Engle"/>
    <s v="Consumer"/>
    <s v="United States"/>
    <s v="Dallas"/>
    <s v="Texas"/>
    <n v="75220"/>
    <s v="Central"/>
    <x v="1164"/>
    <x v="0"/>
    <x v="7"/>
    <s v="Belkin F9G930V10-GRY 9 Outlet Surge"/>
    <n v="21.391999999999992"/>
    <n v="2"/>
    <n v="0.8"/>
    <n v="-17.113599999999995"/>
    <n v="-54.549600000000012"/>
  </r>
  <r>
    <n v="9625"/>
    <s v="CA-2014-137449"/>
    <d v="2016-06-29T00:00:00"/>
    <d v="2016-06-30T00:00:00"/>
    <s v="First Class"/>
    <s v="ME-17725"/>
    <s v="Max Engle"/>
    <s v="Consumer"/>
    <s v="United States"/>
    <s v="Dallas"/>
    <s v="Texas"/>
    <n v="75220"/>
    <s v="Central"/>
    <x v="419"/>
    <x v="1"/>
    <x v="11"/>
    <s v="Bevis Round Conference Table Top &amp; Single Column Base"/>
    <n v="307.31400000000002"/>
    <n v="3"/>
    <n v="0.3"/>
    <n v="-92.194200000000009"/>
    <n v="-39.511800000000036"/>
  </r>
  <r>
    <n v="9626"/>
    <s v="CA-2014-137449"/>
    <d v="2016-06-29T00:00:00"/>
    <d v="2016-06-30T00:00:00"/>
    <s v="First Class"/>
    <s v="ME-17725"/>
    <s v="Max Engle"/>
    <s v="Consumer"/>
    <s v="United States"/>
    <s v="Dallas"/>
    <s v="Texas"/>
    <n v="75220"/>
    <s v="Central"/>
    <x v="948"/>
    <x v="1"/>
    <x v="9"/>
    <s v="O'Sullivan Plantations 2-Door Library in Landvery Oak"/>
    <n v="409.99919999999997"/>
    <n v="3"/>
    <n v="0.32"/>
    <n v="-131.19974399999998"/>
    <n v="-96.470399999999955"/>
  </r>
  <r>
    <n v="5157"/>
    <s v="CA-2014-163006"/>
    <d v="2016-06-30T00:00:00"/>
    <d v="2016-07-04T00:00:00"/>
    <s v="Second Class"/>
    <s v="GH-14410"/>
    <s v="Gary Hansen"/>
    <s v="Home Office"/>
    <s v="United States"/>
    <s v="Chicago"/>
    <s v="Illinois"/>
    <n v="60653"/>
    <s v="Central"/>
    <x v="1068"/>
    <x v="2"/>
    <x v="14"/>
    <s v="Samsung Galaxy S4"/>
    <n v="1001.5840000000001"/>
    <n v="2"/>
    <n v="0.2"/>
    <n v="-200.31680000000003"/>
    <n v="125.19799999999992"/>
  </r>
  <r>
    <n v="5158"/>
    <s v="CA-2014-163006"/>
    <d v="2016-06-30T00:00:00"/>
    <d v="2016-07-04T00:00:00"/>
    <s v="Second Class"/>
    <s v="GH-14410"/>
    <s v="Gary Hansen"/>
    <s v="Home Office"/>
    <s v="United States"/>
    <s v="Chicago"/>
    <s v="Illinois"/>
    <n v="60653"/>
    <s v="Central"/>
    <x v="826"/>
    <x v="1"/>
    <x v="10"/>
    <s v="Global Enterprise Series Seating High-Back Swivel/Tilt Chairs"/>
    <n v="569.05799999999999"/>
    <n v="3"/>
    <n v="0.3"/>
    <n v="-170.7174"/>
    <n v="-178.84680000000006"/>
  </r>
  <r>
    <n v="5159"/>
    <s v="CA-2014-163006"/>
    <d v="2016-06-30T00:00:00"/>
    <d v="2016-07-04T00:00:00"/>
    <s v="Second Class"/>
    <s v="GH-14410"/>
    <s v="Gary Hansen"/>
    <s v="Home Office"/>
    <s v="United States"/>
    <s v="Chicago"/>
    <s v="Illinois"/>
    <n v="60653"/>
    <s v="Central"/>
    <x v="423"/>
    <x v="1"/>
    <x v="4"/>
    <s v="Seth Thomas 13 1/2&quot; Wall Clock"/>
    <n v="14.224000000000002"/>
    <n v="2"/>
    <n v="0.6"/>
    <n v="-8.5344000000000015"/>
    <n v="-10.312400000000004"/>
  </r>
  <r>
    <n v="3396"/>
    <s v="US-2014-148362"/>
    <d v="2016-07-01T00:00:00"/>
    <d v="2016-07-08T00:00:00"/>
    <s v="Standard Class"/>
    <s v="KF-16285"/>
    <s v="Karen Ferguson"/>
    <s v="Home Office"/>
    <s v="United States"/>
    <s v="Indianapolis"/>
    <s v="Indiana"/>
    <n v="46203"/>
    <s v="Central"/>
    <x v="973"/>
    <x v="0"/>
    <x v="2"/>
    <s v="Carina Mini System Audio Rack, Model AR050B"/>
    <n v="443.92"/>
    <n v="4"/>
    <n v="0"/>
    <n v="0"/>
    <n v="13.317600000000027"/>
  </r>
  <r>
    <n v="3397"/>
    <s v="US-2014-148362"/>
    <d v="2016-07-01T00:00:00"/>
    <d v="2016-07-08T00:00:00"/>
    <s v="Standard Class"/>
    <s v="KF-16285"/>
    <s v="Karen Ferguson"/>
    <s v="Home Office"/>
    <s v="United States"/>
    <s v="Indianapolis"/>
    <s v="Indiana"/>
    <n v="46203"/>
    <s v="Central"/>
    <x v="1165"/>
    <x v="0"/>
    <x v="3"/>
    <s v="Fellowes PB200 Plastic Comb Binding Machine"/>
    <n v="169.99"/>
    <n v="1"/>
    <n v="0"/>
    <n v="0"/>
    <n v="78.195399999999992"/>
  </r>
  <r>
    <n v="3398"/>
    <s v="US-2014-148362"/>
    <d v="2016-07-01T00:00:00"/>
    <d v="2016-07-08T00:00:00"/>
    <s v="Standard Class"/>
    <s v="KF-16285"/>
    <s v="Karen Ferguson"/>
    <s v="Home Office"/>
    <s v="United States"/>
    <s v="Indianapolis"/>
    <s v="Indiana"/>
    <n v="46203"/>
    <s v="Central"/>
    <x v="1166"/>
    <x v="0"/>
    <x v="0"/>
    <s v="Xerox 226"/>
    <n v="25.92"/>
    <n v="4"/>
    <n v="0"/>
    <n v="0"/>
    <n v="12.441600000000001"/>
  </r>
  <r>
    <n v="7696"/>
    <s v="CA-2014-107958"/>
    <d v="2016-07-02T00:00:00"/>
    <d v="2016-07-05T00:00:00"/>
    <s v="First Class"/>
    <s v="AH-10120"/>
    <s v="Adrian Hane"/>
    <s v="Home Office"/>
    <s v="United States"/>
    <s v="Houston"/>
    <s v="Texas"/>
    <n v="77036"/>
    <s v="Central"/>
    <x v="463"/>
    <x v="0"/>
    <x v="0"/>
    <s v="White Dual Perf Computer Printout Paper, 2700 Sheets, 1 Part, Heavyweight, 20 lbs., 14 7/8 x 11"/>
    <n v="163.96"/>
    <n v="5"/>
    <n v="0.2"/>
    <n v="-32.792000000000002"/>
    <n v="59.435499999999998"/>
  </r>
  <r>
    <n v="7697"/>
    <s v="CA-2014-107958"/>
    <d v="2016-07-02T00:00:00"/>
    <d v="2016-07-05T00:00:00"/>
    <s v="First Class"/>
    <s v="AH-10120"/>
    <s v="Adrian Hane"/>
    <s v="Home Office"/>
    <s v="United States"/>
    <s v="Houston"/>
    <s v="Texas"/>
    <n v="77036"/>
    <s v="Central"/>
    <x v="1167"/>
    <x v="0"/>
    <x v="3"/>
    <s v="Wilson Jones Four-Pocket Poly Binders"/>
    <n v="5.2319999999999984"/>
    <n v="4"/>
    <n v="0.8"/>
    <n v="-4.1855999999999991"/>
    <n v="-8.1096000000000004"/>
  </r>
  <r>
    <n v="1673"/>
    <s v="CA-2014-111647"/>
    <d v="2016-07-03T00:00:00"/>
    <d v="2016-07-07T00:00:00"/>
    <s v="Standard Class"/>
    <s v="RD-19585"/>
    <s v="Rob Dowd"/>
    <s v="Consumer"/>
    <s v="United States"/>
    <s v="Plano"/>
    <s v="Texas"/>
    <n v="75023"/>
    <s v="Central"/>
    <x v="1168"/>
    <x v="2"/>
    <x v="14"/>
    <s v="netTALK DUO VoIP Telephone Service"/>
    <n v="167.96800000000002"/>
    <n v="4"/>
    <n v="0.2"/>
    <n v="-33.593600000000002"/>
    <n v="62.988"/>
  </r>
  <r>
    <n v="1912"/>
    <s v="CA-2014-121503"/>
    <d v="2016-07-03T00:00:00"/>
    <d v="2016-07-06T00:00:00"/>
    <s v="Second Class"/>
    <s v="FH-14275"/>
    <s v="Frank Hawley"/>
    <s v="Corporate"/>
    <s v="United States"/>
    <s v="Houston"/>
    <s v="Texas"/>
    <n v="77041"/>
    <s v="Central"/>
    <x v="1169"/>
    <x v="0"/>
    <x v="0"/>
    <s v="Xerox 1891"/>
    <n v="273.89600000000002"/>
    <n v="7"/>
    <n v="0.2"/>
    <n v="-54.779200000000003"/>
    <n v="92.43989999999998"/>
  </r>
  <r>
    <n v="1913"/>
    <s v="CA-2014-121503"/>
    <d v="2016-07-03T00:00:00"/>
    <d v="2016-07-06T00:00:00"/>
    <s v="Second Class"/>
    <s v="FH-14275"/>
    <s v="Frank Hawley"/>
    <s v="Corporate"/>
    <s v="United States"/>
    <s v="Houston"/>
    <s v="Texas"/>
    <n v="77041"/>
    <s v="Central"/>
    <x v="1170"/>
    <x v="2"/>
    <x v="12"/>
    <s v="Hewlett-Packard Deskjet 5550 Printer"/>
    <n v="597.13200000000006"/>
    <n v="3"/>
    <n v="0.4"/>
    <n v="-238.85280000000003"/>
    <n v="49.760999999999967"/>
  </r>
  <r>
    <n v="4230"/>
    <s v="CA-2014-100223"/>
    <d v="2016-07-05T00:00:00"/>
    <d v="2016-07-10T00:00:00"/>
    <s v="Standard Class"/>
    <s v="LS-16945"/>
    <s v="Linda Southworth"/>
    <s v="Corporate"/>
    <s v="United States"/>
    <s v="Dallas"/>
    <s v="Texas"/>
    <n v="75220"/>
    <s v="Central"/>
    <x v="740"/>
    <x v="1"/>
    <x v="4"/>
    <s v="Deflect-o RollaMat Studded, Beveled Mat for Medium Pile Carpeting"/>
    <n v="332.02800000000002"/>
    <n v="9"/>
    <n v="0.6"/>
    <n v="-199.21680000000001"/>
    <n v="-348.62940000000003"/>
  </r>
  <r>
    <n v="4231"/>
    <s v="CA-2014-100223"/>
    <d v="2016-07-05T00:00:00"/>
    <d v="2016-07-10T00:00:00"/>
    <s v="Standard Class"/>
    <s v="LS-16945"/>
    <s v="Linda Southworth"/>
    <s v="Corporate"/>
    <s v="United States"/>
    <s v="Dallas"/>
    <s v="Texas"/>
    <n v="75220"/>
    <s v="Central"/>
    <x v="805"/>
    <x v="0"/>
    <x v="3"/>
    <s v="Cardinal HOLDit! Binder Insert Strips,Extra Strips"/>
    <n v="11.393999999999998"/>
    <n v="9"/>
    <n v="0.8"/>
    <n v="-9.1151999999999997"/>
    <n v="-17.660699999999999"/>
  </r>
  <r>
    <n v="4232"/>
    <s v="CA-2014-100223"/>
    <d v="2016-07-05T00:00:00"/>
    <d v="2016-07-10T00:00:00"/>
    <s v="Standard Class"/>
    <s v="LS-16945"/>
    <s v="Linda Southworth"/>
    <s v="Corporate"/>
    <s v="United States"/>
    <s v="Dallas"/>
    <s v="Texas"/>
    <n v="75220"/>
    <s v="Central"/>
    <x v="825"/>
    <x v="0"/>
    <x v="0"/>
    <s v="Xerox 1975"/>
    <n v="15.552000000000003"/>
    <n v="3"/>
    <n v="0.2"/>
    <n v="-3.1104000000000007"/>
    <n v="5.6375999999999999"/>
  </r>
  <r>
    <n v="4233"/>
    <s v="CA-2014-100223"/>
    <d v="2016-07-05T00:00:00"/>
    <d v="2016-07-10T00:00:00"/>
    <s v="Standard Class"/>
    <s v="LS-16945"/>
    <s v="Linda Southworth"/>
    <s v="Corporate"/>
    <s v="United States"/>
    <s v="Dallas"/>
    <s v="Texas"/>
    <n v="75220"/>
    <s v="Central"/>
    <x v="55"/>
    <x v="0"/>
    <x v="0"/>
    <s v="Xerox 1966"/>
    <n v="31.104000000000006"/>
    <n v="6"/>
    <n v="0.2"/>
    <n v="-6.2208000000000014"/>
    <n v="11.2752"/>
  </r>
  <r>
    <n v="4234"/>
    <s v="CA-2014-100223"/>
    <d v="2016-07-05T00:00:00"/>
    <d v="2016-07-10T00:00:00"/>
    <s v="Standard Class"/>
    <s v="LS-16945"/>
    <s v="Linda Southworth"/>
    <s v="Corporate"/>
    <s v="United States"/>
    <s v="Dallas"/>
    <s v="Texas"/>
    <n v="75220"/>
    <s v="Central"/>
    <x v="1171"/>
    <x v="0"/>
    <x v="3"/>
    <s v="Tuf-Vin Binders"/>
    <n v="6.3159999999999981"/>
    <n v="1"/>
    <n v="0.8"/>
    <n v="-5.0527999999999986"/>
    <n v="-10.421400000000002"/>
  </r>
  <r>
    <n v="9569"/>
    <s v="CA-2014-104388"/>
    <d v="2016-07-05T00:00:00"/>
    <d v="2016-07-07T00:00:00"/>
    <s v="First Class"/>
    <s v="DK-12835"/>
    <s v="Damala Kotsonis"/>
    <s v="Corporate"/>
    <s v="United States"/>
    <s v="Fremont"/>
    <s v="Nebraska"/>
    <n v="68025"/>
    <s v="Central"/>
    <x v="813"/>
    <x v="2"/>
    <x v="14"/>
    <s v="Anker 36W 4-Port USB Wall Charger Travel Power Adapter for iPhone 5s 5c 5"/>
    <n v="79.959999999999994"/>
    <n v="4"/>
    <n v="0"/>
    <n v="0"/>
    <n v="22.388800000000003"/>
  </r>
  <r>
    <n v="1044"/>
    <s v="CA-2014-115651"/>
    <d v="2016-07-09T00:00:00"/>
    <d v="2016-07-12T00:00:00"/>
    <s v="First Class"/>
    <s v="NS-18640"/>
    <s v="Noel Staavos"/>
    <s v="Corporate"/>
    <s v="United States"/>
    <s v="Chicago"/>
    <s v="Illinois"/>
    <n v="60610"/>
    <s v="Central"/>
    <x v="1172"/>
    <x v="0"/>
    <x v="5"/>
    <s v="Quartet Alpha White Chalk, 12/Pack"/>
    <n v="8.84"/>
    <n v="5"/>
    <n v="0.2"/>
    <n v="-1.768"/>
    <n v="2.9835000000000003"/>
  </r>
  <r>
    <n v="1045"/>
    <s v="CA-2014-115651"/>
    <d v="2016-07-09T00:00:00"/>
    <d v="2016-07-12T00:00:00"/>
    <s v="First Class"/>
    <s v="NS-18640"/>
    <s v="Noel Staavos"/>
    <s v="Corporate"/>
    <s v="United States"/>
    <s v="Chicago"/>
    <s v="Illinois"/>
    <n v="60610"/>
    <s v="Central"/>
    <x v="1072"/>
    <x v="0"/>
    <x v="7"/>
    <s v="Belkin F9S820V06 8 Outlet Surge"/>
    <n v="58.463999999999977"/>
    <n v="9"/>
    <n v="0.8"/>
    <n v="-46.771199999999986"/>
    <n v="-146.16000000000003"/>
  </r>
  <r>
    <n v="2233"/>
    <s v="CA-2014-132122"/>
    <d v="2016-07-09T00:00:00"/>
    <d v="2016-07-14T00:00:00"/>
    <s v="Standard Class"/>
    <s v="JH-15820"/>
    <s v="John Huston"/>
    <s v="Consumer"/>
    <s v="United States"/>
    <s v="Chicago"/>
    <s v="Illinois"/>
    <n v="60610"/>
    <s v="Central"/>
    <x v="45"/>
    <x v="0"/>
    <x v="2"/>
    <s v="Recycled Steel Personal File for Hanging File Folders"/>
    <n v="228.92"/>
    <n v="5"/>
    <n v="0.2"/>
    <n v="-45.783999999999999"/>
    <n v="14.307499999999997"/>
  </r>
  <r>
    <n v="2574"/>
    <s v="CA-2014-145128"/>
    <d v="2016-07-09T00:00:00"/>
    <d v="2016-07-14T00:00:00"/>
    <s v="Standard Class"/>
    <s v="SM-20320"/>
    <s v="Sean Miller"/>
    <s v="Home Office"/>
    <s v="United States"/>
    <s v="Lafayette"/>
    <s v="Indiana"/>
    <n v="47905"/>
    <s v="Central"/>
    <x v="1161"/>
    <x v="1"/>
    <x v="4"/>
    <s v="Eldon Antistatic Chair Mats for Low to Medium Pile Carpets"/>
    <n v="526.45000000000005"/>
    <n v="5"/>
    <n v="0"/>
    <n v="0"/>
    <n v="31.586999999999961"/>
  </r>
  <r>
    <n v="3107"/>
    <s v="CA-2014-127460"/>
    <d v="2016-07-10T00:00:00"/>
    <d v="2016-07-14T00:00:00"/>
    <s v="Standard Class"/>
    <s v="FG-14260"/>
    <s v="Frank Gastineau"/>
    <s v="Home Office"/>
    <s v="United States"/>
    <s v="Aurora"/>
    <s v="Illinois"/>
    <n v="60505"/>
    <s v="Central"/>
    <x v="934"/>
    <x v="0"/>
    <x v="2"/>
    <s v="Fellowes Mobile File Cart, Black"/>
    <n v="298.464"/>
    <n v="6"/>
    <n v="0.2"/>
    <n v="-59.692800000000005"/>
    <n v="26.115600000000015"/>
  </r>
  <r>
    <n v="6231"/>
    <s v="CA-2014-127656"/>
    <d v="2016-07-11T00:00:00"/>
    <d v="2016-07-17T00:00:00"/>
    <s v="Standard Class"/>
    <s v="NW-18400"/>
    <s v="Natalie Webber"/>
    <s v="Consumer"/>
    <s v="United States"/>
    <s v="Waterloo"/>
    <s v="Iowa"/>
    <n v="50701"/>
    <s v="Central"/>
    <x v="1173"/>
    <x v="0"/>
    <x v="5"/>
    <s v="Staples in misc. colors"/>
    <n v="30.32"/>
    <n v="4"/>
    <n v="0"/>
    <n v="0"/>
    <n v="11.8248"/>
  </r>
  <r>
    <n v="5976"/>
    <s v="CA-2014-102155"/>
    <d v="2016-07-13T00:00:00"/>
    <d v="2016-07-17T00:00:00"/>
    <s v="Standard Class"/>
    <s v="RR-19525"/>
    <s v="Rick Reed"/>
    <s v="Corporate"/>
    <s v="United States"/>
    <s v="Overland Park"/>
    <s v="Kansas"/>
    <n v="66212"/>
    <s v="Central"/>
    <x v="810"/>
    <x v="0"/>
    <x v="2"/>
    <s v="Standard Rollaway File with Lock"/>
    <n v="360.38"/>
    <n v="2"/>
    <n v="0"/>
    <n v="0"/>
    <n v="93.698800000000006"/>
  </r>
  <r>
    <n v="5977"/>
    <s v="CA-2014-102155"/>
    <d v="2016-07-13T00:00:00"/>
    <d v="2016-07-17T00:00:00"/>
    <s v="Standard Class"/>
    <s v="RR-19525"/>
    <s v="Rick Reed"/>
    <s v="Corporate"/>
    <s v="United States"/>
    <s v="Overland Park"/>
    <s v="Kansas"/>
    <n v="66212"/>
    <s v="Central"/>
    <x v="1033"/>
    <x v="0"/>
    <x v="0"/>
    <s v="Strathmore Photo Mount Cards"/>
    <n v="13.56"/>
    <n v="2"/>
    <n v="0"/>
    <n v="0"/>
    <n v="6.2375999999999996"/>
  </r>
  <r>
    <n v="2572"/>
    <s v="CA-2014-109778"/>
    <d v="2016-07-16T00:00:00"/>
    <d v="2016-07-21T00:00:00"/>
    <s v="Standard Class"/>
    <s v="VM-21685"/>
    <s v="Valerie Mitchum"/>
    <s v="Home Office"/>
    <s v="United States"/>
    <s v="Woodstock"/>
    <s v="Illinois"/>
    <n v="60098"/>
    <s v="Central"/>
    <x v="675"/>
    <x v="0"/>
    <x v="5"/>
    <s v="Crayola Anti Dust Chalk, 12/Pack"/>
    <n v="2.9120000000000004"/>
    <n v="2"/>
    <n v="0.2"/>
    <n v="-0.58240000000000014"/>
    <n v="0.90999999999999981"/>
  </r>
  <r>
    <n v="579"/>
    <s v="CA-2014-118640"/>
    <d v="2016-07-20T00:00:00"/>
    <d v="2016-07-26T00:00:00"/>
    <s v="Standard Class"/>
    <s v="CS-11950"/>
    <s v="Carlos Soltero"/>
    <s v="Consumer"/>
    <s v="United States"/>
    <s v="Chicago"/>
    <s v="Illinois"/>
    <n v="60610"/>
    <s v="Central"/>
    <x v="1174"/>
    <x v="0"/>
    <x v="2"/>
    <s v="Trav-L-File Heavy-Duty Shuttle II, Black"/>
    <n v="69.712000000000003"/>
    <n v="2"/>
    <n v="0.2"/>
    <n v="-13.942400000000001"/>
    <n v="8.7139999999999951"/>
  </r>
  <r>
    <n v="580"/>
    <s v="CA-2014-118640"/>
    <d v="2016-07-20T00:00:00"/>
    <d v="2016-07-26T00:00:00"/>
    <s v="Standard Class"/>
    <s v="CS-11950"/>
    <s v="Carlos Soltero"/>
    <s v="Consumer"/>
    <s v="United States"/>
    <s v="Chicago"/>
    <s v="Illinois"/>
    <n v="60610"/>
    <s v="Central"/>
    <x v="126"/>
    <x v="1"/>
    <x v="4"/>
    <s v="Contract Clock, 14&quot;, Brown"/>
    <n v="8.7919999999999998"/>
    <n v="1"/>
    <n v="0.6"/>
    <n v="-5.2751999999999999"/>
    <n v="-5.7148000000000003"/>
  </r>
  <r>
    <n v="2314"/>
    <s v="CA-2014-122035"/>
    <d v="2016-07-20T00:00:00"/>
    <d v="2016-07-25T00:00:00"/>
    <s v="Standard Class"/>
    <s v="EM-13825"/>
    <s v="Elizabeth Moffitt"/>
    <s v="Corporate"/>
    <s v="United States"/>
    <s v="Sioux Falls"/>
    <s v="South Dakota"/>
    <n v="57103"/>
    <s v="Central"/>
    <x v="1175"/>
    <x v="0"/>
    <x v="1"/>
    <s v="Avery 486"/>
    <n v="14.62"/>
    <n v="2"/>
    <n v="0"/>
    <n v="0"/>
    <n v="6.8713999999999995"/>
  </r>
  <r>
    <n v="2315"/>
    <s v="CA-2014-122035"/>
    <d v="2016-07-20T00:00:00"/>
    <d v="2016-07-25T00:00:00"/>
    <s v="Standard Class"/>
    <s v="EM-13825"/>
    <s v="Elizabeth Moffitt"/>
    <s v="Corporate"/>
    <s v="United States"/>
    <s v="Sioux Falls"/>
    <s v="South Dakota"/>
    <n v="57103"/>
    <s v="Central"/>
    <x v="1176"/>
    <x v="0"/>
    <x v="7"/>
    <s v="1.7 Cubic Foot Compact &quot;Cube&quot; Office Refrigerators"/>
    <n v="416.32"/>
    <n v="2"/>
    <n v="0"/>
    <n v="0"/>
    <n v="112.40640000000002"/>
  </r>
  <r>
    <n v="2316"/>
    <s v="CA-2014-122035"/>
    <d v="2016-07-20T00:00:00"/>
    <d v="2016-07-25T00:00:00"/>
    <s v="Standard Class"/>
    <s v="EM-13825"/>
    <s v="Elizabeth Moffitt"/>
    <s v="Corporate"/>
    <s v="United States"/>
    <s v="Sioux Falls"/>
    <s v="South Dakota"/>
    <n v="57103"/>
    <s v="Central"/>
    <x v="635"/>
    <x v="0"/>
    <x v="3"/>
    <s v="Avery Printable Repositionable Plastic Tabs"/>
    <n v="43"/>
    <n v="5"/>
    <n v="0"/>
    <n v="0"/>
    <n v="20.21"/>
  </r>
  <r>
    <n v="2317"/>
    <s v="CA-2014-122035"/>
    <d v="2016-07-20T00:00:00"/>
    <d v="2016-07-25T00:00:00"/>
    <s v="Standard Class"/>
    <s v="EM-13825"/>
    <s v="Elizabeth Moffitt"/>
    <s v="Corporate"/>
    <s v="United States"/>
    <s v="Sioux Falls"/>
    <s v="South Dakota"/>
    <n v="57103"/>
    <s v="Central"/>
    <x v="1177"/>
    <x v="1"/>
    <x v="10"/>
    <s v="Novimex Fabric Task Chair"/>
    <n v="182.94"/>
    <n v="3"/>
    <n v="0"/>
    <n v="0"/>
    <n v="27.440999999999995"/>
  </r>
  <r>
    <n v="2318"/>
    <s v="CA-2014-122035"/>
    <d v="2016-07-20T00:00:00"/>
    <d v="2016-07-25T00:00:00"/>
    <s v="Standard Class"/>
    <s v="EM-13825"/>
    <s v="Elizabeth Moffitt"/>
    <s v="Corporate"/>
    <s v="United States"/>
    <s v="Sioux Falls"/>
    <s v="South Dakota"/>
    <n v="57103"/>
    <s v="Central"/>
    <x v="986"/>
    <x v="0"/>
    <x v="3"/>
    <s v="Cardinal Slant-D Ring Binders"/>
    <n v="60.83"/>
    <n v="7"/>
    <n v="0"/>
    <n v="0"/>
    <n v="30.414999999999999"/>
  </r>
  <r>
    <n v="2319"/>
    <s v="CA-2014-122035"/>
    <d v="2016-07-20T00:00:00"/>
    <d v="2016-07-25T00:00:00"/>
    <s v="Standard Class"/>
    <s v="EM-13825"/>
    <s v="Elizabeth Moffitt"/>
    <s v="Corporate"/>
    <s v="United States"/>
    <s v="Sioux Falls"/>
    <s v="South Dakota"/>
    <n v="57103"/>
    <s v="Central"/>
    <x v="520"/>
    <x v="2"/>
    <x v="6"/>
    <s v="Logitech G35 7.1-Channel Surround Sound Headset"/>
    <n v="389.97"/>
    <n v="3"/>
    <n v="0"/>
    <n v="0"/>
    <n v="132.58980000000003"/>
  </r>
  <r>
    <n v="3155"/>
    <s v="CA-2014-150497"/>
    <d v="2016-07-20T00:00:00"/>
    <d v="2016-07-24T00:00:00"/>
    <s v="Standard Class"/>
    <s v="SM-20950"/>
    <s v="Suzanne McNair"/>
    <s v="Corporate"/>
    <s v="United States"/>
    <s v="Maple Grove"/>
    <s v="Minnesota"/>
    <n v="55369"/>
    <s v="Central"/>
    <x v="393"/>
    <x v="0"/>
    <x v="3"/>
    <s v="Ibico Ibimaster 300 Manual Binding System"/>
    <n v="735.98"/>
    <n v="2"/>
    <n v="0"/>
    <n v="0"/>
    <n v="331.19099999999997"/>
  </r>
  <r>
    <n v="7845"/>
    <s v="US-2014-123834"/>
    <d v="2016-07-21T00:00:00"/>
    <d v="2016-07-25T00:00:00"/>
    <s v="Standard Class"/>
    <s v="GM-14500"/>
    <s v="Gene McClure"/>
    <s v="Consumer"/>
    <s v="United States"/>
    <s v="Pharr"/>
    <s v="Texas"/>
    <n v="78577"/>
    <s v="Central"/>
    <x v="1178"/>
    <x v="1"/>
    <x v="11"/>
    <s v="Hon 61000 Series Interactive Training Tables"/>
    <n v="124.404"/>
    <n v="4"/>
    <n v="0.3"/>
    <n v="-37.321199999999997"/>
    <n v="-21.3264"/>
  </r>
  <r>
    <n v="8327"/>
    <s v="CA-2014-103478"/>
    <d v="2016-07-21T00:00:00"/>
    <d v="2016-07-24T00:00:00"/>
    <s v="Second Class"/>
    <s v="KL-16555"/>
    <s v="Kelly Lampkin"/>
    <s v="Corporate"/>
    <s v="United States"/>
    <s v="Aurora"/>
    <s v="Illinois"/>
    <n v="60505"/>
    <s v="Central"/>
    <x v="526"/>
    <x v="0"/>
    <x v="3"/>
    <s v="Avery Poly Binder Pockets"/>
    <n v="2.8639999999999994"/>
    <n v="4"/>
    <n v="0.8"/>
    <n v="-2.2911999999999995"/>
    <n v="-4.5824000000000016"/>
  </r>
  <r>
    <n v="8328"/>
    <s v="CA-2014-103478"/>
    <d v="2016-07-21T00:00:00"/>
    <d v="2016-07-24T00:00:00"/>
    <s v="Second Class"/>
    <s v="KL-16555"/>
    <s v="Kelly Lampkin"/>
    <s v="Corporate"/>
    <s v="United States"/>
    <s v="Aurora"/>
    <s v="Illinois"/>
    <n v="60505"/>
    <s v="Central"/>
    <x v="529"/>
    <x v="0"/>
    <x v="3"/>
    <s v="Catalog Binders with Expanding Posts"/>
    <n v="94.191999999999979"/>
    <n v="7"/>
    <n v="0.8"/>
    <n v="-75.353599999999986"/>
    <n v="-164.83600000000007"/>
  </r>
  <r>
    <n v="9809"/>
    <s v="CA-2014-145093"/>
    <d v="2016-07-21T00:00:00"/>
    <d v="2016-07-26T00:00:00"/>
    <s v="Standard Class"/>
    <s v="PT-19090"/>
    <s v="Pete Takahito"/>
    <s v="Consumer"/>
    <s v="United States"/>
    <s v="Chicago"/>
    <s v="Illinois"/>
    <n v="60623"/>
    <s v="Central"/>
    <x v="903"/>
    <x v="0"/>
    <x v="3"/>
    <s v="Wilson Jones 1&quot; Hanging DublLock Ring Binders"/>
    <n v="2.1119999999999997"/>
    <n v="2"/>
    <n v="0.8"/>
    <n v="-1.6895999999999998"/>
    <n v="-3.3792"/>
  </r>
  <r>
    <n v="8119"/>
    <s v="US-2014-106551"/>
    <d v="2016-07-22T00:00:00"/>
    <d v="2016-07-27T00:00:00"/>
    <s v="Standard Class"/>
    <s v="EB-13930"/>
    <s v="Eric Barreto"/>
    <s v="Consumer"/>
    <s v="United States"/>
    <s v="Chicago"/>
    <s v="Illinois"/>
    <n v="60653"/>
    <s v="Central"/>
    <x v="178"/>
    <x v="1"/>
    <x v="10"/>
    <s v="Hon Every-Day Series Multi-Task Chairs"/>
    <n v="526.34399999999994"/>
    <n v="4"/>
    <n v="0.3"/>
    <n v="-157.90319999999997"/>
    <n v="-75.191999999999979"/>
  </r>
  <r>
    <n v="4373"/>
    <s v="US-2014-169320"/>
    <d v="2016-07-23T00:00:00"/>
    <d v="2016-07-25T00:00:00"/>
    <s v="Second Class"/>
    <s v="LH-16900"/>
    <s v="Lena Hernandez"/>
    <s v="Consumer"/>
    <s v="United States"/>
    <s v="Elkhart"/>
    <s v="Indiana"/>
    <n v="46514"/>
    <s v="Central"/>
    <x v="1069"/>
    <x v="0"/>
    <x v="5"/>
    <s v="Quartet Omega Colored Chalk, 12/Pack"/>
    <n v="11.68"/>
    <n v="2"/>
    <n v="0"/>
    <n v="0"/>
    <n v="5.4895999999999994"/>
  </r>
  <r>
    <n v="4374"/>
    <s v="US-2014-169320"/>
    <d v="2016-07-23T00:00:00"/>
    <d v="2016-07-25T00:00:00"/>
    <s v="Second Class"/>
    <s v="LH-16900"/>
    <s v="Lena Hernandez"/>
    <s v="Consumer"/>
    <s v="United States"/>
    <s v="Elkhart"/>
    <s v="Indiana"/>
    <n v="46514"/>
    <s v="Central"/>
    <x v="472"/>
    <x v="2"/>
    <x v="6"/>
    <s v="Memorex 25GB 6X Branded Blu-Ray Recordable Disc, 30/Pack"/>
    <n v="159.75"/>
    <n v="5"/>
    <n v="0"/>
    <n v="0"/>
    <n v="11.182499999999997"/>
  </r>
  <r>
    <n v="8185"/>
    <s v="US-2014-101721"/>
    <d v="2016-07-23T00:00:00"/>
    <d v="2016-07-27T00:00:00"/>
    <s v="Standard Class"/>
    <s v="MY-17380"/>
    <s v="Maribeth Yedwab"/>
    <s v="Corporate"/>
    <s v="United States"/>
    <s v="Chicago"/>
    <s v="Illinois"/>
    <n v="60623"/>
    <s v="Central"/>
    <x v="1179"/>
    <x v="0"/>
    <x v="0"/>
    <s v="Xerox 1909"/>
    <n v="63.311999999999998"/>
    <n v="3"/>
    <n v="0.2"/>
    <n v="-12.6624"/>
    <n v="20.576399999999996"/>
  </r>
  <r>
    <n v="8639"/>
    <s v="CA-2014-118346"/>
    <d v="2016-07-23T00:00:00"/>
    <d v="2016-07-24T00:00:00"/>
    <s v="First Class"/>
    <s v="PO-19180"/>
    <s v="Philisse Overcash"/>
    <s v="Home Office"/>
    <s v="United States"/>
    <s v="Kenosha"/>
    <s v="Wisconsin"/>
    <n v="53142"/>
    <s v="Central"/>
    <x v="714"/>
    <x v="2"/>
    <x v="6"/>
    <s v="Logitech G600 MMO Gaming Mouse"/>
    <n v="399.95"/>
    <n v="5"/>
    <n v="0"/>
    <n v="0"/>
    <n v="143.982"/>
  </r>
  <r>
    <n v="9589"/>
    <s v="CA-2014-110940"/>
    <d v="2016-07-23T00:00:00"/>
    <d v="2016-07-28T00:00:00"/>
    <s v="Standard Class"/>
    <s v="AZ-10750"/>
    <s v="Annie Zypern"/>
    <s v="Consumer"/>
    <s v="United States"/>
    <s v="Wheeling"/>
    <s v="Illinois"/>
    <n v="60090"/>
    <s v="Central"/>
    <x v="348"/>
    <x v="0"/>
    <x v="5"/>
    <s v="Hunt PowerHouse Electric Pencil Sharpener, Blue"/>
    <n v="121.536"/>
    <n v="4"/>
    <n v="0.2"/>
    <n v="-24.307200000000002"/>
    <n v="15.191999999999979"/>
  </r>
  <r>
    <n v="2856"/>
    <s v="CA-2014-169810"/>
    <d v="2016-07-25T00:00:00"/>
    <d v="2016-07-31T00:00:00"/>
    <s v="Standard Class"/>
    <s v="RB-19360"/>
    <s v="Raymond Buch"/>
    <s v="Consumer"/>
    <s v="United States"/>
    <s v="Sioux Falls"/>
    <s v="South Dakota"/>
    <n v="57103"/>
    <s v="Central"/>
    <x v="864"/>
    <x v="0"/>
    <x v="1"/>
    <s v="Avery 498"/>
    <n v="20.23"/>
    <n v="7"/>
    <n v="0"/>
    <n v="0"/>
    <n v="9.5081000000000007"/>
  </r>
  <r>
    <n v="7930"/>
    <s v="CA-2014-167549"/>
    <d v="2016-07-25T00:00:00"/>
    <d v="2016-07-27T00:00:00"/>
    <s v="First Class"/>
    <s v="EM-14200"/>
    <s v="Evan Minnotte"/>
    <s v="Home Office"/>
    <s v="United States"/>
    <s v="Dallas"/>
    <s v="Texas"/>
    <n v="75217"/>
    <s v="Central"/>
    <x v="768"/>
    <x v="1"/>
    <x v="11"/>
    <s v="Safco Drafting Table"/>
    <n v="298.11599999999999"/>
    <n v="6"/>
    <n v="0.3"/>
    <n v="-89.434799999999996"/>
    <n v="-4.2588000000000363"/>
  </r>
  <r>
    <n v="2227"/>
    <s v="CA-2014-130771"/>
    <d v="2016-07-29T00:00:00"/>
    <d v="2016-08-03T00:00:00"/>
    <s v="Standard Class"/>
    <s v="LA-16780"/>
    <s v="Laura Armstrong"/>
    <s v="Corporate"/>
    <s v="United States"/>
    <s v="Austin"/>
    <s v="Texas"/>
    <n v="78745"/>
    <s v="Central"/>
    <x v="381"/>
    <x v="0"/>
    <x v="8"/>
    <s v="Assorted Color Push Pins"/>
    <n v="2.8960000000000004"/>
    <n v="2"/>
    <n v="0.2"/>
    <n v="-0.57920000000000005"/>
    <n v="0.4705999999999998"/>
  </r>
  <r>
    <n v="2228"/>
    <s v="CA-2014-130771"/>
    <d v="2016-07-29T00:00:00"/>
    <d v="2016-08-03T00:00:00"/>
    <s v="Standard Class"/>
    <s v="LA-16780"/>
    <s v="Laura Armstrong"/>
    <s v="Corporate"/>
    <s v="United States"/>
    <s v="Austin"/>
    <s v="Texas"/>
    <n v="78745"/>
    <s v="Central"/>
    <x v="1180"/>
    <x v="2"/>
    <x v="14"/>
    <s v="Cisco SPA301"/>
    <n v="124.79200000000002"/>
    <n v="1"/>
    <n v="0.2"/>
    <n v="-24.958400000000005"/>
    <n v="15.598999999999993"/>
  </r>
  <r>
    <n v="5025"/>
    <s v="US-2014-130953"/>
    <d v="2016-07-29T00:00:00"/>
    <d v="2016-08-03T00:00:00"/>
    <s v="Standard Class"/>
    <s v="RF-19735"/>
    <s v="Roland Fjeld"/>
    <s v="Consumer"/>
    <s v="United States"/>
    <s v="Oklahoma City"/>
    <s v="Oklahoma"/>
    <n v="73120"/>
    <s v="Central"/>
    <x v="937"/>
    <x v="0"/>
    <x v="3"/>
    <s v="GBC Poly Designer Binding Covers"/>
    <n v="33.479999999999997"/>
    <n v="2"/>
    <n v="0"/>
    <n v="0"/>
    <n v="16.405199999999997"/>
  </r>
  <r>
    <n v="5026"/>
    <s v="US-2014-130953"/>
    <d v="2016-07-29T00:00:00"/>
    <d v="2016-08-03T00:00:00"/>
    <s v="Standard Class"/>
    <s v="RF-19735"/>
    <s v="Roland Fjeld"/>
    <s v="Consumer"/>
    <s v="United States"/>
    <s v="Oklahoma City"/>
    <s v="Oklahoma"/>
    <n v="73120"/>
    <s v="Central"/>
    <x v="448"/>
    <x v="2"/>
    <x v="14"/>
    <s v="Nortel Meridian M3904 Professional Digital phone"/>
    <n v="461.97"/>
    <n v="3"/>
    <n v="0"/>
    <n v="0"/>
    <n v="133.97129999999996"/>
  </r>
  <r>
    <n v="5027"/>
    <s v="US-2014-130953"/>
    <d v="2016-07-29T00:00:00"/>
    <d v="2016-08-03T00:00:00"/>
    <s v="Standard Class"/>
    <s v="RF-19735"/>
    <s v="Roland Fjeld"/>
    <s v="Consumer"/>
    <s v="United States"/>
    <s v="Oklahoma City"/>
    <s v="Oklahoma"/>
    <n v="73120"/>
    <s v="Central"/>
    <x v="11"/>
    <x v="0"/>
    <x v="7"/>
    <s v="Holmes Replacement Filter for HEPA Air Cleaner, Very Large Room, HEPA Filter"/>
    <n v="137.62"/>
    <n v="2"/>
    <n v="0"/>
    <n v="0"/>
    <n v="60.552800000000005"/>
  </r>
  <r>
    <n v="5028"/>
    <s v="US-2014-130953"/>
    <d v="2016-07-29T00:00:00"/>
    <d v="2016-08-03T00:00:00"/>
    <s v="Standard Class"/>
    <s v="RF-19735"/>
    <s v="Roland Fjeld"/>
    <s v="Consumer"/>
    <s v="United States"/>
    <s v="Oklahoma City"/>
    <s v="Oklahoma"/>
    <n v="73120"/>
    <s v="Central"/>
    <x v="859"/>
    <x v="1"/>
    <x v="10"/>
    <s v="Office Star Flex Back Scooter Chair with Aluminum Finish Frame"/>
    <n v="302.67"/>
    <n v="3"/>
    <n v="0"/>
    <n v="0"/>
    <n v="72.640799999999999"/>
  </r>
  <r>
    <n v="5713"/>
    <s v="CA-2014-115805"/>
    <d v="2016-07-31T00:00:00"/>
    <d v="2016-07-31T00:00:00"/>
    <s v="Same Day"/>
    <s v="KW-16435"/>
    <s v="Katrina Willman"/>
    <s v="Consumer"/>
    <s v="United States"/>
    <s v="Chicago"/>
    <s v="Illinois"/>
    <n v="60653"/>
    <s v="Central"/>
    <x v="1181"/>
    <x v="2"/>
    <x v="14"/>
    <s v="Motorola L804"/>
    <n v="36.792000000000002"/>
    <n v="1"/>
    <n v="0.2"/>
    <n v="-7.3584000000000005"/>
    <n v="4.1390999999999991"/>
  </r>
  <r>
    <n v="6691"/>
    <s v="US-2014-165869"/>
    <d v="2016-07-31T00:00:00"/>
    <d v="2016-08-05T00:00:00"/>
    <s v="Standard Class"/>
    <s v="LS-17200"/>
    <s v="Luke Schmidt"/>
    <s v="Corporate"/>
    <s v="United States"/>
    <s v="Milwaukee"/>
    <s v="Wisconsin"/>
    <n v="53209"/>
    <s v="Central"/>
    <x v="261"/>
    <x v="0"/>
    <x v="3"/>
    <s v="Acco 3-Hole Punch"/>
    <n v="17.52"/>
    <n v="4"/>
    <n v="0"/>
    <n v="0"/>
    <n v="8.4095999999999993"/>
  </r>
  <r>
    <n v="6692"/>
    <s v="US-2014-165869"/>
    <d v="2016-07-31T00:00:00"/>
    <d v="2016-08-05T00:00:00"/>
    <s v="Standard Class"/>
    <s v="LS-17200"/>
    <s v="Luke Schmidt"/>
    <s v="Corporate"/>
    <s v="United States"/>
    <s v="Milwaukee"/>
    <s v="Wisconsin"/>
    <n v="53209"/>
    <s v="Central"/>
    <x v="1182"/>
    <x v="0"/>
    <x v="7"/>
    <s v="3M Office Air Cleaner"/>
    <n v="155.88"/>
    <n v="6"/>
    <n v="0"/>
    <n v="0"/>
    <n v="54.558"/>
  </r>
  <r>
    <n v="1010"/>
    <s v="CA-2014-135034"/>
    <d v="2016-08-01T00:00:00"/>
    <d v="2016-08-03T00:00:00"/>
    <s v="First Class"/>
    <s v="AT-10735"/>
    <s v="Annie Thurman"/>
    <s v="Consumer"/>
    <s v="United States"/>
    <s v="Chicago"/>
    <s v="Illinois"/>
    <n v="60653"/>
    <s v="Central"/>
    <x v="230"/>
    <x v="2"/>
    <x v="14"/>
    <s v="JBL Micro Wireless Portable Bluetooth Speaker"/>
    <n v="95.984000000000009"/>
    <n v="2"/>
    <n v="0.2"/>
    <n v="-19.196800000000003"/>
    <n v="5.9990000000000023"/>
  </r>
  <r>
    <n v="1834"/>
    <s v="CA-2014-162691"/>
    <d v="2016-08-01T00:00:00"/>
    <d v="2016-08-07T00:00:00"/>
    <s v="Standard Class"/>
    <s v="AS-10045"/>
    <s v="Aaron Smayling"/>
    <s v="Corporate"/>
    <s v="United States"/>
    <s v="Austin"/>
    <s v="Texas"/>
    <n v="78745"/>
    <s v="Central"/>
    <x v="1183"/>
    <x v="2"/>
    <x v="12"/>
    <s v="Bady BDG101FRU Card Printer"/>
    <n v="1439.982"/>
    <n v="3"/>
    <n v="0.4"/>
    <n v="-575.99279999999999"/>
    <n v="-263.99670000000026"/>
  </r>
  <r>
    <n v="1835"/>
    <s v="CA-2014-162691"/>
    <d v="2016-08-01T00:00:00"/>
    <d v="2016-08-07T00:00:00"/>
    <s v="Standard Class"/>
    <s v="AS-10045"/>
    <s v="Aaron Smayling"/>
    <s v="Corporate"/>
    <s v="United States"/>
    <s v="Austin"/>
    <s v="Texas"/>
    <n v="78745"/>
    <s v="Central"/>
    <x v="1184"/>
    <x v="0"/>
    <x v="0"/>
    <s v="Xerox 1998"/>
    <n v="36.288000000000011"/>
    <n v="7"/>
    <n v="0.2"/>
    <n v="-7.2576000000000027"/>
    <n v="12.700800000000001"/>
  </r>
  <r>
    <n v="2008"/>
    <s v="CA-2014-165386"/>
    <d v="2016-08-03T00:00:00"/>
    <d v="2016-08-04T00:00:00"/>
    <s v="First Class"/>
    <s v="CM-12190"/>
    <s v="Charlotte Melton"/>
    <s v="Consumer"/>
    <s v="United States"/>
    <s v="Chicago"/>
    <s v="Illinois"/>
    <n v="60623"/>
    <s v="Central"/>
    <x v="1185"/>
    <x v="1"/>
    <x v="9"/>
    <s v="O'Sullivan Elevations Bookcase, Cherry Finish"/>
    <n v="183.37199999999999"/>
    <n v="2"/>
    <n v="0.3"/>
    <n v="-55.011599999999994"/>
    <n v="-36.674399999999991"/>
  </r>
  <r>
    <n v="9208"/>
    <s v="CA-2014-140781"/>
    <d v="2016-08-03T00:00:00"/>
    <d v="2016-08-07T00:00:00"/>
    <s v="Standard Class"/>
    <s v="AB-10105"/>
    <s v="Adrian Barton"/>
    <s v="Consumer"/>
    <s v="United States"/>
    <s v="Bloomington"/>
    <s v="Illinois"/>
    <n v="61701"/>
    <s v="Central"/>
    <x v="1186"/>
    <x v="2"/>
    <x v="6"/>
    <s v="Kensington K72356US Mouse-in-a-Box USB Desktop Mouse"/>
    <n v="39.816000000000003"/>
    <n v="3"/>
    <n v="0.2"/>
    <n v="-7.9632000000000005"/>
    <n v="7.4654999999999987"/>
  </r>
  <r>
    <n v="5243"/>
    <s v="CA-2014-146367"/>
    <d v="2016-08-04T00:00:00"/>
    <d v="2016-08-08T00:00:00"/>
    <s v="Standard Class"/>
    <s v="HM-14860"/>
    <s v="Harry Marie"/>
    <s v="Corporate"/>
    <s v="United States"/>
    <s v="Carrollton"/>
    <s v="Texas"/>
    <n v="75007"/>
    <s v="Central"/>
    <x v="1125"/>
    <x v="0"/>
    <x v="3"/>
    <s v="Avery Durable Poly Binders"/>
    <n v="3.3179999999999996"/>
    <n v="3"/>
    <n v="0.8"/>
    <n v="-2.6543999999999999"/>
    <n v="-5.6406000000000018"/>
  </r>
  <r>
    <n v="6081"/>
    <s v="CA-2014-154676"/>
    <d v="2016-08-05T00:00:00"/>
    <d v="2016-08-08T00:00:00"/>
    <s v="First Class"/>
    <s v="NZ-18565"/>
    <s v="Nick Zandusky"/>
    <s v="Home Office"/>
    <s v="United States"/>
    <s v="Houston"/>
    <s v="Texas"/>
    <n v="77070"/>
    <s v="Central"/>
    <x v="1187"/>
    <x v="0"/>
    <x v="2"/>
    <s v="Tennsco Lockers, Sand"/>
    <n v="151.05600000000001"/>
    <n v="9"/>
    <n v="0.2"/>
    <n v="-30.211200000000005"/>
    <n v="7.5527999999999977"/>
  </r>
  <r>
    <n v="6641"/>
    <s v="CA-2014-128328"/>
    <d v="2016-08-05T00:00:00"/>
    <d v="2016-08-09T00:00:00"/>
    <s v="Standard Class"/>
    <s v="PO-18865"/>
    <s v="Patrick O'Donnell"/>
    <s v="Consumer"/>
    <s v="United States"/>
    <s v="Indianapolis"/>
    <s v="Indiana"/>
    <n v="46203"/>
    <s v="Central"/>
    <x v="975"/>
    <x v="0"/>
    <x v="3"/>
    <s v="Premium Transparent Presentation Covers by GBC"/>
    <n v="125.88"/>
    <n v="6"/>
    <n v="0"/>
    <n v="0"/>
    <n v="60.422399999999996"/>
  </r>
  <r>
    <n v="6642"/>
    <s v="CA-2014-128328"/>
    <d v="2016-08-05T00:00:00"/>
    <d v="2016-08-09T00:00:00"/>
    <s v="Standard Class"/>
    <s v="PO-18865"/>
    <s v="Patrick O'Donnell"/>
    <s v="Consumer"/>
    <s v="United States"/>
    <s v="Indianapolis"/>
    <s v="Indiana"/>
    <n v="46203"/>
    <s v="Central"/>
    <x v="907"/>
    <x v="2"/>
    <x v="6"/>
    <s v="Logitech MX Performance Wireless Mouse"/>
    <n v="79.78"/>
    <n v="2"/>
    <n v="0"/>
    <n v="0"/>
    <n v="29.518599999999999"/>
  </r>
  <r>
    <n v="6643"/>
    <s v="CA-2014-128328"/>
    <d v="2016-08-05T00:00:00"/>
    <d v="2016-08-09T00:00:00"/>
    <s v="Standard Class"/>
    <s v="PO-18865"/>
    <s v="Patrick O'Donnell"/>
    <s v="Consumer"/>
    <s v="United States"/>
    <s v="Indianapolis"/>
    <s v="Indiana"/>
    <n v="46203"/>
    <s v="Central"/>
    <x v="1188"/>
    <x v="0"/>
    <x v="1"/>
    <s v="Avery 475"/>
    <n v="133.20000000000002"/>
    <n v="9"/>
    <n v="0"/>
    <n v="0"/>
    <n v="66.600000000000009"/>
  </r>
  <r>
    <n v="5530"/>
    <s v="CA-2014-136609"/>
    <d v="2016-08-06T00:00:00"/>
    <d v="2016-08-11T00:00:00"/>
    <s v="Standard Class"/>
    <s v="TB-21355"/>
    <s v="Todd Boyes"/>
    <s v="Corporate"/>
    <s v="United States"/>
    <s v="Cedar Hill"/>
    <s v="Texas"/>
    <n v="75104"/>
    <s v="Central"/>
    <x v="1189"/>
    <x v="0"/>
    <x v="0"/>
    <s v="14-7/8 x 11 Blue Bar Computer Printout Paper"/>
    <n v="115.29600000000001"/>
    <n v="3"/>
    <n v="0.2"/>
    <n v="-23.059200000000004"/>
    <n v="40.353599999999986"/>
  </r>
  <r>
    <n v="4262"/>
    <s v="CA-2014-158344"/>
    <d v="2016-08-07T00:00:00"/>
    <d v="2016-08-11T00:00:00"/>
    <s v="Standard Class"/>
    <s v="CC-12475"/>
    <s v="Cindy Chapman"/>
    <s v="Consumer"/>
    <s v="United States"/>
    <s v="Moorhead"/>
    <s v="Minnesota"/>
    <n v="56560"/>
    <s v="Central"/>
    <x v="884"/>
    <x v="2"/>
    <x v="6"/>
    <s v="Memorex Micro Travel Drive 16 GB"/>
    <n v="63.96"/>
    <n v="4"/>
    <n v="0"/>
    <n v="0"/>
    <n v="19.827599999999997"/>
  </r>
  <r>
    <n v="7652"/>
    <s v="CA-2014-110821"/>
    <d v="2016-08-07T00:00:00"/>
    <d v="2016-08-08T00:00:00"/>
    <s v="First Class"/>
    <s v="CK-12205"/>
    <s v="Chloris Kastensmidt"/>
    <s v="Consumer"/>
    <s v="United States"/>
    <s v="Dallas"/>
    <s v="Texas"/>
    <n v="75081"/>
    <s v="Central"/>
    <x v="1190"/>
    <x v="2"/>
    <x v="6"/>
    <s v="Logitech K350 2.4Ghz Wireless Keyboard"/>
    <n v="119.44800000000001"/>
    <n v="3"/>
    <n v="0.2"/>
    <n v="-23.889600000000002"/>
    <n v="-13.437900000000006"/>
  </r>
  <r>
    <n v="7653"/>
    <s v="CA-2014-110821"/>
    <d v="2016-08-07T00:00:00"/>
    <d v="2016-08-08T00:00:00"/>
    <s v="First Class"/>
    <s v="CK-12205"/>
    <s v="Chloris Kastensmidt"/>
    <s v="Consumer"/>
    <s v="United States"/>
    <s v="Dallas"/>
    <s v="Texas"/>
    <n v="75081"/>
    <s v="Central"/>
    <x v="1191"/>
    <x v="0"/>
    <x v="2"/>
    <s v="Safco Industrial Shelving"/>
    <n v="118.16"/>
    <n v="2"/>
    <n v="0.2"/>
    <n v="-23.632000000000001"/>
    <n v="-25.108999999999988"/>
  </r>
  <r>
    <n v="2188"/>
    <s v="CA-2014-143063"/>
    <d v="2016-08-10T00:00:00"/>
    <d v="2016-08-15T00:00:00"/>
    <s v="Standard Class"/>
    <s v="IL-15100"/>
    <s v="Ivan Liston"/>
    <s v="Consumer"/>
    <s v="United States"/>
    <s v="Columbus"/>
    <s v="Indiana"/>
    <n v="47201"/>
    <s v="Central"/>
    <x v="105"/>
    <x v="0"/>
    <x v="13"/>
    <s v="Staple envelope"/>
    <n v="70.08"/>
    <n v="6"/>
    <n v="0"/>
    <n v="0"/>
    <n v="35.04"/>
  </r>
  <r>
    <n v="2189"/>
    <s v="CA-2014-143063"/>
    <d v="2016-08-10T00:00:00"/>
    <d v="2016-08-15T00:00:00"/>
    <s v="Standard Class"/>
    <s v="IL-15100"/>
    <s v="Ivan Liston"/>
    <s v="Consumer"/>
    <s v="United States"/>
    <s v="Columbus"/>
    <s v="Indiana"/>
    <n v="47201"/>
    <s v="Central"/>
    <x v="619"/>
    <x v="1"/>
    <x v="4"/>
    <s v="Tenex Traditional Chairmats for Medium Pile Carpet, Standard Lip, 36&quot; x 48&quot;"/>
    <n v="121.3"/>
    <n v="2"/>
    <n v="0"/>
    <n v="0"/>
    <n v="25.472999999999999"/>
  </r>
  <r>
    <n v="2190"/>
    <s v="CA-2014-143063"/>
    <d v="2016-08-10T00:00:00"/>
    <d v="2016-08-15T00:00:00"/>
    <s v="Standard Class"/>
    <s v="IL-15100"/>
    <s v="Ivan Liston"/>
    <s v="Consumer"/>
    <s v="United States"/>
    <s v="Columbus"/>
    <s v="Indiana"/>
    <n v="47201"/>
    <s v="Central"/>
    <x v="1192"/>
    <x v="2"/>
    <x v="14"/>
    <s v="Aastra 57i VoIP phone"/>
    <n v="1454.4900000000002"/>
    <n v="9"/>
    <n v="0"/>
    <n v="0"/>
    <n v="378.16740000000004"/>
  </r>
  <r>
    <n v="6728"/>
    <s v="CA-2014-145443"/>
    <d v="2016-08-10T00:00:00"/>
    <d v="2016-08-15T00:00:00"/>
    <s v="Second Class"/>
    <s v="SC-20695"/>
    <s v="Steve Chapman"/>
    <s v="Corporate"/>
    <s v="United States"/>
    <s v="Richmond"/>
    <s v="Indiana"/>
    <n v="47374"/>
    <s v="Central"/>
    <x v="572"/>
    <x v="0"/>
    <x v="0"/>
    <s v="Xerox 1906"/>
    <n v="177.2"/>
    <n v="5"/>
    <n v="0"/>
    <n v="0"/>
    <n v="83.283999999999992"/>
  </r>
  <r>
    <n v="4026"/>
    <s v="CA-2014-139311"/>
    <d v="2016-08-11T00:00:00"/>
    <d v="2016-08-13T00:00:00"/>
    <s v="First Class"/>
    <s v="SF-20965"/>
    <s v="Sylvia Foulston"/>
    <s v="Corporate"/>
    <s v="United States"/>
    <s v="Bedford"/>
    <s v="Texas"/>
    <n v="76021"/>
    <s v="Central"/>
    <x v="698"/>
    <x v="0"/>
    <x v="0"/>
    <s v="Wirebound Message Books, Four 2 3/4&quot; x 5&quot; Forms per Page, 600 Sets per Book"/>
    <n v="29.664000000000001"/>
    <n v="4"/>
    <n v="0.2"/>
    <n v="-5.9328000000000003"/>
    <n v="10.011599999999998"/>
  </r>
  <r>
    <n v="4027"/>
    <s v="CA-2014-139311"/>
    <d v="2016-08-11T00:00:00"/>
    <d v="2016-08-13T00:00:00"/>
    <s v="First Class"/>
    <s v="SF-20965"/>
    <s v="Sylvia Foulston"/>
    <s v="Corporate"/>
    <s v="United States"/>
    <s v="Bedford"/>
    <s v="Texas"/>
    <n v="76021"/>
    <s v="Central"/>
    <x v="155"/>
    <x v="0"/>
    <x v="5"/>
    <s v="BIC Brite Liner Grip Highlighters"/>
    <n v="9.1840000000000011"/>
    <n v="7"/>
    <n v="0.2"/>
    <n v="-1.8368000000000002"/>
    <n v="2.8699999999999992"/>
  </r>
  <r>
    <n v="4028"/>
    <s v="CA-2014-139311"/>
    <d v="2016-08-11T00:00:00"/>
    <d v="2016-08-13T00:00:00"/>
    <s v="First Class"/>
    <s v="SF-20965"/>
    <s v="Sylvia Foulston"/>
    <s v="Corporate"/>
    <s v="United States"/>
    <s v="Bedford"/>
    <s v="Texas"/>
    <n v="76021"/>
    <s v="Central"/>
    <x v="563"/>
    <x v="2"/>
    <x v="14"/>
    <s v="Pyle PMP37LED"/>
    <n v="153.584"/>
    <n v="2"/>
    <n v="0.2"/>
    <n v="-30.716800000000003"/>
    <n v="13.438599999999994"/>
  </r>
  <r>
    <n v="4029"/>
    <s v="CA-2014-139311"/>
    <d v="2016-08-11T00:00:00"/>
    <d v="2016-08-13T00:00:00"/>
    <s v="First Class"/>
    <s v="SF-20965"/>
    <s v="Sylvia Foulston"/>
    <s v="Corporate"/>
    <s v="United States"/>
    <s v="Bedford"/>
    <s v="Texas"/>
    <n v="76021"/>
    <s v="Central"/>
    <x v="74"/>
    <x v="0"/>
    <x v="3"/>
    <s v="Fellowes Twister Kit, Gray/Clear, 3/pkg"/>
    <n v="12.863999999999995"/>
    <n v="8"/>
    <n v="0.8"/>
    <n v="-10.291199999999996"/>
    <n v="-22.512"/>
  </r>
  <r>
    <n v="5295"/>
    <s v="CA-2014-144883"/>
    <d v="2016-08-15T00:00:00"/>
    <d v="2016-08-19T00:00:00"/>
    <s v="Standard Class"/>
    <s v="BO-11350"/>
    <s v="Bill Overfelt"/>
    <s v="Corporate"/>
    <s v="United States"/>
    <s v="Roseville"/>
    <s v="Minnesota"/>
    <n v="55113"/>
    <s v="Central"/>
    <x v="1193"/>
    <x v="0"/>
    <x v="1"/>
    <s v="Avery 495"/>
    <n v="50.4"/>
    <n v="8"/>
    <n v="0"/>
    <n v="0"/>
    <n v="23.183999999999997"/>
  </r>
  <r>
    <n v="7185"/>
    <s v="CA-2014-133102"/>
    <d v="2016-08-17T00:00:00"/>
    <d v="2016-08-24T00:00:00"/>
    <s v="Standard Class"/>
    <s v="ED-13885"/>
    <s v="Emily Ducich"/>
    <s v="Home Office"/>
    <s v="United States"/>
    <s v="Houston"/>
    <s v="Texas"/>
    <n v="77095"/>
    <s v="Central"/>
    <x v="318"/>
    <x v="0"/>
    <x v="16"/>
    <s v="Acco Side-Punched Conventional Columnar Pads"/>
    <n v="5.5520000000000005"/>
    <n v="2"/>
    <n v="0.2"/>
    <n v="-1.1104000000000001"/>
    <n v="-1.0410000000000006"/>
  </r>
  <r>
    <n v="7186"/>
    <s v="CA-2014-133102"/>
    <d v="2016-08-17T00:00:00"/>
    <d v="2016-08-24T00:00:00"/>
    <s v="Standard Class"/>
    <s v="ED-13885"/>
    <s v="Emily Ducich"/>
    <s v="Home Office"/>
    <s v="United States"/>
    <s v="Houston"/>
    <s v="Texas"/>
    <n v="77095"/>
    <s v="Central"/>
    <x v="317"/>
    <x v="0"/>
    <x v="5"/>
    <s v="Avery Fluorescent Highlighter Four-Color Set"/>
    <n v="8.016"/>
    <n v="3"/>
    <n v="0.2"/>
    <n v="-1.6032000000000002"/>
    <n v="1.0019999999999993"/>
  </r>
  <r>
    <n v="7187"/>
    <s v="CA-2014-133102"/>
    <d v="2016-08-17T00:00:00"/>
    <d v="2016-08-24T00:00:00"/>
    <s v="Standard Class"/>
    <s v="ED-13885"/>
    <s v="Emily Ducich"/>
    <s v="Home Office"/>
    <s v="United States"/>
    <s v="Houston"/>
    <s v="Texas"/>
    <n v="77095"/>
    <s v="Central"/>
    <x v="330"/>
    <x v="1"/>
    <x v="10"/>
    <s v="SAFCO Optional Arm Kit for Workspace Cribbage Stacking Chair"/>
    <n v="74.591999999999999"/>
    <n v="4"/>
    <n v="0.3"/>
    <n v="-22.377599999999997"/>
    <n v="-2.1312000000000033"/>
  </r>
  <r>
    <n v="7188"/>
    <s v="CA-2014-133102"/>
    <d v="2016-08-17T00:00:00"/>
    <d v="2016-08-24T00:00:00"/>
    <s v="Standard Class"/>
    <s v="ED-13885"/>
    <s v="Emily Ducich"/>
    <s v="Home Office"/>
    <s v="United States"/>
    <s v="Houston"/>
    <s v="Texas"/>
    <n v="77095"/>
    <s v="Central"/>
    <x v="808"/>
    <x v="1"/>
    <x v="4"/>
    <s v="36X48 HARDFLOOR CHAIRMAT"/>
    <n v="16.784000000000002"/>
    <n v="2"/>
    <n v="0.6"/>
    <n v="-10.070400000000001"/>
    <n v="-22.238800000000001"/>
  </r>
  <r>
    <n v="7189"/>
    <s v="CA-2014-133102"/>
    <d v="2016-08-17T00:00:00"/>
    <d v="2016-08-24T00:00:00"/>
    <s v="Standard Class"/>
    <s v="ED-13885"/>
    <s v="Emily Ducich"/>
    <s v="Home Office"/>
    <s v="United States"/>
    <s v="Houston"/>
    <s v="Texas"/>
    <n v="77095"/>
    <s v="Central"/>
    <x v="394"/>
    <x v="0"/>
    <x v="7"/>
    <s v="Belkin Premiere Surge Master II 8-outlet surge protector"/>
    <n v="38.86399999999999"/>
    <n v="4"/>
    <n v="0.8"/>
    <n v="-31.091199999999994"/>
    <n v="-99.103200000000044"/>
  </r>
  <r>
    <n v="1513"/>
    <s v="CA-2014-112809"/>
    <d v="2016-08-18T00:00:00"/>
    <d v="2016-08-22T00:00:00"/>
    <s v="Standard Class"/>
    <s v="RA-19915"/>
    <s v="Russell Applegate"/>
    <s v="Consumer"/>
    <s v="United States"/>
    <s v="Dallas"/>
    <s v="Texas"/>
    <n v="75220"/>
    <s v="Central"/>
    <x v="118"/>
    <x v="0"/>
    <x v="2"/>
    <s v="Safco Steel Mobile File Cart"/>
    <n v="200.06400000000002"/>
    <n v="3"/>
    <n v="0.2"/>
    <n v="-40.012800000000006"/>
    <n v="12.504000000000005"/>
  </r>
  <r>
    <n v="1514"/>
    <s v="CA-2014-112809"/>
    <d v="2016-08-18T00:00:00"/>
    <d v="2016-08-22T00:00:00"/>
    <s v="Standard Class"/>
    <s v="RA-19915"/>
    <s v="Russell Applegate"/>
    <s v="Consumer"/>
    <s v="United States"/>
    <s v="Dallas"/>
    <s v="Texas"/>
    <n v="75220"/>
    <s v="Central"/>
    <x v="169"/>
    <x v="0"/>
    <x v="3"/>
    <s v="Acco D-Ring Binder w/DublLock"/>
    <n v="21.379999999999995"/>
    <n v="5"/>
    <n v="0.8"/>
    <n v="-17.103999999999996"/>
    <n v="-33.139000000000003"/>
  </r>
  <r>
    <n v="1515"/>
    <s v="CA-2014-112809"/>
    <d v="2016-08-18T00:00:00"/>
    <d v="2016-08-22T00:00:00"/>
    <s v="Standard Class"/>
    <s v="RA-19915"/>
    <s v="Russell Applegate"/>
    <s v="Consumer"/>
    <s v="United States"/>
    <s v="Dallas"/>
    <s v="Texas"/>
    <n v="75220"/>
    <s v="Central"/>
    <x v="1194"/>
    <x v="0"/>
    <x v="3"/>
    <s v="Ibico Plastic and Wire Spiral Binding Combs"/>
    <n v="6.743999999999998"/>
    <n v="4"/>
    <n v="0.8"/>
    <n v="-5.3951999999999991"/>
    <n v="-11.4648"/>
  </r>
  <r>
    <n v="4921"/>
    <s v="CA-2014-101728"/>
    <d v="2016-08-19T00:00:00"/>
    <d v="2016-08-23T00:00:00"/>
    <s v="Standard Class"/>
    <s v="SC-20575"/>
    <s v="Sonia Cooley"/>
    <s v="Consumer"/>
    <s v="United States"/>
    <s v="Chicago"/>
    <s v="Illinois"/>
    <n v="60653"/>
    <s v="Central"/>
    <x v="648"/>
    <x v="0"/>
    <x v="3"/>
    <s v="Binder Posts"/>
    <n v="2.2959999999999994"/>
    <n v="2"/>
    <n v="0.8"/>
    <n v="-1.8367999999999995"/>
    <n v="-3.9032000000000009"/>
  </r>
  <r>
    <n v="827"/>
    <s v="CA-2014-126956"/>
    <d v="2016-08-21T00:00:00"/>
    <d v="2016-08-28T00:00:00"/>
    <s v="Standard Class"/>
    <s v="GT-14710"/>
    <s v="Greg Tran"/>
    <s v="Consumer"/>
    <s v="United States"/>
    <s v="Lakeville"/>
    <s v="Minnesota"/>
    <n v="55044"/>
    <s v="Central"/>
    <x v="513"/>
    <x v="0"/>
    <x v="8"/>
    <s v="Advantus Plastic Paper Clips"/>
    <n v="35"/>
    <n v="7"/>
    <n v="0"/>
    <n v="0"/>
    <n v="16.8"/>
  </r>
  <r>
    <n v="828"/>
    <s v="CA-2014-126956"/>
    <d v="2016-08-21T00:00:00"/>
    <d v="2016-08-28T00:00:00"/>
    <s v="Standard Class"/>
    <s v="GT-14710"/>
    <s v="Greg Tran"/>
    <s v="Consumer"/>
    <s v="United States"/>
    <s v="Lakeville"/>
    <s v="Minnesota"/>
    <n v="55044"/>
    <s v="Central"/>
    <x v="1142"/>
    <x v="0"/>
    <x v="16"/>
    <s v="Acme Forged Steel Scissors with Black Enamel Handles"/>
    <n v="37.24"/>
    <n v="4"/>
    <n v="0"/>
    <n v="0"/>
    <n v="10.799599999999998"/>
  </r>
  <r>
    <n v="829"/>
    <s v="CA-2014-126956"/>
    <d v="2016-08-21T00:00:00"/>
    <d v="2016-08-28T00:00:00"/>
    <s v="Standard Class"/>
    <s v="GT-14710"/>
    <s v="Greg Tran"/>
    <s v="Consumer"/>
    <s v="United States"/>
    <s v="Lakeville"/>
    <s v="Minnesota"/>
    <n v="55044"/>
    <s v="Central"/>
    <x v="124"/>
    <x v="0"/>
    <x v="13"/>
    <s v="Security-Tint Envelopes"/>
    <n v="15.28"/>
    <n v="2"/>
    <n v="0"/>
    <n v="0"/>
    <n v="7.4871999999999996"/>
  </r>
  <r>
    <n v="8129"/>
    <s v="CA-2014-157350"/>
    <d v="2016-08-26T00:00:00"/>
    <d v="2016-09-01T00:00:00"/>
    <s v="Standard Class"/>
    <s v="DP-13000"/>
    <s v="Darren Powers"/>
    <s v="Consumer"/>
    <s v="United States"/>
    <s v="Chicago"/>
    <s v="Illinois"/>
    <n v="60610"/>
    <s v="Central"/>
    <x v="1195"/>
    <x v="1"/>
    <x v="4"/>
    <s v="Seth Thomas 16&quot; Steel Case Clock"/>
    <n v="64.959999999999994"/>
    <n v="5"/>
    <n v="0.6"/>
    <n v="-38.975999999999992"/>
    <n v="-43.847999999999985"/>
  </r>
  <r>
    <n v="9585"/>
    <s v="CA-2014-132584"/>
    <d v="2016-08-26T00:00:00"/>
    <d v="2016-08-27T00:00:00"/>
    <s v="First Class"/>
    <s v="HJ-14875"/>
    <s v="Heather Jas"/>
    <s v="Home Office"/>
    <s v="United States"/>
    <s v="Detroit"/>
    <s v="Michigan"/>
    <n v="48234"/>
    <s v="Central"/>
    <x v="666"/>
    <x v="0"/>
    <x v="2"/>
    <s v="Neat Ideas Personal Hanging Folder Files, Black"/>
    <n v="53.72"/>
    <n v="4"/>
    <n v="0"/>
    <n v="0"/>
    <n v="13.967199999999998"/>
  </r>
  <r>
    <n v="2918"/>
    <s v="CA-2014-155047"/>
    <d v="2016-08-27T00:00:00"/>
    <d v="2016-08-30T00:00:00"/>
    <s v="First Class"/>
    <s v="SE-20110"/>
    <s v="Sanjit Engle"/>
    <s v="Consumer"/>
    <s v="United States"/>
    <s v="Dallas"/>
    <s v="Texas"/>
    <n v="75220"/>
    <s v="Central"/>
    <x v="1089"/>
    <x v="0"/>
    <x v="5"/>
    <s v="Eberhard Faber 3 1/2&quot; Golf Pencils"/>
    <n v="5.9520000000000008"/>
    <n v="1"/>
    <n v="0.2"/>
    <n v="-1.1904000000000001"/>
    <n v="0.37200000000000011"/>
  </r>
  <r>
    <n v="3923"/>
    <s v="CA-2014-146920"/>
    <d v="2016-08-28T00:00:00"/>
    <d v="2016-09-01T00:00:00"/>
    <s v="Standard Class"/>
    <s v="SC-20305"/>
    <s v="Sean Christensen"/>
    <s v="Consumer"/>
    <s v="United States"/>
    <s v="Chicago"/>
    <s v="Illinois"/>
    <n v="60623"/>
    <s v="Central"/>
    <x v="304"/>
    <x v="0"/>
    <x v="0"/>
    <s v="Xerox 4200 Series MultiUse Premium Copy Paper (20Lb. and 84 Bright)"/>
    <n v="25.344000000000001"/>
    <n v="6"/>
    <n v="0.2"/>
    <n v="-5.0688000000000004"/>
    <n v="7.92"/>
  </r>
  <r>
    <n v="3924"/>
    <s v="CA-2014-146920"/>
    <d v="2016-08-28T00:00:00"/>
    <d v="2016-09-01T00:00:00"/>
    <s v="Standard Class"/>
    <s v="SC-20305"/>
    <s v="Sean Christensen"/>
    <s v="Consumer"/>
    <s v="United States"/>
    <s v="Chicago"/>
    <s v="Illinois"/>
    <n v="60623"/>
    <s v="Central"/>
    <x v="1196"/>
    <x v="0"/>
    <x v="0"/>
    <s v="HP Office Paper (20Lb. and 87 Bright)"/>
    <n v="26.720000000000002"/>
    <n v="5"/>
    <n v="0.2"/>
    <n v="-5.3440000000000012"/>
    <n v="9.3520000000000003"/>
  </r>
  <r>
    <n v="4598"/>
    <s v="US-2014-169502"/>
    <d v="2016-08-28T00:00:00"/>
    <d v="2016-09-01T00:00:00"/>
    <s v="Standard Class"/>
    <s v="MG-17650"/>
    <s v="Matthew Grinstein"/>
    <s v="Home Office"/>
    <s v="United States"/>
    <s v="Milwaukee"/>
    <s v="Wisconsin"/>
    <n v="53209"/>
    <s v="Central"/>
    <x v="297"/>
    <x v="0"/>
    <x v="16"/>
    <s v="Acme Stainless Steel Office Snips"/>
    <n v="21.81"/>
    <n v="3"/>
    <n v="0"/>
    <n v="0"/>
    <n v="5.8887000000000009"/>
  </r>
  <r>
    <n v="4599"/>
    <s v="US-2014-169502"/>
    <d v="2016-08-28T00:00:00"/>
    <d v="2016-09-01T00:00:00"/>
    <s v="Standard Class"/>
    <s v="MG-17650"/>
    <s v="Matthew Grinstein"/>
    <s v="Home Office"/>
    <s v="United States"/>
    <s v="Milwaukee"/>
    <s v="Wisconsin"/>
    <n v="53209"/>
    <s v="Central"/>
    <x v="996"/>
    <x v="0"/>
    <x v="7"/>
    <s v="Acco 6 Outlet Guardian Premium Plus Surge Suppressor"/>
    <n v="91.6"/>
    <n v="5"/>
    <n v="0"/>
    <n v="0"/>
    <n v="26.563999999999997"/>
  </r>
  <r>
    <n v="1942"/>
    <s v="CA-2014-144064"/>
    <d v="2016-08-29T00:00:00"/>
    <d v="2016-09-01T00:00:00"/>
    <s v="First Class"/>
    <s v="CP-12085"/>
    <s v="Cathy Prescott"/>
    <s v="Corporate"/>
    <s v="United States"/>
    <s v="Quincy"/>
    <s v="Illinois"/>
    <n v="62301"/>
    <s v="Central"/>
    <x v="570"/>
    <x v="0"/>
    <x v="1"/>
    <s v="Avery 505"/>
    <n v="47.360000000000007"/>
    <n v="4"/>
    <n v="0.2"/>
    <n v="-9.4720000000000013"/>
    <n v="17.759999999999998"/>
  </r>
  <r>
    <n v="1943"/>
    <s v="CA-2014-144064"/>
    <d v="2016-08-29T00:00:00"/>
    <d v="2016-09-01T00:00:00"/>
    <s v="First Class"/>
    <s v="CP-12085"/>
    <s v="Cathy Prescott"/>
    <s v="Corporate"/>
    <s v="United States"/>
    <s v="Quincy"/>
    <s v="Illinois"/>
    <n v="62301"/>
    <s v="Central"/>
    <x v="543"/>
    <x v="0"/>
    <x v="2"/>
    <s v="Advantus Rolling Storage Box"/>
    <n v="27.439999999999998"/>
    <n v="2"/>
    <n v="0.2"/>
    <n v="-5.4879999999999995"/>
    <n v="2.4009999999999998"/>
  </r>
  <r>
    <n v="1944"/>
    <s v="CA-2014-144064"/>
    <d v="2016-08-29T00:00:00"/>
    <d v="2016-09-01T00:00:00"/>
    <s v="First Class"/>
    <s v="CP-12085"/>
    <s v="Cathy Prescott"/>
    <s v="Corporate"/>
    <s v="United States"/>
    <s v="Quincy"/>
    <s v="Illinois"/>
    <n v="62301"/>
    <s v="Central"/>
    <x v="30"/>
    <x v="0"/>
    <x v="3"/>
    <s v="Wilson Jones Easy Flow II Sheet Lifters"/>
    <n v="3.2399999999999993"/>
    <n v="9"/>
    <n v="0.8"/>
    <n v="-2.5919999999999996"/>
    <n v="-5.1840000000000011"/>
  </r>
  <r>
    <n v="3655"/>
    <s v="CA-2014-133004"/>
    <d v="2016-08-31T00:00:00"/>
    <d v="2016-09-05T00:00:00"/>
    <s v="Standard Class"/>
    <s v="AJ-10945"/>
    <s v="Ashley Jarboe"/>
    <s v="Consumer"/>
    <s v="United States"/>
    <s v="Lawrence"/>
    <s v="Indiana"/>
    <n v="46226"/>
    <s v="Central"/>
    <x v="509"/>
    <x v="0"/>
    <x v="7"/>
    <s v="Tripp Lite Isotel 8 Ultra 8 Outlet Metal Surge"/>
    <n v="638.73"/>
    <n v="9"/>
    <n v="0"/>
    <n v="0"/>
    <n v="166.06979999999999"/>
  </r>
  <r>
    <n v="5220"/>
    <s v="CA-2014-145653"/>
    <d v="2016-09-01T00:00:00"/>
    <d v="2016-09-01T00:00:00"/>
    <s v="Same Day"/>
    <s v="CA-12775"/>
    <s v="Cynthia Arntzen"/>
    <s v="Consumer"/>
    <s v="United States"/>
    <s v="Detroit"/>
    <s v="Michigan"/>
    <n v="48205"/>
    <s v="Central"/>
    <x v="420"/>
    <x v="1"/>
    <x v="10"/>
    <s v="Harbour Creations 67200 Series Stacking Chairs"/>
    <n v="498.26000000000005"/>
    <n v="7"/>
    <n v="0"/>
    <n v="0"/>
    <n v="134.53020000000001"/>
  </r>
  <r>
    <n v="910"/>
    <s v="CA-2014-137596"/>
    <d v="2016-09-02T00:00:00"/>
    <d v="2016-09-07T00:00:00"/>
    <s v="Standard Class"/>
    <s v="BE-11335"/>
    <s v="Bill Eplett"/>
    <s v="Home Office"/>
    <s v="United States"/>
    <s v="Jackson"/>
    <s v="Michigan"/>
    <n v="49201"/>
    <s v="Central"/>
    <x v="1197"/>
    <x v="2"/>
    <x v="14"/>
    <s v="Polycom CX600 IP Phone VoIP phone"/>
    <n v="1199.8"/>
    <n v="4"/>
    <n v="0"/>
    <n v="0"/>
    <n v="323.94600000000003"/>
  </r>
  <r>
    <n v="911"/>
    <s v="CA-2014-137596"/>
    <d v="2016-09-02T00:00:00"/>
    <d v="2016-09-07T00:00:00"/>
    <s v="Standard Class"/>
    <s v="BE-11335"/>
    <s v="Bill Eplett"/>
    <s v="Home Office"/>
    <s v="United States"/>
    <s v="Jackson"/>
    <s v="Michigan"/>
    <n v="49201"/>
    <s v="Central"/>
    <x v="1198"/>
    <x v="2"/>
    <x v="6"/>
    <s v="Maxell iVDR EX 500GB Cartridge"/>
    <n v="1928.7800000000002"/>
    <n v="7"/>
    <n v="0"/>
    <n v="0"/>
    <n v="829.37540000000024"/>
  </r>
  <r>
    <n v="912"/>
    <s v="CA-2014-137596"/>
    <d v="2016-09-02T00:00:00"/>
    <d v="2016-09-07T00:00:00"/>
    <s v="Standard Class"/>
    <s v="BE-11335"/>
    <s v="Bill Eplett"/>
    <s v="Home Office"/>
    <s v="United States"/>
    <s v="Jackson"/>
    <s v="Michigan"/>
    <n v="49201"/>
    <s v="Central"/>
    <x v="1140"/>
    <x v="0"/>
    <x v="2"/>
    <s v="Fellowes High-Stak Drawer Files"/>
    <n v="352.38"/>
    <n v="2"/>
    <n v="0"/>
    <n v="0"/>
    <n v="81.047399999999982"/>
  </r>
  <r>
    <n v="6903"/>
    <s v="CA-2014-111220"/>
    <d v="2016-09-02T00:00:00"/>
    <d v="2016-09-08T00:00:00"/>
    <s v="Standard Class"/>
    <s v="JS-15595"/>
    <s v="Jill Stevenson"/>
    <s v="Corporate"/>
    <s v="United States"/>
    <s v="Chicago"/>
    <s v="Illinois"/>
    <n v="60653"/>
    <s v="Central"/>
    <x v="513"/>
    <x v="0"/>
    <x v="8"/>
    <s v="Advantus Plastic Paper Clips"/>
    <n v="16"/>
    <n v="4"/>
    <n v="0.2"/>
    <n v="-3.2"/>
    <n v="5.6"/>
  </r>
  <r>
    <n v="6904"/>
    <s v="CA-2014-111220"/>
    <d v="2016-09-02T00:00:00"/>
    <d v="2016-09-08T00:00:00"/>
    <s v="Standard Class"/>
    <s v="JS-15595"/>
    <s v="Jill Stevenson"/>
    <s v="Corporate"/>
    <s v="United States"/>
    <s v="Chicago"/>
    <s v="Illinois"/>
    <n v="60653"/>
    <s v="Central"/>
    <x v="1199"/>
    <x v="0"/>
    <x v="7"/>
    <s v="Belkin 7-Outlet SurgeMaster Home Series"/>
    <n v="5.5879999999999992"/>
    <n v="2"/>
    <n v="0.8"/>
    <n v="-4.4703999999999997"/>
    <n v="-15.087600000000002"/>
  </r>
  <r>
    <n v="6905"/>
    <s v="CA-2014-111220"/>
    <d v="2016-09-02T00:00:00"/>
    <d v="2016-09-08T00:00:00"/>
    <s v="Standard Class"/>
    <s v="JS-15595"/>
    <s v="Jill Stevenson"/>
    <s v="Corporate"/>
    <s v="United States"/>
    <s v="Chicago"/>
    <s v="Illinois"/>
    <n v="60653"/>
    <s v="Central"/>
    <x v="1200"/>
    <x v="0"/>
    <x v="2"/>
    <s v="Belkin 19&quot; Center-Weighted Shelf, Gray"/>
    <n v="235.92"/>
    <n v="5"/>
    <n v="0.2"/>
    <n v="-47.183999999999997"/>
    <n v="-44.235000000000007"/>
  </r>
  <r>
    <n v="7223"/>
    <s v="CA-2014-113075"/>
    <d v="2016-09-02T00:00:00"/>
    <d v="2016-09-06T00:00:00"/>
    <s v="Standard Class"/>
    <s v="MC-18100"/>
    <s v="Mick Crebagga"/>
    <s v="Consumer"/>
    <s v="United States"/>
    <s v="Chicago"/>
    <s v="Illinois"/>
    <n v="60623"/>
    <s v="Central"/>
    <x v="1201"/>
    <x v="2"/>
    <x v="6"/>
    <s v="Kingston Digital DataTraveler 32GB USB 2.0"/>
    <n v="40.68"/>
    <n v="3"/>
    <n v="0.2"/>
    <n v="-8.136000000000001"/>
    <n v="-7.1190000000000015"/>
  </r>
  <r>
    <n v="537"/>
    <s v="US-2014-122637"/>
    <d v="2016-09-03T00:00:00"/>
    <d v="2016-09-08T00:00:00"/>
    <s v="Second Class"/>
    <s v="EP-13915"/>
    <s v="Emily Phan"/>
    <s v="Consumer"/>
    <s v="United States"/>
    <s v="Chicago"/>
    <s v="Illinois"/>
    <n v="60653"/>
    <s v="Central"/>
    <x v="1202"/>
    <x v="0"/>
    <x v="3"/>
    <s v="Premier Elliptical Ring Binder, Black"/>
    <n v="42.615999999999993"/>
    <n v="7"/>
    <n v="0.8"/>
    <n v="-34.092799999999997"/>
    <n v="-68.185600000000022"/>
  </r>
  <r>
    <n v="6351"/>
    <s v="CA-2014-161557"/>
    <d v="2016-09-03T00:00:00"/>
    <d v="2016-09-08T00:00:00"/>
    <s v="Standard Class"/>
    <s v="AG-10900"/>
    <s v="Arthur Gainer"/>
    <s v="Consumer"/>
    <s v="United States"/>
    <s v="Dallas"/>
    <s v="Texas"/>
    <n v="75217"/>
    <s v="Central"/>
    <x v="1203"/>
    <x v="1"/>
    <x v="4"/>
    <s v="Eldon Advantage Foldable Chair Mats for Low Pile Carpets"/>
    <n v="108.40000000000002"/>
    <n v="5"/>
    <n v="0.6"/>
    <n v="-65.040000000000006"/>
    <n v="-105.69000000000003"/>
  </r>
  <r>
    <n v="7322"/>
    <s v="CA-2014-167626"/>
    <d v="2016-09-03T00:00:00"/>
    <d v="2016-09-07T00:00:00"/>
    <s v="Standard Class"/>
    <s v="MY-18295"/>
    <s v="Muhammed Yedwab"/>
    <s v="Corporate"/>
    <s v="United States"/>
    <s v="Chicago"/>
    <s v="Illinois"/>
    <n v="60623"/>
    <s v="Central"/>
    <x v="1204"/>
    <x v="0"/>
    <x v="0"/>
    <s v="&quot;While you Were Out&quot; Message Book, One Form per Page"/>
    <n v="8.9039999999999999"/>
    <n v="3"/>
    <n v="0.2"/>
    <n v="-1.7808000000000002"/>
    <n v="3.3389999999999995"/>
  </r>
  <r>
    <n v="7323"/>
    <s v="CA-2014-167626"/>
    <d v="2016-09-03T00:00:00"/>
    <d v="2016-09-07T00:00:00"/>
    <s v="Standard Class"/>
    <s v="MY-18295"/>
    <s v="Muhammed Yedwab"/>
    <s v="Corporate"/>
    <s v="United States"/>
    <s v="Chicago"/>
    <s v="Illinois"/>
    <n v="60623"/>
    <s v="Central"/>
    <x v="604"/>
    <x v="2"/>
    <x v="6"/>
    <s v="Hypercom P1300 Pinpad"/>
    <n v="100.80000000000001"/>
    <n v="2"/>
    <n v="0.2"/>
    <n v="-20.160000000000004"/>
    <n v="21.42"/>
  </r>
  <r>
    <n v="1496"/>
    <s v="CA-2014-152485"/>
    <d v="2016-09-04T00:00:00"/>
    <d v="2016-09-08T00:00:00"/>
    <s v="Standard Class"/>
    <s v="JD-15790"/>
    <s v="John Dryer"/>
    <s v="Consumer"/>
    <s v="United States"/>
    <s v="Coppell"/>
    <s v="Texas"/>
    <n v="75019"/>
    <s v="Central"/>
    <x v="675"/>
    <x v="0"/>
    <x v="5"/>
    <s v="Crayola Anti Dust Chalk, 12/Pack"/>
    <n v="10.192000000000002"/>
    <n v="7"/>
    <n v="0.2"/>
    <n v="-2.0384000000000007"/>
    <n v="3.1849999999999992"/>
  </r>
  <r>
    <n v="1497"/>
    <s v="CA-2014-152485"/>
    <d v="2016-09-04T00:00:00"/>
    <d v="2016-09-08T00:00:00"/>
    <s v="Standard Class"/>
    <s v="JD-15790"/>
    <s v="John Dryer"/>
    <s v="Consumer"/>
    <s v="United States"/>
    <s v="Coppell"/>
    <s v="Texas"/>
    <n v="75019"/>
    <s v="Central"/>
    <x v="305"/>
    <x v="0"/>
    <x v="2"/>
    <s v="Acco Perma 3000 Stacking Storage Drawers"/>
    <n v="16.784000000000002"/>
    <n v="1"/>
    <n v="0.2"/>
    <n v="-3.3568000000000007"/>
    <n v="-0.20980000000000043"/>
  </r>
  <r>
    <n v="1498"/>
    <s v="CA-2014-152485"/>
    <d v="2016-09-04T00:00:00"/>
    <d v="2016-09-08T00:00:00"/>
    <s v="Standard Class"/>
    <s v="JD-15790"/>
    <s v="John Dryer"/>
    <s v="Consumer"/>
    <s v="United States"/>
    <s v="Coppell"/>
    <s v="Texas"/>
    <n v="75019"/>
    <s v="Central"/>
    <x v="1205"/>
    <x v="0"/>
    <x v="5"/>
    <s v="Sanford Colorific Eraseable Coloring Pencils, 12 Count"/>
    <n v="13.120000000000001"/>
    <n v="5"/>
    <n v="0.2"/>
    <n v="-2.6240000000000006"/>
    <n v="3.7720000000000002"/>
  </r>
  <r>
    <n v="3513"/>
    <s v="CA-2014-140326"/>
    <d v="2016-09-04T00:00:00"/>
    <d v="2016-09-06T00:00:00"/>
    <s v="First Class"/>
    <s v="HW-14935"/>
    <s v="Helen Wasserman"/>
    <s v="Corporate"/>
    <s v="United States"/>
    <s v="Chicago"/>
    <s v="Illinois"/>
    <n v="60653"/>
    <s v="Central"/>
    <x v="1206"/>
    <x v="1"/>
    <x v="9"/>
    <s v="Bush Birmingham Collection Bookcase, Dark Cherry"/>
    <n v="825.17399999999998"/>
    <n v="9"/>
    <n v="0.3"/>
    <n v="-247.55219999999997"/>
    <n v="-117.88199999999998"/>
  </r>
  <r>
    <n v="3514"/>
    <s v="CA-2014-140326"/>
    <d v="2016-09-04T00:00:00"/>
    <d v="2016-09-06T00:00:00"/>
    <s v="First Class"/>
    <s v="HW-14935"/>
    <s v="Helen Wasserman"/>
    <s v="Corporate"/>
    <s v="United States"/>
    <s v="Chicago"/>
    <s v="Illinois"/>
    <n v="60653"/>
    <s v="Central"/>
    <x v="1037"/>
    <x v="0"/>
    <x v="0"/>
    <s v="It's Hot Message Books with Stickers, 2 3/4&quot; x 5&quot;"/>
    <n v="17.760000000000002"/>
    <n v="3"/>
    <n v="0.2"/>
    <n v="-3.5520000000000005"/>
    <n v="5.55"/>
  </r>
  <r>
    <n v="3515"/>
    <s v="CA-2014-140326"/>
    <d v="2016-09-04T00:00:00"/>
    <d v="2016-09-06T00:00:00"/>
    <s v="First Class"/>
    <s v="HW-14935"/>
    <s v="Helen Wasserman"/>
    <s v="Corporate"/>
    <s v="United States"/>
    <s v="Chicago"/>
    <s v="Illinois"/>
    <n v="60653"/>
    <s v="Central"/>
    <x v="302"/>
    <x v="0"/>
    <x v="5"/>
    <s v="Sanford Colorific Colored Pencils, 12/Box"/>
    <n v="6.911999999999999"/>
    <n v="3"/>
    <n v="0.2"/>
    <n v="-1.3823999999999999"/>
    <n v="0.86399999999999988"/>
  </r>
  <r>
    <n v="7918"/>
    <s v="CA-2014-100783"/>
    <d v="2016-09-04T00:00:00"/>
    <d v="2016-09-08T00:00:00"/>
    <s v="Second Class"/>
    <s v="JK-16120"/>
    <s v="Julie Kriz"/>
    <s v="Home Office"/>
    <s v="United States"/>
    <s v="Garland"/>
    <s v="Texas"/>
    <n v="75043"/>
    <s v="Central"/>
    <x v="348"/>
    <x v="0"/>
    <x v="5"/>
    <s v="Hunt PowerHouse Electric Pencil Sharpener, Blue"/>
    <n v="30.384"/>
    <n v="1"/>
    <n v="0.2"/>
    <n v="-6.0768000000000004"/>
    <n v="3.7979999999999947"/>
  </r>
  <r>
    <n v="3358"/>
    <s v="CA-2014-100335"/>
    <d v="2016-09-07T00:00:00"/>
    <d v="2016-09-13T00:00:00"/>
    <s v="Standard Class"/>
    <s v="NF-18595"/>
    <s v="Nicole Fjeld"/>
    <s v="Home Office"/>
    <s v="United States"/>
    <s v="Chicago"/>
    <s v="Illinois"/>
    <n v="60610"/>
    <s v="Central"/>
    <x v="1207"/>
    <x v="0"/>
    <x v="0"/>
    <s v="Easy-staple paper"/>
    <n v="73.007999999999996"/>
    <n v="9"/>
    <n v="0.2"/>
    <n v="-14.601599999999999"/>
    <n v="26.465400000000006"/>
  </r>
  <r>
    <n v="3567"/>
    <s v="CA-2014-103877"/>
    <d v="2016-09-07T00:00:00"/>
    <d v="2016-09-14T00:00:00"/>
    <s v="Standard Class"/>
    <s v="RD-19660"/>
    <s v="Robert Dilbeck"/>
    <s v="Home Office"/>
    <s v="United States"/>
    <s v="Independence"/>
    <s v="Missouri"/>
    <n v="64055"/>
    <s v="Central"/>
    <x v="378"/>
    <x v="0"/>
    <x v="3"/>
    <s v="GBC DocuBind 300 Electric Binding Machine"/>
    <n v="1577.94"/>
    <n v="3"/>
    <n v="0"/>
    <n v="0"/>
    <n v="757.41120000000001"/>
  </r>
  <r>
    <n v="5280"/>
    <s v="US-2014-104094"/>
    <d v="2016-09-07T00:00:00"/>
    <d v="2016-09-11T00:00:00"/>
    <s v="Standard Class"/>
    <s v="AG-10675"/>
    <s v="Anna Gayman"/>
    <s v="Consumer"/>
    <s v="United States"/>
    <s v="Milwaukee"/>
    <s v="Wisconsin"/>
    <n v="53209"/>
    <s v="Central"/>
    <x v="1208"/>
    <x v="2"/>
    <x v="6"/>
    <s v="Rosewill 107 Normal Keys USB Wired Standard Keyboard"/>
    <n v="13.48"/>
    <n v="1"/>
    <n v="0"/>
    <n v="0"/>
    <n v="1.8872"/>
  </r>
  <r>
    <n v="7141"/>
    <s v="CA-2014-128783"/>
    <d v="2016-09-07T00:00:00"/>
    <d v="2016-09-07T00:00:00"/>
    <s v="Same Day"/>
    <s v="TG-21640"/>
    <s v="Trudy Glocke"/>
    <s v="Consumer"/>
    <s v="United States"/>
    <s v="Saint Charles"/>
    <s v="Missouri"/>
    <n v="63301"/>
    <s v="Central"/>
    <x v="451"/>
    <x v="2"/>
    <x v="6"/>
    <s v="Maxell 4.7GB DVD-R"/>
    <n v="113.52"/>
    <n v="4"/>
    <n v="0"/>
    <n v="0"/>
    <n v="46.543199999999999"/>
  </r>
  <r>
    <n v="7142"/>
    <s v="CA-2014-128783"/>
    <d v="2016-09-07T00:00:00"/>
    <d v="2016-09-07T00:00:00"/>
    <s v="Same Day"/>
    <s v="TG-21640"/>
    <s v="Trudy Glocke"/>
    <s v="Consumer"/>
    <s v="United States"/>
    <s v="Saint Charles"/>
    <s v="Missouri"/>
    <n v="63301"/>
    <s v="Central"/>
    <x v="1209"/>
    <x v="1"/>
    <x v="4"/>
    <s v="DataProducts Ampli Magnifier Task Lamp, Black,"/>
    <n v="135.29999999999998"/>
    <n v="5"/>
    <n v="0"/>
    <n v="0"/>
    <n v="37.883999999999993"/>
  </r>
  <r>
    <n v="1714"/>
    <s v="US-2014-124968"/>
    <d v="2016-09-08T00:00:00"/>
    <d v="2016-09-13T00:00:00"/>
    <s v="Second Class"/>
    <s v="MM-18055"/>
    <s v="Michelle Moray"/>
    <s v="Consumer"/>
    <s v="United States"/>
    <s v="Chicago"/>
    <s v="Illinois"/>
    <n v="60610"/>
    <s v="Central"/>
    <x v="1210"/>
    <x v="1"/>
    <x v="11"/>
    <s v="BoxOffice By Design Rectangular and Half-Moon Meeting Room Tables"/>
    <n v="765.625"/>
    <n v="7"/>
    <n v="0.5"/>
    <n v="-382.8125"/>
    <n v="-566.5625"/>
  </r>
  <r>
    <n v="5768"/>
    <s v="CA-2014-126396"/>
    <d v="2016-09-08T00:00:00"/>
    <d v="2016-09-12T00:00:00"/>
    <s v="Second Class"/>
    <s v="AR-10345"/>
    <s v="Alex Russell"/>
    <s v="Corporate"/>
    <s v="United States"/>
    <s v="Houston"/>
    <s v="Texas"/>
    <n v="77070"/>
    <s v="Central"/>
    <x v="857"/>
    <x v="2"/>
    <x v="6"/>
    <s v="Memorex Froggy Flash Drive 8 GB"/>
    <n v="85.2"/>
    <n v="6"/>
    <n v="0.2"/>
    <n v="-17.040000000000003"/>
    <n v="20.234999999999996"/>
  </r>
  <r>
    <n v="6649"/>
    <s v="US-2014-124779"/>
    <d v="2016-09-08T00:00:00"/>
    <d v="2016-09-11T00:00:00"/>
    <s v="First Class"/>
    <s v="BF-11020"/>
    <s v="Barry Französisch"/>
    <s v="Corporate"/>
    <s v="United States"/>
    <s v="Arlington"/>
    <s v="Texas"/>
    <n v="76017"/>
    <s v="Central"/>
    <x v="1202"/>
    <x v="0"/>
    <x v="3"/>
    <s v="Premier Elliptical Ring Binder, Black"/>
    <n v="42.615999999999993"/>
    <n v="7"/>
    <n v="0.8"/>
    <n v="-34.092799999999997"/>
    <n v="-68.185600000000022"/>
  </r>
  <r>
    <n v="6650"/>
    <s v="US-2014-124779"/>
    <d v="2016-09-08T00:00:00"/>
    <d v="2016-09-11T00:00:00"/>
    <s v="First Class"/>
    <s v="BF-11020"/>
    <s v="Barry Französisch"/>
    <s v="Corporate"/>
    <s v="United States"/>
    <s v="Arlington"/>
    <s v="Texas"/>
    <n v="76017"/>
    <s v="Central"/>
    <x v="638"/>
    <x v="2"/>
    <x v="15"/>
    <s v="Canon PC-428 Personal Copier"/>
    <n v="319.98400000000004"/>
    <n v="2"/>
    <n v="0.2"/>
    <n v="-63.996800000000007"/>
    <n v="107.99459999999999"/>
  </r>
  <r>
    <n v="6651"/>
    <s v="US-2014-124779"/>
    <d v="2016-09-08T00:00:00"/>
    <d v="2016-09-11T00:00:00"/>
    <s v="First Class"/>
    <s v="BF-11020"/>
    <s v="Barry Französisch"/>
    <s v="Corporate"/>
    <s v="United States"/>
    <s v="Arlington"/>
    <s v="Texas"/>
    <n v="76017"/>
    <s v="Central"/>
    <x v="1074"/>
    <x v="0"/>
    <x v="8"/>
    <s v="Vinyl Coated Wire Paper Clips in Organizer Box, 800/Box"/>
    <n v="45.92"/>
    <n v="5"/>
    <n v="0.2"/>
    <n v="-9.1840000000000011"/>
    <n v="15.498000000000001"/>
  </r>
  <r>
    <n v="6652"/>
    <s v="US-2014-124779"/>
    <d v="2016-09-08T00:00:00"/>
    <d v="2016-09-11T00:00:00"/>
    <s v="First Class"/>
    <s v="BF-11020"/>
    <s v="Barry Französisch"/>
    <s v="Corporate"/>
    <s v="United States"/>
    <s v="Arlington"/>
    <s v="Texas"/>
    <n v="76017"/>
    <s v="Central"/>
    <x v="43"/>
    <x v="1"/>
    <x v="4"/>
    <s v="DAX Black Cherry Wood-Tone Poster Frame"/>
    <n v="21.184000000000001"/>
    <n v="2"/>
    <n v="0.6"/>
    <n v="-12.7104"/>
    <n v="-11.651199999999999"/>
  </r>
  <r>
    <n v="6653"/>
    <s v="US-2014-124779"/>
    <d v="2016-09-08T00:00:00"/>
    <d v="2016-09-11T00:00:00"/>
    <s v="First Class"/>
    <s v="BF-11020"/>
    <s v="Barry Französisch"/>
    <s v="Corporate"/>
    <s v="United States"/>
    <s v="Arlington"/>
    <s v="Texas"/>
    <n v="76017"/>
    <s v="Central"/>
    <x v="121"/>
    <x v="0"/>
    <x v="0"/>
    <s v="Xerox 205"/>
    <n v="20.736000000000004"/>
    <n v="4"/>
    <n v="0.2"/>
    <n v="-4.1472000000000007"/>
    <n v="7.2576000000000001"/>
  </r>
  <r>
    <n v="6654"/>
    <s v="US-2014-124779"/>
    <d v="2016-09-08T00:00:00"/>
    <d v="2016-09-11T00:00:00"/>
    <s v="First Class"/>
    <s v="BF-11020"/>
    <s v="Barry Französisch"/>
    <s v="Corporate"/>
    <s v="United States"/>
    <s v="Arlington"/>
    <s v="Texas"/>
    <n v="76017"/>
    <s v="Central"/>
    <x v="495"/>
    <x v="1"/>
    <x v="10"/>
    <s v="Global Armless Task Chair, Royal Blue"/>
    <n v="213.42999999999995"/>
    <n v="5"/>
    <n v="0.3"/>
    <n v="-64.028999999999982"/>
    <n v="-39.636999999999993"/>
  </r>
  <r>
    <n v="5217"/>
    <s v="US-2014-159562"/>
    <d v="2016-09-09T00:00:00"/>
    <d v="2016-09-15T00:00:00"/>
    <s v="Standard Class"/>
    <s v="JB-16000"/>
    <s v="Joy Bell-"/>
    <s v="Consumer"/>
    <s v="United States"/>
    <s v="Roseville"/>
    <s v="Michigan"/>
    <n v="48066"/>
    <s v="Central"/>
    <x v="129"/>
    <x v="0"/>
    <x v="13"/>
    <s v="#10- 4 1/8&quot; x 9 1/2&quot; Recycled Envelopes"/>
    <n v="17.48"/>
    <n v="2"/>
    <n v="0"/>
    <n v="0"/>
    <n v="8.2156000000000002"/>
  </r>
  <r>
    <n v="6256"/>
    <s v="CA-2014-139444"/>
    <d v="2016-09-09T00:00:00"/>
    <d v="2016-09-15T00:00:00"/>
    <s v="Standard Class"/>
    <s v="GK-14620"/>
    <s v="Grace Kelly"/>
    <s v="Corporate"/>
    <s v="United States"/>
    <s v="Plano"/>
    <s v="Texas"/>
    <n v="75023"/>
    <s v="Central"/>
    <x v="1084"/>
    <x v="0"/>
    <x v="1"/>
    <s v="Avery 511"/>
    <n v="9.8560000000000016"/>
    <n v="4"/>
    <n v="0.2"/>
    <n v="-1.9712000000000005"/>
    <n v="3.4495999999999993"/>
  </r>
  <r>
    <n v="42"/>
    <s v="CA-2014-120999"/>
    <d v="2016-09-10T00:00:00"/>
    <d v="2016-09-15T00:00:00"/>
    <s v="Standard Class"/>
    <s v="LC-16930"/>
    <s v="Linda Cazamias"/>
    <s v="Corporate"/>
    <s v="United States"/>
    <s v="Naperville"/>
    <s v="Illinois"/>
    <n v="60540"/>
    <s v="Central"/>
    <x v="1211"/>
    <x v="2"/>
    <x v="14"/>
    <s v="Panasonic Kx-TS550"/>
    <n v="147.16800000000001"/>
    <n v="4"/>
    <n v="0.2"/>
    <n v="-29.433600000000002"/>
    <n v="16.556399999999996"/>
  </r>
  <r>
    <n v="1959"/>
    <s v="CA-2014-110905"/>
    <d v="2016-09-10T00:00:00"/>
    <d v="2016-09-15T00:00:00"/>
    <s v="Second Class"/>
    <s v="RW-19690"/>
    <s v="Robert Waldorf"/>
    <s v="Consumer"/>
    <s v="United States"/>
    <s v="Springfield"/>
    <s v="Missouri"/>
    <n v="65807"/>
    <s v="Central"/>
    <x v="1212"/>
    <x v="0"/>
    <x v="3"/>
    <s v="3M Organizer Strips"/>
    <n v="16.200000000000003"/>
    <n v="3"/>
    <n v="0"/>
    <n v="0"/>
    <n v="7.7759999999999998"/>
  </r>
  <r>
    <n v="1960"/>
    <s v="CA-2014-110905"/>
    <d v="2016-09-10T00:00:00"/>
    <d v="2016-09-15T00:00:00"/>
    <s v="Second Class"/>
    <s v="RW-19690"/>
    <s v="Robert Waldorf"/>
    <s v="Consumer"/>
    <s v="United States"/>
    <s v="Springfield"/>
    <s v="Missouri"/>
    <n v="65807"/>
    <s v="Central"/>
    <x v="1073"/>
    <x v="0"/>
    <x v="7"/>
    <s v="Holmes Replacement Filter for HEPA Air Cleaner, Medium Room"/>
    <n v="33.99"/>
    <n v="3"/>
    <n v="0"/>
    <n v="0"/>
    <n v="14.615700000000004"/>
  </r>
  <r>
    <n v="1961"/>
    <s v="CA-2014-110905"/>
    <d v="2016-09-10T00:00:00"/>
    <d v="2016-09-15T00:00:00"/>
    <s v="Second Class"/>
    <s v="RW-19690"/>
    <s v="Robert Waldorf"/>
    <s v="Consumer"/>
    <s v="United States"/>
    <s v="Springfield"/>
    <s v="Missouri"/>
    <n v="65807"/>
    <s v="Central"/>
    <x v="1006"/>
    <x v="2"/>
    <x v="6"/>
    <s v="Logitech G105 Gaming Keyboard"/>
    <n v="296.84999999999997"/>
    <n v="5"/>
    <n v="0"/>
    <n v="0"/>
    <n v="53.432999999999993"/>
  </r>
  <r>
    <n v="1962"/>
    <s v="CA-2014-110905"/>
    <d v="2016-09-10T00:00:00"/>
    <d v="2016-09-15T00:00:00"/>
    <s v="Second Class"/>
    <s v="RW-19690"/>
    <s v="Robert Waldorf"/>
    <s v="Consumer"/>
    <s v="United States"/>
    <s v="Springfield"/>
    <s v="Missouri"/>
    <n v="65807"/>
    <s v="Central"/>
    <x v="733"/>
    <x v="2"/>
    <x v="6"/>
    <s v="Imation Clip USB flash drive - 8 GB"/>
    <n v="112.80000000000001"/>
    <n v="6"/>
    <n v="0"/>
    <n v="0"/>
    <n v="6.7680000000000007"/>
  </r>
  <r>
    <n v="1963"/>
    <s v="CA-2014-110905"/>
    <d v="2016-09-10T00:00:00"/>
    <d v="2016-09-15T00:00:00"/>
    <s v="Second Class"/>
    <s v="RW-19690"/>
    <s v="Robert Waldorf"/>
    <s v="Consumer"/>
    <s v="United States"/>
    <s v="Springfield"/>
    <s v="Missouri"/>
    <n v="65807"/>
    <s v="Central"/>
    <x v="731"/>
    <x v="0"/>
    <x v="3"/>
    <s v="Newell 3-Hole Punched Plastic Slotted Magazine Holders for Binders"/>
    <n v="13.71"/>
    <n v="3"/>
    <n v="0"/>
    <n v="0"/>
    <n v="6.5808"/>
  </r>
  <r>
    <n v="1964"/>
    <s v="CA-2014-110905"/>
    <d v="2016-09-10T00:00:00"/>
    <d v="2016-09-15T00:00:00"/>
    <s v="Second Class"/>
    <s v="RW-19690"/>
    <s v="Robert Waldorf"/>
    <s v="Consumer"/>
    <s v="United States"/>
    <s v="Springfield"/>
    <s v="Missouri"/>
    <n v="65807"/>
    <s v="Central"/>
    <x v="1213"/>
    <x v="0"/>
    <x v="0"/>
    <s v="Xerox 1970"/>
    <n v="24.900000000000002"/>
    <n v="5"/>
    <n v="0"/>
    <n v="0"/>
    <n v="11.703000000000001"/>
  </r>
  <r>
    <n v="1965"/>
    <s v="CA-2014-110905"/>
    <d v="2016-09-10T00:00:00"/>
    <d v="2016-09-15T00:00:00"/>
    <s v="Second Class"/>
    <s v="RW-19690"/>
    <s v="Robert Waldorf"/>
    <s v="Consumer"/>
    <s v="United States"/>
    <s v="Springfield"/>
    <s v="Missouri"/>
    <n v="65807"/>
    <s v="Central"/>
    <x v="336"/>
    <x v="0"/>
    <x v="2"/>
    <s v="Fellowes Stor/Drawer Steel Plus Storage Drawers"/>
    <n v="286.29000000000002"/>
    <n v="3"/>
    <n v="0"/>
    <n v="0"/>
    <n v="17.177399999999977"/>
  </r>
  <r>
    <n v="1966"/>
    <s v="CA-2014-110905"/>
    <d v="2016-09-10T00:00:00"/>
    <d v="2016-09-15T00:00:00"/>
    <s v="Second Class"/>
    <s v="RW-19690"/>
    <s v="Robert Waldorf"/>
    <s v="Consumer"/>
    <s v="United States"/>
    <s v="Springfield"/>
    <s v="Missouri"/>
    <n v="65807"/>
    <s v="Central"/>
    <x v="187"/>
    <x v="0"/>
    <x v="7"/>
    <s v="Acco 6 Outlet Guardian Standard Surge Suppressor"/>
    <n v="24.18"/>
    <n v="2"/>
    <n v="0"/>
    <n v="0"/>
    <n v="7.2539999999999978"/>
  </r>
  <r>
    <n v="2847"/>
    <s v="CA-2014-152093"/>
    <d v="2016-09-10T00:00:00"/>
    <d v="2016-09-15T00:00:00"/>
    <s v="Standard Class"/>
    <s v="SN-20560"/>
    <s v="Skye Norling"/>
    <s v="Home Office"/>
    <s v="United States"/>
    <s v="Chicago"/>
    <s v="Illinois"/>
    <n v="60653"/>
    <s v="Central"/>
    <x v="500"/>
    <x v="0"/>
    <x v="3"/>
    <s v="Fellowes PB500 Electric Punch Plastic Comb Binding Machine with Manual Bind"/>
    <n v="762.59399999999982"/>
    <n v="3"/>
    <n v="0.8"/>
    <n v="-610.07519999999988"/>
    <n v="-1143.8910000000001"/>
  </r>
  <r>
    <n v="4368"/>
    <s v="CA-2014-117044"/>
    <d v="2016-09-11T00:00:00"/>
    <d v="2016-09-13T00:00:00"/>
    <s v="Second Class"/>
    <s v="HA-14920"/>
    <s v="Helen Andreada"/>
    <s v="Consumer"/>
    <s v="United States"/>
    <s v="Chicago"/>
    <s v="Illinois"/>
    <n v="60623"/>
    <s v="Central"/>
    <x v="223"/>
    <x v="0"/>
    <x v="8"/>
    <s v="Acco Hot Clips Clips to Go"/>
    <n v="10.528"/>
    <n v="4"/>
    <n v="0.2"/>
    <n v="-2.1056000000000004"/>
    <n v="3.2899999999999996"/>
  </r>
  <r>
    <n v="4369"/>
    <s v="CA-2014-117044"/>
    <d v="2016-09-11T00:00:00"/>
    <d v="2016-09-13T00:00:00"/>
    <s v="Second Class"/>
    <s v="HA-14920"/>
    <s v="Helen Andreada"/>
    <s v="Consumer"/>
    <s v="United States"/>
    <s v="Chicago"/>
    <s v="Illinois"/>
    <n v="60623"/>
    <s v="Central"/>
    <x v="1128"/>
    <x v="0"/>
    <x v="0"/>
    <s v="Xerox 1927"/>
    <n v="20.544000000000004"/>
    <n v="6"/>
    <n v="0.2"/>
    <n v="-4.1088000000000013"/>
    <n v="6.4199999999999964"/>
  </r>
  <r>
    <n v="7493"/>
    <s v="US-2014-160836"/>
    <d v="2016-09-11T00:00:00"/>
    <d v="2016-09-16T00:00:00"/>
    <s v="Standard Class"/>
    <s v="CC-12475"/>
    <s v="Cindy Chapman"/>
    <s v="Consumer"/>
    <s v="United States"/>
    <s v="Houston"/>
    <s v="Texas"/>
    <n v="77070"/>
    <s v="Central"/>
    <x v="1103"/>
    <x v="0"/>
    <x v="0"/>
    <s v="Xerox 1953"/>
    <n v="10.272000000000002"/>
    <n v="3"/>
    <n v="0.2"/>
    <n v="-2.0544000000000007"/>
    <n v="3.2099999999999982"/>
  </r>
  <r>
    <n v="7494"/>
    <s v="US-2014-160836"/>
    <d v="2016-09-11T00:00:00"/>
    <d v="2016-09-16T00:00:00"/>
    <s v="Standard Class"/>
    <s v="CC-12475"/>
    <s v="Cindy Chapman"/>
    <s v="Consumer"/>
    <s v="United States"/>
    <s v="Houston"/>
    <s v="Texas"/>
    <n v="77070"/>
    <s v="Central"/>
    <x v="419"/>
    <x v="1"/>
    <x v="11"/>
    <s v="Bevis Round Conference Table Top &amp; Single Column Base"/>
    <n v="512.19000000000005"/>
    <n v="5"/>
    <n v="0.3"/>
    <n v="-153.65700000000001"/>
    <n v="-65.853000000000009"/>
  </r>
  <r>
    <n v="7495"/>
    <s v="US-2014-160836"/>
    <d v="2016-09-11T00:00:00"/>
    <d v="2016-09-16T00:00:00"/>
    <s v="Standard Class"/>
    <s v="CC-12475"/>
    <s v="Cindy Chapman"/>
    <s v="Consumer"/>
    <s v="United States"/>
    <s v="Houston"/>
    <s v="Texas"/>
    <n v="77070"/>
    <s v="Central"/>
    <x v="752"/>
    <x v="0"/>
    <x v="7"/>
    <s v="Commercial WindTunnel Clean Air Upright Vacuum, Replacement Belts, Filtration Bags"/>
    <n v="1.5559999999999996"/>
    <n v="2"/>
    <n v="0.8"/>
    <n v="-1.2447999999999997"/>
    <n v="-4.2012"/>
  </r>
  <r>
    <n v="72"/>
    <s v="CA-2014-114440"/>
    <d v="2016-09-14T00:00:00"/>
    <d v="2016-09-17T00:00:00"/>
    <s v="Second Class"/>
    <s v="TB-21520"/>
    <s v="Tracy Blumstein"/>
    <s v="Consumer"/>
    <s v="United States"/>
    <s v="Jackson"/>
    <s v="Michigan"/>
    <n v="49201"/>
    <s v="Central"/>
    <x v="1214"/>
    <x v="0"/>
    <x v="0"/>
    <s v="Telephone Message Books with Fax/Mobile Section, 5 1/2&quot; x 3 3/16&quot;"/>
    <n v="19.049999999999997"/>
    <n v="3"/>
    <n v="0"/>
    <n v="0"/>
    <n v="8.7629999999999999"/>
  </r>
  <r>
    <n v="439"/>
    <s v="CA-2014-130043"/>
    <d v="2016-09-15T00:00:00"/>
    <d v="2016-09-19T00:00:00"/>
    <s v="Standard Class"/>
    <s v="BB-11545"/>
    <s v="Brenda Bowman"/>
    <s v="Corporate"/>
    <s v="United States"/>
    <s v="Houston"/>
    <s v="Texas"/>
    <n v="77070"/>
    <s v="Central"/>
    <x v="1215"/>
    <x v="0"/>
    <x v="0"/>
    <s v="Xerox 1897"/>
    <n v="31.872000000000003"/>
    <n v="8"/>
    <n v="0.2"/>
    <n v="-6.3744000000000014"/>
    <n v="11.553600000000003"/>
  </r>
  <r>
    <n v="903"/>
    <s v="CA-2014-132353"/>
    <d v="2016-09-15T00:00:00"/>
    <d v="2016-09-17T00:00:00"/>
    <s v="First Class"/>
    <s v="DB-13060"/>
    <s v="Dave Brooks"/>
    <s v="Consumer"/>
    <s v="United States"/>
    <s v="Chicago"/>
    <s v="Illinois"/>
    <n v="60653"/>
    <s v="Central"/>
    <x v="998"/>
    <x v="2"/>
    <x v="14"/>
    <s v="Avaya 5420 Digital phone"/>
    <n v="323.97600000000006"/>
    <n v="3"/>
    <n v="0.2"/>
    <n v="-64.795200000000008"/>
    <n v="20.248499999999993"/>
  </r>
  <r>
    <n v="6975"/>
    <s v="CA-2014-146185"/>
    <d v="2016-09-15T00:00:00"/>
    <d v="2016-09-19T00:00:00"/>
    <s v="Standard Class"/>
    <s v="CC-12145"/>
    <s v="Charles Crestani"/>
    <s v="Consumer"/>
    <s v="United States"/>
    <s v="Houston"/>
    <s v="Texas"/>
    <n v="77095"/>
    <s v="Central"/>
    <x v="977"/>
    <x v="0"/>
    <x v="5"/>
    <s v="Prismacolor Color Pencil Set"/>
    <n v="31.744"/>
    <n v="2"/>
    <n v="0.2"/>
    <n v="-6.3488000000000007"/>
    <n v="8.3328000000000024"/>
  </r>
  <r>
    <n v="726"/>
    <s v="CA-2014-144113"/>
    <d v="2016-09-16T00:00:00"/>
    <d v="2016-09-20T00:00:00"/>
    <s v="Standard Class"/>
    <s v="JF-15355"/>
    <s v="Jay Fein"/>
    <s v="Consumer"/>
    <s v="United States"/>
    <s v="Austin"/>
    <s v="Texas"/>
    <n v="78745"/>
    <s v="Central"/>
    <x v="1216"/>
    <x v="0"/>
    <x v="13"/>
    <s v="Manila Recycled Extra-Heavyweight Clasp Envelopes, 6&quot; x 9&quot;"/>
    <n v="17.568000000000001"/>
    <n v="2"/>
    <n v="0.2"/>
    <n v="-3.5136000000000003"/>
    <n v="6.3684000000000003"/>
  </r>
  <r>
    <n v="727"/>
    <s v="CA-2014-144113"/>
    <d v="2016-09-16T00:00:00"/>
    <d v="2016-09-20T00:00:00"/>
    <s v="Standard Class"/>
    <s v="JF-15355"/>
    <s v="Jay Fein"/>
    <s v="Consumer"/>
    <s v="United States"/>
    <s v="Austin"/>
    <s v="Texas"/>
    <n v="78745"/>
    <s v="Central"/>
    <x v="886"/>
    <x v="2"/>
    <x v="14"/>
    <s v="ClearSounds CSC500 Amplified Spirit Phone Corded phone"/>
    <n v="55.991999999999997"/>
    <n v="1"/>
    <n v="0.2"/>
    <n v="-11.198399999999999"/>
    <n v="5.5992000000000015"/>
  </r>
  <r>
    <n v="7450"/>
    <s v="CA-2014-105669"/>
    <d v="2016-09-17T00:00:00"/>
    <d v="2016-09-22T00:00:00"/>
    <s v="Second Class"/>
    <s v="SJ-20125"/>
    <s v="Sanjit Jacobs"/>
    <s v="Home Office"/>
    <s v="United States"/>
    <s v="Houston"/>
    <s v="Texas"/>
    <n v="77036"/>
    <s v="Central"/>
    <x v="1217"/>
    <x v="0"/>
    <x v="5"/>
    <s v="Newell Chalk Holder"/>
    <n v="9.9120000000000008"/>
    <n v="3"/>
    <n v="0.2"/>
    <n v="-1.9824000000000002"/>
    <n v="3.2213999999999996"/>
  </r>
  <r>
    <n v="7451"/>
    <s v="CA-2014-105669"/>
    <d v="2016-09-17T00:00:00"/>
    <d v="2016-09-22T00:00:00"/>
    <s v="Second Class"/>
    <s v="SJ-20125"/>
    <s v="Sanjit Jacobs"/>
    <s v="Home Office"/>
    <s v="United States"/>
    <s v="Houston"/>
    <s v="Texas"/>
    <n v="77036"/>
    <s v="Central"/>
    <x v="542"/>
    <x v="1"/>
    <x v="10"/>
    <s v="Global Wood Trimmed Manager's Task Chair, Khaki"/>
    <n v="318.43"/>
    <n v="5"/>
    <n v="0.3"/>
    <n v="-95.528999999999996"/>
    <n v="-77.333000000000013"/>
  </r>
  <r>
    <n v="7452"/>
    <s v="CA-2014-105669"/>
    <d v="2016-09-17T00:00:00"/>
    <d v="2016-09-22T00:00:00"/>
    <s v="Second Class"/>
    <s v="SJ-20125"/>
    <s v="Sanjit Jacobs"/>
    <s v="Home Office"/>
    <s v="United States"/>
    <s v="Houston"/>
    <s v="Texas"/>
    <n v="77036"/>
    <s v="Central"/>
    <x v="1218"/>
    <x v="0"/>
    <x v="3"/>
    <s v="Wilson Jones “Snap” Scratch Pad Binder Tool for Ring Binders"/>
    <n v="5.7999999999999989"/>
    <n v="5"/>
    <n v="0.8"/>
    <n v="-4.6399999999999997"/>
    <n v="-10.15"/>
  </r>
  <r>
    <n v="7453"/>
    <s v="CA-2014-105669"/>
    <d v="2016-09-17T00:00:00"/>
    <d v="2016-09-22T00:00:00"/>
    <s v="Second Class"/>
    <s v="SJ-20125"/>
    <s v="Sanjit Jacobs"/>
    <s v="Home Office"/>
    <s v="United States"/>
    <s v="Houston"/>
    <s v="Texas"/>
    <n v="77036"/>
    <s v="Central"/>
    <x v="1219"/>
    <x v="2"/>
    <x v="14"/>
    <s v="Polycom VoiceStation 500 Conference phone"/>
    <n v="1415.76"/>
    <n v="6"/>
    <n v="0.2"/>
    <n v="-283.15199999999999"/>
    <n v="88.48500000000007"/>
  </r>
  <r>
    <n v="760"/>
    <s v="CA-2014-133333"/>
    <d v="2016-09-18T00:00:00"/>
    <d v="2016-09-22T00:00:00"/>
    <s v="Standard Class"/>
    <s v="BF-11020"/>
    <s v="Barry Französisch"/>
    <s v="Corporate"/>
    <s v="United States"/>
    <s v="Green Bay"/>
    <s v="Wisconsin"/>
    <n v="54302"/>
    <s v="Central"/>
    <x v="491"/>
    <x v="0"/>
    <x v="0"/>
    <s v="Adams Telephone Message Book W/Dividers/Space For Phone Numbers, 5 1/4&quot;X8 1/2&quot;, 200/Messages"/>
    <n v="22.72"/>
    <n v="4"/>
    <n v="0"/>
    <n v="0"/>
    <n v="10.223999999999998"/>
  </r>
  <r>
    <n v="2823"/>
    <s v="CA-2014-131016"/>
    <d v="2016-09-18T00:00:00"/>
    <d v="2016-09-20T00:00:00"/>
    <s v="First Class"/>
    <s v="DC-12850"/>
    <s v="Dan Campbell"/>
    <s v="Consumer"/>
    <s v="United States"/>
    <s v="Arlington"/>
    <s v="Texas"/>
    <n v="76017"/>
    <s v="Central"/>
    <x v="1220"/>
    <x v="0"/>
    <x v="5"/>
    <s v="Newell 314"/>
    <n v="8.9280000000000008"/>
    <n v="2"/>
    <n v="0.2"/>
    <n v="-1.7856000000000003"/>
    <n v="0.55799999999999894"/>
  </r>
  <r>
    <n v="2824"/>
    <s v="CA-2014-131016"/>
    <d v="2016-09-18T00:00:00"/>
    <d v="2016-09-20T00:00:00"/>
    <s v="First Class"/>
    <s v="DC-12850"/>
    <s v="Dan Campbell"/>
    <s v="Consumer"/>
    <s v="United States"/>
    <s v="Arlington"/>
    <s v="Texas"/>
    <n v="76017"/>
    <s v="Central"/>
    <x v="1221"/>
    <x v="0"/>
    <x v="2"/>
    <s v="Acco Perma 2700 Stacking Storage Drawers"/>
    <n v="47.584000000000003"/>
    <n v="2"/>
    <n v="0.2"/>
    <n v="-9.5168000000000017"/>
    <n v="-2.9739999999999966"/>
  </r>
  <r>
    <n v="5324"/>
    <s v="CA-2014-134439"/>
    <d v="2016-09-18T00:00:00"/>
    <d v="2016-09-23T00:00:00"/>
    <s v="Second Class"/>
    <s v="TM-21010"/>
    <s v="Tamara Manning"/>
    <s v="Consumer"/>
    <s v="United States"/>
    <s v="Grand Island"/>
    <s v="Nebraska"/>
    <n v="68801"/>
    <s v="Central"/>
    <x v="119"/>
    <x v="0"/>
    <x v="0"/>
    <s v="Adams Telephone Message Book w/Frequently-Called Numbers Space, 400 Messages per Book"/>
    <n v="15.96"/>
    <n v="2"/>
    <n v="0"/>
    <n v="0"/>
    <n v="7.98"/>
  </r>
  <r>
    <n v="7732"/>
    <s v="CA-2014-140508"/>
    <d v="2016-09-18T00:00:00"/>
    <d v="2016-09-21T00:00:00"/>
    <s v="First Class"/>
    <s v="PA-19060"/>
    <s v="Pete Armstrong"/>
    <s v="Home Office"/>
    <s v="United States"/>
    <s v="Dallas"/>
    <s v="Texas"/>
    <n v="75220"/>
    <s v="Central"/>
    <x v="1222"/>
    <x v="0"/>
    <x v="13"/>
    <s v="Jet-Pak Recycled Peel 'N' Seal Padded Mailers"/>
    <n v="114.84800000000001"/>
    <n v="4"/>
    <n v="0.2"/>
    <n v="-22.969600000000003"/>
    <n v="35.889999999999986"/>
  </r>
  <r>
    <n v="796"/>
    <s v="CA-2014-151428"/>
    <d v="2016-09-21T00:00:00"/>
    <d v="2016-09-26T00:00:00"/>
    <s v="Standard Class"/>
    <s v="RH-19495"/>
    <s v="Rick Hansen"/>
    <s v="Consumer"/>
    <s v="United States"/>
    <s v="Rochester"/>
    <s v="Minnesota"/>
    <n v="55901"/>
    <s v="Central"/>
    <x v="323"/>
    <x v="0"/>
    <x v="3"/>
    <s v="Avery Durable Binders"/>
    <n v="20.16"/>
    <n v="7"/>
    <n v="0"/>
    <n v="0"/>
    <n v="9.8783999999999992"/>
  </r>
  <r>
    <n v="1784"/>
    <s v="CA-2014-166317"/>
    <d v="2016-09-22T00:00:00"/>
    <d v="2016-09-26T00:00:00"/>
    <s v="Standard Class"/>
    <s v="JE-15610"/>
    <s v="Jim Epp"/>
    <s v="Corporate"/>
    <s v="United States"/>
    <s v="Milwaukee"/>
    <s v="Wisconsin"/>
    <n v="53209"/>
    <s v="Central"/>
    <x v="1223"/>
    <x v="0"/>
    <x v="0"/>
    <s v="Xerox 1940"/>
    <n v="219.84"/>
    <n v="4"/>
    <n v="0"/>
    <n v="0"/>
    <n v="107.7216"/>
  </r>
  <r>
    <n v="1785"/>
    <s v="CA-2014-166317"/>
    <d v="2016-09-22T00:00:00"/>
    <d v="2016-09-26T00:00:00"/>
    <s v="Standard Class"/>
    <s v="JE-15610"/>
    <s v="Jim Epp"/>
    <s v="Corporate"/>
    <s v="United States"/>
    <s v="Milwaukee"/>
    <s v="Wisconsin"/>
    <n v="53209"/>
    <s v="Central"/>
    <x v="395"/>
    <x v="2"/>
    <x v="6"/>
    <s v="Logitech Desktop MK120 Mouse and keyboard Combo"/>
    <n v="98.16"/>
    <n v="6"/>
    <n v="0"/>
    <n v="0"/>
    <n v="9.8159999999999954"/>
  </r>
  <r>
    <n v="1786"/>
    <s v="CA-2014-166317"/>
    <d v="2016-09-22T00:00:00"/>
    <d v="2016-09-26T00:00:00"/>
    <s v="Standard Class"/>
    <s v="JE-15610"/>
    <s v="Jim Epp"/>
    <s v="Corporate"/>
    <s v="United States"/>
    <s v="Milwaukee"/>
    <s v="Wisconsin"/>
    <n v="53209"/>
    <s v="Central"/>
    <x v="1224"/>
    <x v="0"/>
    <x v="3"/>
    <s v="ACCOHIDE Binder by Acco"/>
    <n v="33.04"/>
    <n v="8"/>
    <n v="0"/>
    <n v="0"/>
    <n v="15.5288"/>
  </r>
  <r>
    <n v="1787"/>
    <s v="CA-2014-166317"/>
    <d v="2016-09-22T00:00:00"/>
    <d v="2016-09-26T00:00:00"/>
    <s v="Standard Class"/>
    <s v="JE-15610"/>
    <s v="Jim Epp"/>
    <s v="Corporate"/>
    <s v="United States"/>
    <s v="Milwaukee"/>
    <s v="Wisconsin"/>
    <n v="53209"/>
    <s v="Central"/>
    <x v="1225"/>
    <x v="2"/>
    <x v="14"/>
    <s v="AT&amp;T CL82213"/>
    <n v="86.97"/>
    <n v="3"/>
    <n v="0"/>
    <n v="0"/>
    <n v="25.221299999999989"/>
  </r>
  <r>
    <n v="2123"/>
    <s v="CA-2014-167381"/>
    <d v="2016-09-22T00:00:00"/>
    <d v="2016-09-24T00:00:00"/>
    <s v="Second Class"/>
    <s v="EH-14005"/>
    <s v="Erica Hernandez"/>
    <s v="Home Office"/>
    <s v="United States"/>
    <s v="Lansing"/>
    <s v="Michigan"/>
    <n v="48911"/>
    <s v="Central"/>
    <x v="1226"/>
    <x v="1"/>
    <x v="9"/>
    <s v="O'Sullivan 4-Shelf Bookcase in Odessa Pine"/>
    <n v="241.96"/>
    <n v="2"/>
    <n v="0"/>
    <n v="0"/>
    <n v="41.133199999999988"/>
  </r>
  <r>
    <n v="2124"/>
    <s v="CA-2014-167381"/>
    <d v="2016-09-22T00:00:00"/>
    <d v="2016-09-24T00:00:00"/>
    <s v="Second Class"/>
    <s v="EH-14005"/>
    <s v="Erica Hernandez"/>
    <s v="Home Office"/>
    <s v="United States"/>
    <s v="Lansing"/>
    <s v="Michigan"/>
    <n v="48911"/>
    <s v="Central"/>
    <x v="1084"/>
    <x v="0"/>
    <x v="1"/>
    <s v="Avery 511"/>
    <n v="27.72"/>
    <n v="9"/>
    <n v="0"/>
    <n v="0"/>
    <n v="13.3056"/>
  </r>
  <r>
    <n v="3211"/>
    <s v="US-2014-108245"/>
    <d v="2016-09-22T00:00:00"/>
    <d v="2016-09-27T00:00:00"/>
    <s v="Standard Class"/>
    <s v="SH-19975"/>
    <s v="Sally Hughsby"/>
    <s v="Corporate"/>
    <s v="United States"/>
    <s v="Pearland"/>
    <s v="Texas"/>
    <n v="77581"/>
    <s v="Central"/>
    <x v="630"/>
    <x v="0"/>
    <x v="13"/>
    <s v="Staple envelope"/>
    <n v="13.392000000000001"/>
    <n v="3"/>
    <n v="0.2"/>
    <n v="-2.6784000000000003"/>
    <n v="5.0220000000000002"/>
  </r>
  <r>
    <n v="3212"/>
    <s v="US-2014-108245"/>
    <d v="2016-09-22T00:00:00"/>
    <d v="2016-09-27T00:00:00"/>
    <s v="Standard Class"/>
    <s v="SH-19975"/>
    <s v="Sally Hughsby"/>
    <s v="Corporate"/>
    <s v="United States"/>
    <s v="Pearland"/>
    <s v="Texas"/>
    <n v="77581"/>
    <s v="Central"/>
    <x v="798"/>
    <x v="0"/>
    <x v="3"/>
    <s v="Insertable Tab Post Binder Dividers"/>
    <n v="11.227999999999998"/>
    <n v="7"/>
    <n v="0.8"/>
    <n v="-8.9823999999999984"/>
    <n v="-18.52620000000001"/>
  </r>
  <r>
    <n v="1970"/>
    <s v="CA-2014-117485"/>
    <d v="2016-09-23T00:00:00"/>
    <d v="2016-09-29T00:00:00"/>
    <s v="Standard Class"/>
    <s v="BD-11320"/>
    <s v="Bill Donatelli"/>
    <s v="Consumer"/>
    <s v="United States"/>
    <s v="Tulsa"/>
    <s v="Oklahoma"/>
    <n v="74133"/>
    <s v="Central"/>
    <x v="368"/>
    <x v="2"/>
    <x v="6"/>
    <s v="Imation Secure+ Hardware Encrypted USB 2.0 Flash Drive; 16GB"/>
    <n v="291.95999999999998"/>
    <n v="4"/>
    <n v="0"/>
    <n v="0"/>
    <n v="102.18599999999998"/>
  </r>
  <r>
    <n v="5415"/>
    <s v="US-2014-125647"/>
    <d v="2016-09-23T00:00:00"/>
    <d v="2016-09-28T00:00:00"/>
    <s v="Standard Class"/>
    <s v="LC-16870"/>
    <s v="Lena Cacioppo"/>
    <s v="Consumer"/>
    <s v="United States"/>
    <s v="Chicago"/>
    <s v="Illinois"/>
    <n v="60653"/>
    <s v="Central"/>
    <x v="799"/>
    <x v="0"/>
    <x v="7"/>
    <s v="Euro Pro Shark Stick Mini Vacuum"/>
    <n v="73.175999999999974"/>
    <n v="6"/>
    <n v="0.8"/>
    <n v="-58.540799999999983"/>
    <n v="-197.57520000000002"/>
  </r>
  <r>
    <n v="5416"/>
    <s v="US-2014-125647"/>
    <d v="2016-09-23T00:00:00"/>
    <d v="2016-09-28T00:00:00"/>
    <s v="Standard Class"/>
    <s v="LC-16870"/>
    <s v="Lena Cacioppo"/>
    <s v="Consumer"/>
    <s v="United States"/>
    <s v="Chicago"/>
    <s v="Illinois"/>
    <n v="60653"/>
    <s v="Central"/>
    <x v="254"/>
    <x v="0"/>
    <x v="0"/>
    <s v="Xerox 217"/>
    <n v="20.736000000000004"/>
    <n v="4"/>
    <n v="0.2"/>
    <n v="-4.1472000000000007"/>
    <n v="7.2576000000000001"/>
  </r>
  <r>
    <n v="5417"/>
    <s v="US-2014-125647"/>
    <d v="2016-09-23T00:00:00"/>
    <d v="2016-09-28T00:00:00"/>
    <s v="Standard Class"/>
    <s v="LC-16870"/>
    <s v="Lena Cacioppo"/>
    <s v="Consumer"/>
    <s v="United States"/>
    <s v="Chicago"/>
    <s v="Illinois"/>
    <n v="60653"/>
    <s v="Central"/>
    <x v="1227"/>
    <x v="2"/>
    <x v="14"/>
    <s v="OtterBox Commuter Series Case - Samsung Galaxy S4"/>
    <n v="39.984000000000002"/>
    <n v="2"/>
    <n v="0.2"/>
    <n v="-7.9968000000000004"/>
    <n v="-8.9963999999999995"/>
  </r>
  <r>
    <n v="9627"/>
    <s v="CA-2014-103520"/>
    <d v="2016-09-23T00:00:00"/>
    <d v="2016-09-25T00:00:00"/>
    <s v="First Class"/>
    <s v="MH-17785"/>
    <s v="Maya Herman"/>
    <s v="Corporate"/>
    <s v="United States"/>
    <s v="Lubbock"/>
    <s v="Texas"/>
    <n v="79424"/>
    <s v="Central"/>
    <x v="199"/>
    <x v="0"/>
    <x v="0"/>
    <s v="Xerox 1899"/>
    <n v="9.2480000000000011"/>
    <n v="2"/>
    <n v="0.2"/>
    <n v="-1.8496000000000004"/>
    <n v="3.3524000000000003"/>
  </r>
  <r>
    <n v="3494"/>
    <s v="CA-2014-142034"/>
    <d v="2016-09-24T00:00:00"/>
    <d v="2016-09-28T00:00:00"/>
    <s v="Standard Class"/>
    <s v="KB-16240"/>
    <s v="Karen Bern"/>
    <s v="Corporate"/>
    <s v="United States"/>
    <s v="Saint Cloud"/>
    <s v="Minnesota"/>
    <n v="56301"/>
    <s v="Central"/>
    <x v="1228"/>
    <x v="2"/>
    <x v="6"/>
    <s v="KeyTronic E03601U1 - Keyboard - Beige"/>
    <n v="72"/>
    <n v="4"/>
    <n v="0"/>
    <n v="0"/>
    <n v="12.959999999999994"/>
  </r>
  <r>
    <n v="3495"/>
    <s v="CA-2014-142034"/>
    <d v="2016-09-24T00:00:00"/>
    <d v="2016-09-28T00:00:00"/>
    <s v="Standard Class"/>
    <s v="KB-16240"/>
    <s v="Karen Bern"/>
    <s v="Corporate"/>
    <s v="United States"/>
    <s v="Saint Cloud"/>
    <s v="Minnesota"/>
    <n v="56301"/>
    <s v="Central"/>
    <x v="677"/>
    <x v="2"/>
    <x v="6"/>
    <s v="Imation Bio 2GB USB Flash Drive Imation Corp"/>
    <n v="655.90000000000009"/>
    <n v="5"/>
    <n v="0"/>
    <n v="0"/>
    <n v="275.47800000000001"/>
  </r>
  <r>
    <n v="3496"/>
    <s v="CA-2014-142034"/>
    <d v="2016-09-24T00:00:00"/>
    <d v="2016-09-28T00:00:00"/>
    <s v="Standard Class"/>
    <s v="KB-16240"/>
    <s v="Karen Bern"/>
    <s v="Corporate"/>
    <s v="United States"/>
    <s v="Saint Cloud"/>
    <s v="Minnesota"/>
    <n v="56301"/>
    <s v="Central"/>
    <x v="766"/>
    <x v="1"/>
    <x v="10"/>
    <s v="Global Airflow Leather Mesh Back Chair, Black"/>
    <n v="603.91999999999996"/>
    <n v="4"/>
    <n v="0"/>
    <n v="0"/>
    <n v="181.17599999999993"/>
  </r>
  <r>
    <n v="9353"/>
    <s v="CA-2014-148411"/>
    <d v="2016-09-24T00:00:00"/>
    <d v="2016-09-26T00:00:00"/>
    <s v="First Class"/>
    <s v="RO-19780"/>
    <s v="Rose O'Brian"/>
    <s v="Consumer"/>
    <s v="United States"/>
    <s v="Chicago"/>
    <s v="Illinois"/>
    <n v="60623"/>
    <s v="Central"/>
    <x v="1229"/>
    <x v="1"/>
    <x v="10"/>
    <s v="GuestStacker Chair with Chrome Finish Legs"/>
    <n v="520.46399999999994"/>
    <n v="2"/>
    <n v="0.3"/>
    <n v="-156.13919999999999"/>
    <n v="-14.870399999999961"/>
  </r>
  <r>
    <n v="9354"/>
    <s v="CA-2014-148411"/>
    <d v="2016-09-24T00:00:00"/>
    <d v="2016-09-26T00:00:00"/>
    <s v="First Class"/>
    <s v="RO-19780"/>
    <s v="Rose O'Brian"/>
    <s v="Consumer"/>
    <s v="United States"/>
    <s v="Chicago"/>
    <s v="Illinois"/>
    <n v="60623"/>
    <s v="Central"/>
    <x v="285"/>
    <x v="0"/>
    <x v="0"/>
    <s v="Wirebound Voice Message Log Book"/>
    <n v="11.423999999999999"/>
    <n v="3"/>
    <n v="0.2"/>
    <n v="-2.2848000000000002"/>
    <n v="3.7127999999999988"/>
  </r>
  <r>
    <n v="2035"/>
    <s v="CA-2014-162481"/>
    <d v="2016-09-25T00:00:00"/>
    <d v="2016-09-29T00:00:00"/>
    <s v="Standard Class"/>
    <s v="CT-11995"/>
    <s v="Carol Triggs"/>
    <s v="Consumer"/>
    <s v="United States"/>
    <s v="Rochester"/>
    <s v="Minnesota"/>
    <n v="55901"/>
    <s v="Central"/>
    <x v="1224"/>
    <x v="0"/>
    <x v="3"/>
    <s v="ACCOHIDE Binder by Acco"/>
    <n v="8.26"/>
    <n v="2"/>
    <n v="0"/>
    <n v="0"/>
    <n v="3.8822000000000001"/>
  </r>
  <r>
    <n v="2036"/>
    <s v="CA-2014-162481"/>
    <d v="2016-09-25T00:00:00"/>
    <d v="2016-09-29T00:00:00"/>
    <s v="Standard Class"/>
    <s v="CT-11995"/>
    <s v="Carol Triggs"/>
    <s v="Consumer"/>
    <s v="United States"/>
    <s v="Rochester"/>
    <s v="Minnesota"/>
    <n v="55901"/>
    <s v="Central"/>
    <x v="482"/>
    <x v="1"/>
    <x v="10"/>
    <s v="Global Leather Task Chair, Black"/>
    <n v="269.96999999999997"/>
    <n v="3"/>
    <n v="0"/>
    <n v="0"/>
    <n v="51.294299999999964"/>
  </r>
  <r>
    <n v="1069"/>
    <s v="US-2014-139955"/>
    <d v="2016-09-28T00:00:00"/>
    <d v="2016-09-30T00:00:00"/>
    <s v="Second Class"/>
    <s v="CM-12160"/>
    <s v="Charles McCrossin"/>
    <s v="Consumer"/>
    <s v="United States"/>
    <s v="Brownsville"/>
    <s v="Texas"/>
    <n v="78521"/>
    <s v="Central"/>
    <x v="662"/>
    <x v="0"/>
    <x v="16"/>
    <s v="Staple remover"/>
    <n v="1.7440000000000002"/>
    <n v="1"/>
    <n v="0.2"/>
    <n v="-0.34880000000000005"/>
    <n v="-0.34880000000000033"/>
  </r>
  <r>
    <n v="985"/>
    <s v="CA-2014-100314"/>
    <d v="2016-09-29T00:00:00"/>
    <d v="2016-10-05T00:00:00"/>
    <s v="Standard Class"/>
    <s v="AS-10630"/>
    <s v="Ann Steele"/>
    <s v="Home Office"/>
    <s v="United States"/>
    <s v="Pasadena"/>
    <s v="Texas"/>
    <n v="77506"/>
    <s v="Central"/>
    <x v="942"/>
    <x v="0"/>
    <x v="1"/>
    <s v="Avery 499"/>
    <n v="7.9680000000000009"/>
    <n v="2"/>
    <n v="0.2"/>
    <n v="-1.5936000000000003"/>
    <n v="2.5895999999999999"/>
  </r>
  <r>
    <n v="986"/>
    <s v="CA-2014-100314"/>
    <d v="2016-09-29T00:00:00"/>
    <d v="2016-10-05T00:00:00"/>
    <s v="Standard Class"/>
    <s v="AS-10630"/>
    <s v="Ann Steele"/>
    <s v="Home Office"/>
    <s v="United States"/>
    <s v="Pasadena"/>
    <s v="Texas"/>
    <n v="77506"/>
    <s v="Central"/>
    <x v="129"/>
    <x v="0"/>
    <x v="13"/>
    <s v="#10- 4 1/8&quot; x 9 1/2&quot; Recycled Envelopes"/>
    <n v="27.968000000000004"/>
    <n v="4"/>
    <n v="0.2"/>
    <n v="-5.5936000000000012"/>
    <n v="9.4391999999999996"/>
  </r>
  <r>
    <n v="987"/>
    <s v="CA-2014-100314"/>
    <d v="2016-09-29T00:00:00"/>
    <d v="2016-10-05T00:00:00"/>
    <s v="Standard Class"/>
    <s v="AS-10630"/>
    <s v="Ann Steele"/>
    <s v="Home Office"/>
    <s v="United States"/>
    <s v="Pasadena"/>
    <s v="Texas"/>
    <n v="77506"/>
    <s v="Central"/>
    <x v="1230"/>
    <x v="2"/>
    <x v="12"/>
    <s v="Wasp CCD Handheld Bar Code Reader"/>
    <n v="336.51"/>
    <n v="3"/>
    <n v="0.4"/>
    <n v="-134.60400000000001"/>
    <n v="44.867999999999967"/>
  </r>
  <r>
    <n v="9688"/>
    <s v="US-2014-130603"/>
    <d v="2016-09-30T00:00:00"/>
    <d v="2016-10-06T00:00:00"/>
    <s v="Standard Class"/>
    <s v="SC-20050"/>
    <s v="Sample Company A"/>
    <s v="Home Office"/>
    <s v="United States"/>
    <s v="Arlington"/>
    <s v="Texas"/>
    <n v="76017"/>
    <s v="Central"/>
    <x v="257"/>
    <x v="0"/>
    <x v="3"/>
    <s v="GBC Instant Report Kit"/>
    <n v="11.645999999999997"/>
    <n v="9"/>
    <n v="0.8"/>
    <n v="-9.3167999999999989"/>
    <n v="-17.469000000000005"/>
  </r>
  <r>
    <n v="429"/>
    <s v="CA-2014-152275"/>
    <d v="2016-10-01T00:00:00"/>
    <d v="2016-10-08T00:00:00"/>
    <s v="Standard Class"/>
    <s v="KH-16630"/>
    <s v="Ken Heidel"/>
    <s v="Corporate"/>
    <s v="United States"/>
    <s v="San Antonio"/>
    <s v="Texas"/>
    <n v="78207"/>
    <s v="Central"/>
    <x v="1231"/>
    <x v="0"/>
    <x v="5"/>
    <s v="Design Ebony Sketching Pencil"/>
    <n v="6.6719999999999988"/>
    <n v="6"/>
    <n v="0.2"/>
    <n v="-1.3343999999999998"/>
    <n v="0.50039999999999996"/>
  </r>
  <r>
    <n v="3582"/>
    <s v="CA-2014-117807"/>
    <d v="2016-10-01T00:00:00"/>
    <d v="2016-10-07T00:00:00"/>
    <s v="Standard Class"/>
    <s v="DK-13090"/>
    <s v="Dave Kipp"/>
    <s v="Consumer"/>
    <s v="United States"/>
    <s v="Fremont"/>
    <s v="Nebraska"/>
    <n v="68025"/>
    <s v="Central"/>
    <x v="682"/>
    <x v="0"/>
    <x v="0"/>
    <s v="Xerox 1915"/>
    <n v="104.85"/>
    <n v="1"/>
    <n v="0"/>
    <n v="0"/>
    <n v="50.327999999999996"/>
  </r>
  <r>
    <n v="750"/>
    <s v="CA-2014-126074"/>
    <d v="2016-10-02T00:00:00"/>
    <d v="2016-10-06T00:00:00"/>
    <s v="Standard Class"/>
    <s v="RF-19735"/>
    <s v="Roland Fjeld"/>
    <s v="Consumer"/>
    <s v="United States"/>
    <s v="Trenton"/>
    <s v="Michigan"/>
    <n v="48183"/>
    <s v="Central"/>
    <x v="196"/>
    <x v="0"/>
    <x v="3"/>
    <s v="GBC Durable Plastic Covers"/>
    <n v="58.050000000000004"/>
    <n v="3"/>
    <n v="0"/>
    <n v="0"/>
    <n v="26.702999999999999"/>
  </r>
  <r>
    <n v="751"/>
    <s v="CA-2014-126074"/>
    <d v="2016-10-02T00:00:00"/>
    <d v="2016-10-06T00:00:00"/>
    <s v="Standard Class"/>
    <s v="RF-19735"/>
    <s v="Roland Fjeld"/>
    <s v="Consumer"/>
    <s v="United States"/>
    <s v="Trenton"/>
    <s v="Michigan"/>
    <n v="48183"/>
    <s v="Central"/>
    <x v="1232"/>
    <x v="1"/>
    <x v="4"/>
    <s v="Nu-Dell Leatherette Frames"/>
    <n v="157.74"/>
    <n v="11"/>
    <n v="0"/>
    <n v="0"/>
    <n v="56.7864"/>
  </r>
  <r>
    <n v="752"/>
    <s v="CA-2014-126074"/>
    <d v="2016-10-02T00:00:00"/>
    <d v="2016-10-06T00:00:00"/>
    <s v="Standard Class"/>
    <s v="RF-19735"/>
    <s v="Roland Fjeld"/>
    <s v="Consumer"/>
    <s v="United States"/>
    <s v="Trenton"/>
    <s v="Michigan"/>
    <n v="48183"/>
    <s v="Central"/>
    <x v="57"/>
    <x v="0"/>
    <x v="5"/>
    <s v="Avery Hi-Liter EverBold Pen Style Fluorescent Highlighters, 4/Pack"/>
    <n v="56.980000000000004"/>
    <n v="7"/>
    <n v="0"/>
    <n v="0"/>
    <n v="22.792000000000002"/>
  </r>
  <r>
    <n v="753"/>
    <s v="CA-2014-126074"/>
    <d v="2016-10-02T00:00:00"/>
    <d v="2016-10-06T00:00:00"/>
    <s v="Standard Class"/>
    <s v="RF-19735"/>
    <s v="Roland Fjeld"/>
    <s v="Consumer"/>
    <s v="United States"/>
    <s v="Trenton"/>
    <s v="Michigan"/>
    <n v="48183"/>
    <s v="Central"/>
    <x v="323"/>
    <x v="0"/>
    <x v="3"/>
    <s v="Avery Durable Binders"/>
    <n v="2.88"/>
    <n v="1"/>
    <n v="0"/>
    <n v="0"/>
    <n v="1.4112"/>
  </r>
  <r>
    <n v="9420"/>
    <s v="CA-2014-152926"/>
    <d v="2016-10-02T00:00:00"/>
    <d v="2016-10-04T00:00:00"/>
    <s v="Second Class"/>
    <s v="SC-20695"/>
    <s v="Steve Chapman"/>
    <s v="Corporate"/>
    <s v="United States"/>
    <s v="Houston"/>
    <s v="Texas"/>
    <n v="77041"/>
    <s v="Central"/>
    <x v="1041"/>
    <x v="0"/>
    <x v="7"/>
    <s v="Fellowes Superior 10 Outlet Split Surge Protector"/>
    <n v="15.223999999999997"/>
    <n v="2"/>
    <n v="0.8"/>
    <n v="-12.179199999999998"/>
    <n v="-38.821200000000012"/>
  </r>
  <r>
    <n v="9421"/>
    <s v="CA-2014-152926"/>
    <d v="2016-10-02T00:00:00"/>
    <d v="2016-10-04T00:00:00"/>
    <s v="Second Class"/>
    <s v="SC-20695"/>
    <s v="Steve Chapman"/>
    <s v="Corporate"/>
    <s v="United States"/>
    <s v="Houston"/>
    <s v="Texas"/>
    <n v="77041"/>
    <s v="Central"/>
    <x v="996"/>
    <x v="0"/>
    <x v="7"/>
    <s v="Acco 6 Outlet Guardian Premium Plus Surge Suppressor"/>
    <n v="21.983999999999995"/>
    <n v="6"/>
    <n v="0.8"/>
    <n v="-17.587199999999996"/>
    <n v="-56.059200000000011"/>
  </r>
  <r>
    <n v="1897"/>
    <s v="CA-2014-141789"/>
    <d v="2016-10-03T00:00:00"/>
    <d v="2016-10-06T00:00:00"/>
    <s v="First Class"/>
    <s v="AC-10450"/>
    <s v="Amy Cox"/>
    <s v="Consumer"/>
    <s v="United States"/>
    <s v="Minneapolis"/>
    <s v="Minnesota"/>
    <n v="55407"/>
    <s v="Central"/>
    <x v="308"/>
    <x v="0"/>
    <x v="3"/>
    <s v="GBC DocuBind TL300 Electric Binding System"/>
    <n v="1793.98"/>
    <n v="2"/>
    <n v="0"/>
    <n v="0"/>
    <n v="843.17059999999992"/>
  </r>
  <r>
    <n v="8115"/>
    <s v="CA-2014-144820"/>
    <d v="2016-10-03T00:00:00"/>
    <d v="2016-10-07T00:00:00"/>
    <s v="Second Class"/>
    <s v="LW-16825"/>
    <s v="Laurel Workman"/>
    <s v="Corporate"/>
    <s v="United States"/>
    <s v="Pasadena"/>
    <s v="Texas"/>
    <n v="77506"/>
    <s v="Central"/>
    <x v="1233"/>
    <x v="0"/>
    <x v="5"/>
    <s v="Colorific Watercolor Pencils"/>
    <n v="20.64"/>
    <n v="5"/>
    <n v="0.2"/>
    <n v="-4.1280000000000001"/>
    <n v="2.3219999999999974"/>
  </r>
  <r>
    <n v="9872"/>
    <s v="CA-2014-146269"/>
    <d v="2016-10-06T00:00:00"/>
    <d v="2016-10-06T00:00:00"/>
    <s v="Same Day"/>
    <s v="MH-17455"/>
    <s v="Mark Hamilton"/>
    <s v="Consumer"/>
    <s v="United States"/>
    <s v="Chicago"/>
    <s v="Illinois"/>
    <n v="60623"/>
    <s v="Central"/>
    <x v="544"/>
    <x v="0"/>
    <x v="2"/>
    <s v="Adjustable Depth Letter/Legal Cart"/>
    <n v="290.33600000000001"/>
    <n v="2"/>
    <n v="0.2"/>
    <n v="-58.067200000000007"/>
    <n v="32.662799999999947"/>
  </r>
  <r>
    <n v="9873"/>
    <s v="CA-2014-146269"/>
    <d v="2016-10-06T00:00:00"/>
    <d v="2016-10-06T00:00:00"/>
    <s v="Same Day"/>
    <s v="MH-17455"/>
    <s v="Mark Hamilton"/>
    <s v="Consumer"/>
    <s v="United States"/>
    <s v="Chicago"/>
    <s v="Illinois"/>
    <n v="60623"/>
    <s v="Central"/>
    <x v="1234"/>
    <x v="0"/>
    <x v="5"/>
    <s v="Staples in misc. colors"/>
    <n v="19.152000000000001"/>
    <n v="2"/>
    <n v="0.2"/>
    <n v="-3.8304000000000005"/>
    <n v="1.1969999999999992"/>
  </r>
  <r>
    <n v="4181"/>
    <s v="CA-2014-128426"/>
    <d v="2016-10-07T00:00:00"/>
    <d v="2016-10-11T00:00:00"/>
    <s v="Standard Class"/>
    <s v="JK-15730"/>
    <s v="Joe Kamberova"/>
    <s v="Consumer"/>
    <s v="United States"/>
    <s v="Houston"/>
    <s v="Texas"/>
    <n v="77036"/>
    <s v="Central"/>
    <x v="145"/>
    <x v="0"/>
    <x v="3"/>
    <s v="Storex DuraTech Recycled Plastic Frosted Binders"/>
    <n v="4.2399999999999993"/>
    <n v="5"/>
    <n v="0.8"/>
    <n v="-3.3919999999999995"/>
    <n v="-6.3599999999999994"/>
  </r>
  <r>
    <n v="5281"/>
    <s v="CA-2014-152709"/>
    <d v="2016-10-07T00:00:00"/>
    <d v="2016-10-12T00:00:00"/>
    <s v="Standard Class"/>
    <s v="DB-13210"/>
    <s v="Dean Braden"/>
    <s v="Consumer"/>
    <s v="United States"/>
    <s v="Detroit"/>
    <s v="Michigan"/>
    <n v="48234"/>
    <s v="Central"/>
    <x v="111"/>
    <x v="0"/>
    <x v="2"/>
    <s v="SAFCO Mobile Desk Side File, Wire Frame"/>
    <n v="85.52"/>
    <n v="2"/>
    <n v="0"/>
    <n v="0"/>
    <n v="22.235199999999999"/>
  </r>
  <r>
    <n v="1395"/>
    <s v="US-2014-117247"/>
    <d v="2016-10-09T00:00:00"/>
    <d v="2016-10-14T00:00:00"/>
    <s v="Standard Class"/>
    <s v="CK-12760"/>
    <s v="Cyma Kinney"/>
    <s v="Corporate"/>
    <s v="United States"/>
    <s v="Aurora"/>
    <s v="Illinois"/>
    <n v="60505"/>
    <s v="Central"/>
    <x v="1043"/>
    <x v="1"/>
    <x v="11"/>
    <s v="Bevis Oval Conference Table, Walnut"/>
    <n v="652.45000000000005"/>
    <n v="5"/>
    <n v="0.5"/>
    <n v="-326.22500000000002"/>
    <n v="-430.61700000000019"/>
  </r>
  <r>
    <n v="1396"/>
    <s v="US-2014-117247"/>
    <d v="2016-10-09T00:00:00"/>
    <d v="2016-10-14T00:00:00"/>
    <s v="Standard Class"/>
    <s v="CK-12760"/>
    <s v="Cyma Kinney"/>
    <s v="Corporate"/>
    <s v="United States"/>
    <s v="Aurora"/>
    <s v="Illinois"/>
    <n v="60505"/>
    <s v="Central"/>
    <x v="1178"/>
    <x v="1"/>
    <x v="11"/>
    <s v="Hon 61000 Series Interactive Training Tables"/>
    <n v="66.644999999999996"/>
    <n v="3"/>
    <n v="0.5"/>
    <n v="-33.322499999999998"/>
    <n v="-42.652799999999999"/>
  </r>
  <r>
    <n v="4917"/>
    <s v="CA-2014-163125"/>
    <d v="2016-10-09T00:00:00"/>
    <d v="2016-10-11T00:00:00"/>
    <s v="Second Class"/>
    <s v="MB-17305"/>
    <s v="Maria Bertelson"/>
    <s v="Consumer"/>
    <s v="United States"/>
    <s v="League City"/>
    <s v="Texas"/>
    <n v="77573"/>
    <s v="Central"/>
    <x v="1235"/>
    <x v="0"/>
    <x v="5"/>
    <s v="Bulldog Vacuum Base Pencil Sharpener"/>
    <n v="67.144000000000005"/>
    <n v="7"/>
    <n v="0.2"/>
    <n v="-13.428800000000003"/>
    <n v="5.8750999999999962"/>
  </r>
  <r>
    <n v="4918"/>
    <s v="CA-2014-163125"/>
    <d v="2016-10-09T00:00:00"/>
    <d v="2016-10-11T00:00:00"/>
    <s v="Second Class"/>
    <s v="MB-17305"/>
    <s v="Maria Bertelson"/>
    <s v="Consumer"/>
    <s v="United States"/>
    <s v="League City"/>
    <s v="Texas"/>
    <n v="77573"/>
    <s v="Central"/>
    <x v="1236"/>
    <x v="1"/>
    <x v="10"/>
    <s v="Hon Every-Day Chair Series Swivel Task Chairs"/>
    <n v="254.05799999999999"/>
    <n v="3"/>
    <n v="0.3"/>
    <n v="-76.217399999999998"/>
    <n v="-32.664599999999993"/>
  </r>
  <r>
    <n v="8944"/>
    <s v="CA-2014-111717"/>
    <d v="2016-10-10T00:00:00"/>
    <d v="2016-10-16T00:00:00"/>
    <s v="Standard Class"/>
    <s v="SW-20245"/>
    <s v="Scot Wooten"/>
    <s v="Consumer"/>
    <s v="United States"/>
    <s v="Aurora"/>
    <s v="Illinois"/>
    <n v="60505"/>
    <s v="Central"/>
    <x v="1237"/>
    <x v="1"/>
    <x v="10"/>
    <s v="Hon Comfortask Task/Swivel Chairs"/>
    <n v="239.358"/>
    <n v="3"/>
    <n v="0.3"/>
    <n v="-71.807400000000001"/>
    <n v="-47.871600000000001"/>
  </r>
  <r>
    <n v="1046"/>
    <s v="CA-2014-152702"/>
    <d v="2016-10-12T00:00:00"/>
    <d v="2016-10-16T00:00:00"/>
    <s v="Standard Class"/>
    <s v="SN-20710"/>
    <s v="Steve Nguyen"/>
    <s v="Home Office"/>
    <s v="United States"/>
    <s v="Rockford"/>
    <s v="Illinois"/>
    <n v="61107"/>
    <s v="Central"/>
    <x v="63"/>
    <x v="1"/>
    <x v="10"/>
    <s v="Global Stack Chair without Arms, Black"/>
    <n v="254.60399999999998"/>
    <n v="14"/>
    <n v="0.3"/>
    <n v="-76.381199999999993"/>
    <n v="-18.185999999999993"/>
  </r>
  <r>
    <n v="7793"/>
    <s v="CA-2014-169362"/>
    <d v="2016-10-12T00:00:00"/>
    <d v="2016-10-15T00:00:00"/>
    <s v="First Class"/>
    <s v="SP-20860"/>
    <s v="Sung Pak"/>
    <s v="Corporate"/>
    <s v="United States"/>
    <s v="Dallas"/>
    <s v="Texas"/>
    <n v="75217"/>
    <s v="Central"/>
    <x v="1238"/>
    <x v="2"/>
    <x v="6"/>
    <s v="Logitech Wireless Touch Keyboard K400"/>
    <n v="39.984000000000002"/>
    <n v="2"/>
    <n v="0.2"/>
    <n v="-7.9968000000000004"/>
    <n v="-1.4994000000000067"/>
  </r>
  <r>
    <n v="9099"/>
    <s v="CA-2014-152933"/>
    <d v="2016-10-12T00:00:00"/>
    <d v="2016-10-16T00:00:00"/>
    <s v="Standard Class"/>
    <s v="MG-17650"/>
    <s v="Matthew Grinstein"/>
    <s v="Home Office"/>
    <s v="United States"/>
    <s v="Dallas"/>
    <s v="Texas"/>
    <n v="75081"/>
    <s v="Central"/>
    <x v="1239"/>
    <x v="2"/>
    <x v="14"/>
    <s v="Clarity 53712"/>
    <n v="369.54399999999998"/>
    <n v="7"/>
    <n v="0.2"/>
    <n v="-73.908799999999999"/>
    <n v="27.71580000000003"/>
  </r>
  <r>
    <n v="9100"/>
    <s v="CA-2014-152933"/>
    <d v="2016-10-12T00:00:00"/>
    <d v="2016-10-16T00:00:00"/>
    <s v="Standard Class"/>
    <s v="MG-17650"/>
    <s v="Matthew Grinstein"/>
    <s v="Home Office"/>
    <s v="United States"/>
    <s v="Dallas"/>
    <s v="Texas"/>
    <n v="75081"/>
    <s v="Central"/>
    <x v="200"/>
    <x v="0"/>
    <x v="0"/>
    <s v="Xerox 1993"/>
    <n v="10.368000000000002"/>
    <n v="2"/>
    <n v="0.2"/>
    <n v="-2.0736000000000003"/>
    <n v="3.7584"/>
  </r>
  <r>
    <n v="9101"/>
    <s v="CA-2014-152933"/>
    <d v="2016-10-12T00:00:00"/>
    <d v="2016-10-16T00:00:00"/>
    <s v="Standard Class"/>
    <s v="MG-17650"/>
    <s v="Matthew Grinstein"/>
    <s v="Home Office"/>
    <s v="United States"/>
    <s v="Dallas"/>
    <s v="Texas"/>
    <n v="75081"/>
    <s v="Central"/>
    <x v="962"/>
    <x v="2"/>
    <x v="6"/>
    <s v="Plantronics CS510 - Over-the-Head monaural Wireless Headset System"/>
    <n v="791.87999999999988"/>
    <n v="3"/>
    <n v="0.2"/>
    <n v="-158.37599999999998"/>
    <n v="128.68049999999994"/>
  </r>
  <r>
    <n v="4255"/>
    <s v="CA-2014-163160"/>
    <d v="2016-10-13T00:00:00"/>
    <d v="2016-10-16T00:00:00"/>
    <s v="First Class"/>
    <s v="TS-21610"/>
    <s v="Troy Staebel"/>
    <s v="Consumer"/>
    <s v="United States"/>
    <s v="Freeport"/>
    <s v="Illinois"/>
    <n v="61032"/>
    <s v="Central"/>
    <x v="1240"/>
    <x v="0"/>
    <x v="0"/>
    <s v="Easy-staple paper"/>
    <n v="63.311999999999998"/>
    <n v="3"/>
    <n v="0.2"/>
    <n v="-12.6624"/>
    <n v="20.576399999999996"/>
  </r>
  <r>
    <n v="4256"/>
    <s v="CA-2014-163160"/>
    <d v="2016-10-13T00:00:00"/>
    <d v="2016-10-16T00:00:00"/>
    <s v="First Class"/>
    <s v="TS-21610"/>
    <s v="Troy Staebel"/>
    <s v="Consumer"/>
    <s v="United States"/>
    <s v="Freeport"/>
    <s v="Illinois"/>
    <n v="61032"/>
    <s v="Central"/>
    <x v="1241"/>
    <x v="0"/>
    <x v="3"/>
    <s v="GBC VeloBinder Electric Binding Machine"/>
    <n v="96.783999999999978"/>
    <n v="4"/>
    <n v="0.8"/>
    <n v="-77.427199999999985"/>
    <n v="-145.17600000000002"/>
  </r>
  <r>
    <n v="4257"/>
    <s v="CA-2014-163160"/>
    <d v="2016-10-13T00:00:00"/>
    <d v="2016-10-16T00:00:00"/>
    <s v="First Class"/>
    <s v="TS-21610"/>
    <s v="Troy Staebel"/>
    <s v="Consumer"/>
    <s v="United States"/>
    <s v="Freeport"/>
    <s v="Illinois"/>
    <n v="61032"/>
    <s v="Central"/>
    <x v="824"/>
    <x v="1"/>
    <x v="4"/>
    <s v="Dax Clear Box Frame"/>
    <n v="10.476000000000001"/>
    <n v="3"/>
    <n v="0.6"/>
    <n v="-6.2856000000000005"/>
    <n v="-6.8094000000000037"/>
  </r>
  <r>
    <n v="5697"/>
    <s v="CA-2014-126123"/>
    <d v="2016-10-14T00:00:00"/>
    <d v="2016-10-18T00:00:00"/>
    <s v="Standard Class"/>
    <s v="AG-10765"/>
    <s v="Anthony Garverick"/>
    <s v="Home Office"/>
    <s v="United States"/>
    <s v="Chicago"/>
    <s v="Illinois"/>
    <n v="60623"/>
    <s v="Central"/>
    <x v="498"/>
    <x v="0"/>
    <x v="3"/>
    <s v="GBC Twin Loop Wire Binding Elements, 9/16&quot; Spine, Black"/>
    <n v="27.395999999999997"/>
    <n v="9"/>
    <n v="0.8"/>
    <n v="-21.916799999999999"/>
    <n v="-42.46380000000002"/>
  </r>
  <r>
    <n v="5698"/>
    <s v="CA-2014-126123"/>
    <d v="2016-10-14T00:00:00"/>
    <d v="2016-10-18T00:00:00"/>
    <s v="Standard Class"/>
    <s v="AG-10765"/>
    <s v="Anthony Garverick"/>
    <s v="Home Office"/>
    <s v="United States"/>
    <s v="Chicago"/>
    <s v="Illinois"/>
    <n v="60623"/>
    <s v="Central"/>
    <x v="529"/>
    <x v="0"/>
    <x v="3"/>
    <s v="Catalog Binders with Expanding Posts"/>
    <n v="13.455999999999998"/>
    <n v="1"/>
    <n v="0.8"/>
    <n v="-10.764799999999999"/>
    <n v="-23.548000000000009"/>
  </r>
  <r>
    <n v="35"/>
    <s v="CA-2014-107727"/>
    <d v="2016-10-19T00:00:00"/>
    <d v="2016-10-23T00:00:00"/>
    <s v="Second Class"/>
    <s v="MA-17560"/>
    <s v="Matt Abelman"/>
    <s v="Home Office"/>
    <s v="United States"/>
    <s v="Houston"/>
    <s v="Texas"/>
    <n v="77095"/>
    <s v="Central"/>
    <x v="867"/>
    <x v="0"/>
    <x v="0"/>
    <s v="Easy-staple paper"/>
    <n v="29.472000000000001"/>
    <n v="3"/>
    <n v="0.2"/>
    <n v="-5.894400000000001"/>
    <n v="9.9467999999999979"/>
  </r>
  <r>
    <n v="1671"/>
    <s v="CA-2014-159457"/>
    <d v="2016-10-19T00:00:00"/>
    <d v="2016-10-26T00:00:00"/>
    <s v="Standard Class"/>
    <s v="RD-19480"/>
    <s v="Rick Duston"/>
    <s v="Consumer"/>
    <s v="United States"/>
    <s v="Houston"/>
    <s v="Texas"/>
    <n v="77095"/>
    <s v="Central"/>
    <x v="249"/>
    <x v="2"/>
    <x v="14"/>
    <s v="QVS USB Car Charger 2-Port 2.1Amp for iPod/iPhone/iPad/iPad 2/iPad 3"/>
    <n v="16.68"/>
    <n v="3"/>
    <n v="0.2"/>
    <n v="-3.3360000000000003"/>
    <n v="5.2125000000000004"/>
  </r>
  <r>
    <n v="4927"/>
    <s v="CA-2014-117653"/>
    <d v="2016-10-19T00:00:00"/>
    <d v="2016-10-23T00:00:00"/>
    <s v="Standard Class"/>
    <s v="MO-17500"/>
    <s v="Mary O'Rourke"/>
    <s v="Consumer"/>
    <s v="United States"/>
    <s v="Chicago"/>
    <s v="Illinois"/>
    <n v="60623"/>
    <s v="Central"/>
    <x v="1242"/>
    <x v="1"/>
    <x v="11"/>
    <s v="Lesro Round Back Collection Coffee Table, End Table"/>
    <n v="91.275000000000006"/>
    <n v="1"/>
    <n v="0.5"/>
    <n v="-45.637500000000003"/>
    <n v="-67.543499999999995"/>
  </r>
  <r>
    <n v="5175"/>
    <s v="CA-2014-106432"/>
    <d v="2016-10-19T00:00:00"/>
    <d v="2016-10-24T00:00:00"/>
    <s v="Standard Class"/>
    <s v="CA-12265"/>
    <s v="Christina Anderson"/>
    <s v="Consumer"/>
    <s v="United States"/>
    <s v="Waco"/>
    <s v="Texas"/>
    <n v="76706"/>
    <s v="Central"/>
    <x v="1107"/>
    <x v="0"/>
    <x v="3"/>
    <s v="SlimView Poly Binder, 3/8&quot;"/>
    <n v="2.0719999999999996"/>
    <n v="2"/>
    <n v="0.8"/>
    <n v="-1.6575999999999997"/>
    <n v="-3.5224000000000011"/>
  </r>
  <r>
    <n v="5176"/>
    <s v="CA-2014-106432"/>
    <d v="2016-10-19T00:00:00"/>
    <d v="2016-10-24T00:00:00"/>
    <s v="Standard Class"/>
    <s v="CA-12265"/>
    <s v="Christina Anderson"/>
    <s v="Consumer"/>
    <s v="United States"/>
    <s v="Waco"/>
    <s v="Texas"/>
    <n v="76706"/>
    <s v="Central"/>
    <x v="722"/>
    <x v="1"/>
    <x v="9"/>
    <s v="Rush Hierlooms Collection Rich Wood Bookcases"/>
    <n v="328.39919999999995"/>
    <n v="3"/>
    <n v="0.32"/>
    <n v="-105.08774399999999"/>
    <n v="-91.758599999999973"/>
  </r>
  <r>
    <n v="1831"/>
    <s v="CA-2014-145884"/>
    <d v="2016-10-21T00:00:00"/>
    <d v="2016-10-21T00:00:00"/>
    <s v="Same Day"/>
    <s v="SL-20155"/>
    <s v="Sara Luxemburg"/>
    <s v="Home Office"/>
    <s v="United States"/>
    <s v="Muskogee"/>
    <s v="Oklahoma"/>
    <n v="74403"/>
    <s v="Central"/>
    <x v="162"/>
    <x v="2"/>
    <x v="14"/>
    <s v="Polycom VVX 310 VoIP phone"/>
    <n v="1439.92"/>
    <n v="8"/>
    <n v="0"/>
    <n v="0"/>
    <n v="374.37920000000008"/>
  </r>
  <r>
    <n v="1832"/>
    <s v="CA-2014-145884"/>
    <d v="2016-10-21T00:00:00"/>
    <d v="2016-10-21T00:00:00"/>
    <s v="Same Day"/>
    <s v="SL-20155"/>
    <s v="Sara Luxemburg"/>
    <s v="Home Office"/>
    <s v="United States"/>
    <s v="Muskogee"/>
    <s v="Oklahoma"/>
    <n v="74403"/>
    <s v="Central"/>
    <x v="1243"/>
    <x v="1"/>
    <x v="11"/>
    <s v="Bevis Boat-Shaped Conference Table"/>
    <n v="262.11"/>
    <n v="1"/>
    <n v="0"/>
    <n v="0"/>
    <n v="62.906399999999991"/>
  </r>
  <r>
    <n v="1906"/>
    <s v="CA-2014-154410"/>
    <d v="2016-10-21T00:00:00"/>
    <d v="2016-10-24T00:00:00"/>
    <s v="First Class"/>
    <s v="MD-17860"/>
    <s v="Michael Dominguez"/>
    <s v="Corporate"/>
    <s v="United States"/>
    <s v="Indianapolis"/>
    <s v="Indiana"/>
    <n v="46203"/>
    <s v="Central"/>
    <x v="2"/>
    <x v="0"/>
    <x v="2"/>
    <s v="SAFCO Boltless Steel Shelving"/>
    <n v="909.12"/>
    <n v="8"/>
    <n v="0"/>
    <n v="0"/>
    <n v="9.091199999999958"/>
  </r>
  <r>
    <n v="4047"/>
    <s v="CA-2014-100356"/>
    <d v="2016-10-21T00:00:00"/>
    <d v="2016-10-25T00:00:00"/>
    <s v="Standard Class"/>
    <s v="SP-20920"/>
    <s v="Susan Pistek"/>
    <s v="Consumer"/>
    <s v="United States"/>
    <s v="Chicago"/>
    <s v="Illinois"/>
    <n v="60653"/>
    <s v="Central"/>
    <x v="625"/>
    <x v="0"/>
    <x v="7"/>
    <s v="Belkin 8 Outlet SurgeMaster II Gold Surge Protector"/>
    <n v="23.991999999999994"/>
    <n v="2"/>
    <n v="0.8"/>
    <n v="-19.193599999999996"/>
    <n v="-62.379199999999997"/>
  </r>
  <r>
    <n v="7350"/>
    <s v="CA-2014-142125"/>
    <d v="2016-10-21T00:00:00"/>
    <d v="2016-10-27T00:00:00"/>
    <s v="Standard Class"/>
    <s v="JB-15400"/>
    <s v="Jennifer Braxton"/>
    <s v="Corporate"/>
    <s v="United States"/>
    <s v="Milwaukee"/>
    <s v="Wisconsin"/>
    <n v="53209"/>
    <s v="Central"/>
    <x v="257"/>
    <x v="0"/>
    <x v="3"/>
    <s v="GBC Instant Report Kit"/>
    <n v="38.82"/>
    <n v="6"/>
    <n v="0"/>
    <n v="0"/>
    <n v="19.41"/>
  </r>
  <r>
    <n v="7351"/>
    <s v="CA-2014-142125"/>
    <d v="2016-10-21T00:00:00"/>
    <d v="2016-10-27T00:00:00"/>
    <s v="Standard Class"/>
    <s v="JB-15400"/>
    <s v="Jennifer Braxton"/>
    <s v="Corporate"/>
    <s v="United States"/>
    <s v="Milwaukee"/>
    <s v="Wisconsin"/>
    <n v="53209"/>
    <s v="Central"/>
    <x v="261"/>
    <x v="0"/>
    <x v="3"/>
    <s v="Acco 3-Hole Punch"/>
    <n v="21.9"/>
    <n v="5"/>
    <n v="0"/>
    <n v="0"/>
    <n v="10.511999999999999"/>
  </r>
  <r>
    <n v="4478"/>
    <s v="CA-2014-130211"/>
    <d v="2016-10-22T00:00:00"/>
    <d v="2016-10-22T00:00:00"/>
    <s v="Same Day"/>
    <s v="BD-11620"/>
    <s v="Brian DeCherney"/>
    <s v="Consumer"/>
    <s v="United States"/>
    <s v="Lawton"/>
    <s v="Oklahoma"/>
    <n v="73505"/>
    <s v="Central"/>
    <x v="644"/>
    <x v="0"/>
    <x v="2"/>
    <s v="Fellowes Recycled Storage Drawers"/>
    <n v="333.09000000000003"/>
    <n v="3"/>
    <n v="0"/>
    <n v="0"/>
    <n v="23.316299999999984"/>
  </r>
  <r>
    <n v="4479"/>
    <s v="CA-2014-130211"/>
    <d v="2016-10-22T00:00:00"/>
    <d v="2016-10-22T00:00:00"/>
    <s v="Same Day"/>
    <s v="BD-11620"/>
    <s v="Brian DeCherney"/>
    <s v="Consumer"/>
    <s v="United States"/>
    <s v="Lawton"/>
    <s v="Oklahoma"/>
    <n v="73505"/>
    <s v="Central"/>
    <x v="577"/>
    <x v="1"/>
    <x v="11"/>
    <s v="Bevis 36 x 72 Conference Tables"/>
    <n v="248.98"/>
    <n v="2"/>
    <n v="0"/>
    <n v="0"/>
    <n v="54.775599999999997"/>
  </r>
  <r>
    <n v="4516"/>
    <s v="US-2014-111920"/>
    <d v="2016-10-22T00:00:00"/>
    <d v="2016-10-26T00:00:00"/>
    <s v="Standard Class"/>
    <s v="PS-18970"/>
    <s v="Paul Stevenson"/>
    <s v="Home Office"/>
    <s v="United States"/>
    <s v="Tulsa"/>
    <s v="Oklahoma"/>
    <n v="74133"/>
    <s v="Central"/>
    <x v="218"/>
    <x v="0"/>
    <x v="5"/>
    <s v="Dixon Ticonderoga Core-Lock Colored Pencils"/>
    <n v="36.44"/>
    <n v="4"/>
    <n v="0"/>
    <n v="0"/>
    <n v="12.025199999999998"/>
  </r>
  <r>
    <n v="3856"/>
    <s v="US-2014-105389"/>
    <d v="2016-10-23T00:00:00"/>
    <d v="2016-10-28T00:00:00"/>
    <s v="Second Class"/>
    <s v="DM-13015"/>
    <s v="Darrin Martin"/>
    <s v="Consumer"/>
    <s v="United States"/>
    <s v="San Antonio"/>
    <s v="Texas"/>
    <n v="78207"/>
    <s v="Central"/>
    <x v="15"/>
    <x v="0"/>
    <x v="3"/>
    <s v="Storex Dura Pro Binders"/>
    <n v="3.5639999999999992"/>
    <n v="3"/>
    <n v="0.8"/>
    <n v="-2.8511999999999995"/>
    <n v="-6.2370000000000019"/>
  </r>
  <r>
    <n v="3857"/>
    <s v="US-2014-105389"/>
    <d v="2016-10-23T00:00:00"/>
    <d v="2016-10-28T00:00:00"/>
    <s v="Second Class"/>
    <s v="DM-13015"/>
    <s v="Darrin Martin"/>
    <s v="Consumer"/>
    <s v="United States"/>
    <s v="San Antonio"/>
    <s v="Texas"/>
    <n v="78207"/>
    <s v="Central"/>
    <x v="1244"/>
    <x v="2"/>
    <x v="14"/>
    <s v="Jabra SPEAK 410 Multidevice Speakerphone"/>
    <n v="823.96000000000015"/>
    <n v="5"/>
    <n v="0.2"/>
    <n v="-164.79200000000003"/>
    <n v="51.497499999999974"/>
  </r>
  <r>
    <n v="3858"/>
    <s v="US-2014-105389"/>
    <d v="2016-10-23T00:00:00"/>
    <d v="2016-10-28T00:00:00"/>
    <s v="Second Class"/>
    <s v="DM-13015"/>
    <s v="Darrin Martin"/>
    <s v="Consumer"/>
    <s v="United States"/>
    <s v="San Antonio"/>
    <s v="Texas"/>
    <n v="78207"/>
    <s v="Central"/>
    <x v="1245"/>
    <x v="0"/>
    <x v="5"/>
    <s v="Newell 320"/>
    <n v="10.272000000000002"/>
    <n v="3"/>
    <n v="0.2"/>
    <n v="-2.0544000000000007"/>
    <n v="0.89880000000000004"/>
  </r>
  <r>
    <n v="4148"/>
    <s v="CA-2014-106068"/>
    <d v="2016-10-23T00:00:00"/>
    <d v="2016-10-28T00:00:00"/>
    <s v="Standard Class"/>
    <s v="RB-19330"/>
    <s v="Randy Bradley"/>
    <s v="Consumer"/>
    <s v="United States"/>
    <s v="Austin"/>
    <s v="Texas"/>
    <n v="78745"/>
    <s v="Central"/>
    <x v="594"/>
    <x v="0"/>
    <x v="3"/>
    <s v="Acco Flexible ACCOHIDE Square Ring Data Binder, Dark Blue, 11 1/2&quot; X 14&quot; 7/8&quot;"/>
    <n v="9.7619999999999969"/>
    <n v="3"/>
    <n v="0.8"/>
    <n v="-7.8095999999999979"/>
    <n v="-15.131100000000004"/>
  </r>
  <r>
    <n v="4149"/>
    <s v="CA-2014-106068"/>
    <d v="2016-10-23T00:00:00"/>
    <d v="2016-10-28T00:00:00"/>
    <s v="Standard Class"/>
    <s v="RB-19330"/>
    <s v="Randy Bradley"/>
    <s v="Consumer"/>
    <s v="United States"/>
    <s v="Austin"/>
    <s v="Texas"/>
    <n v="78745"/>
    <s v="Central"/>
    <x v="543"/>
    <x v="0"/>
    <x v="2"/>
    <s v="Advantus Rolling Storage Box"/>
    <n v="13.719999999999999"/>
    <n v="1"/>
    <n v="0.2"/>
    <n v="-2.7439999999999998"/>
    <n v="1.2004999999999999"/>
  </r>
  <r>
    <n v="4150"/>
    <s v="CA-2014-106068"/>
    <d v="2016-10-23T00:00:00"/>
    <d v="2016-10-28T00:00:00"/>
    <s v="Standard Class"/>
    <s v="RB-19330"/>
    <s v="Randy Bradley"/>
    <s v="Consumer"/>
    <s v="United States"/>
    <s v="Austin"/>
    <s v="Texas"/>
    <n v="78745"/>
    <s v="Central"/>
    <x v="734"/>
    <x v="2"/>
    <x v="6"/>
    <s v="WD My Passport Ultra 1TB Portable External Hard Drive"/>
    <n v="55.2"/>
    <n v="1"/>
    <n v="0.2"/>
    <n v="-11.040000000000001"/>
    <n v="-2.0700000000000038"/>
  </r>
  <r>
    <n v="4151"/>
    <s v="CA-2014-106068"/>
    <d v="2016-10-23T00:00:00"/>
    <d v="2016-10-28T00:00:00"/>
    <s v="Standard Class"/>
    <s v="RB-19330"/>
    <s v="Randy Bradley"/>
    <s v="Consumer"/>
    <s v="United States"/>
    <s v="Austin"/>
    <s v="Texas"/>
    <n v="78745"/>
    <s v="Central"/>
    <x v="653"/>
    <x v="0"/>
    <x v="2"/>
    <s v="Carina 42&quot;Hx23 3/4&quot;W Media Storage Unit"/>
    <n v="259.13600000000002"/>
    <n v="4"/>
    <n v="0.2"/>
    <n v="-51.827200000000005"/>
    <n v="-58.305599999999984"/>
  </r>
  <r>
    <n v="8678"/>
    <s v="CA-2014-141705"/>
    <d v="2016-10-24T00:00:00"/>
    <d v="2016-10-26T00:00:00"/>
    <s v="First Class"/>
    <s v="PO-18850"/>
    <s v="Patrick O'Brill"/>
    <s v="Consumer"/>
    <s v="United States"/>
    <s v="Mansfield"/>
    <s v="Texas"/>
    <n v="76063"/>
    <s v="Central"/>
    <x v="590"/>
    <x v="1"/>
    <x v="11"/>
    <s v="Hon 2111 Invitation Series Straight Table"/>
    <n v="517.40500000000009"/>
    <n v="5"/>
    <n v="0.3"/>
    <n v="-155.22150000000002"/>
    <n v="-81.306500000000028"/>
  </r>
  <r>
    <n v="87"/>
    <s v="CA-2014-155558"/>
    <d v="2016-10-26T00:00:00"/>
    <d v="2016-11-02T00:00:00"/>
    <s v="Standard Class"/>
    <s v="PG-18895"/>
    <s v="Paul Gonzalez"/>
    <s v="Consumer"/>
    <s v="United States"/>
    <s v="Rochester"/>
    <s v="Minnesota"/>
    <n v="55901"/>
    <s v="Central"/>
    <x v="1118"/>
    <x v="2"/>
    <x v="6"/>
    <s v="Logitech LS21 Speaker System - PC Multimedia - 2.1-CH - Wired"/>
    <n v="19.989999999999998"/>
    <n v="1"/>
    <n v="0"/>
    <n v="0"/>
    <n v="6.796599999999998"/>
  </r>
  <r>
    <n v="88"/>
    <s v="CA-2014-155558"/>
    <d v="2016-10-26T00:00:00"/>
    <d v="2016-11-02T00:00:00"/>
    <s v="Standard Class"/>
    <s v="PG-18895"/>
    <s v="Paul Gonzalez"/>
    <s v="Consumer"/>
    <s v="United States"/>
    <s v="Rochester"/>
    <s v="Minnesota"/>
    <n v="55901"/>
    <s v="Central"/>
    <x v="1084"/>
    <x v="0"/>
    <x v="1"/>
    <s v="Avery 511"/>
    <n v="6.16"/>
    <n v="2"/>
    <n v="0"/>
    <n v="0"/>
    <n v="2.9567999999999999"/>
  </r>
  <r>
    <n v="9532"/>
    <s v="CA-2014-102729"/>
    <d v="2016-10-26T00:00:00"/>
    <d v="2016-10-31T00:00:00"/>
    <s v="Standard Class"/>
    <s v="BF-11215"/>
    <s v="Benjamin Farhat"/>
    <s v="Home Office"/>
    <s v="United States"/>
    <s v="Dallas"/>
    <s v="Texas"/>
    <n v="75217"/>
    <s v="Central"/>
    <x v="558"/>
    <x v="0"/>
    <x v="2"/>
    <s v="Multi-Use Personal File Cart and Caster Set, Three Stacking Bins"/>
    <n v="55.616"/>
    <n v="2"/>
    <n v="0.2"/>
    <n v="-11.123200000000001"/>
    <n v="5.5616000000000021"/>
  </r>
  <r>
    <n v="3253"/>
    <s v="CA-2014-110373"/>
    <d v="2016-10-27T00:00:00"/>
    <d v="2016-10-30T00:00:00"/>
    <s v="Second Class"/>
    <s v="MA-17560"/>
    <s v="Matt Abelman"/>
    <s v="Home Office"/>
    <s v="United States"/>
    <s v="Chicago"/>
    <s v="Illinois"/>
    <n v="60610"/>
    <s v="Central"/>
    <x v="1111"/>
    <x v="0"/>
    <x v="5"/>
    <s v="Prang Colored Pencils"/>
    <n v="7.0559999999999992"/>
    <n v="3"/>
    <n v="0.2"/>
    <n v="-1.4112"/>
    <n v="2.2050000000000001"/>
  </r>
  <r>
    <n v="3254"/>
    <s v="CA-2014-110373"/>
    <d v="2016-10-27T00:00:00"/>
    <d v="2016-10-30T00:00:00"/>
    <s v="Second Class"/>
    <s v="MA-17560"/>
    <s v="Matt Abelman"/>
    <s v="Home Office"/>
    <s v="United States"/>
    <s v="Chicago"/>
    <s v="Illinois"/>
    <n v="60610"/>
    <s v="Central"/>
    <x v="658"/>
    <x v="2"/>
    <x v="14"/>
    <s v="Spigen Samsung Galaxy S5 Case Wallet"/>
    <n v="27.183999999999997"/>
    <n v="2"/>
    <n v="0.2"/>
    <n v="-5.4367999999999999"/>
    <n v="2.0387999999999984"/>
  </r>
  <r>
    <n v="5673"/>
    <s v="CA-2014-127922"/>
    <d v="2016-10-27T00:00:00"/>
    <d v="2016-11-03T00:00:00"/>
    <s v="Standard Class"/>
    <s v="SH-19975"/>
    <s v="Sally Hughsby"/>
    <s v="Corporate"/>
    <s v="United States"/>
    <s v="Dallas"/>
    <s v="Texas"/>
    <n v="75081"/>
    <s v="Central"/>
    <x v="1246"/>
    <x v="0"/>
    <x v="13"/>
    <s v="#6 3/4 Gummed Flap White Envelopes"/>
    <n v="15.840000000000002"/>
    <n v="2"/>
    <n v="0.2"/>
    <n v="-3.1680000000000006"/>
    <n v="5.5439999999999987"/>
  </r>
  <r>
    <n v="5674"/>
    <s v="CA-2014-127922"/>
    <d v="2016-10-27T00:00:00"/>
    <d v="2016-11-03T00:00:00"/>
    <s v="Standard Class"/>
    <s v="SH-19975"/>
    <s v="Sally Hughsby"/>
    <s v="Corporate"/>
    <s v="United States"/>
    <s v="Dallas"/>
    <s v="Texas"/>
    <n v="75081"/>
    <s v="Central"/>
    <x v="19"/>
    <x v="0"/>
    <x v="0"/>
    <s v="Xerox 1972"/>
    <n v="8.4480000000000004"/>
    <n v="2"/>
    <n v="0.2"/>
    <n v="-1.6896000000000002"/>
    <n v="2.6399999999999997"/>
  </r>
  <r>
    <n v="6495"/>
    <s v="CA-2014-111262"/>
    <d v="2016-10-28T00:00:00"/>
    <d v="2016-11-01T00:00:00"/>
    <s v="Second Class"/>
    <s v="KH-16510"/>
    <s v="Keith Herrera"/>
    <s v="Consumer"/>
    <s v="United States"/>
    <s v="Houston"/>
    <s v="Texas"/>
    <n v="77095"/>
    <s v="Central"/>
    <x v="1247"/>
    <x v="2"/>
    <x v="6"/>
    <s v="Imation 8gb Micro Traveldrive Usb 2.0 Flash Drive"/>
    <n v="24"/>
    <n v="2"/>
    <n v="0.2"/>
    <n v="-4.8000000000000007"/>
    <n v="-2.6999999999999993"/>
  </r>
  <r>
    <n v="6496"/>
    <s v="CA-2014-111262"/>
    <d v="2016-10-28T00:00:00"/>
    <d v="2016-11-01T00:00:00"/>
    <s v="Second Class"/>
    <s v="KH-16510"/>
    <s v="Keith Herrera"/>
    <s v="Consumer"/>
    <s v="United States"/>
    <s v="Houston"/>
    <s v="Texas"/>
    <n v="77095"/>
    <s v="Central"/>
    <x v="416"/>
    <x v="0"/>
    <x v="0"/>
    <s v="Xerox 21"/>
    <n v="15.552000000000003"/>
    <n v="3"/>
    <n v="0.2"/>
    <n v="-3.1104000000000007"/>
    <n v="5.4432"/>
  </r>
  <r>
    <n v="6497"/>
    <s v="CA-2014-111262"/>
    <d v="2016-10-28T00:00:00"/>
    <d v="2016-11-01T00:00:00"/>
    <s v="Second Class"/>
    <s v="KH-16510"/>
    <s v="Keith Herrera"/>
    <s v="Consumer"/>
    <s v="United States"/>
    <s v="Houston"/>
    <s v="Texas"/>
    <n v="77095"/>
    <s v="Central"/>
    <x v="395"/>
    <x v="2"/>
    <x v="6"/>
    <s v="Logitech Desktop MK120 Mouse and keyboard Combo"/>
    <n v="26.176000000000002"/>
    <n v="2"/>
    <n v="0.2"/>
    <n v="-5.2352000000000007"/>
    <n v="-3.272000000000002"/>
  </r>
  <r>
    <n v="3438"/>
    <s v="CA-2014-152583"/>
    <d v="2016-10-30T00:00:00"/>
    <d v="2016-10-30T00:00:00"/>
    <s v="Same Day"/>
    <s v="RA-19945"/>
    <s v="Ryan Akin"/>
    <s v="Consumer"/>
    <s v="United States"/>
    <s v="Dallas"/>
    <s v="Texas"/>
    <n v="75217"/>
    <s v="Central"/>
    <x v="613"/>
    <x v="1"/>
    <x v="4"/>
    <s v="DAX Metal Frame, Desktop, Stepped-Edge"/>
    <n v="16.192"/>
    <n v="2"/>
    <n v="0.6"/>
    <n v="-9.7151999999999994"/>
    <n v="-8.5007999999999981"/>
  </r>
  <r>
    <n v="3439"/>
    <s v="CA-2014-152583"/>
    <d v="2016-10-30T00:00:00"/>
    <d v="2016-10-30T00:00:00"/>
    <s v="Same Day"/>
    <s v="RA-19945"/>
    <s v="Ryan Akin"/>
    <s v="Consumer"/>
    <s v="United States"/>
    <s v="Dallas"/>
    <s v="Texas"/>
    <n v="75217"/>
    <s v="Central"/>
    <x v="132"/>
    <x v="1"/>
    <x v="11"/>
    <s v="Bevis Round Conference Table Top, X-Base"/>
    <n v="251.00599999999997"/>
    <n v="2"/>
    <n v="0.3"/>
    <n v="-75.301799999999986"/>
    <n v="-68.130199999999988"/>
  </r>
  <r>
    <n v="3440"/>
    <s v="CA-2014-152583"/>
    <d v="2016-10-30T00:00:00"/>
    <d v="2016-10-30T00:00:00"/>
    <s v="Same Day"/>
    <s v="RA-19945"/>
    <s v="Ryan Akin"/>
    <s v="Consumer"/>
    <s v="United States"/>
    <s v="Dallas"/>
    <s v="Texas"/>
    <n v="75217"/>
    <s v="Central"/>
    <x v="300"/>
    <x v="0"/>
    <x v="2"/>
    <s v="X-Rack File for Hanging Folders"/>
    <n v="54.192"/>
    <n v="6"/>
    <n v="0.2"/>
    <n v="-10.8384"/>
    <n v="4.0643999999999973"/>
  </r>
  <r>
    <n v="6398"/>
    <s v="CA-2014-131632"/>
    <d v="2016-10-31T00:00:00"/>
    <d v="2016-11-04T00:00:00"/>
    <s v="Standard Class"/>
    <s v="AH-10120"/>
    <s v="Adrian Hane"/>
    <s v="Home Office"/>
    <s v="United States"/>
    <s v="Dallas"/>
    <s v="Texas"/>
    <n v="75217"/>
    <s v="Central"/>
    <x v="408"/>
    <x v="0"/>
    <x v="5"/>
    <s v="Newell 350"/>
    <n v="5.2480000000000002"/>
    <n v="2"/>
    <n v="0.2"/>
    <n v="-1.0496000000000001"/>
    <n v="0.59039999999999915"/>
  </r>
  <r>
    <n v="7827"/>
    <s v="CA-2014-117114"/>
    <d v="2016-10-31T00:00:00"/>
    <d v="2016-11-05T00:00:00"/>
    <s v="Standard Class"/>
    <s v="CY-12745"/>
    <s v="Craig Yedwab"/>
    <s v="Corporate"/>
    <s v="United States"/>
    <s v="Chicago"/>
    <s v="Illinois"/>
    <n v="60610"/>
    <s v="Central"/>
    <x v="865"/>
    <x v="2"/>
    <x v="14"/>
    <s v="ClearOne Communications CHAT 70 OC Speaker Phone"/>
    <n v="508.76800000000003"/>
    <n v="4"/>
    <n v="0.2"/>
    <n v="-101.75360000000001"/>
    <n v="38.157600000000002"/>
  </r>
  <r>
    <n v="7828"/>
    <s v="CA-2014-117114"/>
    <d v="2016-10-31T00:00:00"/>
    <d v="2016-11-05T00:00:00"/>
    <s v="Standard Class"/>
    <s v="CY-12745"/>
    <s v="Craig Yedwab"/>
    <s v="Corporate"/>
    <s v="United States"/>
    <s v="Chicago"/>
    <s v="Illinois"/>
    <n v="60610"/>
    <s v="Central"/>
    <x v="641"/>
    <x v="0"/>
    <x v="13"/>
    <s v="#10 Gummed Flap White Envelopes, 100/Box"/>
    <n v="9.9120000000000008"/>
    <n v="3"/>
    <n v="0.2"/>
    <n v="-1.9824000000000002"/>
    <n v="3.2213999999999996"/>
  </r>
  <r>
    <n v="3275"/>
    <s v="CA-2014-116358"/>
    <d v="2016-11-02T00:00:00"/>
    <d v="2016-11-06T00:00:00"/>
    <s v="Standard Class"/>
    <s v="KM-16225"/>
    <s v="Kalyca Meade"/>
    <s v="Corporate"/>
    <s v="United States"/>
    <s v="Overland Park"/>
    <s v="Kansas"/>
    <n v="66212"/>
    <s v="Central"/>
    <x v="154"/>
    <x v="0"/>
    <x v="8"/>
    <s v="Staples"/>
    <n v="18.240000000000002"/>
    <n v="3"/>
    <n v="0"/>
    <n v="0"/>
    <n v="9.120000000000001"/>
  </r>
  <r>
    <n v="3276"/>
    <s v="CA-2014-116358"/>
    <d v="2016-11-02T00:00:00"/>
    <d v="2016-11-06T00:00:00"/>
    <s v="Standard Class"/>
    <s v="KM-16225"/>
    <s v="Kalyca Meade"/>
    <s v="Corporate"/>
    <s v="United States"/>
    <s v="Overland Park"/>
    <s v="Kansas"/>
    <n v="66212"/>
    <s v="Central"/>
    <x v="75"/>
    <x v="0"/>
    <x v="5"/>
    <s v="Binney &amp; Smith Crayola Metallic Colored Pencils, 8-Color Set"/>
    <n v="27.78"/>
    <n v="6"/>
    <n v="0"/>
    <n v="0"/>
    <n v="9.1673999999999989"/>
  </r>
  <r>
    <n v="7377"/>
    <s v="US-2014-145597"/>
    <d v="2016-11-02T00:00:00"/>
    <d v="2016-11-05T00:00:00"/>
    <s v="First Class"/>
    <s v="GG-14650"/>
    <s v="Greg Guthrie"/>
    <s v="Corporate"/>
    <s v="United States"/>
    <s v="Bloomington"/>
    <s v="Illinois"/>
    <n v="61701"/>
    <s v="Central"/>
    <x v="953"/>
    <x v="0"/>
    <x v="5"/>
    <s v="Stanley Bostitch Contemporary Electric Pencil Sharpeners"/>
    <n v="54.336000000000006"/>
    <n v="4"/>
    <n v="0.2"/>
    <n v="-10.867200000000002"/>
    <n v="5.4336000000000002"/>
  </r>
  <r>
    <n v="8020"/>
    <s v="CA-2014-167227"/>
    <d v="2016-11-02T00:00:00"/>
    <d v="2016-11-05T00:00:00"/>
    <s v="First Class"/>
    <s v="NP-18670"/>
    <s v="Nora Paige"/>
    <s v="Consumer"/>
    <s v="United States"/>
    <s v="Saint Louis"/>
    <s v="Missouri"/>
    <n v="63116"/>
    <s v="Central"/>
    <x v="1248"/>
    <x v="0"/>
    <x v="7"/>
    <s v="Black &amp; Decker Filter for Double Action Dustbuster Cordless Vac BLDV7210"/>
    <n v="83.9"/>
    <n v="10"/>
    <n v="0"/>
    <n v="0"/>
    <n v="20.975000000000001"/>
  </r>
  <r>
    <n v="8021"/>
    <s v="CA-2014-167227"/>
    <d v="2016-11-02T00:00:00"/>
    <d v="2016-11-05T00:00:00"/>
    <s v="First Class"/>
    <s v="NP-18670"/>
    <s v="Nora Paige"/>
    <s v="Consumer"/>
    <s v="United States"/>
    <s v="Saint Louis"/>
    <s v="Missouri"/>
    <n v="63116"/>
    <s v="Central"/>
    <x v="460"/>
    <x v="0"/>
    <x v="0"/>
    <s v="Adams Telephone Message Book W/Dividers/Space For Phone Numbers, 5 1/4&quot;X8 1/2&quot;, 300/Messages"/>
    <n v="11.76"/>
    <n v="2"/>
    <n v="0"/>
    <n v="0"/>
    <n v="5.7623999999999995"/>
  </r>
  <r>
    <n v="2907"/>
    <s v="CA-2014-121615"/>
    <d v="2016-11-03T00:00:00"/>
    <d v="2016-11-09T00:00:00"/>
    <s v="Standard Class"/>
    <s v="DL-12925"/>
    <s v="Daniel Lacy"/>
    <s v="Consumer"/>
    <s v="United States"/>
    <s v="Eagan"/>
    <s v="Minnesota"/>
    <n v="55122"/>
    <s v="Central"/>
    <x v="1159"/>
    <x v="0"/>
    <x v="0"/>
    <s v="Xerox 1971"/>
    <n v="8.56"/>
    <n v="2"/>
    <n v="0"/>
    <n v="0"/>
    <n v="3.8519999999999994"/>
  </r>
  <r>
    <n v="2908"/>
    <s v="CA-2014-121615"/>
    <d v="2016-11-03T00:00:00"/>
    <d v="2016-11-09T00:00:00"/>
    <s v="Standard Class"/>
    <s v="DL-12925"/>
    <s v="Daniel Lacy"/>
    <s v="Consumer"/>
    <s v="United States"/>
    <s v="Eagan"/>
    <s v="Minnesota"/>
    <n v="55122"/>
    <s v="Central"/>
    <x v="1005"/>
    <x v="0"/>
    <x v="2"/>
    <s v="Sterilite Officeware Hinged File Box"/>
    <n v="52.400000000000006"/>
    <n v="5"/>
    <n v="0"/>
    <n v="0"/>
    <n v="14.148"/>
  </r>
  <r>
    <n v="2909"/>
    <s v="CA-2014-121615"/>
    <d v="2016-11-03T00:00:00"/>
    <d v="2016-11-09T00:00:00"/>
    <s v="Standard Class"/>
    <s v="DL-12925"/>
    <s v="Daniel Lacy"/>
    <s v="Consumer"/>
    <s v="United States"/>
    <s v="Eagan"/>
    <s v="Minnesota"/>
    <n v="55122"/>
    <s v="Central"/>
    <x v="125"/>
    <x v="0"/>
    <x v="1"/>
    <s v="Avery 513"/>
    <n v="14.940000000000001"/>
    <n v="3"/>
    <n v="0"/>
    <n v="0"/>
    <n v="6.8723999999999998"/>
  </r>
  <r>
    <n v="1411"/>
    <s v="CA-2014-105144"/>
    <d v="2016-11-04T00:00:00"/>
    <d v="2016-11-11T00:00:00"/>
    <s v="Standard Class"/>
    <s v="SZ-20035"/>
    <s v="Sam Zeldin"/>
    <s v="Home Office"/>
    <s v="United States"/>
    <s v="Grand Prairie"/>
    <s v="Texas"/>
    <n v="75051"/>
    <s v="Central"/>
    <x v="233"/>
    <x v="0"/>
    <x v="1"/>
    <s v="Alphabetical Labels for Top Tab Filing"/>
    <n v="23.680000000000003"/>
    <n v="2"/>
    <n v="0.2"/>
    <n v="-4.7360000000000007"/>
    <n v="8.879999999999999"/>
  </r>
  <r>
    <n v="9224"/>
    <s v="CA-2014-121160"/>
    <d v="2016-11-04T00:00:00"/>
    <d v="2016-11-04T00:00:00"/>
    <s v="Same Day"/>
    <s v="FM-14290"/>
    <s v="Frank Merwin"/>
    <s v="Home Office"/>
    <s v="United States"/>
    <s v="Bryan"/>
    <s v="Texas"/>
    <n v="77803"/>
    <s v="Central"/>
    <x v="455"/>
    <x v="0"/>
    <x v="3"/>
    <s v="GBC Standard Plastic Binding Systems' Combs"/>
    <n v="7.5359999999999987"/>
    <n v="6"/>
    <n v="0.8"/>
    <n v="-6.0287999999999995"/>
    <n v="-13.188000000000009"/>
  </r>
  <r>
    <n v="9225"/>
    <s v="CA-2014-121160"/>
    <d v="2016-11-04T00:00:00"/>
    <d v="2016-11-04T00:00:00"/>
    <s v="Same Day"/>
    <s v="FM-14290"/>
    <s v="Frank Merwin"/>
    <s v="Home Office"/>
    <s v="United States"/>
    <s v="Bryan"/>
    <s v="Texas"/>
    <n v="77803"/>
    <s v="Central"/>
    <x v="711"/>
    <x v="0"/>
    <x v="3"/>
    <s v="Self-Adhesive Ring Binder Labels"/>
    <n v="1.4079999999999997"/>
    <n v="2"/>
    <n v="0.8"/>
    <n v="-1.1263999999999998"/>
    <n v="-2.3232000000000008"/>
  </r>
  <r>
    <n v="9226"/>
    <s v="CA-2014-121160"/>
    <d v="2016-11-04T00:00:00"/>
    <d v="2016-11-04T00:00:00"/>
    <s v="Same Day"/>
    <s v="FM-14290"/>
    <s v="Frank Merwin"/>
    <s v="Home Office"/>
    <s v="United States"/>
    <s v="Bryan"/>
    <s v="Texas"/>
    <n v="77803"/>
    <s v="Central"/>
    <x v="235"/>
    <x v="0"/>
    <x v="3"/>
    <s v="Wilson Jones Impact Binders"/>
    <n v="4.1439999999999992"/>
    <n v="4"/>
    <n v="0.8"/>
    <n v="-3.3151999999999995"/>
    <n v="-6.4232000000000014"/>
  </r>
  <r>
    <n v="9227"/>
    <s v="CA-2014-121160"/>
    <d v="2016-11-04T00:00:00"/>
    <d v="2016-11-04T00:00:00"/>
    <s v="Same Day"/>
    <s v="FM-14290"/>
    <s v="Frank Merwin"/>
    <s v="Home Office"/>
    <s v="United States"/>
    <s v="Bryan"/>
    <s v="Texas"/>
    <n v="77803"/>
    <s v="Central"/>
    <x v="373"/>
    <x v="0"/>
    <x v="2"/>
    <s v="Rogers Deluxe File Chest"/>
    <n v="52.751999999999995"/>
    <n v="3"/>
    <n v="0.2"/>
    <n v="-10.5504"/>
    <n v="-12.528600000000001"/>
  </r>
  <r>
    <n v="3349"/>
    <s v="CA-2014-154732"/>
    <d v="2016-11-05T00:00:00"/>
    <d v="2016-11-07T00:00:00"/>
    <s v="First Class"/>
    <s v="AH-10195"/>
    <s v="Alan Haines"/>
    <s v="Corporate"/>
    <s v="United States"/>
    <s v="Chicago"/>
    <s v="Illinois"/>
    <n v="60623"/>
    <s v="Central"/>
    <x v="220"/>
    <x v="0"/>
    <x v="3"/>
    <s v="Avery Recycled Flexi-View Covers for Binding Systems"/>
    <n v="16.029999999999998"/>
    <n v="5"/>
    <n v="0.8"/>
    <n v="-12.823999999999998"/>
    <n v="-25.648000000000003"/>
  </r>
  <r>
    <n v="3462"/>
    <s v="CA-2014-114258"/>
    <d v="2016-11-05T00:00:00"/>
    <d v="2016-11-10T00:00:00"/>
    <s v="Second Class"/>
    <s v="EM-13825"/>
    <s v="Elizabeth Moffitt"/>
    <s v="Corporate"/>
    <s v="United States"/>
    <s v="Dallas"/>
    <s v="Texas"/>
    <n v="75081"/>
    <s v="Central"/>
    <x v="448"/>
    <x v="2"/>
    <x v="14"/>
    <s v="Nortel Meridian M3904 Professional Digital phone"/>
    <n v="492.76800000000003"/>
    <n v="4"/>
    <n v="0.2"/>
    <n v="-98.553600000000017"/>
    <n v="55.436399999999935"/>
  </r>
  <r>
    <n v="9498"/>
    <s v="CA-2014-118213"/>
    <d v="2016-11-05T00:00:00"/>
    <d v="2016-11-07T00:00:00"/>
    <s v="First Class"/>
    <s v="AB-10060"/>
    <s v="Adam Bellavance"/>
    <s v="Home Office"/>
    <s v="United States"/>
    <s v="Greenwood"/>
    <s v="Indiana"/>
    <n v="46142"/>
    <s v="Central"/>
    <x v="891"/>
    <x v="0"/>
    <x v="0"/>
    <s v="Ampad Gold Fibre Wirebound Steno Books, 6&quot; x 9&quot;, Gregg Ruled"/>
    <n v="4.41"/>
    <n v="1"/>
    <n v="0"/>
    <n v="0"/>
    <n v="2.0286"/>
  </r>
  <r>
    <n v="9499"/>
    <s v="CA-2014-118213"/>
    <d v="2016-11-05T00:00:00"/>
    <d v="2016-11-07T00:00:00"/>
    <s v="First Class"/>
    <s v="AB-10060"/>
    <s v="Adam Bellavance"/>
    <s v="Home Office"/>
    <s v="United States"/>
    <s v="Greenwood"/>
    <s v="Indiana"/>
    <n v="46142"/>
    <s v="Central"/>
    <x v="1249"/>
    <x v="0"/>
    <x v="0"/>
    <s v="Easy-staple paper"/>
    <n v="167.94"/>
    <n v="3"/>
    <n v="0"/>
    <n v="0"/>
    <n v="82.290599999999998"/>
  </r>
  <r>
    <n v="9500"/>
    <s v="CA-2014-118213"/>
    <d v="2016-11-05T00:00:00"/>
    <d v="2016-11-07T00:00:00"/>
    <s v="First Class"/>
    <s v="AB-10060"/>
    <s v="Adam Bellavance"/>
    <s v="Home Office"/>
    <s v="United States"/>
    <s v="Greenwood"/>
    <s v="Indiana"/>
    <n v="46142"/>
    <s v="Central"/>
    <x v="1033"/>
    <x v="0"/>
    <x v="0"/>
    <s v="Strathmore Photo Mount Cards"/>
    <n v="67.8"/>
    <n v="10"/>
    <n v="0"/>
    <n v="0"/>
    <n v="31.187999999999999"/>
  </r>
  <r>
    <n v="3046"/>
    <s v="CA-2014-125290"/>
    <d v="2016-11-06T00:00:00"/>
    <d v="2016-11-10T00:00:00"/>
    <s v="Second Class"/>
    <s v="CC-12430"/>
    <s v="Chuck Clark"/>
    <s v="Home Office"/>
    <s v="United States"/>
    <s v="Minneapolis"/>
    <s v="Minnesota"/>
    <n v="55407"/>
    <s v="Central"/>
    <x v="852"/>
    <x v="0"/>
    <x v="5"/>
    <s v="Newell 339"/>
    <n v="13.899999999999999"/>
    <n v="5"/>
    <n v="0"/>
    <n v="0"/>
    <n v="3.6139999999999994"/>
  </r>
  <r>
    <n v="3047"/>
    <s v="CA-2014-125290"/>
    <d v="2016-11-06T00:00:00"/>
    <d v="2016-11-10T00:00:00"/>
    <s v="Second Class"/>
    <s v="CC-12430"/>
    <s v="Chuck Clark"/>
    <s v="Home Office"/>
    <s v="United States"/>
    <s v="Minneapolis"/>
    <s v="Minnesota"/>
    <n v="55407"/>
    <s v="Central"/>
    <x v="1240"/>
    <x v="0"/>
    <x v="0"/>
    <s v="Easy-staple paper"/>
    <n v="26.38"/>
    <n v="1"/>
    <n v="0"/>
    <n v="0"/>
    <n v="12.134799999999998"/>
  </r>
  <r>
    <n v="8621"/>
    <s v="US-2014-119319"/>
    <d v="2016-11-06T00:00:00"/>
    <d v="2016-11-09T00:00:00"/>
    <s v="Second Class"/>
    <s v="LC-17050"/>
    <s v="Liz Carlisle"/>
    <s v="Consumer"/>
    <s v="United States"/>
    <s v="Dallas"/>
    <s v="Texas"/>
    <n v="75217"/>
    <s v="Central"/>
    <x v="1250"/>
    <x v="1"/>
    <x v="4"/>
    <s v="Linden 10&quot; Round Wall Clock, Black"/>
    <n v="30.560000000000002"/>
    <n v="5"/>
    <n v="0.6"/>
    <n v="-18.336000000000002"/>
    <n v="-19.863999999999997"/>
  </r>
  <r>
    <n v="8966"/>
    <s v="CA-2014-106691"/>
    <d v="2016-11-06T00:00:00"/>
    <d v="2016-11-12T00:00:00"/>
    <s v="Standard Class"/>
    <s v="CC-12370"/>
    <s v="Christopher Conant"/>
    <s v="Consumer"/>
    <s v="United States"/>
    <s v="Houston"/>
    <s v="Texas"/>
    <n v="77070"/>
    <s v="Central"/>
    <x v="1251"/>
    <x v="0"/>
    <x v="3"/>
    <s v="Zipper Ring Binder Pockets"/>
    <n v="1.2479999999999998"/>
    <n v="2"/>
    <n v="0.8"/>
    <n v="-0.99839999999999984"/>
    <n v="-1.934400000000001"/>
  </r>
  <r>
    <n v="9482"/>
    <s v="CA-2014-150504"/>
    <d v="2016-11-06T00:00:00"/>
    <d v="2016-11-12T00:00:00"/>
    <s v="Standard Class"/>
    <s v="HG-14845"/>
    <s v="Harry Greene"/>
    <s v="Consumer"/>
    <s v="United States"/>
    <s v="Dallas"/>
    <s v="Texas"/>
    <n v="75220"/>
    <s v="Central"/>
    <x v="1057"/>
    <x v="0"/>
    <x v="2"/>
    <s v="SimpliFile Personal File, Black Granite, 15w x 6-15/16d x 11-1/4h"/>
    <n v="18.16"/>
    <n v="2"/>
    <n v="0.2"/>
    <n v="-3.6320000000000001"/>
    <n v="1.8160000000000016"/>
  </r>
  <r>
    <n v="9493"/>
    <s v="CA-2014-163188"/>
    <d v="2016-11-07T00:00:00"/>
    <d v="2016-11-07T00:00:00"/>
    <s v="Same Day"/>
    <s v="EC-14050"/>
    <s v="Erin Creighton"/>
    <s v="Consumer"/>
    <s v="United States"/>
    <s v="Oklahoma City"/>
    <s v="Oklahoma"/>
    <n v="73120"/>
    <s v="Central"/>
    <x v="145"/>
    <x v="0"/>
    <x v="3"/>
    <s v="Storex DuraTech Recycled Plastic Frosted Binders"/>
    <n v="38.160000000000004"/>
    <n v="9"/>
    <n v="0"/>
    <n v="0"/>
    <n v="19.080000000000002"/>
  </r>
  <r>
    <n v="3317"/>
    <s v="CA-2014-161739"/>
    <d v="2016-11-10T00:00:00"/>
    <d v="2016-11-15T00:00:00"/>
    <s v="Second Class"/>
    <s v="EB-13750"/>
    <s v="Edward Becker"/>
    <s v="Corporate"/>
    <s v="United States"/>
    <s v="Round Rock"/>
    <s v="Texas"/>
    <n v="78664"/>
    <s v="Central"/>
    <x v="1252"/>
    <x v="1"/>
    <x v="4"/>
    <s v="Tenex Antistatic Computer Chair Mats"/>
    <n v="341.96"/>
    <n v="5"/>
    <n v="0.6"/>
    <n v="-205.17599999999999"/>
    <n v="-427.45000000000005"/>
  </r>
  <r>
    <n v="901"/>
    <s v="CA-2014-150959"/>
    <d v="2016-11-11T00:00:00"/>
    <d v="2016-11-13T00:00:00"/>
    <s v="First Class"/>
    <s v="TD-20995"/>
    <s v="Tamara Dahlen"/>
    <s v="Consumer"/>
    <s v="United States"/>
    <s v="Garland"/>
    <s v="Texas"/>
    <n v="75043"/>
    <s v="Central"/>
    <x v="703"/>
    <x v="0"/>
    <x v="1"/>
    <s v="Permanent Self-Adhesive File Folder Labels for Typewriters by Universal"/>
    <n v="10.440000000000001"/>
    <n v="5"/>
    <n v="0.2"/>
    <n v="-2.0880000000000005"/>
    <n v="3.3929999999999989"/>
  </r>
  <r>
    <n v="902"/>
    <s v="CA-2014-150959"/>
    <d v="2016-11-11T00:00:00"/>
    <d v="2016-11-13T00:00:00"/>
    <s v="First Class"/>
    <s v="TD-20995"/>
    <s v="Tamara Dahlen"/>
    <s v="Consumer"/>
    <s v="United States"/>
    <s v="Garland"/>
    <s v="Texas"/>
    <n v="75043"/>
    <s v="Central"/>
    <x v="1253"/>
    <x v="0"/>
    <x v="3"/>
    <s v="Deluxe Heavy-Duty Vinyl Round Ring Binder"/>
    <n v="18.335999999999999"/>
    <n v="4"/>
    <n v="0.8"/>
    <n v="-14.668799999999999"/>
    <n v="-32.088000000000008"/>
  </r>
  <r>
    <n v="3175"/>
    <s v="CA-2014-157483"/>
    <d v="2016-11-11T00:00:00"/>
    <d v="2016-11-18T00:00:00"/>
    <s v="Standard Class"/>
    <s v="EP-13915"/>
    <s v="Emily Phan"/>
    <s v="Consumer"/>
    <s v="United States"/>
    <s v="Detroit"/>
    <s v="Michigan"/>
    <n v="48227"/>
    <s v="Central"/>
    <x v="1254"/>
    <x v="0"/>
    <x v="5"/>
    <s v="Boston 1799 Powerhouse Electric Pencil Sharpener"/>
    <n v="181.86"/>
    <n v="7"/>
    <n v="0"/>
    <n v="0"/>
    <n v="50.9208"/>
  </r>
  <r>
    <n v="4227"/>
    <s v="CA-2014-120327"/>
    <d v="2016-11-11T00:00:00"/>
    <d v="2016-11-16T00:00:00"/>
    <s v="Standard Class"/>
    <s v="WB-21850"/>
    <s v="William Brown"/>
    <s v="Consumer"/>
    <s v="United States"/>
    <s v="Urbandale"/>
    <s v="Iowa"/>
    <n v="50322"/>
    <s v="Central"/>
    <x v="1074"/>
    <x v="0"/>
    <x v="8"/>
    <s v="Vinyl Coated Wire Paper Clips in Organizer Box, 800/Box"/>
    <n v="45.92"/>
    <n v="4"/>
    <n v="0"/>
    <n v="0"/>
    <n v="21.5824"/>
  </r>
  <r>
    <n v="5079"/>
    <s v="CA-2014-143217"/>
    <d v="2016-11-11T00:00:00"/>
    <d v="2016-11-17T00:00:00"/>
    <s v="Standard Class"/>
    <s v="CG-12040"/>
    <s v="Catherine Glotzbach"/>
    <s v="Home Office"/>
    <s v="United States"/>
    <s v="Milwaukee"/>
    <s v="Wisconsin"/>
    <n v="53209"/>
    <s v="Central"/>
    <x v="203"/>
    <x v="0"/>
    <x v="3"/>
    <s v="Prestige Round Ring Binders"/>
    <n v="18.240000000000002"/>
    <n v="3"/>
    <n v="0"/>
    <n v="0"/>
    <n v="8.5727999999999991"/>
  </r>
  <r>
    <n v="8997"/>
    <s v="US-2014-116491"/>
    <d v="2016-11-11T00:00:00"/>
    <d v="2016-11-13T00:00:00"/>
    <s v="First Class"/>
    <s v="PG-18820"/>
    <s v="Patrick Gardner"/>
    <s v="Consumer"/>
    <s v="United States"/>
    <s v="Dallas"/>
    <s v="Texas"/>
    <n v="75081"/>
    <s v="Central"/>
    <x v="1255"/>
    <x v="2"/>
    <x v="14"/>
    <s v="OtterBox Commuter Series Case - iPhone 5 &amp; 5s"/>
    <n v="35.183999999999997"/>
    <n v="2"/>
    <n v="0.2"/>
    <n v="-7.0367999999999995"/>
    <n v="12.314399999999999"/>
  </r>
  <r>
    <n v="9261"/>
    <s v="CA-2014-167976"/>
    <d v="2016-11-11T00:00:00"/>
    <d v="2016-11-14T00:00:00"/>
    <s v="Second Class"/>
    <s v="JL-15505"/>
    <s v="Jeremy Lonsdale"/>
    <s v="Consumer"/>
    <s v="United States"/>
    <s v="Aberdeen"/>
    <s v="South Dakota"/>
    <n v="57401"/>
    <s v="Central"/>
    <x v="1256"/>
    <x v="0"/>
    <x v="16"/>
    <s v="Acme Titanium Bonded Scissors"/>
    <n v="25.5"/>
    <n v="3"/>
    <n v="0"/>
    <n v="0"/>
    <n v="6.63"/>
  </r>
  <r>
    <n v="1500"/>
    <s v="CA-2014-130386"/>
    <d v="2016-11-12T00:00:00"/>
    <d v="2016-11-18T00:00:00"/>
    <s v="Standard Class"/>
    <s v="NG-18430"/>
    <s v="Nathan Gelder"/>
    <s v="Consumer"/>
    <s v="United States"/>
    <s v="Austin"/>
    <s v="Texas"/>
    <n v="78745"/>
    <s v="Central"/>
    <x v="1257"/>
    <x v="0"/>
    <x v="0"/>
    <s v="Wirebound Message Books, 5-1/2 x 4 Forms, 2 or 4 Forms per Page"/>
    <n v="16.056000000000001"/>
    <n v="3"/>
    <n v="0.2"/>
    <n v="-3.2112000000000003"/>
    <n v="5.8203000000000005"/>
  </r>
  <r>
    <n v="1501"/>
    <s v="CA-2014-130386"/>
    <d v="2016-11-12T00:00:00"/>
    <d v="2016-11-18T00:00:00"/>
    <s v="Standard Class"/>
    <s v="NG-18430"/>
    <s v="Nathan Gelder"/>
    <s v="Consumer"/>
    <s v="United States"/>
    <s v="Austin"/>
    <s v="Texas"/>
    <n v="78745"/>
    <s v="Central"/>
    <x v="1258"/>
    <x v="0"/>
    <x v="0"/>
    <s v="Xerox 197"/>
    <n v="223.05600000000001"/>
    <n v="9"/>
    <n v="0.2"/>
    <n v="-44.611200000000004"/>
    <n v="69.704999999999984"/>
  </r>
  <r>
    <n v="1502"/>
    <s v="CA-2014-130386"/>
    <d v="2016-11-12T00:00:00"/>
    <d v="2016-11-18T00:00:00"/>
    <s v="Standard Class"/>
    <s v="NG-18430"/>
    <s v="Nathan Gelder"/>
    <s v="Consumer"/>
    <s v="United States"/>
    <s v="Austin"/>
    <s v="Texas"/>
    <n v="78745"/>
    <s v="Central"/>
    <x v="709"/>
    <x v="0"/>
    <x v="2"/>
    <s v="Tennsco Double-Tier Lockers"/>
    <n v="540.048"/>
    <n v="3"/>
    <n v="0.2"/>
    <n v="-108.00960000000001"/>
    <n v="-47.254199999999997"/>
  </r>
  <r>
    <n v="3135"/>
    <s v="CA-2014-164168"/>
    <d v="2016-11-12T00:00:00"/>
    <d v="2016-11-18T00:00:00"/>
    <s v="Standard Class"/>
    <s v="LS-16975"/>
    <s v="Lindsay Shagiari"/>
    <s v="Home Office"/>
    <s v="United States"/>
    <s v="Dallas"/>
    <s v="Texas"/>
    <n v="75081"/>
    <s v="Central"/>
    <x v="99"/>
    <x v="0"/>
    <x v="3"/>
    <s v="Surelock Post Binders"/>
    <n v="30.559999999999992"/>
    <n v="5"/>
    <n v="0.8"/>
    <n v="-24.447999999999993"/>
    <n v="-45.840000000000018"/>
  </r>
  <r>
    <n v="3136"/>
    <s v="CA-2014-164168"/>
    <d v="2016-11-12T00:00:00"/>
    <d v="2016-11-18T00:00:00"/>
    <s v="Standard Class"/>
    <s v="LS-16975"/>
    <s v="Lindsay Shagiari"/>
    <s v="Home Office"/>
    <s v="United States"/>
    <s v="Dallas"/>
    <s v="Texas"/>
    <n v="75081"/>
    <s v="Central"/>
    <x v="28"/>
    <x v="0"/>
    <x v="2"/>
    <s v="Fellowes Neat Ideas Storage Cubes"/>
    <n v="77.951999999999998"/>
    <n v="3"/>
    <n v="0.2"/>
    <n v="-15.590400000000001"/>
    <n v="-15.590400000000002"/>
  </r>
  <r>
    <n v="3137"/>
    <s v="CA-2014-164168"/>
    <d v="2016-11-12T00:00:00"/>
    <d v="2016-11-18T00:00:00"/>
    <s v="Standard Class"/>
    <s v="LS-16975"/>
    <s v="Lindsay Shagiari"/>
    <s v="Home Office"/>
    <s v="United States"/>
    <s v="Dallas"/>
    <s v="Texas"/>
    <n v="75081"/>
    <s v="Central"/>
    <x v="1259"/>
    <x v="2"/>
    <x v="14"/>
    <s v="Panasonic KX TS3282W Corded phone"/>
    <n v="67.992000000000004"/>
    <n v="1"/>
    <n v="0.2"/>
    <n v="-13.598400000000002"/>
    <n v="8.4989999999999917"/>
  </r>
  <r>
    <n v="3138"/>
    <s v="CA-2014-164168"/>
    <d v="2016-11-12T00:00:00"/>
    <d v="2016-11-18T00:00:00"/>
    <s v="Standard Class"/>
    <s v="LS-16975"/>
    <s v="Lindsay Shagiari"/>
    <s v="Home Office"/>
    <s v="United States"/>
    <s v="Dallas"/>
    <s v="Texas"/>
    <n v="75081"/>
    <s v="Central"/>
    <x v="1260"/>
    <x v="0"/>
    <x v="13"/>
    <s v="#10- 4 1/8&quot; x 9 1/2&quot; Security-Tint Envelopes"/>
    <n v="12.224"/>
    <n v="2"/>
    <n v="0.2"/>
    <n v="-2.4448000000000003"/>
    <n v="4.4311999999999996"/>
  </r>
  <r>
    <n v="3139"/>
    <s v="CA-2014-164168"/>
    <d v="2016-11-12T00:00:00"/>
    <d v="2016-11-18T00:00:00"/>
    <s v="Standard Class"/>
    <s v="LS-16975"/>
    <s v="Lindsay Shagiari"/>
    <s v="Home Office"/>
    <s v="United States"/>
    <s v="Dallas"/>
    <s v="Texas"/>
    <n v="75081"/>
    <s v="Central"/>
    <x v="433"/>
    <x v="2"/>
    <x v="6"/>
    <s v="Maxell LTO Ultrium - 800 GB"/>
    <n v="44.783999999999999"/>
    <n v="2"/>
    <n v="0.2"/>
    <n v="-8.9567999999999994"/>
    <n v="-0.55980000000000452"/>
  </r>
  <r>
    <n v="3140"/>
    <s v="CA-2014-164168"/>
    <d v="2016-11-12T00:00:00"/>
    <d v="2016-11-18T00:00:00"/>
    <s v="Standard Class"/>
    <s v="LS-16975"/>
    <s v="Lindsay Shagiari"/>
    <s v="Home Office"/>
    <s v="United States"/>
    <s v="Dallas"/>
    <s v="Texas"/>
    <n v="75081"/>
    <s v="Central"/>
    <x v="860"/>
    <x v="1"/>
    <x v="4"/>
    <s v="Eldon Expressions Desk Accessory, Wood Photo Frame, Mahogany"/>
    <n v="22.847999999999999"/>
    <n v="3"/>
    <n v="0.6"/>
    <n v="-13.708799999999998"/>
    <n v="-17.707200000000007"/>
  </r>
  <r>
    <n v="85"/>
    <s v="US-2014-119662"/>
    <d v="2016-11-13T00:00:00"/>
    <d v="2016-11-16T00:00:00"/>
    <s v="First Class"/>
    <s v="CS-12400"/>
    <s v="Christopher Schild"/>
    <s v="Home Office"/>
    <s v="United States"/>
    <s v="Chicago"/>
    <s v="Illinois"/>
    <n v="60623"/>
    <s v="Central"/>
    <x v="783"/>
    <x v="0"/>
    <x v="2"/>
    <s v="Safco Industrial Wire Shelving"/>
    <n v="230.376"/>
    <n v="3"/>
    <n v="0.2"/>
    <n v="-46.075200000000002"/>
    <n v="-48.954900000000002"/>
  </r>
  <r>
    <n v="1551"/>
    <s v="US-2014-124926"/>
    <d v="2016-11-13T00:00:00"/>
    <d v="2016-11-18T00:00:00"/>
    <s v="Second Class"/>
    <s v="ME-17320"/>
    <s v="Maria Etezadi"/>
    <s v="Home Office"/>
    <s v="United States"/>
    <s v="Houston"/>
    <s v="Texas"/>
    <n v="77095"/>
    <s v="Central"/>
    <x v="1261"/>
    <x v="0"/>
    <x v="7"/>
    <s v="Hoover Commercial Soft Guard Upright Vacuum And Disposable Filtration Bags"/>
    <n v="9.3239999999999981"/>
    <n v="6"/>
    <n v="0.8"/>
    <n v="-7.4591999999999992"/>
    <n v="-24.708599999999997"/>
  </r>
  <r>
    <n v="5805"/>
    <s v="CA-2014-113873"/>
    <d v="2016-11-13T00:00:00"/>
    <d v="2016-11-19T00:00:00"/>
    <s v="Standard Class"/>
    <s v="KE-16420"/>
    <s v="Katrina Edelman"/>
    <s v="Corporate"/>
    <s v="United States"/>
    <s v="Dallas"/>
    <s v="Texas"/>
    <n v="75220"/>
    <s v="Central"/>
    <x v="565"/>
    <x v="0"/>
    <x v="2"/>
    <s v="Eldon ProFile File 'N Store Portable File Tub Letter/Legal Size Black"/>
    <n v="61.792000000000002"/>
    <n v="4"/>
    <n v="0.2"/>
    <n v="-12.358400000000001"/>
    <n v="6.1792000000000016"/>
  </r>
  <r>
    <n v="5806"/>
    <s v="CA-2014-113873"/>
    <d v="2016-11-13T00:00:00"/>
    <d v="2016-11-19T00:00:00"/>
    <s v="Standard Class"/>
    <s v="KE-16420"/>
    <s v="Katrina Edelman"/>
    <s v="Corporate"/>
    <s v="United States"/>
    <s v="Dallas"/>
    <s v="Texas"/>
    <n v="75220"/>
    <s v="Central"/>
    <x v="1034"/>
    <x v="1"/>
    <x v="9"/>
    <s v="Bush Westfield Collection Bookcases, Fully Assembled"/>
    <n v="205.99919999999997"/>
    <n v="3"/>
    <n v="0.32"/>
    <n v="-65.919743999999994"/>
    <n v="-27.264600000000016"/>
  </r>
  <r>
    <n v="5190"/>
    <s v="US-2014-136679"/>
    <d v="2016-11-14T00:00:00"/>
    <d v="2016-11-18T00:00:00"/>
    <s v="Standard Class"/>
    <s v="XP-21865"/>
    <s v="Xylona Preis"/>
    <s v="Consumer"/>
    <s v="United States"/>
    <s v="Pasadena"/>
    <s v="Texas"/>
    <n v="77506"/>
    <s v="Central"/>
    <x v="1262"/>
    <x v="2"/>
    <x v="6"/>
    <s v="V7 USB Numeric Keypad"/>
    <n v="167.95200000000003"/>
    <n v="6"/>
    <n v="0.2"/>
    <n v="-33.59040000000001"/>
    <n v="-27.292200000000001"/>
  </r>
  <r>
    <n v="5191"/>
    <s v="US-2014-136679"/>
    <d v="2016-11-14T00:00:00"/>
    <d v="2016-11-18T00:00:00"/>
    <s v="Standard Class"/>
    <s v="XP-21865"/>
    <s v="Xylona Preis"/>
    <s v="Consumer"/>
    <s v="United States"/>
    <s v="Pasadena"/>
    <s v="Texas"/>
    <n v="77506"/>
    <s v="Central"/>
    <x v="310"/>
    <x v="0"/>
    <x v="5"/>
    <s v="Boston Electric Pencil Sharpener, Model 1818, Charcoal Black"/>
    <n v="45.04"/>
    <n v="2"/>
    <n v="0.2"/>
    <n v="-9.0080000000000009"/>
    <n v="4.5040000000000031"/>
  </r>
  <r>
    <n v="8875"/>
    <s v="CA-2014-142489"/>
    <d v="2016-11-14T00:00:00"/>
    <d v="2016-11-16T00:00:00"/>
    <s v="Second Class"/>
    <s v="TC-21295"/>
    <s v="Toby Carlisle"/>
    <s v="Consumer"/>
    <s v="United States"/>
    <s v="Houston"/>
    <s v="Texas"/>
    <n v="77095"/>
    <s v="Central"/>
    <x v="507"/>
    <x v="0"/>
    <x v="3"/>
    <s v="Wilson Jones Legal Size Ring Binders"/>
    <n v="21.989999999999995"/>
    <n v="5"/>
    <n v="0.8"/>
    <n v="-17.591999999999995"/>
    <n v="-32.984999999999999"/>
  </r>
  <r>
    <n v="9218"/>
    <s v="US-2014-118157"/>
    <d v="2016-11-14T00:00:00"/>
    <d v="2016-11-17T00:00:00"/>
    <s v="First Class"/>
    <s v="AW-10930"/>
    <s v="Arthur Wiediger"/>
    <s v="Home Office"/>
    <s v="United States"/>
    <s v="Minneapolis"/>
    <s v="Minnesota"/>
    <n v="55407"/>
    <s v="Central"/>
    <x v="124"/>
    <x v="0"/>
    <x v="13"/>
    <s v="Security-Tint Envelopes"/>
    <n v="15.28"/>
    <n v="2"/>
    <n v="0"/>
    <n v="0"/>
    <n v="7.4871999999999996"/>
  </r>
  <r>
    <n v="3024"/>
    <s v="CA-2014-124674"/>
    <d v="2016-11-17T00:00:00"/>
    <d v="2016-11-23T00:00:00"/>
    <s v="Standard Class"/>
    <s v="JB-16000"/>
    <s v="Joy Bell-"/>
    <s v="Consumer"/>
    <s v="United States"/>
    <s v="Brownsville"/>
    <s v="Texas"/>
    <n v="78521"/>
    <s v="Central"/>
    <x v="1263"/>
    <x v="1"/>
    <x v="9"/>
    <s v="Atlantic Metals Mobile 2-Shelf Bookcases, Custom Colors"/>
    <n v="327.73279999999994"/>
    <n v="2"/>
    <n v="0.32"/>
    <n v="-104.87449599999998"/>
    <n v="-14.458800000000025"/>
  </r>
  <r>
    <n v="5038"/>
    <s v="CA-2014-141719"/>
    <d v="2016-11-17T00:00:00"/>
    <d v="2016-11-21T00:00:00"/>
    <s v="Second Class"/>
    <s v="EG-13900"/>
    <s v="Emily Grady"/>
    <s v="Consumer"/>
    <s v="United States"/>
    <s v="Naperville"/>
    <s v="Illinois"/>
    <n v="60540"/>
    <s v="Central"/>
    <x v="1264"/>
    <x v="2"/>
    <x v="6"/>
    <s v="Logitech Illuminated - Keyboard"/>
    <n v="239.96000000000004"/>
    <n v="5"/>
    <n v="0.2"/>
    <n v="-47.992000000000012"/>
    <n v="83.98599999999999"/>
  </r>
  <r>
    <n v="2930"/>
    <s v="CA-2014-143434"/>
    <d v="2016-11-18T00:00:00"/>
    <d v="2016-11-24T00:00:00"/>
    <s v="Standard Class"/>
    <s v="ME-17320"/>
    <s v="Maria Etezadi"/>
    <s v="Home Office"/>
    <s v="United States"/>
    <s v="Saginaw"/>
    <s v="Michigan"/>
    <n v="48601"/>
    <s v="Central"/>
    <x v="1066"/>
    <x v="1"/>
    <x v="4"/>
    <s v="C-Line Magnetic Cubicle Keepers, Clear Polypropylene"/>
    <n v="19.760000000000002"/>
    <n v="4"/>
    <n v="0"/>
    <n v="0"/>
    <n v="8.2992000000000008"/>
  </r>
  <r>
    <n v="8110"/>
    <s v="CA-2014-160122"/>
    <d v="2016-11-18T00:00:00"/>
    <d v="2016-11-23T00:00:00"/>
    <s v="Standard Class"/>
    <s v="RD-19930"/>
    <s v="Russell D'Ascenzo"/>
    <s v="Consumer"/>
    <s v="United States"/>
    <s v="Chicago"/>
    <s v="Illinois"/>
    <n v="60623"/>
    <s v="Central"/>
    <x v="1265"/>
    <x v="0"/>
    <x v="13"/>
    <s v="Peel &amp; Seel Recycled Catalog Envelopes, Brown"/>
    <n v="55.584000000000003"/>
    <n v="6"/>
    <n v="0.2"/>
    <n v="-11.116800000000001"/>
    <n v="20.844000000000001"/>
  </r>
  <r>
    <n v="8111"/>
    <s v="CA-2014-160122"/>
    <d v="2016-11-18T00:00:00"/>
    <d v="2016-11-23T00:00:00"/>
    <s v="Standard Class"/>
    <s v="RD-19930"/>
    <s v="Russell D'Ascenzo"/>
    <s v="Consumer"/>
    <s v="United States"/>
    <s v="Chicago"/>
    <s v="Illinois"/>
    <n v="60623"/>
    <s v="Central"/>
    <x v="815"/>
    <x v="1"/>
    <x v="10"/>
    <s v="Global Highback Leather Tilter in Burgundy"/>
    <n v="127.38599999999998"/>
    <n v="2"/>
    <n v="0.3"/>
    <n v="-38.215799999999994"/>
    <n v="-25.477199999999982"/>
  </r>
  <r>
    <n v="9006"/>
    <s v="CA-2014-107825"/>
    <d v="2016-11-18T00:00:00"/>
    <d v="2016-11-18T00:00:00"/>
    <s v="Same Day"/>
    <s v="NB-18655"/>
    <s v="Nona Balk"/>
    <s v="Corporate"/>
    <s v="United States"/>
    <s v="Milwaukee"/>
    <s v="Wisconsin"/>
    <n v="53209"/>
    <s v="Central"/>
    <x v="1266"/>
    <x v="0"/>
    <x v="2"/>
    <s v="Decoflex Hanging Personal Folder File, Blue"/>
    <n v="92.52"/>
    <n v="6"/>
    <n v="0"/>
    <n v="0"/>
    <n v="24.980400000000007"/>
  </r>
  <r>
    <n v="9007"/>
    <s v="CA-2014-107825"/>
    <d v="2016-11-18T00:00:00"/>
    <d v="2016-11-18T00:00:00"/>
    <s v="Same Day"/>
    <s v="NB-18655"/>
    <s v="Nona Balk"/>
    <s v="Corporate"/>
    <s v="United States"/>
    <s v="Milwaukee"/>
    <s v="Wisconsin"/>
    <n v="53209"/>
    <s v="Central"/>
    <x v="374"/>
    <x v="0"/>
    <x v="2"/>
    <s v="Companion Letter/Legal File, Black"/>
    <n v="37.76"/>
    <n v="1"/>
    <n v="0"/>
    <n v="0"/>
    <n v="10.572800000000001"/>
  </r>
  <r>
    <n v="9008"/>
    <s v="CA-2014-107825"/>
    <d v="2016-11-18T00:00:00"/>
    <d v="2016-11-18T00:00:00"/>
    <s v="Same Day"/>
    <s v="NB-18655"/>
    <s v="Nona Balk"/>
    <s v="Corporate"/>
    <s v="United States"/>
    <s v="Milwaukee"/>
    <s v="Wisconsin"/>
    <n v="53209"/>
    <s v="Central"/>
    <x v="392"/>
    <x v="0"/>
    <x v="1"/>
    <s v="Avery 487"/>
    <n v="7.38"/>
    <n v="2"/>
    <n v="0"/>
    <n v="0"/>
    <n v="3.4685999999999999"/>
  </r>
  <r>
    <n v="9009"/>
    <s v="CA-2014-107825"/>
    <d v="2016-11-18T00:00:00"/>
    <d v="2016-11-18T00:00:00"/>
    <s v="Same Day"/>
    <s v="NB-18655"/>
    <s v="Nona Balk"/>
    <s v="Corporate"/>
    <s v="United States"/>
    <s v="Milwaukee"/>
    <s v="Wisconsin"/>
    <n v="53209"/>
    <s v="Central"/>
    <x v="992"/>
    <x v="1"/>
    <x v="4"/>
    <s v="GE General Purpose, Extra Long Life, Showcase &amp; Floodlight Incandescent Bulbs"/>
    <n v="5.82"/>
    <n v="2"/>
    <n v="0"/>
    <n v="0"/>
    <n v="2.7353999999999998"/>
  </r>
  <r>
    <n v="304"/>
    <s v="US-2014-152380"/>
    <d v="2016-11-19T00:00:00"/>
    <d v="2016-11-23T00:00:00"/>
    <s v="Standard Class"/>
    <s v="JH-15910"/>
    <s v="Jonathan Howell"/>
    <s v="Consumer"/>
    <s v="United States"/>
    <s v="Chicago"/>
    <s v="Illinois"/>
    <n v="60623"/>
    <s v="Central"/>
    <x v="334"/>
    <x v="1"/>
    <x v="11"/>
    <s v="BPI Conference Tables"/>
    <n v="219.07500000000002"/>
    <n v="3"/>
    <n v="0.5"/>
    <n v="-109.53750000000001"/>
    <n v="-131.44500000000005"/>
  </r>
  <r>
    <n v="1598"/>
    <s v="CA-2014-158876"/>
    <d v="2016-11-19T00:00:00"/>
    <d v="2016-11-21T00:00:00"/>
    <s v="Second Class"/>
    <s v="AB-10150"/>
    <s v="Aimee Bixby"/>
    <s v="Consumer"/>
    <s v="United States"/>
    <s v="Carrollton"/>
    <s v="Texas"/>
    <n v="75007"/>
    <s v="Central"/>
    <x v="1267"/>
    <x v="0"/>
    <x v="0"/>
    <s v="Xerox 1901"/>
    <n v="16.896000000000001"/>
    <n v="4"/>
    <n v="0.2"/>
    <n v="-3.3792000000000004"/>
    <n v="5.2799999999999994"/>
  </r>
  <r>
    <n v="1599"/>
    <s v="CA-2014-158876"/>
    <d v="2016-11-19T00:00:00"/>
    <d v="2016-11-21T00:00:00"/>
    <s v="Second Class"/>
    <s v="AB-10150"/>
    <s v="Aimee Bixby"/>
    <s v="Consumer"/>
    <s v="United States"/>
    <s v="Carrollton"/>
    <s v="Texas"/>
    <n v="75007"/>
    <s v="Central"/>
    <x v="854"/>
    <x v="0"/>
    <x v="16"/>
    <s v="Acme Elite Stainless Steel Scissors"/>
    <n v="6.6720000000000006"/>
    <n v="1"/>
    <n v="0.2"/>
    <n v="-1.3344000000000003"/>
    <n v="0.50039999999999996"/>
  </r>
  <r>
    <n v="1600"/>
    <s v="CA-2014-158876"/>
    <d v="2016-11-19T00:00:00"/>
    <d v="2016-11-21T00:00:00"/>
    <s v="Second Class"/>
    <s v="AB-10150"/>
    <s v="Aimee Bixby"/>
    <s v="Consumer"/>
    <s v="United States"/>
    <s v="Carrollton"/>
    <s v="Texas"/>
    <n v="75007"/>
    <s v="Central"/>
    <x v="485"/>
    <x v="0"/>
    <x v="5"/>
    <s v="Boston School Pro Electric Pencil Sharpener, 1670"/>
    <n v="99.13600000000001"/>
    <n v="4"/>
    <n v="0.2"/>
    <n v="-19.827200000000005"/>
    <n v="8.674399999999995"/>
  </r>
  <r>
    <n v="1601"/>
    <s v="CA-2014-158876"/>
    <d v="2016-11-19T00:00:00"/>
    <d v="2016-11-21T00:00:00"/>
    <s v="Second Class"/>
    <s v="AB-10150"/>
    <s v="Aimee Bixby"/>
    <s v="Consumer"/>
    <s v="United States"/>
    <s v="Carrollton"/>
    <s v="Texas"/>
    <n v="75007"/>
    <s v="Central"/>
    <x v="1129"/>
    <x v="1"/>
    <x v="4"/>
    <s v="Telescoping Adjustable Floor Lamp"/>
    <n v="15.991999999999999"/>
    <n v="2"/>
    <n v="0.6"/>
    <n v="-9.5951999999999984"/>
    <n v="-13.992999999999999"/>
  </r>
  <r>
    <n v="2151"/>
    <s v="US-2014-139969"/>
    <d v="2016-11-19T00:00:00"/>
    <d v="2016-11-26T00:00:00"/>
    <s v="Standard Class"/>
    <s v="AF-10870"/>
    <s v="Art Ferguson"/>
    <s v="Consumer"/>
    <s v="United States"/>
    <s v="College Station"/>
    <s v="Texas"/>
    <n v="77840"/>
    <s v="Central"/>
    <x v="344"/>
    <x v="1"/>
    <x v="10"/>
    <s v="Office Star Flex Back Scooter Chair with White Frame"/>
    <n v="233.05799999999999"/>
    <n v="3"/>
    <n v="0.3"/>
    <n v="-69.917400000000001"/>
    <n v="-53.270399999999995"/>
  </r>
  <r>
    <n v="2172"/>
    <s v="US-2014-137491"/>
    <d v="2016-11-19T00:00:00"/>
    <d v="2016-11-25T00:00:00"/>
    <s v="Standard Class"/>
    <s v="LC-16930"/>
    <s v="Linda Cazamias"/>
    <s v="Corporate"/>
    <s v="United States"/>
    <s v="San Angelo"/>
    <s v="Texas"/>
    <n v="76903"/>
    <s v="Central"/>
    <x v="384"/>
    <x v="1"/>
    <x v="10"/>
    <s v="Lifetime Advantage Folding Chairs, 4/Carton"/>
    <n v="305.31200000000001"/>
    <n v="2"/>
    <n v="0.3"/>
    <n v="-91.593599999999995"/>
    <n v="-8.7232000000000198"/>
  </r>
  <r>
    <n v="3615"/>
    <s v="CA-2014-112529"/>
    <d v="2016-11-19T00:00:00"/>
    <d v="2016-11-21T00:00:00"/>
    <s v="First Class"/>
    <s v="SC-20770"/>
    <s v="Stewart Carmichael"/>
    <s v="Corporate"/>
    <s v="United States"/>
    <s v="San Antonio"/>
    <s v="Texas"/>
    <n v="78207"/>
    <s v="Central"/>
    <x v="1268"/>
    <x v="1"/>
    <x v="11"/>
    <s v="Bush Andora Conference Table, Maple/Graphite Gray Finish"/>
    <n v="718.11599999999987"/>
    <n v="6"/>
    <n v="0.3"/>
    <n v="-215.43479999999997"/>
    <n v="-71.811599999999999"/>
  </r>
  <r>
    <n v="3616"/>
    <s v="CA-2014-112529"/>
    <d v="2016-11-19T00:00:00"/>
    <d v="2016-11-21T00:00:00"/>
    <s v="First Class"/>
    <s v="SC-20770"/>
    <s v="Stewart Carmichael"/>
    <s v="Corporate"/>
    <s v="United States"/>
    <s v="San Antonio"/>
    <s v="Texas"/>
    <n v="78207"/>
    <s v="Central"/>
    <x v="580"/>
    <x v="0"/>
    <x v="5"/>
    <s v="Peel-Off China Markers"/>
    <n v="31.776"/>
    <n v="4"/>
    <n v="0.2"/>
    <n v="-6.3552"/>
    <n v="8.7384000000000022"/>
  </r>
  <r>
    <n v="5309"/>
    <s v="CA-2014-131254"/>
    <d v="2016-11-19T00:00:00"/>
    <d v="2016-11-21T00:00:00"/>
    <s v="First Class"/>
    <s v="NC-18415"/>
    <s v="Nathan Cano"/>
    <s v="Consumer"/>
    <s v="United States"/>
    <s v="Houston"/>
    <s v="Texas"/>
    <n v="77095"/>
    <s v="Central"/>
    <x v="542"/>
    <x v="1"/>
    <x v="10"/>
    <s v="Global Wood Trimmed Manager's Task Chair, Khaki"/>
    <n v="191.05799999999999"/>
    <n v="3"/>
    <n v="0.3"/>
    <n v="-57.317399999999999"/>
    <n v="-46.399800000000013"/>
  </r>
  <r>
    <n v="5310"/>
    <s v="CA-2014-131254"/>
    <d v="2016-11-19T00:00:00"/>
    <d v="2016-11-21T00:00:00"/>
    <s v="First Class"/>
    <s v="NC-18415"/>
    <s v="Nathan Cano"/>
    <s v="Consumer"/>
    <s v="United States"/>
    <s v="Houston"/>
    <s v="Texas"/>
    <n v="77095"/>
    <s v="Central"/>
    <x v="1269"/>
    <x v="0"/>
    <x v="5"/>
    <s v="Avery Hi-Liter GlideStik Fluorescent Highlighter, Yellow Ink"/>
    <n v="13.040000000000001"/>
    <n v="5"/>
    <n v="0.2"/>
    <n v="-2.6080000000000005"/>
    <n v="3.9120000000000004"/>
  </r>
  <r>
    <n v="5311"/>
    <s v="CA-2014-131254"/>
    <d v="2016-11-19T00:00:00"/>
    <d v="2016-11-21T00:00:00"/>
    <s v="First Class"/>
    <s v="NC-18415"/>
    <s v="Nathan Cano"/>
    <s v="Consumer"/>
    <s v="United States"/>
    <s v="Houston"/>
    <s v="Texas"/>
    <n v="77095"/>
    <s v="Central"/>
    <x v="500"/>
    <x v="0"/>
    <x v="3"/>
    <s v="Fellowes PB500 Electric Punch Plastic Comb Binding Machine with Manual Bind"/>
    <n v="1525.1879999999996"/>
    <n v="6"/>
    <n v="0.8"/>
    <n v="-1220.1503999999998"/>
    <n v="-2287.7820000000002"/>
  </r>
  <r>
    <n v="2782"/>
    <s v="CA-2014-146724"/>
    <d v="2016-11-20T00:00:00"/>
    <d v="2016-11-27T00:00:00"/>
    <s v="Standard Class"/>
    <s v="HG-15025"/>
    <s v="Hunter Glantz"/>
    <s v="Consumer"/>
    <s v="United States"/>
    <s v="Lakeville"/>
    <s v="Minnesota"/>
    <n v="55044"/>
    <s v="Central"/>
    <x v="576"/>
    <x v="0"/>
    <x v="5"/>
    <s v="Sanford Uni-Blazer View Highlighters, Chisel Tip, Yellow"/>
    <n v="22"/>
    <n v="10"/>
    <n v="0"/>
    <n v="0"/>
    <n v="9.6800000000000015"/>
  </r>
  <r>
    <n v="9039"/>
    <s v="CA-2014-157420"/>
    <d v="2016-11-21T00:00:00"/>
    <d v="2016-11-21T00:00:00"/>
    <s v="Same Day"/>
    <s v="HZ-14950"/>
    <s v="Henia Zydlo"/>
    <s v="Consumer"/>
    <s v="United States"/>
    <s v="Houston"/>
    <s v="Texas"/>
    <n v="77095"/>
    <s v="Central"/>
    <x v="1023"/>
    <x v="2"/>
    <x v="14"/>
    <s v="Motorola HK250 Universal Bluetooth Headset"/>
    <n v="55.176000000000002"/>
    <n v="3"/>
    <n v="0.2"/>
    <n v="-11.035200000000001"/>
    <n v="-12.414599999999997"/>
  </r>
  <r>
    <n v="3723"/>
    <s v="CA-2014-144036"/>
    <d v="2016-11-22T00:00:00"/>
    <d v="2016-11-26T00:00:00"/>
    <s v="Standard Class"/>
    <s v="FO-14305"/>
    <s v="Frank Olsen"/>
    <s v="Consumer"/>
    <s v="United States"/>
    <s v="Houston"/>
    <s v="Texas"/>
    <n v="77070"/>
    <s v="Central"/>
    <x v="1220"/>
    <x v="0"/>
    <x v="5"/>
    <s v="Newell 314"/>
    <n v="35.712000000000003"/>
    <n v="8"/>
    <n v="0.2"/>
    <n v="-7.1424000000000012"/>
    <n v="2.2319999999999958"/>
  </r>
  <r>
    <n v="426"/>
    <s v="CA-2014-149160"/>
    <d v="2016-11-23T00:00:00"/>
    <d v="2016-11-26T00:00:00"/>
    <s v="Second Class"/>
    <s v="JM-15265"/>
    <s v="Janet Molinari"/>
    <s v="Corporate"/>
    <s v="United States"/>
    <s v="Canton"/>
    <s v="Michigan"/>
    <n v="48187"/>
    <s v="Central"/>
    <x v="425"/>
    <x v="1"/>
    <x v="4"/>
    <s v="Coloredge Poster Frame"/>
    <n v="28.4"/>
    <n v="2"/>
    <n v="0"/>
    <n v="0"/>
    <n v="11.076000000000001"/>
  </r>
  <r>
    <n v="427"/>
    <s v="CA-2014-149160"/>
    <d v="2016-11-23T00:00:00"/>
    <d v="2016-11-26T00:00:00"/>
    <s v="Second Class"/>
    <s v="JM-15265"/>
    <s v="Janet Molinari"/>
    <s v="Corporate"/>
    <s v="United States"/>
    <s v="Canton"/>
    <s v="Michigan"/>
    <n v="48187"/>
    <s v="Central"/>
    <x v="1270"/>
    <x v="0"/>
    <x v="3"/>
    <s v="GBC VeloBinder Manual Binding System"/>
    <n v="287.92"/>
    <n v="8"/>
    <n v="0"/>
    <n v="0"/>
    <n v="138.20160000000001"/>
  </r>
  <r>
    <n v="4773"/>
    <s v="CA-2014-119746"/>
    <d v="2016-11-23T00:00:00"/>
    <d v="2016-11-27T00:00:00"/>
    <s v="Standard Class"/>
    <s v="CM-12385"/>
    <s v="Christopher Martinez"/>
    <s v="Consumer"/>
    <s v="United States"/>
    <s v="Chicago"/>
    <s v="Illinois"/>
    <n v="60610"/>
    <s v="Central"/>
    <x v="955"/>
    <x v="1"/>
    <x v="4"/>
    <s v="Contemporary Wood/Metal Frame"/>
    <n v="6.4640000000000004"/>
    <n v="1"/>
    <n v="0.6"/>
    <n v="-3.8784000000000001"/>
    <n v="-4.0400000000000009"/>
  </r>
  <r>
    <n v="4774"/>
    <s v="CA-2014-119746"/>
    <d v="2016-11-23T00:00:00"/>
    <d v="2016-11-27T00:00:00"/>
    <s v="Standard Class"/>
    <s v="CM-12385"/>
    <s v="Christopher Martinez"/>
    <s v="Consumer"/>
    <s v="United States"/>
    <s v="Chicago"/>
    <s v="Illinois"/>
    <n v="60610"/>
    <s v="Central"/>
    <x v="539"/>
    <x v="0"/>
    <x v="1"/>
    <s v="Avery File Folder Labels"/>
    <n v="11.52"/>
    <n v="5"/>
    <n v="0.2"/>
    <n v="-2.3039999999999998"/>
    <n v="4.1760000000000002"/>
  </r>
  <r>
    <n v="4775"/>
    <s v="CA-2014-119746"/>
    <d v="2016-11-23T00:00:00"/>
    <d v="2016-11-27T00:00:00"/>
    <s v="Standard Class"/>
    <s v="CM-12385"/>
    <s v="Christopher Martinez"/>
    <s v="Consumer"/>
    <s v="United States"/>
    <s v="Chicago"/>
    <s v="Illinois"/>
    <n v="60610"/>
    <s v="Central"/>
    <x v="512"/>
    <x v="2"/>
    <x v="14"/>
    <s v="Toshiba IPT2010-SD IP Telephone"/>
    <n v="222.38400000000001"/>
    <n v="2"/>
    <n v="0.2"/>
    <n v="-44.476800000000004"/>
    <n v="16.678799999999995"/>
  </r>
  <r>
    <n v="6303"/>
    <s v="CA-2014-166919"/>
    <d v="2016-11-23T00:00:00"/>
    <d v="2016-11-27T00:00:00"/>
    <s v="Standard Class"/>
    <s v="AH-10210"/>
    <s v="Alan Hwang"/>
    <s v="Consumer"/>
    <s v="United States"/>
    <s v="Dallas"/>
    <s v="Texas"/>
    <n v="75220"/>
    <s v="Central"/>
    <x v="833"/>
    <x v="2"/>
    <x v="14"/>
    <s v="Panasonic KX TS208W Corded phone"/>
    <n v="195.96000000000004"/>
    <n v="5"/>
    <n v="0.2"/>
    <n v="-39.192000000000007"/>
    <n v="19.596000000000018"/>
  </r>
  <r>
    <n v="8428"/>
    <s v="CA-2014-167017"/>
    <d v="2016-11-23T00:00:00"/>
    <d v="2016-11-25T00:00:00"/>
    <s v="First Class"/>
    <s v="DC-12850"/>
    <s v="Dan Campbell"/>
    <s v="Consumer"/>
    <s v="United States"/>
    <s v="Roseville"/>
    <s v="Michigan"/>
    <n v="48066"/>
    <s v="Central"/>
    <x v="662"/>
    <x v="0"/>
    <x v="16"/>
    <s v="Staple remover"/>
    <n v="4.3600000000000003"/>
    <n v="2"/>
    <n v="0"/>
    <n v="0"/>
    <n v="0.17439999999999944"/>
  </r>
  <r>
    <n v="8801"/>
    <s v="CA-2014-148992"/>
    <d v="2016-11-23T00:00:00"/>
    <d v="2016-11-27T00:00:00"/>
    <s v="Standard Class"/>
    <s v="CS-12250"/>
    <s v="Chris Selesnick"/>
    <s v="Corporate"/>
    <s v="United States"/>
    <s v="Chicago"/>
    <s v="Illinois"/>
    <n v="60623"/>
    <s v="Central"/>
    <x v="1271"/>
    <x v="0"/>
    <x v="0"/>
    <s v="Xerox 1959"/>
    <n v="10.688000000000001"/>
    <n v="2"/>
    <n v="0.2"/>
    <n v="-2.1376000000000004"/>
    <n v="3.7407999999999997"/>
  </r>
  <r>
    <n v="8975"/>
    <s v="CA-2014-156622"/>
    <d v="2016-11-23T00:00:00"/>
    <d v="2016-11-26T00:00:00"/>
    <s v="First Class"/>
    <s v="JP-15460"/>
    <s v="Jennifer Patt"/>
    <s v="Corporate"/>
    <s v="United States"/>
    <s v="Dallas"/>
    <s v="Texas"/>
    <n v="75220"/>
    <s v="Central"/>
    <x v="597"/>
    <x v="0"/>
    <x v="0"/>
    <s v="Xerox 22"/>
    <n v="36.288000000000011"/>
    <n v="7"/>
    <n v="0.2"/>
    <n v="-7.2576000000000027"/>
    <n v="12.700800000000001"/>
  </r>
  <r>
    <n v="8976"/>
    <s v="CA-2014-156622"/>
    <d v="2016-11-23T00:00:00"/>
    <d v="2016-11-26T00:00:00"/>
    <s v="First Class"/>
    <s v="JP-15460"/>
    <s v="Jennifer Patt"/>
    <s v="Corporate"/>
    <s v="United States"/>
    <s v="Dallas"/>
    <s v="Texas"/>
    <n v="75220"/>
    <s v="Central"/>
    <x v="1272"/>
    <x v="0"/>
    <x v="0"/>
    <s v="Xerox 1942"/>
    <n v="78.304000000000002"/>
    <n v="2"/>
    <n v="0.2"/>
    <n v="-15.660800000000002"/>
    <n v="29.363999999999997"/>
  </r>
  <r>
    <n v="8977"/>
    <s v="CA-2014-156622"/>
    <d v="2016-11-23T00:00:00"/>
    <d v="2016-11-26T00:00:00"/>
    <s v="First Class"/>
    <s v="JP-15460"/>
    <s v="Jennifer Patt"/>
    <s v="Corporate"/>
    <s v="United States"/>
    <s v="Dallas"/>
    <s v="Texas"/>
    <n v="75220"/>
    <s v="Central"/>
    <x v="1242"/>
    <x v="1"/>
    <x v="11"/>
    <s v="Lesro Round Back Collection Coffee Table, End Table"/>
    <n v="127.785"/>
    <n v="1"/>
    <n v="0.3"/>
    <n v="-38.335499999999996"/>
    <n v="-31.033499999999989"/>
  </r>
  <r>
    <n v="8978"/>
    <s v="CA-2014-156622"/>
    <d v="2016-11-23T00:00:00"/>
    <d v="2016-11-26T00:00:00"/>
    <s v="First Class"/>
    <s v="JP-15460"/>
    <s v="Jennifer Patt"/>
    <s v="Corporate"/>
    <s v="United States"/>
    <s v="Dallas"/>
    <s v="Texas"/>
    <n v="75220"/>
    <s v="Central"/>
    <x v="468"/>
    <x v="0"/>
    <x v="3"/>
    <s v="Aluminum Screw Posts"/>
    <n v="6.1039999999999983"/>
    <n v="2"/>
    <n v="0.8"/>
    <n v="-4.8831999999999987"/>
    <n v="-9.1560000000000006"/>
  </r>
  <r>
    <n v="554"/>
    <s v="CA-2014-101945"/>
    <d v="2016-11-24T00:00:00"/>
    <d v="2016-11-28T00:00:00"/>
    <s v="Standard Class"/>
    <s v="GT-14710"/>
    <s v="Greg Tran"/>
    <s v="Consumer"/>
    <s v="United States"/>
    <s v="Houston"/>
    <s v="Texas"/>
    <n v="77070"/>
    <s v="Central"/>
    <x v="557"/>
    <x v="0"/>
    <x v="8"/>
    <s v="Advantus T-Pin Paper Clips"/>
    <n v="10.824"/>
    <n v="3"/>
    <n v="0.2"/>
    <n v="-2.1648000000000001"/>
    <n v="2.5707"/>
  </r>
  <r>
    <n v="8117"/>
    <s v="CA-2014-105543"/>
    <d v="2016-11-24T00:00:00"/>
    <d v="2016-11-24T00:00:00"/>
    <s v="Same Day"/>
    <s v="BG-11695"/>
    <s v="Brooke Gillingham"/>
    <s v="Corporate"/>
    <s v="United States"/>
    <s v="Garden City"/>
    <s v="Kansas"/>
    <n v="67846"/>
    <s v="Central"/>
    <x v="12"/>
    <x v="0"/>
    <x v="2"/>
    <s v="Fellowes Bases and Tops For Staxonsteel/High-Stak Systems"/>
    <n v="33.29"/>
    <n v="1"/>
    <n v="0"/>
    <n v="0"/>
    <n v="7.9895999999999994"/>
  </r>
  <r>
    <n v="9217"/>
    <s v="CA-2014-103765"/>
    <d v="2016-11-24T00:00:00"/>
    <d v="2016-11-30T00:00:00"/>
    <s v="Standard Class"/>
    <s v="JG-15310"/>
    <s v="Jason Gross"/>
    <s v="Corporate"/>
    <s v="United States"/>
    <s v="Odessa"/>
    <s v="Texas"/>
    <n v="79762"/>
    <s v="Central"/>
    <x v="11"/>
    <x v="0"/>
    <x v="7"/>
    <s v="Holmes Replacement Filter for HEPA Air Cleaner, Very Large Room, HEPA Filter"/>
    <n v="13.761999999999997"/>
    <n v="1"/>
    <n v="0.8"/>
    <n v="-11.009599999999999"/>
    <n v="-24.771599999999999"/>
  </r>
  <r>
    <n v="3848"/>
    <s v="CA-2014-129000"/>
    <d v="2016-11-25T00:00:00"/>
    <d v="2016-11-27T00:00:00"/>
    <s v="Second Class"/>
    <s v="SZ-20035"/>
    <s v="Sam Zeldin"/>
    <s v="Home Office"/>
    <s v="United States"/>
    <s v="Canton"/>
    <s v="Michigan"/>
    <n v="48187"/>
    <s v="Central"/>
    <x v="153"/>
    <x v="0"/>
    <x v="2"/>
    <s v="Office Impressions Heavy Duty Welded Shelving &amp; Multimedia Storage Drawers"/>
    <n v="501.81000000000006"/>
    <n v="3"/>
    <n v="0"/>
    <n v="0"/>
    <n v="0"/>
  </r>
  <r>
    <n v="8959"/>
    <s v="CA-2014-150266"/>
    <d v="2016-11-25T00:00:00"/>
    <d v="2016-11-30T00:00:00"/>
    <s v="Standard Class"/>
    <s v="RO-19780"/>
    <s v="Rose O'Brian"/>
    <s v="Consumer"/>
    <s v="United States"/>
    <s v="Houston"/>
    <s v="Texas"/>
    <n v="77070"/>
    <s v="Central"/>
    <x v="845"/>
    <x v="2"/>
    <x v="14"/>
    <s v="Blue Parrot B250XT Professional Grade Wireless Bluetooth Headset with"/>
    <n v="299.95999999999998"/>
    <n v="5"/>
    <n v="0.2"/>
    <n v="-59.991999999999997"/>
    <n v="37.494999999999962"/>
  </r>
  <r>
    <n v="8960"/>
    <s v="CA-2014-150266"/>
    <d v="2016-11-25T00:00:00"/>
    <d v="2016-11-30T00:00:00"/>
    <s v="Standard Class"/>
    <s v="RO-19780"/>
    <s v="Rose O'Brian"/>
    <s v="Consumer"/>
    <s v="United States"/>
    <s v="Houston"/>
    <s v="Texas"/>
    <n v="77070"/>
    <s v="Central"/>
    <x v="1273"/>
    <x v="0"/>
    <x v="7"/>
    <s v="Fellowes Command Center 5-outlet power strip"/>
    <n v="67.839999999999989"/>
    <n v="5"/>
    <n v="0.8"/>
    <n v="-54.271999999999991"/>
    <n v="-179.77600000000001"/>
  </r>
  <r>
    <n v="8961"/>
    <s v="CA-2014-150266"/>
    <d v="2016-11-25T00:00:00"/>
    <d v="2016-11-30T00:00:00"/>
    <s v="Standard Class"/>
    <s v="RO-19780"/>
    <s v="Rose O'Brian"/>
    <s v="Consumer"/>
    <s v="United States"/>
    <s v="Houston"/>
    <s v="Texas"/>
    <n v="77070"/>
    <s v="Central"/>
    <x v="165"/>
    <x v="1"/>
    <x v="10"/>
    <s v="Hon Deluxe Fabric Upholstered Stacking Chairs"/>
    <n v="853.92999999999984"/>
    <n v="5"/>
    <n v="0.3"/>
    <n v="-256.17899999999992"/>
    <n v="-24.397999999999911"/>
  </r>
  <r>
    <n v="8962"/>
    <s v="CA-2014-150266"/>
    <d v="2016-11-25T00:00:00"/>
    <d v="2016-11-30T00:00:00"/>
    <s v="Standard Class"/>
    <s v="RO-19780"/>
    <s v="Rose O'Brian"/>
    <s v="Consumer"/>
    <s v="United States"/>
    <s v="Houston"/>
    <s v="Texas"/>
    <n v="77070"/>
    <s v="Central"/>
    <x v="850"/>
    <x v="0"/>
    <x v="5"/>
    <s v="Avery Hi-Liter Smear-Safe Highlighters"/>
    <n v="18.687999999999999"/>
    <n v="4"/>
    <n v="0.2"/>
    <n v="-3.7376"/>
    <n v="3.7375999999999996"/>
  </r>
  <r>
    <n v="511"/>
    <s v="CA-2014-135307"/>
    <d v="2016-11-26T00:00:00"/>
    <d v="2016-11-27T00:00:00"/>
    <s v="First Class"/>
    <s v="LS-17245"/>
    <s v="Lynn Smith"/>
    <s v="Consumer"/>
    <s v="United States"/>
    <s v="Gladstone"/>
    <s v="Missouri"/>
    <n v="64118"/>
    <s v="Central"/>
    <x v="1274"/>
    <x v="1"/>
    <x v="4"/>
    <s v="Executive Impressions Supervisor Wall Clock"/>
    <n v="126.30000000000001"/>
    <n v="3"/>
    <n v="0"/>
    <n v="0"/>
    <n v="40.415999999999997"/>
  </r>
  <r>
    <n v="512"/>
    <s v="CA-2014-135307"/>
    <d v="2016-11-26T00:00:00"/>
    <d v="2016-11-27T00:00:00"/>
    <s v="First Class"/>
    <s v="LS-17245"/>
    <s v="Lynn Smith"/>
    <s v="Consumer"/>
    <s v="United States"/>
    <s v="Gladstone"/>
    <s v="Missouri"/>
    <n v="64118"/>
    <s v="Central"/>
    <x v="1275"/>
    <x v="2"/>
    <x v="6"/>
    <s v="SanDisk Cruzer 32 GB USB Flash Drive"/>
    <n v="38.04"/>
    <n v="2"/>
    <n v="0"/>
    <n v="0"/>
    <n v="12.172799999999999"/>
  </r>
  <r>
    <n v="3853"/>
    <s v="CA-2014-130526"/>
    <d v="2016-11-26T00:00:00"/>
    <d v="2016-11-29T00:00:00"/>
    <s v="First Class"/>
    <s v="GT-14755"/>
    <s v="Guy Thornton"/>
    <s v="Consumer"/>
    <s v="United States"/>
    <s v="Rockford"/>
    <s v="Illinois"/>
    <n v="61107"/>
    <s v="Central"/>
    <x v="184"/>
    <x v="0"/>
    <x v="3"/>
    <s v="GBC Premium Transparent Covers with Diagonal Lined Pattern"/>
    <n v="33.567999999999991"/>
    <n v="8"/>
    <n v="0.8"/>
    <n v="-26.854399999999995"/>
    <n v="-53.708800000000025"/>
  </r>
  <r>
    <n v="7132"/>
    <s v="CA-2014-141439"/>
    <d v="2016-11-26T00:00:00"/>
    <d v="2016-12-01T00:00:00"/>
    <s v="Standard Class"/>
    <s v="TT-21460"/>
    <s v="Tonja Turnell"/>
    <s v="Home Office"/>
    <s v="United States"/>
    <s v="Richmond"/>
    <s v="Indiana"/>
    <n v="47374"/>
    <s v="Central"/>
    <x v="219"/>
    <x v="1"/>
    <x v="11"/>
    <s v="KI Adjustable-Height Table"/>
    <n v="257.94"/>
    <n v="3"/>
    <n v="0"/>
    <n v="0"/>
    <n v="67.064400000000006"/>
  </r>
  <r>
    <n v="7133"/>
    <s v="CA-2014-141439"/>
    <d v="2016-11-26T00:00:00"/>
    <d v="2016-12-01T00:00:00"/>
    <s v="Standard Class"/>
    <s v="TT-21460"/>
    <s v="Tonja Turnell"/>
    <s v="Home Office"/>
    <s v="United States"/>
    <s v="Richmond"/>
    <s v="Indiana"/>
    <n v="47374"/>
    <s v="Central"/>
    <x v="1276"/>
    <x v="2"/>
    <x v="14"/>
    <s v="Samsung Galaxy S4 Mini"/>
    <n v="1879.96"/>
    <n v="4"/>
    <n v="0"/>
    <n v="0"/>
    <n v="545.18839999999977"/>
  </r>
  <r>
    <n v="7134"/>
    <s v="CA-2014-141439"/>
    <d v="2016-11-26T00:00:00"/>
    <d v="2016-12-01T00:00:00"/>
    <s v="Standard Class"/>
    <s v="TT-21460"/>
    <s v="Tonja Turnell"/>
    <s v="Home Office"/>
    <s v="United States"/>
    <s v="Richmond"/>
    <s v="Indiana"/>
    <n v="47374"/>
    <s v="Central"/>
    <x v="401"/>
    <x v="1"/>
    <x v="4"/>
    <s v="DAX Wood Document Frame"/>
    <n v="27.46"/>
    <n v="2"/>
    <n v="0"/>
    <n v="0"/>
    <n v="9.8856000000000002"/>
  </r>
  <r>
    <n v="7135"/>
    <s v="CA-2014-141439"/>
    <d v="2016-11-26T00:00:00"/>
    <d v="2016-12-01T00:00:00"/>
    <s v="Standard Class"/>
    <s v="TT-21460"/>
    <s v="Tonja Turnell"/>
    <s v="Home Office"/>
    <s v="United States"/>
    <s v="Richmond"/>
    <s v="Indiana"/>
    <n v="47374"/>
    <s v="Central"/>
    <x v="62"/>
    <x v="2"/>
    <x v="14"/>
    <s v="Innergie mMini Combo Duo USB Travel Charging Kit"/>
    <n v="89.98"/>
    <n v="2"/>
    <n v="0"/>
    <n v="0"/>
    <n v="43.190399999999997"/>
  </r>
  <r>
    <n v="7136"/>
    <s v="CA-2014-141439"/>
    <d v="2016-11-26T00:00:00"/>
    <d v="2016-12-01T00:00:00"/>
    <s v="Standard Class"/>
    <s v="TT-21460"/>
    <s v="Tonja Turnell"/>
    <s v="Home Office"/>
    <s v="United States"/>
    <s v="Richmond"/>
    <s v="Indiana"/>
    <n v="47374"/>
    <s v="Central"/>
    <x v="227"/>
    <x v="1"/>
    <x v="10"/>
    <s v="SAFCO Arco Folding Chair"/>
    <n v="828.59999999999991"/>
    <n v="3"/>
    <n v="0"/>
    <n v="0"/>
    <n v="240.29399999999995"/>
  </r>
  <r>
    <n v="914"/>
    <s v="CA-2014-102519"/>
    <d v="2016-11-27T00:00:00"/>
    <d v="2016-11-29T00:00:00"/>
    <s v="First Class"/>
    <s v="BM-11650"/>
    <s v="Brian Moss"/>
    <s v="Corporate"/>
    <s v="United States"/>
    <s v="Milwaukee"/>
    <s v="Wisconsin"/>
    <n v="53209"/>
    <s v="Central"/>
    <x v="1277"/>
    <x v="1"/>
    <x v="4"/>
    <s v="Howard Miller 13&quot; Diameter Goldtone Round Wall Clock"/>
    <n v="46.94"/>
    <n v="1"/>
    <n v="0"/>
    <n v="0"/>
    <n v="19.2454"/>
  </r>
  <r>
    <n v="915"/>
    <s v="CA-2014-102519"/>
    <d v="2016-11-27T00:00:00"/>
    <d v="2016-11-29T00:00:00"/>
    <s v="First Class"/>
    <s v="BM-11650"/>
    <s v="Brian Moss"/>
    <s v="Corporate"/>
    <s v="United States"/>
    <s v="Milwaukee"/>
    <s v="Wisconsin"/>
    <n v="53209"/>
    <s v="Central"/>
    <x v="346"/>
    <x v="2"/>
    <x v="6"/>
    <s v="Memorex Mini Travel Drive 16 GB USB 2.0 Flash Drive"/>
    <n v="143.73000000000002"/>
    <n v="9"/>
    <n v="0"/>
    <n v="0"/>
    <n v="56.054700000000011"/>
  </r>
  <r>
    <n v="7557"/>
    <s v="CA-2014-159506"/>
    <d v="2016-11-27T00:00:00"/>
    <d v="2016-12-02T00:00:00"/>
    <s v="Standard Class"/>
    <s v="JR-16210"/>
    <s v="Justin Ritter"/>
    <s v="Corporate"/>
    <s v="United States"/>
    <s v="Columbus"/>
    <s v="Indiana"/>
    <n v="47201"/>
    <s v="Central"/>
    <x v="1179"/>
    <x v="0"/>
    <x v="0"/>
    <s v="Xerox 1909"/>
    <n v="158.28"/>
    <n v="6"/>
    <n v="0"/>
    <n v="0"/>
    <n v="72.808799999999991"/>
  </r>
  <r>
    <n v="7558"/>
    <s v="CA-2014-159506"/>
    <d v="2016-11-27T00:00:00"/>
    <d v="2016-12-02T00:00:00"/>
    <s v="Standard Class"/>
    <s v="JR-16210"/>
    <s v="Justin Ritter"/>
    <s v="Corporate"/>
    <s v="United States"/>
    <s v="Columbus"/>
    <s v="Indiana"/>
    <n v="47201"/>
    <s v="Central"/>
    <x v="238"/>
    <x v="0"/>
    <x v="3"/>
    <s v="GBC DocuBind P100 Manual Binding Machine"/>
    <n v="497.93999999999994"/>
    <n v="3"/>
    <n v="0"/>
    <n v="0"/>
    <n v="224.07299999999998"/>
  </r>
  <r>
    <n v="3899"/>
    <s v="CA-2014-102267"/>
    <d v="2016-11-30T00:00:00"/>
    <d v="2016-12-04T00:00:00"/>
    <s v="Standard Class"/>
    <s v="SC-20800"/>
    <s v="Stuart Calhoun"/>
    <s v="Consumer"/>
    <s v="United States"/>
    <s v="Edinburg"/>
    <s v="Texas"/>
    <n v="78539"/>
    <s v="Central"/>
    <x v="442"/>
    <x v="0"/>
    <x v="8"/>
    <s v="Binder Clips by OIC"/>
    <n v="2.3679999999999999"/>
    <n v="2"/>
    <n v="0.2"/>
    <n v="-0.47360000000000002"/>
    <n v="0.82879999999999987"/>
  </r>
  <r>
    <n v="6936"/>
    <s v="CA-2014-137365"/>
    <d v="2016-11-30T00:00:00"/>
    <d v="2016-12-03T00:00:00"/>
    <s v="Second Class"/>
    <s v="BP-11095"/>
    <s v="Bart Pistole"/>
    <s v="Corporate"/>
    <s v="United States"/>
    <s v="El Paso"/>
    <s v="Texas"/>
    <n v="79907"/>
    <s v="Central"/>
    <x v="899"/>
    <x v="2"/>
    <x v="6"/>
    <s v="SanDisk Ultra 64 GB MicroSDHC Class 10 Memory Card"/>
    <n v="95.976000000000013"/>
    <n v="3"/>
    <n v="0.2"/>
    <n v="-19.195200000000003"/>
    <n v="-10.797300000000011"/>
  </r>
  <r>
    <n v="207"/>
    <s v="CA-2014-135860"/>
    <d v="2016-12-01T00:00:00"/>
    <d v="2016-12-07T00:00:00"/>
    <s v="Standard Class"/>
    <s v="JH-15985"/>
    <s v="Joseph Holt"/>
    <s v="Consumer"/>
    <s v="United States"/>
    <s v="Saginaw"/>
    <s v="Michigan"/>
    <n v="48601"/>
    <s v="Central"/>
    <x v="991"/>
    <x v="0"/>
    <x v="2"/>
    <s v="Tennsco Lockers, Gray"/>
    <n v="83.92"/>
    <n v="4"/>
    <n v="0"/>
    <n v="0"/>
    <n v="5.8743999999999943"/>
  </r>
  <r>
    <n v="208"/>
    <s v="CA-2014-135860"/>
    <d v="2016-12-01T00:00:00"/>
    <d v="2016-12-07T00:00:00"/>
    <s v="Standard Class"/>
    <s v="JH-15985"/>
    <s v="Joseph Holt"/>
    <s v="Consumer"/>
    <s v="United States"/>
    <s v="Saginaw"/>
    <s v="Michigan"/>
    <n v="48601"/>
    <s v="Central"/>
    <x v="1278"/>
    <x v="2"/>
    <x v="14"/>
    <s v="Panasonic KX-TG6844B Expandable Digital Cordless Telephone"/>
    <n v="131.97999999999999"/>
    <n v="2"/>
    <n v="0"/>
    <n v="0"/>
    <n v="35.634600000000006"/>
  </r>
  <r>
    <n v="209"/>
    <s v="CA-2014-135860"/>
    <d v="2016-12-01T00:00:00"/>
    <d v="2016-12-07T00:00:00"/>
    <s v="Standard Class"/>
    <s v="JH-15985"/>
    <s v="Joseph Holt"/>
    <s v="Consumer"/>
    <s v="United States"/>
    <s v="Saginaw"/>
    <s v="Michigan"/>
    <n v="48601"/>
    <s v="Central"/>
    <x v="1141"/>
    <x v="0"/>
    <x v="3"/>
    <s v="Avery Durable Slant Ring Binders, No Labels"/>
    <n v="15.92"/>
    <n v="4"/>
    <n v="0"/>
    <n v="0"/>
    <n v="7.4824000000000002"/>
  </r>
  <r>
    <n v="210"/>
    <s v="CA-2014-135860"/>
    <d v="2016-12-01T00:00:00"/>
    <d v="2016-12-07T00:00:00"/>
    <s v="Standard Class"/>
    <s v="JH-15985"/>
    <s v="Joseph Holt"/>
    <s v="Consumer"/>
    <s v="United States"/>
    <s v="Saginaw"/>
    <s v="Michigan"/>
    <n v="48601"/>
    <s v="Central"/>
    <x v="429"/>
    <x v="0"/>
    <x v="8"/>
    <s v="Advantus Push Pins, Aluminum Head"/>
    <n v="52.29"/>
    <n v="9"/>
    <n v="0"/>
    <n v="0"/>
    <n v="16.209899999999998"/>
  </r>
  <r>
    <n v="211"/>
    <s v="CA-2014-135860"/>
    <d v="2016-12-01T00:00:00"/>
    <d v="2016-12-07T00:00:00"/>
    <s v="Standard Class"/>
    <s v="JH-15985"/>
    <s v="Joseph Holt"/>
    <s v="Consumer"/>
    <s v="United States"/>
    <s v="Saginaw"/>
    <s v="Michigan"/>
    <n v="48601"/>
    <s v="Central"/>
    <x v="158"/>
    <x v="0"/>
    <x v="2"/>
    <s v="Gould Plastics 18-Pocket Panel Bin, 34w x 5-1/4d x 20-1/2h"/>
    <n v="91.99"/>
    <n v="1"/>
    <n v="0"/>
    <n v="0"/>
    <n v="3.6795999999999935"/>
  </r>
  <r>
    <n v="3244"/>
    <s v="CA-2014-113355"/>
    <d v="2016-12-01T00:00:00"/>
    <d v="2016-12-05T00:00:00"/>
    <s v="Standard Class"/>
    <s v="SJ-20215"/>
    <s v="Sarah Jordon"/>
    <s v="Consumer"/>
    <s v="United States"/>
    <s v="Grand Prairie"/>
    <s v="Texas"/>
    <n v="75051"/>
    <s v="Central"/>
    <x v="1036"/>
    <x v="2"/>
    <x v="14"/>
    <s v="Cisco SPA112 2 Port Phone Adapter"/>
    <n v="219.80000000000004"/>
    <n v="5"/>
    <n v="0.2"/>
    <n v="-43.960000000000008"/>
    <n v="24.727499999999971"/>
  </r>
  <r>
    <n v="3245"/>
    <s v="CA-2014-113355"/>
    <d v="2016-12-01T00:00:00"/>
    <d v="2016-12-05T00:00:00"/>
    <s v="Standard Class"/>
    <s v="SJ-20215"/>
    <s v="Sarah Jordon"/>
    <s v="Consumer"/>
    <s v="United States"/>
    <s v="Grand Prairie"/>
    <s v="Texas"/>
    <n v="75051"/>
    <s v="Central"/>
    <x v="79"/>
    <x v="1"/>
    <x v="10"/>
    <s v="DMI Arturo Collection Mission-style Design Wood Chair"/>
    <n v="317.05799999999999"/>
    <n v="3"/>
    <n v="0.3"/>
    <n v="-95.117399999999989"/>
    <n v="-18.117599999999996"/>
  </r>
  <r>
    <n v="6864"/>
    <s v="CA-2014-138618"/>
    <d v="2016-12-01T00:00:00"/>
    <d v="2016-12-08T00:00:00"/>
    <s v="Standard Class"/>
    <s v="MY-17380"/>
    <s v="Maribeth Yedwab"/>
    <s v="Corporate"/>
    <s v="United States"/>
    <s v="San Antonio"/>
    <s v="Texas"/>
    <n v="78207"/>
    <s v="Central"/>
    <x v="839"/>
    <x v="0"/>
    <x v="0"/>
    <s v="Xerox 201"/>
    <n v="10.368000000000002"/>
    <n v="2"/>
    <n v="0.2"/>
    <n v="-2.0736000000000003"/>
    <n v="3.6288"/>
  </r>
  <r>
    <n v="1996"/>
    <s v="US-2014-147221"/>
    <d v="2016-12-02T00:00:00"/>
    <d v="2016-12-04T00:00:00"/>
    <s v="Second Class"/>
    <s v="JS-16030"/>
    <s v="Joy Smith"/>
    <s v="Consumer"/>
    <s v="United States"/>
    <s v="Houston"/>
    <s v="Texas"/>
    <n v="77036"/>
    <s v="Central"/>
    <x v="47"/>
    <x v="0"/>
    <x v="7"/>
    <s v="3.6 Cubic Foot Counter Height Office Refrigerator"/>
    <n v="294.61999999999995"/>
    <n v="5"/>
    <n v="0.8"/>
    <n v="-235.69599999999997"/>
    <n v="-766.01199999999994"/>
  </r>
  <r>
    <n v="1997"/>
    <s v="US-2014-147221"/>
    <d v="2016-12-02T00:00:00"/>
    <d v="2016-12-04T00:00:00"/>
    <s v="Second Class"/>
    <s v="JS-16030"/>
    <s v="Joy Smith"/>
    <s v="Consumer"/>
    <s v="United States"/>
    <s v="Houston"/>
    <s v="Texas"/>
    <n v="77036"/>
    <s v="Central"/>
    <x v="69"/>
    <x v="1"/>
    <x v="4"/>
    <s v="Advantus Panel Wall Acrylic Frame"/>
    <n v="8.7520000000000007"/>
    <n v="4"/>
    <n v="0.6"/>
    <n v="-5.2511999999999999"/>
    <n v="-3.719599999999998"/>
  </r>
  <r>
    <n v="5531"/>
    <s v="CA-2014-160885"/>
    <d v="2016-12-02T00:00:00"/>
    <d v="2016-12-06T00:00:00"/>
    <s v="Standard Class"/>
    <s v="JK-16090"/>
    <s v="Juliana Krohn"/>
    <s v="Consumer"/>
    <s v="United States"/>
    <s v="Omaha"/>
    <s v="Nebraska"/>
    <n v="68104"/>
    <s v="Central"/>
    <x v="1279"/>
    <x v="2"/>
    <x v="14"/>
    <s v="ClearOne CHATAttach 160 - speaker phone"/>
    <n v="2479.96"/>
    <n v="4"/>
    <n v="0"/>
    <n v="0"/>
    <n v="743.98799999999983"/>
  </r>
  <r>
    <n v="6690"/>
    <s v="CA-2014-104108"/>
    <d v="2016-12-02T00:00:00"/>
    <d v="2016-12-09T00:00:00"/>
    <s v="Standard Class"/>
    <s v="RP-19855"/>
    <s v="Roy Phan"/>
    <s v="Corporate"/>
    <s v="United States"/>
    <s v="Houston"/>
    <s v="Texas"/>
    <n v="77095"/>
    <s v="Central"/>
    <x v="600"/>
    <x v="0"/>
    <x v="5"/>
    <s v="Manco Dry-Lighter Erasable Highlighter"/>
    <n v="12.160000000000002"/>
    <n v="5"/>
    <n v="0.2"/>
    <n v="-2.4320000000000004"/>
    <n v="2.1279999999999988"/>
  </r>
  <r>
    <n v="7537"/>
    <s v="CA-2014-103415"/>
    <d v="2016-12-03T00:00:00"/>
    <d v="2016-12-08T00:00:00"/>
    <s v="Standard Class"/>
    <s v="MV-17485"/>
    <s v="Mark Van Huff"/>
    <s v="Consumer"/>
    <s v="United States"/>
    <s v="Houston"/>
    <s v="Texas"/>
    <n v="77041"/>
    <s v="Central"/>
    <x v="1280"/>
    <x v="1"/>
    <x v="4"/>
    <s v="Tensor Brushed Steel Torchiere Floor Lamp"/>
    <n v="13.591999999999999"/>
    <n v="2"/>
    <n v="0.6"/>
    <n v="-8.1551999999999989"/>
    <n v="-14.271599999999999"/>
  </r>
  <r>
    <n v="7762"/>
    <s v="CA-2014-123071"/>
    <d v="2016-12-03T00:00:00"/>
    <d v="2016-12-06T00:00:00"/>
    <s v="First Class"/>
    <s v="CC-12550"/>
    <s v="Clay Cheatham"/>
    <s v="Consumer"/>
    <s v="United States"/>
    <s v="Plano"/>
    <s v="Texas"/>
    <n v="75023"/>
    <s v="Central"/>
    <x v="1184"/>
    <x v="0"/>
    <x v="0"/>
    <s v="Xerox 1998"/>
    <n v="10.368000000000002"/>
    <n v="2"/>
    <n v="0.2"/>
    <n v="-2.0736000000000003"/>
    <n v="3.6288"/>
  </r>
  <r>
    <n v="6123"/>
    <s v="CA-2014-152660"/>
    <d v="2016-12-04T00:00:00"/>
    <d v="2016-12-09T00:00:00"/>
    <s v="Standard Class"/>
    <s v="CB-12415"/>
    <s v="Christy Brittain"/>
    <s v="Consumer"/>
    <s v="United States"/>
    <s v="Chicago"/>
    <s v="Illinois"/>
    <n v="60610"/>
    <s v="Central"/>
    <x v="1281"/>
    <x v="0"/>
    <x v="2"/>
    <s v="Advantus Rolling Drawer Organizers"/>
    <n v="61.567999999999998"/>
    <n v="2"/>
    <n v="0.2"/>
    <n v="-12.313600000000001"/>
    <n v="4.6175999999999995"/>
  </r>
  <r>
    <n v="6532"/>
    <s v="US-2014-107384"/>
    <d v="2016-12-04T00:00:00"/>
    <d v="2016-12-08T00:00:00"/>
    <s v="Standard Class"/>
    <s v="TP-21130"/>
    <s v="Theone Pippenger"/>
    <s v="Consumer"/>
    <s v="United States"/>
    <s v="Rochester"/>
    <s v="Minnesota"/>
    <n v="55901"/>
    <s v="Central"/>
    <x v="1282"/>
    <x v="0"/>
    <x v="5"/>
    <s v="Newell 310"/>
    <n v="8.8000000000000007"/>
    <n v="5"/>
    <n v="0"/>
    <n v="0"/>
    <n v="2.5519999999999996"/>
  </r>
  <r>
    <n v="6533"/>
    <s v="US-2014-107384"/>
    <d v="2016-12-04T00:00:00"/>
    <d v="2016-12-08T00:00:00"/>
    <s v="Standard Class"/>
    <s v="TP-21130"/>
    <s v="Theone Pippenger"/>
    <s v="Consumer"/>
    <s v="United States"/>
    <s v="Rochester"/>
    <s v="Minnesota"/>
    <n v="55901"/>
    <s v="Central"/>
    <x v="1283"/>
    <x v="2"/>
    <x v="6"/>
    <s v="First Data TMFD35 PIN Pad"/>
    <n v="142.80000000000001"/>
    <n v="1"/>
    <n v="0"/>
    <n v="0"/>
    <n v="29.988"/>
  </r>
  <r>
    <n v="6534"/>
    <s v="US-2014-107384"/>
    <d v="2016-12-04T00:00:00"/>
    <d v="2016-12-08T00:00:00"/>
    <s v="Standard Class"/>
    <s v="TP-21130"/>
    <s v="Theone Pippenger"/>
    <s v="Consumer"/>
    <s v="United States"/>
    <s v="Rochester"/>
    <s v="Minnesota"/>
    <n v="55901"/>
    <s v="Central"/>
    <x v="1284"/>
    <x v="2"/>
    <x v="6"/>
    <s v="Logitech G430 Surround Sound Gaming Headset with Dolby 7.1 Technology"/>
    <n v="399.95"/>
    <n v="5"/>
    <n v="0"/>
    <n v="0"/>
    <n v="143.982"/>
  </r>
  <r>
    <n v="674"/>
    <s v="CA-2014-130351"/>
    <d v="2016-12-05T00:00:00"/>
    <d v="2016-12-08T00:00:00"/>
    <s v="First Class"/>
    <s v="RB-19570"/>
    <s v="Rob Beeghly"/>
    <s v="Consumer"/>
    <s v="United States"/>
    <s v="Columbus"/>
    <s v="Indiana"/>
    <n v="47201"/>
    <s v="Central"/>
    <x v="1285"/>
    <x v="0"/>
    <x v="7"/>
    <s v="Kensington 6 Outlet Guardian Standard Surge Protector"/>
    <n v="61.44"/>
    <n v="3"/>
    <n v="0"/>
    <n v="0"/>
    <n v="16.588799999999999"/>
  </r>
  <r>
    <n v="675"/>
    <s v="CA-2014-130351"/>
    <d v="2016-12-05T00:00:00"/>
    <d v="2016-12-08T00:00:00"/>
    <s v="First Class"/>
    <s v="RB-19570"/>
    <s v="Rob Beeghly"/>
    <s v="Consumer"/>
    <s v="United States"/>
    <s v="Columbus"/>
    <s v="Indiana"/>
    <n v="47201"/>
    <s v="Central"/>
    <x v="1286"/>
    <x v="0"/>
    <x v="0"/>
    <s v="Southworth 100% Résumé Paper, 24lb."/>
    <n v="38.9"/>
    <n v="5"/>
    <n v="0"/>
    <n v="0"/>
    <n v="17.504999999999995"/>
  </r>
  <r>
    <n v="676"/>
    <s v="CA-2014-130351"/>
    <d v="2016-12-05T00:00:00"/>
    <d v="2016-12-08T00:00:00"/>
    <s v="First Class"/>
    <s v="RB-19570"/>
    <s v="Rob Beeghly"/>
    <s v="Consumer"/>
    <s v="United States"/>
    <s v="Columbus"/>
    <s v="Indiana"/>
    <n v="47201"/>
    <s v="Central"/>
    <x v="319"/>
    <x v="2"/>
    <x v="6"/>
    <s v="Imation 16GB Mini TravelDrive USB 2.0 Flash Drive"/>
    <n v="99.390000000000015"/>
    <n v="3"/>
    <n v="0"/>
    <n v="0"/>
    <n v="40.749900000000004"/>
  </r>
  <r>
    <n v="3897"/>
    <s v="CA-2014-134285"/>
    <d v="2016-12-07T00:00:00"/>
    <d v="2016-12-12T00:00:00"/>
    <s v="Standard Class"/>
    <s v="DS-13180"/>
    <s v="David Smith"/>
    <s v="Corporate"/>
    <s v="United States"/>
    <s v="San Antonio"/>
    <s v="Texas"/>
    <n v="78207"/>
    <s v="Central"/>
    <x v="442"/>
    <x v="0"/>
    <x v="8"/>
    <s v="Binder Clips by OIC"/>
    <n v="3.5519999999999996"/>
    <n v="3"/>
    <n v="0.2"/>
    <n v="-0.71039999999999992"/>
    <n v="1.2431999999999999"/>
  </r>
  <r>
    <n v="3898"/>
    <s v="CA-2014-134285"/>
    <d v="2016-12-07T00:00:00"/>
    <d v="2016-12-12T00:00:00"/>
    <s v="Standard Class"/>
    <s v="DS-13180"/>
    <s v="David Smith"/>
    <s v="Corporate"/>
    <s v="United States"/>
    <s v="San Antonio"/>
    <s v="Texas"/>
    <n v="78207"/>
    <s v="Central"/>
    <x v="533"/>
    <x v="0"/>
    <x v="0"/>
    <s v="Xerox 1995"/>
    <n v="15.552000000000003"/>
    <n v="3"/>
    <n v="0.2"/>
    <n v="-3.1104000000000007"/>
    <n v="5.4432"/>
  </r>
  <r>
    <n v="4992"/>
    <s v="US-2014-122714"/>
    <d v="2016-12-07T00:00:00"/>
    <d v="2016-12-13T00:00:00"/>
    <s v="Standard Class"/>
    <s v="HG-14965"/>
    <s v="Henry Goldwyn"/>
    <s v="Corporate"/>
    <s v="United States"/>
    <s v="Chicago"/>
    <s v="Illinois"/>
    <n v="60653"/>
    <s v="Central"/>
    <x v="256"/>
    <x v="0"/>
    <x v="3"/>
    <s v="Ibico EPK-21 Electric Binding System"/>
    <n v="1889.9899999999998"/>
    <n v="5"/>
    <n v="0.8"/>
    <n v="-1511.992"/>
    <n v="-2929.4845000000005"/>
  </r>
  <r>
    <n v="5728"/>
    <s v="CA-2014-117324"/>
    <d v="2016-12-08T00:00:00"/>
    <d v="2016-12-13T00:00:00"/>
    <s v="Standard Class"/>
    <s v="JP-15520"/>
    <s v="Jeremy Pistek"/>
    <s v="Consumer"/>
    <s v="United States"/>
    <s v="Madison"/>
    <s v="Wisconsin"/>
    <n v="53711"/>
    <s v="Central"/>
    <x v="1006"/>
    <x v="2"/>
    <x v="6"/>
    <s v="Logitech G105 Gaming Keyboard"/>
    <n v="178.10999999999999"/>
    <n v="3"/>
    <n v="0"/>
    <n v="0"/>
    <n v="32.059799999999996"/>
  </r>
  <r>
    <n v="5729"/>
    <s v="CA-2014-117324"/>
    <d v="2016-12-08T00:00:00"/>
    <d v="2016-12-13T00:00:00"/>
    <s v="Standard Class"/>
    <s v="JP-15520"/>
    <s v="Jeremy Pistek"/>
    <s v="Consumer"/>
    <s v="United States"/>
    <s v="Madison"/>
    <s v="Wisconsin"/>
    <n v="53711"/>
    <s v="Central"/>
    <x v="1287"/>
    <x v="0"/>
    <x v="7"/>
    <s v="Hoover WindTunnel Plus Canister Vacuum"/>
    <n v="1089.75"/>
    <n v="3"/>
    <n v="0"/>
    <n v="0"/>
    <n v="305.13000000000011"/>
  </r>
  <r>
    <n v="5730"/>
    <s v="CA-2014-117324"/>
    <d v="2016-12-08T00:00:00"/>
    <d v="2016-12-13T00:00:00"/>
    <s v="Standard Class"/>
    <s v="JP-15520"/>
    <s v="Jeremy Pistek"/>
    <s v="Consumer"/>
    <s v="United States"/>
    <s v="Madison"/>
    <s v="Wisconsin"/>
    <n v="53711"/>
    <s v="Central"/>
    <x v="287"/>
    <x v="0"/>
    <x v="1"/>
    <s v="Avery 4027 File Folder Labels for Dot Matrix Printers, 5000 Labels per Box, White"/>
    <n v="61.06"/>
    <n v="2"/>
    <n v="0"/>
    <n v="0"/>
    <n v="28.087600000000002"/>
  </r>
  <r>
    <n v="5731"/>
    <s v="CA-2014-117324"/>
    <d v="2016-12-08T00:00:00"/>
    <d v="2016-12-13T00:00:00"/>
    <s v="Standard Class"/>
    <s v="JP-15520"/>
    <s v="Jeremy Pistek"/>
    <s v="Consumer"/>
    <s v="United States"/>
    <s v="Madison"/>
    <s v="Wisconsin"/>
    <n v="53711"/>
    <s v="Central"/>
    <x v="897"/>
    <x v="1"/>
    <x v="9"/>
    <s v="Sauder Camden County Collection Libraries, Planked Cherry Finish"/>
    <n v="459.92"/>
    <n v="4"/>
    <n v="0"/>
    <n v="0"/>
    <n v="41.392799999999966"/>
  </r>
  <r>
    <n v="5732"/>
    <s v="CA-2014-117324"/>
    <d v="2016-12-08T00:00:00"/>
    <d v="2016-12-13T00:00:00"/>
    <s v="Standard Class"/>
    <s v="JP-15520"/>
    <s v="Jeremy Pistek"/>
    <s v="Consumer"/>
    <s v="United States"/>
    <s v="Madison"/>
    <s v="Wisconsin"/>
    <n v="53711"/>
    <s v="Central"/>
    <x v="1015"/>
    <x v="0"/>
    <x v="0"/>
    <s v="Adams Phone Message Book, 200 Message Capacity, 8 1/16” x 11”"/>
    <n v="27.52"/>
    <n v="4"/>
    <n v="0"/>
    <n v="0"/>
    <n v="12.659199999999998"/>
  </r>
  <r>
    <n v="76"/>
    <s v="US-2014-118038"/>
    <d v="2016-12-09T00:00:00"/>
    <d v="2016-12-11T00:00:00"/>
    <s v="First Class"/>
    <s v="KB-16600"/>
    <s v="Ken Brennan"/>
    <s v="Corporate"/>
    <s v="United States"/>
    <s v="Houston"/>
    <s v="Texas"/>
    <n v="77041"/>
    <s v="Central"/>
    <x v="1288"/>
    <x v="0"/>
    <x v="3"/>
    <s v="Economy Binders"/>
    <n v="1.2479999999999998"/>
    <n v="3"/>
    <n v="0.8"/>
    <n v="-0.99839999999999984"/>
    <n v="-1.9344000000000006"/>
  </r>
  <r>
    <n v="77"/>
    <s v="US-2014-118038"/>
    <d v="2016-12-09T00:00:00"/>
    <d v="2016-12-11T00:00:00"/>
    <s v="First Class"/>
    <s v="KB-16600"/>
    <s v="Ken Brennan"/>
    <s v="Corporate"/>
    <s v="United States"/>
    <s v="Houston"/>
    <s v="Texas"/>
    <n v="77041"/>
    <s v="Central"/>
    <x v="1289"/>
    <x v="1"/>
    <x v="4"/>
    <s v="6&quot; Cubicle Wall Clock, Black"/>
    <n v="9.7080000000000002"/>
    <n v="3"/>
    <n v="0.6"/>
    <n v="-5.8247999999999998"/>
    <n v="-5.8248000000000015"/>
  </r>
  <r>
    <n v="78"/>
    <s v="US-2014-118038"/>
    <d v="2016-12-09T00:00:00"/>
    <d v="2016-12-11T00:00:00"/>
    <s v="First Class"/>
    <s v="KB-16600"/>
    <s v="Ken Brennan"/>
    <s v="Corporate"/>
    <s v="United States"/>
    <s v="Houston"/>
    <s v="Texas"/>
    <n v="77041"/>
    <s v="Central"/>
    <x v="1057"/>
    <x v="0"/>
    <x v="2"/>
    <s v="SimpliFile Personal File, Black Granite, 15w x 6-15/16d x 11-1/4h"/>
    <n v="27.240000000000002"/>
    <n v="3"/>
    <n v="0.2"/>
    <n v="-5.4480000000000004"/>
    <n v="2.724000000000002"/>
  </r>
  <r>
    <n v="1469"/>
    <s v="CA-2014-139199"/>
    <d v="2016-12-09T00:00:00"/>
    <d v="2016-12-13T00:00:00"/>
    <s v="Standard Class"/>
    <s v="DK-12835"/>
    <s v="Damala Kotsonis"/>
    <s v="Corporate"/>
    <s v="United States"/>
    <s v="Detroit"/>
    <s v="Michigan"/>
    <n v="48234"/>
    <s v="Central"/>
    <x v="774"/>
    <x v="1"/>
    <x v="10"/>
    <s v="Global Executive Mid-Back Manager's Chair"/>
    <n v="872.94"/>
    <n v="3"/>
    <n v="0"/>
    <n v="0"/>
    <n v="226.96439999999998"/>
  </r>
  <r>
    <n v="1470"/>
    <s v="CA-2014-139199"/>
    <d v="2016-12-09T00:00:00"/>
    <d v="2016-12-13T00:00:00"/>
    <s v="Standard Class"/>
    <s v="DK-12835"/>
    <s v="Damala Kotsonis"/>
    <s v="Corporate"/>
    <s v="United States"/>
    <s v="Detroit"/>
    <s v="Michigan"/>
    <n v="48234"/>
    <s v="Central"/>
    <x v="131"/>
    <x v="0"/>
    <x v="3"/>
    <s v="Wilson Jones Century Plastic Molded Ring Binders"/>
    <n v="41.54"/>
    <n v="2"/>
    <n v="0"/>
    <n v="0"/>
    <n v="19.523799999999998"/>
  </r>
  <r>
    <n v="1471"/>
    <s v="CA-2014-139199"/>
    <d v="2016-12-09T00:00:00"/>
    <d v="2016-12-13T00:00:00"/>
    <s v="Standard Class"/>
    <s v="DK-12835"/>
    <s v="Damala Kotsonis"/>
    <s v="Corporate"/>
    <s v="United States"/>
    <s v="Detroit"/>
    <s v="Michigan"/>
    <n v="48234"/>
    <s v="Central"/>
    <x v="1290"/>
    <x v="0"/>
    <x v="0"/>
    <s v="Xerox 1946"/>
    <n v="12.96"/>
    <n v="2"/>
    <n v="0"/>
    <n v="0"/>
    <n v="6.2208000000000006"/>
  </r>
  <r>
    <n v="1691"/>
    <s v="CA-2014-129833"/>
    <d v="2016-12-09T00:00:00"/>
    <d v="2016-12-15T00:00:00"/>
    <s v="Standard Class"/>
    <s v="HF-14995"/>
    <s v="Herbert Flentye"/>
    <s v="Consumer"/>
    <s v="United States"/>
    <s v="Indianapolis"/>
    <s v="Indiana"/>
    <n v="46203"/>
    <s v="Central"/>
    <x v="838"/>
    <x v="0"/>
    <x v="0"/>
    <s v="Wirebound Message Books, Four 2 3/4 x 5 White Forms per Page"/>
    <n v="33.450000000000003"/>
    <n v="5"/>
    <n v="0"/>
    <n v="0"/>
    <n v="15.387"/>
  </r>
  <r>
    <n v="1692"/>
    <s v="CA-2014-129833"/>
    <d v="2016-12-09T00:00:00"/>
    <d v="2016-12-15T00:00:00"/>
    <s v="Standard Class"/>
    <s v="HF-14995"/>
    <s v="Herbert Flentye"/>
    <s v="Consumer"/>
    <s v="United States"/>
    <s v="Indianapolis"/>
    <s v="Indiana"/>
    <n v="46203"/>
    <s v="Central"/>
    <x v="1288"/>
    <x v="0"/>
    <x v="3"/>
    <s v="Economy Binders"/>
    <n v="10.4"/>
    <n v="5"/>
    <n v="0"/>
    <n v="0"/>
    <n v="5.0960000000000001"/>
  </r>
  <r>
    <n v="3651"/>
    <s v="CA-2014-109960"/>
    <d v="2016-12-09T00:00:00"/>
    <d v="2016-12-11T00:00:00"/>
    <s v="Second Class"/>
    <s v="DB-13210"/>
    <s v="Dean Braden"/>
    <s v="Consumer"/>
    <s v="United States"/>
    <s v="Detroit"/>
    <s v="Michigan"/>
    <n v="48234"/>
    <s v="Central"/>
    <x v="262"/>
    <x v="2"/>
    <x v="6"/>
    <s v="Maxell Pro 80 Minute CD-R, 10/Pack"/>
    <n v="104.88"/>
    <n v="6"/>
    <n v="0"/>
    <n v="0"/>
    <n v="41.952000000000005"/>
  </r>
  <r>
    <n v="3652"/>
    <s v="CA-2014-109960"/>
    <d v="2016-12-09T00:00:00"/>
    <d v="2016-12-11T00:00:00"/>
    <s v="Second Class"/>
    <s v="DB-13210"/>
    <s v="Dean Braden"/>
    <s v="Consumer"/>
    <s v="United States"/>
    <s v="Detroit"/>
    <s v="Michigan"/>
    <n v="48234"/>
    <s v="Central"/>
    <x v="1291"/>
    <x v="0"/>
    <x v="5"/>
    <s v="BIC Liqua Brite Liner"/>
    <n v="34.700000000000003"/>
    <n v="5"/>
    <n v="0"/>
    <n v="0"/>
    <n v="12.492000000000001"/>
  </r>
  <r>
    <n v="3653"/>
    <s v="CA-2014-109960"/>
    <d v="2016-12-09T00:00:00"/>
    <d v="2016-12-11T00:00:00"/>
    <s v="Second Class"/>
    <s v="DB-13210"/>
    <s v="Dean Braden"/>
    <s v="Consumer"/>
    <s v="United States"/>
    <s v="Detroit"/>
    <s v="Michigan"/>
    <n v="48234"/>
    <s v="Central"/>
    <x v="1194"/>
    <x v="0"/>
    <x v="3"/>
    <s v="Ibico Plastic and Wire Spiral Binding Combs"/>
    <n v="33.72"/>
    <n v="4"/>
    <n v="0"/>
    <n v="0"/>
    <n v="15.511199999999999"/>
  </r>
  <r>
    <n v="3654"/>
    <s v="CA-2014-109960"/>
    <d v="2016-12-09T00:00:00"/>
    <d v="2016-12-11T00:00:00"/>
    <s v="Second Class"/>
    <s v="DB-13210"/>
    <s v="Dean Braden"/>
    <s v="Consumer"/>
    <s v="United States"/>
    <s v="Detroit"/>
    <s v="Michigan"/>
    <n v="48234"/>
    <s v="Central"/>
    <x v="695"/>
    <x v="0"/>
    <x v="0"/>
    <s v="Easy-staple paper"/>
    <n v="14.940000000000001"/>
    <n v="3"/>
    <n v="0"/>
    <n v="0"/>
    <n v="7.0218000000000007"/>
  </r>
  <r>
    <n v="4211"/>
    <s v="CA-2014-109715"/>
    <d v="2016-12-09T00:00:00"/>
    <d v="2016-12-14T00:00:00"/>
    <s v="Standard Class"/>
    <s v="AH-10585"/>
    <s v="Angele Hood"/>
    <s v="Consumer"/>
    <s v="United States"/>
    <s v="Chicago"/>
    <s v="Illinois"/>
    <n v="60623"/>
    <s v="Central"/>
    <x v="1292"/>
    <x v="0"/>
    <x v="0"/>
    <s v="Xerox 1921"/>
    <n v="15.984000000000002"/>
    <n v="2"/>
    <n v="0.2"/>
    <n v="-3.1968000000000005"/>
    <n v="4.9949999999999992"/>
  </r>
  <r>
    <n v="5351"/>
    <s v="US-2014-103814"/>
    <d v="2016-12-09T00:00:00"/>
    <d v="2016-12-16T00:00:00"/>
    <s v="Standard Class"/>
    <s v="LH-16900"/>
    <s v="Lena Hernandez"/>
    <s v="Consumer"/>
    <s v="United States"/>
    <s v="Park Ridge"/>
    <s v="Illinois"/>
    <n v="60068"/>
    <s v="Central"/>
    <x v="538"/>
    <x v="0"/>
    <x v="0"/>
    <s v="Xerox 1884"/>
    <n v="143.85600000000002"/>
    <n v="9"/>
    <n v="0.2"/>
    <n v="-28.771200000000007"/>
    <n v="48.551399999999994"/>
  </r>
  <r>
    <n v="9768"/>
    <s v="CA-2014-102659"/>
    <d v="2016-12-09T00:00:00"/>
    <d v="2016-12-15T00:00:00"/>
    <s v="Standard Class"/>
    <s v="LW-17215"/>
    <s v="Luke Weiss"/>
    <s v="Consumer"/>
    <s v="United States"/>
    <s v="Grand Rapids"/>
    <s v="Michigan"/>
    <n v="49505"/>
    <s v="Central"/>
    <x v="602"/>
    <x v="0"/>
    <x v="3"/>
    <s v="GBC Imprintable Covers"/>
    <n v="54.900000000000006"/>
    <n v="5"/>
    <n v="0"/>
    <n v="0"/>
    <n v="26.901000000000003"/>
  </r>
  <r>
    <n v="1509"/>
    <s v="CA-2014-108294"/>
    <d v="2016-12-10T00:00:00"/>
    <d v="2016-12-10T00:00:00"/>
    <s v="Same Day"/>
    <s v="LS-16975"/>
    <s v="Lindsay Shagiari"/>
    <s v="Home Office"/>
    <s v="United States"/>
    <s v="Omaha"/>
    <s v="Nebraska"/>
    <n v="68104"/>
    <s v="Central"/>
    <x v="372"/>
    <x v="0"/>
    <x v="3"/>
    <s v="Ibico Covers for Plastic or Wire Binding Elements"/>
    <n v="34.5"/>
    <n v="3"/>
    <n v="0"/>
    <n v="0"/>
    <n v="15.524999999999999"/>
  </r>
  <r>
    <n v="4358"/>
    <s v="CA-2014-162565"/>
    <d v="2016-12-11T00:00:00"/>
    <d v="2016-12-11T00:00:00"/>
    <s v="Same Day"/>
    <s v="RR-19315"/>
    <s v="Ralph Ritter"/>
    <s v="Consumer"/>
    <s v="United States"/>
    <s v="Aurora"/>
    <s v="Illinois"/>
    <n v="60505"/>
    <s v="Central"/>
    <x v="416"/>
    <x v="0"/>
    <x v="0"/>
    <s v="Xerox 21"/>
    <n v="10.368000000000002"/>
    <n v="2"/>
    <n v="0.2"/>
    <n v="-2.0736000000000003"/>
    <n v="3.6288"/>
  </r>
  <r>
    <n v="4359"/>
    <s v="CA-2014-162565"/>
    <d v="2016-12-11T00:00:00"/>
    <d v="2016-12-11T00:00:00"/>
    <s v="Same Day"/>
    <s v="RR-19315"/>
    <s v="Ralph Ritter"/>
    <s v="Consumer"/>
    <s v="United States"/>
    <s v="Aurora"/>
    <s v="Illinois"/>
    <n v="60505"/>
    <s v="Central"/>
    <x v="1293"/>
    <x v="1"/>
    <x v="4"/>
    <s v="Electrix Halogen Magnifier Lamp"/>
    <n v="77.720000000000013"/>
    <n v="1"/>
    <n v="0.6"/>
    <n v="-46.632000000000005"/>
    <n v="-66.061999999999998"/>
  </r>
  <r>
    <n v="4360"/>
    <s v="CA-2014-162565"/>
    <d v="2016-12-11T00:00:00"/>
    <d v="2016-12-11T00:00:00"/>
    <s v="Same Day"/>
    <s v="RR-19315"/>
    <s v="Ralph Ritter"/>
    <s v="Consumer"/>
    <s v="United States"/>
    <s v="Aurora"/>
    <s v="Illinois"/>
    <n v="60505"/>
    <s v="Central"/>
    <x v="1229"/>
    <x v="1"/>
    <x v="10"/>
    <s v="GuestStacker Chair with Chrome Finish Legs"/>
    <n v="520.46399999999994"/>
    <n v="2"/>
    <n v="0.3"/>
    <n v="-156.13919999999999"/>
    <n v="-14.870399999999961"/>
  </r>
  <r>
    <n v="6273"/>
    <s v="CA-2014-149706"/>
    <d v="2016-12-11T00:00:00"/>
    <d v="2016-12-12T00:00:00"/>
    <s v="First Class"/>
    <s v="AS-10285"/>
    <s v="Alejandro Savely"/>
    <s v="Corporate"/>
    <s v="United States"/>
    <s v="Palatine"/>
    <s v="Illinois"/>
    <n v="60067"/>
    <s v="Central"/>
    <x v="35"/>
    <x v="2"/>
    <x v="6"/>
    <s v="Enermax Briskie RF Wireless Keyboard and Mouse Combo"/>
    <n v="116.312"/>
    <n v="7"/>
    <n v="0.2"/>
    <n v="-23.2624"/>
    <n v="23.262400000000003"/>
  </r>
  <r>
    <n v="6990"/>
    <s v="CA-2014-165099"/>
    <d v="2016-12-11T00:00:00"/>
    <d v="2016-12-13T00:00:00"/>
    <s v="First Class"/>
    <s v="DK-13375"/>
    <s v="Dennis Kane"/>
    <s v="Consumer"/>
    <s v="United States"/>
    <s v="Abilene"/>
    <s v="Texas"/>
    <n v="79605"/>
    <s v="Central"/>
    <x v="1294"/>
    <x v="0"/>
    <x v="7"/>
    <s v="Hoover Commercial Lightweight Upright Vacuum"/>
    <n v="1.3919999999999997"/>
    <n v="2"/>
    <n v="0.8"/>
    <n v="-1.1135999999999997"/>
    <n v="-3.7584000000000009"/>
  </r>
  <r>
    <n v="9210"/>
    <s v="CA-2014-142776"/>
    <d v="2016-12-11T00:00:00"/>
    <d v="2016-12-14T00:00:00"/>
    <s v="Second Class"/>
    <s v="RS-19870"/>
    <s v="Roy Skaria"/>
    <s v="Home Office"/>
    <s v="United States"/>
    <s v="Burlington"/>
    <s v="Iowa"/>
    <n v="52601"/>
    <s v="Central"/>
    <x v="1295"/>
    <x v="0"/>
    <x v="13"/>
    <s v="Pastel Pink Envelopes"/>
    <n v="7.28"/>
    <n v="1"/>
    <n v="0"/>
    <n v="0"/>
    <n v="3.4944000000000002"/>
  </r>
  <r>
    <n v="9211"/>
    <s v="CA-2014-142776"/>
    <d v="2016-12-11T00:00:00"/>
    <d v="2016-12-14T00:00:00"/>
    <s v="Second Class"/>
    <s v="RS-19870"/>
    <s v="Roy Skaria"/>
    <s v="Home Office"/>
    <s v="United States"/>
    <s v="Burlington"/>
    <s v="Iowa"/>
    <n v="52601"/>
    <s v="Central"/>
    <x v="30"/>
    <x v="0"/>
    <x v="3"/>
    <s v="Wilson Jones Easy Flow II Sheet Lifters"/>
    <n v="5.4"/>
    <n v="3"/>
    <n v="0"/>
    <n v="0"/>
    <n v="2.5920000000000001"/>
  </r>
  <r>
    <n v="3332"/>
    <s v="CA-2014-122595"/>
    <d v="2016-12-14T00:00:00"/>
    <d v="2016-12-20T00:00:00"/>
    <s v="Standard Class"/>
    <s v="GM-14455"/>
    <s v="Gary Mitchum"/>
    <s v="Home Office"/>
    <s v="United States"/>
    <s v="Chicago"/>
    <s v="Illinois"/>
    <n v="60653"/>
    <s v="Central"/>
    <x v="81"/>
    <x v="2"/>
    <x v="6"/>
    <s v="Kensington Expert Mouse Optical USB Trackball for PC or Mac"/>
    <n v="227.976"/>
    <n v="3"/>
    <n v="0.2"/>
    <n v="-45.595200000000006"/>
    <n v="28.496999999999957"/>
  </r>
  <r>
    <n v="3333"/>
    <s v="CA-2014-122595"/>
    <d v="2016-12-14T00:00:00"/>
    <d v="2016-12-20T00:00:00"/>
    <s v="Standard Class"/>
    <s v="GM-14455"/>
    <s v="Gary Mitchum"/>
    <s v="Home Office"/>
    <s v="United States"/>
    <s v="Chicago"/>
    <s v="Illinois"/>
    <n v="60653"/>
    <s v="Central"/>
    <x v="999"/>
    <x v="2"/>
    <x v="14"/>
    <s v="Samsung HM1900 Bluetooth Headset"/>
    <n v="52.679999999999993"/>
    <n v="3"/>
    <n v="0.2"/>
    <n v="-10.536"/>
    <n v="19.754999999999999"/>
  </r>
  <r>
    <n v="3334"/>
    <s v="CA-2014-122595"/>
    <d v="2016-12-14T00:00:00"/>
    <d v="2016-12-20T00:00:00"/>
    <s v="Standard Class"/>
    <s v="GM-14455"/>
    <s v="Gary Mitchum"/>
    <s v="Home Office"/>
    <s v="United States"/>
    <s v="Chicago"/>
    <s v="Illinois"/>
    <n v="60653"/>
    <s v="Central"/>
    <x v="1296"/>
    <x v="1"/>
    <x v="4"/>
    <s v="Master Caster Door Stop, Gray"/>
    <n v="2.032"/>
    <n v="1"/>
    <n v="0.6"/>
    <n v="-1.2192000000000001"/>
    <n v="-1.3208000000000002"/>
  </r>
  <r>
    <n v="6439"/>
    <s v="US-2014-113992"/>
    <d v="2016-12-14T00:00:00"/>
    <d v="2016-12-19T00:00:00"/>
    <s v="Standard Class"/>
    <s v="LC-16885"/>
    <s v="Lena Creighton"/>
    <s v="Consumer"/>
    <s v="United States"/>
    <s v="Plano"/>
    <s v="Texas"/>
    <n v="75023"/>
    <s v="Central"/>
    <x v="352"/>
    <x v="1"/>
    <x v="11"/>
    <s v="Bretford CR4500 Series Slim Rectangular Table"/>
    <n v="974.98799999999983"/>
    <n v="4"/>
    <n v="0.3"/>
    <n v="-292.49639999999994"/>
    <n v="-97.49879999999996"/>
  </r>
  <r>
    <n v="6713"/>
    <s v="CA-2014-107629"/>
    <d v="2016-12-14T00:00:00"/>
    <d v="2016-12-14T00:00:00"/>
    <s v="Same Day"/>
    <s v="DB-13060"/>
    <s v="Dave Brooks"/>
    <s v="Consumer"/>
    <s v="United States"/>
    <s v="Skokie"/>
    <s v="Illinois"/>
    <n v="60076"/>
    <s v="Central"/>
    <x v="26"/>
    <x v="1"/>
    <x v="4"/>
    <s v="Rubbermaid ClusterMat Chairmats, Mat Size- 66&quot; x 60&quot;, Lip 20&quot; x 11&quot; -90 Degree Angle"/>
    <n v="266.35200000000003"/>
    <n v="6"/>
    <n v="0.6"/>
    <n v="-159.81120000000001"/>
    <n v="-292.98719999999997"/>
  </r>
  <r>
    <n v="6714"/>
    <s v="CA-2014-107629"/>
    <d v="2016-12-14T00:00:00"/>
    <d v="2016-12-14T00:00:00"/>
    <s v="Same Day"/>
    <s v="DB-13060"/>
    <s v="Dave Brooks"/>
    <s v="Consumer"/>
    <s v="United States"/>
    <s v="Skokie"/>
    <s v="Illinois"/>
    <n v="60076"/>
    <s v="Central"/>
    <x v="1277"/>
    <x v="1"/>
    <x v="4"/>
    <s v="Howard Miller 13&quot; Diameter Goldtone Round Wall Clock"/>
    <n v="56.328000000000003"/>
    <n v="3"/>
    <n v="0.6"/>
    <n v="-33.796799999999998"/>
    <n v="-26.755799999999994"/>
  </r>
  <r>
    <n v="6715"/>
    <s v="CA-2014-107629"/>
    <d v="2016-12-14T00:00:00"/>
    <d v="2016-12-14T00:00:00"/>
    <s v="Same Day"/>
    <s v="DB-13060"/>
    <s v="Dave Brooks"/>
    <s v="Consumer"/>
    <s v="United States"/>
    <s v="Skokie"/>
    <s v="Illinois"/>
    <n v="60076"/>
    <s v="Central"/>
    <x v="395"/>
    <x v="2"/>
    <x v="6"/>
    <s v="Logitech Desktop MK120 Mouse and keyboard Combo"/>
    <n v="39.264000000000003"/>
    <n v="3"/>
    <n v="0.2"/>
    <n v="-7.8528000000000011"/>
    <n v="-4.908000000000003"/>
  </r>
  <r>
    <n v="6716"/>
    <s v="CA-2014-107629"/>
    <d v="2016-12-14T00:00:00"/>
    <d v="2016-12-14T00:00:00"/>
    <s v="Same Day"/>
    <s v="DB-13060"/>
    <s v="Dave Brooks"/>
    <s v="Consumer"/>
    <s v="United States"/>
    <s v="Skokie"/>
    <s v="Illinois"/>
    <n v="60076"/>
    <s v="Central"/>
    <x v="977"/>
    <x v="0"/>
    <x v="5"/>
    <s v="Prismacolor Color Pencil Set"/>
    <n v="95.231999999999999"/>
    <n v="6"/>
    <n v="0.2"/>
    <n v="-19.046400000000002"/>
    <n v="24.998400000000011"/>
  </r>
  <r>
    <n v="4860"/>
    <s v="CA-2014-136063"/>
    <d v="2016-12-15T00:00:00"/>
    <d v="2016-12-19T00:00:00"/>
    <s v="Standard Class"/>
    <s v="SS-20140"/>
    <s v="Saphhira Shifley"/>
    <s v="Corporate"/>
    <s v="United States"/>
    <s v="Oak Park"/>
    <s v="Illinois"/>
    <n v="60302"/>
    <s v="Central"/>
    <x v="697"/>
    <x v="0"/>
    <x v="5"/>
    <s v="Newell 307"/>
    <n v="10.192000000000002"/>
    <n v="7"/>
    <n v="0.2"/>
    <n v="-2.0384000000000007"/>
    <n v="1.0192000000000001"/>
  </r>
  <r>
    <n v="2974"/>
    <s v="CA-2014-111808"/>
    <d v="2016-12-16T00:00:00"/>
    <d v="2016-12-20T00:00:00"/>
    <s v="Standard Class"/>
    <s v="AR-10510"/>
    <s v="Andrew Roberts"/>
    <s v="Consumer"/>
    <s v="United States"/>
    <s v="Tulsa"/>
    <s v="Oklahoma"/>
    <n v="74133"/>
    <s v="Central"/>
    <x v="753"/>
    <x v="0"/>
    <x v="3"/>
    <s v="Peel &amp; Stick Add-On Corner Pockets"/>
    <n v="10.8"/>
    <n v="5"/>
    <n v="0"/>
    <n v="0"/>
    <n v="5.1839999999999993"/>
  </r>
  <r>
    <n v="204"/>
    <s v="US-2014-116701"/>
    <d v="2016-12-17T00:00:00"/>
    <d v="2016-12-21T00:00:00"/>
    <s v="Second Class"/>
    <s v="LC-17140"/>
    <s v="Logan Currie"/>
    <s v="Consumer"/>
    <s v="United States"/>
    <s v="Dallas"/>
    <s v="Texas"/>
    <n v="75220"/>
    <s v="Central"/>
    <x v="1297"/>
    <x v="0"/>
    <x v="7"/>
    <s v="Eureka Sanitaire  Commercial Upright"/>
    <n v="66.283999999999992"/>
    <n v="2"/>
    <n v="0.8"/>
    <n v="-53.027199999999993"/>
    <n v="-178.96680000000001"/>
  </r>
  <r>
    <n v="2852"/>
    <s v="CA-2014-107342"/>
    <d v="2016-12-17T00:00:00"/>
    <d v="2016-12-22T00:00:00"/>
    <s v="Standard Class"/>
    <s v="VF-21715"/>
    <s v="Vicky Freymann"/>
    <s v="Home Office"/>
    <s v="United States"/>
    <s v="Columbus"/>
    <s v="Indiana"/>
    <n v="47201"/>
    <s v="Central"/>
    <x v="1298"/>
    <x v="0"/>
    <x v="0"/>
    <s v="Wirebound Message Books, 2 7/8&quot; x 5&quot;, 3 Forms per Page"/>
    <n v="28.16"/>
    <n v="4"/>
    <n v="0"/>
    <n v="0"/>
    <n v="13.235199999999999"/>
  </r>
  <r>
    <n v="9378"/>
    <s v="CA-2014-155362"/>
    <d v="2016-12-17T00:00:00"/>
    <d v="2016-12-21T00:00:00"/>
    <s v="Standard Class"/>
    <s v="DP-13105"/>
    <s v="Dave Poirier"/>
    <s v="Corporate"/>
    <s v="United States"/>
    <s v="Eau Claire"/>
    <s v="Wisconsin"/>
    <n v="54703"/>
    <s v="Central"/>
    <x v="72"/>
    <x v="0"/>
    <x v="2"/>
    <s v="Adjustable Personal File Tote"/>
    <n v="32.56"/>
    <n v="2"/>
    <n v="0"/>
    <n v="0"/>
    <n v="8.465600000000002"/>
  </r>
  <r>
    <n v="8932"/>
    <s v="CA-2014-143252"/>
    <d v="2016-12-18T00:00:00"/>
    <d v="2016-12-24T00:00:00"/>
    <s v="Standard Class"/>
    <s v="HE-14800"/>
    <s v="Harold Engle"/>
    <s v="Corporate"/>
    <s v="United States"/>
    <s v="Milwaukee"/>
    <s v="Wisconsin"/>
    <n v="53209"/>
    <s v="Central"/>
    <x v="1299"/>
    <x v="1"/>
    <x v="4"/>
    <s v="Tensor Track Tree Floor Lamp"/>
    <n v="99.949999999999989"/>
    <n v="5"/>
    <n v="0"/>
    <n v="0"/>
    <n v="22.988499999999998"/>
  </r>
  <r>
    <n v="8933"/>
    <s v="CA-2014-143252"/>
    <d v="2016-12-18T00:00:00"/>
    <d v="2016-12-24T00:00:00"/>
    <s v="Standard Class"/>
    <s v="HE-14800"/>
    <s v="Harold Engle"/>
    <s v="Corporate"/>
    <s v="United States"/>
    <s v="Milwaukee"/>
    <s v="Wisconsin"/>
    <n v="53209"/>
    <s v="Central"/>
    <x v="1050"/>
    <x v="2"/>
    <x v="6"/>
    <s v="Maxell 74 Minute CDR, 10/Pack"/>
    <n v="29.339999999999996"/>
    <n v="3"/>
    <n v="0"/>
    <n v="0"/>
    <n v="10.855799999999999"/>
  </r>
  <r>
    <n v="4104"/>
    <s v="CA-2014-137456"/>
    <d v="2016-12-21T00:00:00"/>
    <d v="2016-12-21T00:00:00"/>
    <s v="Same Day"/>
    <s v="RB-19465"/>
    <s v="Rick Bensley"/>
    <s v="Home Office"/>
    <s v="United States"/>
    <s v="Fremont"/>
    <s v="Nebraska"/>
    <n v="68025"/>
    <s v="Central"/>
    <x v="342"/>
    <x v="1"/>
    <x v="4"/>
    <s v="Staple-based wall hangings"/>
    <n v="15.92"/>
    <n v="2"/>
    <n v="0"/>
    <n v="0"/>
    <n v="7.0048000000000012"/>
  </r>
  <r>
    <n v="4944"/>
    <s v="CA-2014-106782"/>
    <d v="2016-12-21T00:00:00"/>
    <d v="2016-12-27T00:00:00"/>
    <s v="Standard Class"/>
    <s v="LP-17095"/>
    <s v="Liz Preis"/>
    <s v="Consumer"/>
    <s v="United States"/>
    <s v="Lafayette"/>
    <s v="Indiana"/>
    <n v="47905"/>
    <s v="Central"/>
    <x v="1300"/>
    <x v="0"/>
    <x v="2"/>
    <s v="Tennsco Single-Tier Lockers"/>
    <n v="375.34"/>
    <n v="1"/>
    <n v="0"/>
    <n v="0"/>
    <n v="18.766999999999996"/>
  </r>
  <r>
    <n v="145"/>
    <s v="CA-2014-155376"/>
    <d v="2016-12-22T00:00:00"/>
    <d v="2016-12-27T00:00:00"/>
    <s v="Standard Class"/>
    <s v="SG-20080"/>
    <s v="Sandra Glassco"/>
    <s v="Consumer"/>
    <s v="United States"/>
    <s v="Independence"/>
    <s v="Missouri"/>
    <n v="64055"/>
    <s v="Central"/>
    <x v="1301"/>
    <x v="0"/>
    <x v="7"/>
    <s v="Sanyo 2.5 Cubic Foot Mid-Size Office Refrigerators"/>
    <n v="839.43000000000006"/>
    <n v="3"/>
    <n v="0"/>
    <n v="0"/>
    <n v="218.25179999999997"/>
  </r>
  <r>
    <n v="2056"/>
    <s v="CA-2014-120376"/>
    <d v="2016-12-22T00:00:00"/>
    <d v="2016-12-25T00:00:00"/>
    <s v="First Class"/>
    <s v="TP-21130"/>
    <s v="Theone Pippenger"/>
    <s v="Consumer"/>
    <s v="United States"/>
    <s v="Detroit"/>
    <s v="Michigan"/>
    <n v="48227"/>
    <s v="Central"/>
    <x v="1302"/>
    <x v="2"/>
    <x v="6"/>
    <s v="Microsoft Wireless Mobile Mouse 4000"/>
    <n v="199.95000000000002"/>
    <n v="5"/>
    <n v="0"/>
    <n v="0"/>
    <n v="63.983999999999988"/>
  </r>
  <r>
    <n v="2057"/>
    <s v="CA-2014-120376"/>
    <d v="2016-12-22T00:00:00"/>
    <d v="2016-12-25T00:00:00"/>
    <s v="First Class"/>
    <s v="TP-21130"/>
    <s v="Theone Pippenger"/>
    <s v="Consumer"/>
    <s v="United States"/>
    <s v="Detroit"/>
    <s v="Michigan"/>
    <n v="48227"/>
    <s v="Central"/>
    <x v="1025"/>
    <x v="1"/>
    <x v="10"/>
    <s v="Hon GuestStacker Chair"/>
    <n v="1586.6899999999998"/>
    <n v="7"/>
    <n v="0"/>
    <n v="0"/>
    <n v="412.5394"/>
  </r>
  <r>
    <n v="2058"/>
    <s v="CA-2014-120376"/>
    <d v="2016-12-22T00:00:00"/>
    <d v="2016-12-25T00:00:00"/>
    <s v="First Class"/>
    <s v="TP-21130"/>
    <s v="Theone Pippenger"/>
    <s v="Consumer"/>
    <s v="United States"/>
    <s v="Detroit"/>
    <s v="Michigan"/>
    <n v="48227"/>
    <s v="Central"/>
    <x v="207"/>
    <x v="2"/>
    <x v="6"/>
    <s v="Logitech Gaming G510s - Keyboard"/>
    <n v="84.99"/>
    <n v="1"/>
    <n v="0"/>
    <n v="0"/>
    <n v="30.596399999999996"/>
  </r>
  <r>
    <n v="2059"/>
    <s v="CA-2014-120376"/>
    <d v="2016-12-22T00:00:00"/>
    <d v="2016-12-25T00:00:00"/>
    <s v="First Class"/>
    <s v="TP-21130"/>
    <s v="Theone Pippenger"/>
    <s v="Consumer"/>
    <s v="United States"/>
    <s v="Detroit"/>
    <s v="Michigan"/>
    <n v="48227"/>
    <s v="Central"/>
    <x v="247"/>
    <x v="1"/>
    <x v="11"/>
    <s v="Bevis 44 x 96 Conference Tables"/>
    <n v="411.8"/>
    <n v="2"/>
    <n v="0"/>
    <n v="0"/>
    <n v="70.005999999999972"/>
  </r>
  <r>
    <n v="6193"/>
    <s v="CA-2014-104927"/>
    <d v="2016-12-22T00:00:00"/>
    <d v="2016-12-26T00:00:00"/>
    <s v="Standard Class"/>
    <s v="AG-10330"/>
    <s v="Alex Grayson"/>
    <s v="Consumer"/>
    <s v="United States"/>
    <s v="Houston"/>
    <s v="Texas"/>
    <n v="77095"/>
    <s v="Central"/>
    <x v="1303"/>
    <x v="0"/>
    <x v="0"/>
    <s v="Xerox 1931"/>
    <n v="25.920000000000005"/>
    <n v="5"/>
    <n v="0.2"/>
    <n v="-5.1840000000000011"/>
    <n v="9.0719999999999992"/>
  </r>
  <r>
    <n v="6194"/>
    <s v="CA-2014-104927"/>
    <d v="2016-12-22T00:00:00"/>
    <d v="2016-12-26T00:00:00"/>
    <s v="Standard Class"/>
    <s v="AG-10330"/>
    <s v="Alex Grayson"/>
    <s v="Consumer"/>
    <s v="United States"/>
    <s v="Houston"/>
    <s v="Texas"/>
    <n v="77095"/>
    <s v="Central"/>
    <x v="805"/>
    <x v="0"/>
    <x v="3"/>
    <s v="Cardinal HOLDit! Binder Insert Strips,Extra Strips"/>
    <n v="6.3299999999999992"/>
    <n v="5"/>
    <n v="0.8"/>
    <n v="-5.0640000000000001"/>
    <n v="-9.8114999999999988"/>
  </r>
  <r>
    <n v="6195"/>
    <s v="CA-2014-104927"/>
    <d v="2016-12-22T00:00:00"/>
    <d v="2016-12-26T00:00:00"/>
    <s v="Standard Class"/>
    <s v="AG-10330"/>
    <s v="Alex Grayson"/>
    <s v="Consumer"/>
    <s v="United States"/>
    <s v="Houston"/>
    <s v="Texas"/>
    <n v="77095"/>
    <s v="Central"/>
    <x v="1061"/>
    <x v="0"/>
    <x v="0"/>
    <s v="Xerox 1887"/>
    <n v="75.88"/>
    <n v="5"/>
    <n v="0.2"/>
    <n v="-15.176"/>
    <n v="26.557999999999993"/>
  </r>
  <r>
    <n v="8578"/>
    <s v="CA-2014-146164"/>
    <d v="2016-12-22T00:00:00"/>
    <d v="2016-12-26T00:00:00"/>
    <s v="Standard Class"/>
    <s v="CM-12190"/>
    <s v="Charlotte Melton"/>
    <s v="Consumer"/>
    <s v="United States"/>
    <s v="Rochester"/>
    <s v="Minnesota"/>
    <n v="55901"/>
    <s v="Central"/>
    <x v="747"/>
    <x v="1"/>
    <x v="11"/>
    <s v="Office Impressions End Table, 20-1/2&quot;H x 24&quot;W x 20&quot;D"/>
    <n v="607.52"/>
    <n v="2"/>
    <n v="0"/>
    <n v="0"/>
    <n v="97.203200000000038"/>
  </r>
  <r>
    <n v="8579"/>
    <s v="CA-2014-146164"/>
    <d v="2016-12-22T00:00:00"/>
    <d v="2016-12-26T00:00:00"/>
    <s v="Standard Class"/>
    <s v="CM-12190"/>
    <s v="Charlotte Melton"/>
    <s v="Consumer"/>
    <s v="United States"/>
    <s v="Rochester"/>
    <s v="Minnesota"/>
    <n v="55901"/>
    <s v="Central"/>
    <x v="270"/>
    <x v="0"/>
    <x v="2"/>
    <s v="Personal File Boxes with Fold-Down Carry Handle"/>
    <n v="31.16"/>
    <n v="2"/>
    <n v="0"/>
    <n v="0"/>
    <n v="7.7899999999999991"/>
  </r>
  <r>
    <n v="3545"/>
    <s v="CA-2014-121216"/>
    <d v="2016-12-23T00:00:00"/>
    <d v="2016-12-25T00:00:00"/>
    <s v="Second Class"/>
    <s v="MM-17920"/>
    <s v="Michael Moore"/>
    <s v="Consumer"/>
    <s v="United States"/>
    <s v="College Station"/>
    <s v="Texas"/>
    <n v="77840"/>
    <s v="Central"/>
    <x v="1304"/>
    <x v="0"/>
    <x v="0"/>
    <s v="Spiral Phone Message Books with Labels by Adams"/>
    <n v="28.672000000000004"/>
    <n v="8"/>
    <n v="0.2"/>
    <n v="-5.7344000000000008"/>
    <n v="10.393600000000001"/>
  </r>
  <r>
    <n v="3546"/>
    <s v="CA-2014-121216"/>
    <d v="2016-12-23T00:00:00"/>
    <d v="2016-12-25T00:00:00"/>
    <s v="Second Class"/>
    <s v="MM-17920"/>
    <s v="Michael Moore"/>
    <s v="Consumer"/>
    <s v="United States"/>
    <s v="College Station"/>
    <s v="Texas"/>
    <n v="77840"/>
    <s v="Central"/>
    <x v="996"/>
    <x v="0"/>
    <x v="7"/>
    <s v="Acco 6 Outlet Guardian Premium Plus Surge Suppressor"/>
    <n v="29.311999999999994"/>
    <n v="8"/>
    <n v="0.8"/>
    <n v="-23.449599999999997"/>
    <n v="-74.74560000000001"/>
  </r>
  <r>
    <n v="6997"/>
    <s v="CA-2014-117443"/>
    <d v="2016-12-23T00:00:00"/>
    <d v="2016-12-25T00:00:00"/>
    <s v="Second Class"/>
    <s v="JB-15400"/>
    <s v="Jennifer Braxton"/>
    <s v="Corporate"/>
    <s v="United States"/>
    <s v="Rockford"/>
    <s v="Illinois"/>
    <n v="61107"/>
    <s v="Central"/>
    <x v="1009"/>
    <x v="0"/>
    <x v="3"/>
    <s v="Wilson Jones International Size A4 Ring Binders"/>
    <n v="13.839999999999998"/>
    <n v="4"/>
    <n v="0.8"/>
    <n v="-11.071999999999999"/>
    <n v="-22.144000000000005"/>
  </r>
  <r>
    <n v="6998"/>
    <s v="CA-2014-117443"/>
    <d v="2016-12-23T00:00:00"/>
    <d v="2016-12-25T00:00:00"/>
    <s v="Second Class"/>
    <s v="JB-15400"/>
    <s v="Jennifer Braxton"/>
    <s v="Corporate"/>
    <s v="United States"/>
    <s v="Rockford"/>
    <s v="Illinois"/>
    <n v="61107"/>
    <s v="Central"/>
    <x v="1223"/>
    <x v="0"/>
    <x v="0"/>
    <s v="Xerox 1940"/>
    <n v="175.87200000000001"/>
    <n v="4"/>
    <n v="0.2"/>
    <n v="-35.174400000000006"/>
    <n v="63.753599999999992"/>
  </r>
  <r>
    <n v="7608"/>
    <s v="CA-2014-121195"/>
    <d v="2016-12-24T00:00:00"/>
    <d v="2016-12-27T00:00:00"/>
    <s v="First Class"/>
    <s v="NS-18505"/>
    <s v="Neola Schneider"/>
    <s v="Consumer"/>
    <s v="United States"/>
    <s v="Dallas"/>
    <s v="Texas"/>
    <n v="75220"/>
    <s v="Central"/>
    <x v="396"/>
    <x v="0"/>
    <x v="2"/>
    <s v="Economy Rollaway Files"/>
    <n v="264.32"/>
    <n v="2"/>
    <n v="0.2"/>
    <n v="-52.864000000000004"/>
    <n v="19.823999999999998"/>
  </r>
  <r>
    <n v="7943"/>
    <s v="CA-2014-134194"/>
    <d v="2016-12-25T00:00:00"/>
    <d v="2017-01-01T00:00:00"/>
    <s v="Standard Class"/>
    <s v="GA-14725"/>
    <s v="Guy Armstrong"/>
    <s v="Consumer"/>
    <s v="United States"/>
    <s v="Dallas"/>
    <s v="Texas"/>
    <n v="75081"/>
    <s v="Central"/>
    <x v="507"/>
    <x v="0"/>
    <x v="3"/>
    <s v="Wilson Jones Legal Size Ring Binders"/>
    <n v="39.581999999999987"/>
    <n v="9"/>
    <n v="0.8"/>
    <n v="-31.665599999999991"/>
    <n v="-59.372999999999976"/>
  </r>
  <r>
    <n v="7944"/>
    <s v="CA-2014-134194"/>
    <d v="2016-12-25T00:00:00"/>
    <d v="2017-01-01T00:00:00"/>
    <s v="Standard Class"/>
    <s v="GA-14725"/>
    <s v="Guy Armstrong"/>
    <s v="Consumer"/>
    <s v="United States"/>
    <s v="Dallas"/>
    <s v="Texas"/>
    <n v="75081"/>
    <s v="Central"/>
    <x v="1305"/>
    <x v="0"/>
    <x v="16"/>
    <s v="Staple remover"/>
    <n v="44.688000000000002"/>
    <n v="7"/>
    <n v="0.2"/>
    <n v="-8.9376000000000015"/>
    <n v="5.0273999999999965"/>
  </r>
  <r>
    <n v="7945"/>
    <s v="CA-2014-134194"/>
    <d v="2016-12-25T00:00:00"/>
    <d v="2017-01-01T00:00:00"/>
    <s v="Standard Class"/>
    <s v="GA-14725"/>
    <s v="Guy Armstrong"/>
    <s v="Consumer"/>
    <s v="United States"/>
    <s v="Dallas"/>
    <s v="Texas"/>
    <n v="75081"/>
    <s v="Central"/>
    <x v="434"/>
    <x v="0"/>
    <x v="5"/>
    <s v="Newell 34"/>
    <n v="31.744"/>
    <n v="2"/>
    <n v="0.2"/>
    <n v="-6.3488000000000007"/>
    <n v="2.3808000000000007"/>
  </r>
  <r>
    <n v="7946"/>
    <s v="CA-2014-134194"/>
    <d v="2016-12-25T00:00:00"/>
    <d v="2017-01-01T00:00:00"/>
    <s v="Standard Class"/>
    <s v="GA-14725"/>
    <s v="Guy Armstrong"/>
    <s v="Consumer"/>
    <s v="United States"/>
    <s v="Dallas"/>
    <s v="Texas"/>
    <n v="75081"/>
    <s v="Central"/>
    <x v="958"/>
    <x v="0"/>
    <x v="3"/>
    <s v="Wilson Jones Ledger-Size, Piano-Hinge Binder, 2&quot;, Blue"/>
    <n v="40.97999999999999"/>
    <n v="5"/>
    <n v="0.8"/>
    <n v="-32.783999999999992"/>
    <n v="-65.567999999999998"/>
  </r>
  <r>
    <n v="7947"/>
    <s v="CA-2014-134194"/>
    <d v="2016-12-25T00:00:00"/>
    <d v="2017-01-01T00:00:00"/>
    <s v="Standard Class"/>
    <s v="GA-14725"/>
    <s v="Guy Armstrong"/>
    <s v="Consumer"/>
    <s v="United States"/>
    <s v="Dallas"/>
    <s v="Texas"/>
    <n v="75081"/>
    <s v="Central"/>
    <x v="903"/>
    <x v="0"/>
    <x v="3"/>
    <s v="Wilson Jones 1&quot; Hanging DublLock Ring Binders"/>
    <n v="3.1679999999999993"/>
    <n v="3"/>
    <n v="0.8"/>
    <n v="-2.5343999999999998"/>
    <n v="-5.0687999999999995"/>
  </r>
  <r>
    <n v="1009"/>
    <s v="US-2014-106705"/>
    <d v="2016-12-26T00:00:00"/>
    <d v="2017-01-01T00:00:00"/>
    <s v="Standard Class"/>
    <s v="PO-18850"/>
    <s v="Patrick O'Brill"/>
    <s v="Consumer"/>
    <s v="United States"/>
    <s v="Burlington"/>
    <s v="Iowa"/>
    <n v="52601"/>
    <s v="Central"/>
    <x v="1306"/>
    <x v="0"/>
    <x v="0"/>
    <s v="Recycled Desk Saver Line &quot;While You Were Out&quot; Book, 5 1/2&quot; X 4&quot;"/>
    <n v="44.75"/>
    <n v="5"/>
    <n v="0"/>
    <n v="0"/>
    <n v="20.584999999999994"/>
  </r>
  <r>
    <n v="5475"/>
    <s v="CA-2014-121741"/>
    <d v="2016-12-26T00:00:00"/>
    <d v="2016-12-26T00:00:00"/>
    <s v="Same Day"/>
    <s v="YC-21895"/>
    <s v="Yoseph Carroll"/>
    <s v="Corporate"/>
    <s v="United States"/>
    <s v="Fremont"/>
    <s v="Nebraska"/>
    <n v="68025"/>
    <s v="Central"/>
    <x v="1300"/>
    <x v="0"/>
    <x v="2"/>
    <s v="Tennsco Single-Tier Lockers"/>
    <n v="750.68"/>
    <n v="2"/>
    <n v="0"/>
    <n v="0"/>
    <n v="37.533999999999992"/>
  </r>
  <r>
    <n v="8159"/>
    <s v="CA-2014-136238"/>
    <d v="2016-12-26T00:00:00"/>
    <d v="2017-01-01T00:00:00"/>
    <s v="Standard Class"/>
    <s v="KB-16240"/>
    <s v="Karen Bern"/>
    <s v="Corporate"/>
    <s v="United States"/>
    <s v="Odessa"/>
    <s v="Texas"/>
    <n v="79762"/>
    <s v="Central"/>
    <x v="1271"/>
    <x v="0"/>
    <x v="0"/>
    <s v="Xerox 1959"/>
    <n v="16.032"/>
    <n v="3"/>
    <n v="0.2"/>
    <n v="-3.2064000000000004"/>
    <n v="5.6111999999999993"/>
  </r>
  <r>
    <n v="954"/>
    <s v="CA-2014-136539"/>
    <d v="2016-12-28T00:00:00"/>
    <d v="2017-01-01T00:00:00"/>
    <s v="Standard Class"/>
    <s v="GH-14665"/>
    <s v="Greg Hansen"/>
    <s v="Consumer"/>
    <s v="United States"/>
    <s v="Round Rock"/>
    <s v="Texas"/>
    <n v="78664"/>
    <s v="Central"/>
    <x v="953"/>
    <x v="0"/>
    <x v="5"/>
    <s v="Stanley Bostitch Contemporary Electric Pencil Sharpeners"/>
    <n v="27.168000000000003"/>
    <n v="2"/>
    <n v="0.2"/>
    <n v="-5.4336000000000011"/>
    <n v="2.7168000000000001"/>
  </r>
  <r>
    <n v="955"/>
    <s v="CA-2014-136539"/>
    <d v="2016-12-28T00:00:00"/>
    <d v="2017-01-01T00:00:00"/>
    <s v="Standard Class"/>
    <s v="GH-14665"/>
    <s v="Greg Hansen"/>
    <s v="Consumer"/>
    <s v="United States"/>
    <s v="Round Rock"/>
    <s v="Texas"/>
    <n v="78664"/>
    <s v="Central"/>
    <x v="1307"/>
    <x v="1"/>
    <x v="9"/>
    <s v="Bush Westfield Collection Bookcases, Medium Cherry Finish"/>
    <n v="78.852799999999988"/>
    <n v="2"/>
    <n v="0.32"/>
    <n v="-25.232895999999997"/>
    <n v="-11.595999999999997"/>
  </r>
  <r>
    <n v="6819"/>
    <s v="CA-2014-163860"/>
    <d v="2016-12-28T00:00:00"/>
    <d v="2017-01-01T00:00:00"/>
    <s v="Standard Class"/>
    <s v="LO-17170"/>
    <s v="Lori Olson"/>
    <s v="Corporate"/>
    <s v="United States"/>
    <s v="Peoria"/>
    <s v="Illinois"/>
    <n v="61604"/>
    <s v="Central"/>
    <x v="820"/>
    <x v="0"/>
    <x v="3"/>
    <s v="Computer Printout Index Tabs"/>
    <n v="1.6799999999999995"/>
    <n v="5"/>
    <n v="0.8"/>
    <n v="-1.3439999999999996"/>
    <n v="-2.6880000000000015"/>
  </r>
  <r>
    <n v="6820"/>
    <s v="CA-2014-163860"/>
    <d v="2016-12-28T00:00:00"/>
    <d v="2017-01-01T00:00:00"/>
    <s v="Standard Class"/>
    <s v="LO-17170"/>
    <s v="Lori Olson"/>
    <s v="Corporate"/>
    <s v="United States"/>
    <s v="Peoria"/>
    <s v="Illinois"/>
    <n v="61604"/>
    <s v="Central"/>
    <x v="282"/>
    <x v="1"/>
    <x v="4"/>
    <s v="G.E. Longer-Life Indoor Recessed Floodlight Bulbs"/>
    <n v="7.968"/>
    <n v="3"/>
    <n v="0.6"/>
    <n v="-4.7808000000000002"/>
    <n v="-2.3903999999999996"/>
  </r>
  <r>
    <n v="6821"/>
    <s v="CA-2014-163860"/>
    <d v="2016-12-28T00:00:00"/>
    <d v="2017-01-01T00:00:00"/>
    <s v="Standard Class"/>
    <s v="LO-17170"/>
    <s v="Lori Olson"/>
    <s v="Corporate"/>
    <s v="United States"/>
    <s v="Peoria"/>
    <s v="Illinois"/>
    <n v="61604"/>
    <s v="Central"/>
    <x v="221"/>
    <x v="1"/>
    <x v="10"/>
    <s v="Padded Folding Chairs, Black, 4/Carton"/>
    <n v="113.372"/>
    <n v="2"/>
    <n v="0.3"/>
    <n v="-34.011600000000001"/>
    <n v="-3.2391999999999896"/>
  </r>
  <r>
    <n v="6822"/>
    <s v="CA-2014-163860"/>
    <d v="2016-12-28T00:00:00"/>
    <d v="2017-01-01T00:00:00"/>
    <s v="Standard Class"/>
    <s v="LO-17170"/>
    <s v="Lori Olson"/>
    <s v="Corporate"/>
    <s v="United States"/>
    <s v="Peoria"/>
    <s v="Illinois"/>
    <n v="61604"/>
    <s v="Central"/>
    <x v="1308"/>
    <x v="1"/>
    <x v="4"/>
    <s v="3M Hangers With Command Adhesive"/>
    <n v="2.9600000000000004"/>
    <n v="2"/>
    <n v="0.6"/>
    <n v="-1.7760000000000002"/>
    <n v="-1.4059999999999997"/>
  </r>
  <r>
    <n v="7485"/>
    <s v="CA-2014-135111"/>
    <d v="2016-12-28T00:00:00"/>
    <d v="2017-01-02T00:00:00"/>
    <s v="Standard Class"/>
    <s v="CS-12400"/>
    <s v="Christopher Schild"/>
    <s v="Home Office"/>
    <s v="United States"/>
    <s v="Fargo"/>
    <s v="North Dakota"/>
    <n v="58103"/>
    <s v="Central"/>
    <x v="1309"/>
    <x v="0"/>
    <x v="5"/>
    <s v="Staples in misc. colors"/>
    <n v="2.48"/>
    <n v="1"/>
    <n v="0"/>
    <n v="0"/>
    <n v="0.86799999999999988"/>
  </r>
  <r>
    <n v="7486"/>
    <s v="CA-2014-135111"/>
    <d v="2016-12-28T00:00:00"/>
    <d v="2017-01-02T00:00:00"/>
    <s v="Standard Class"/>
    <s v="CS-12400"/>
    <s v="Christopher Schild"/>
    <s v="Home Office"/>
    <s v="United States"/>
    <s v="Fargo"/>
    <s v="North Dakota"/>
    <n v="58103"/>
    <s v="Central"/>
    <x v="235"/>
    <x v="0"/>
    <x v="3"/>
    <s v="Wilson Jones Impact Binders"/>
    <n v="25.9"/>
    <n v="5"/>
    <n v="0"/>
    <n v="0"/>
    <n v="12.690999999999999"/>
  </r>
  <r>
    <n v="4240"/>
    <s v="CA-2014-158673"/>
    <d v="2016-12-29T00:00:00"/>
    <d v="2017-01-04T00:00:00"/>
    <s v="Standard Class"/>
    <s v="KB-16600"/>
    <s v="Ken Brennan"/>
    <s v="Corporate"/>
    <s v="United States"/>
    <s v="Grand Rapids"/>
    <s v="Michigan"/>
    <n v="49505"/>
    <s v="Central"/>
    <x v="682"/>
    <x v="0"/>
    <x v="0"/>
    <s v="Xerox 1915"/>
    <n v="209.7"/>
    <n v="2"/>
    <n v="0"/>
    <n v="0"/>
    <n v="100.65599999999999"/>
  </r>
  <r>
    <n v="646"/>
    <s v="CA-2014-126221"/>
    <d v="2016-12-30T00:00:00"/>
    <d v="2017-01-05T00:00:00"/>
    <s v="Standard Class"/>
    <s v="CC-12430"/>
    <s v="Chuck Clark"/>
    <s v="Home Office"/>
    <s v="United States"/>
    <s v="Columbus"/>
    <s v="Indiana"/>
    <n v="47201"/>
    <s v="Central"/>
    <x v="901"/>
    <x v="0"/>
    <x v="7"/>
    <s v="Eureka The Boss Plus 12-Amp Hard Box Upright Vacuum, Red"/>
    <n v="209.3"/>
    <n v="2"/>
    <n v="0"/>
    <n v="0"/>
    <n v="56.51099999999999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9">
  <r>
    <n v="7981"/>
    <s v="CA-2011-103800"/>
    <x v="0"/>
    <x v="0"/>
    <d v="2013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x v="0"/>
    <n v="2"/>
    <n v="0.2"/>
    <n v="-3.2896000000000001"/>
    <n v="5.5511999999999979"/>
  </r>
  <r>
    <n v="740"/>
    <s v="CA-2011-112326"/>
    <x v="1"/>
    <x v="0"/>
    <d v="2013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x v="1"/>
    <n v="3"/>
    <n v="0.2"/>
    <n v="-2.3568000000000002"/>
    <n v="4.2716999999999992"/>
  </r>
  <r>
    <n v="741"/>
    <s v="CA-2011-112326"/>
    <x v="2"/>
    <x v="0"/>
    <d v="2013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x v="2"/>
    <n v="3"/>
    <n v="0.2"/>
    <n v="-54.547200000000004"/>
    <n v="-64.774800000000013"/>
  </r>
  <r>
    <n v="742"/>
    <s v="CA-2011-112326"/>
    <x v="3"/>
    <x v="0"/>
    <d v="2013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x v="3"/>
    <n v="2"/>
    <n v="0.8"/>
    <n v="-2.8319999999999994"/>
    <n v="-5.4870000000000001"/>
  </r>
  <r>
    <n v="7661"/>
    <s v="CA-2011-105417"/>
    <x v="4"/>
    <x v="0"/>
    <d v="2013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x v="4"/>
    <n v="3"/>
    <n v="0.6"/>
    <n v="-46.036800000000007"/>
    <n v="-53.709599999999988"/>
  </r>
  <r>
    <n v="7662"/>
    <s v="CA-2011-105417"/>
    <x v="5"/>
    <x v="0"/>
    <d v="2013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x v="5"/>
    <n v="7"/>
    <n v="0.8"/>
    <n v="-8.3439999999999994"/>
    <n v="-18.252500000000005"/>
  </r>
  <r>
    <n v="593"/>
    <s v="CA-2011-135405"/>
    <x v="6"/>
    <x v="0"/>
    <d v="2013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x v="6"/>
    <n v="2"/>
    <n v="0.2"/>
    <n v="-1.8688"/>
    <n v="1.1679999999999997"/>
  </r>
  <r>
    <n v="594"/>
    <s v="CA-2011-135405"/>
    <x v="7"/>
    <x v="0"/>
    <d v="2013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x v="7"/>
    <n v="3"/>
    <n v="0.2"/>
    <n v="-6.2400000000000011"/>
    <n v="9.7499999999999964"/>
  </r>
  <r>
    <n v="6327"/>
    <s v="CA-2011-167927"/>
    <x v="8"/>
    <x v="0"/>
    <d v="2013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x v="8"/>
    <n v="1"/>
    <n v="0"/>
    <n v="0"/>
    <n v="4.0541999999999998"/>
  </r>
  <r>
    <n v="6328"/>
    <s v="CA-2011-167927"/>
    <x v="9"/>
    <x v="0"/>
    <d v="2013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x v="9"/>
    <n v="3"/>
    <n v="0"/>
    <n v="0"/>
    <n v="30.023400000000009"/>
  </r>
  <r>
    <n v="6329"/>
    <s v="CA-2011-167927"/>
    <x v="10"/>
    <x v="0"/>
    <d v="2013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x v="10"/>
    <n v="5"/>
    <n v="0"/>
    <n v="0"/>
    <n v="8.9534999999999982"/>
  </r>
  <r>
    <n v="6330"/>
    <s v="CA-2011-167927"/>
    <x v="11"/>
    <x v="0"/>
    <d v="2013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x v="11"/>
    <n v="4"/>
    <n v="0.1"/>
    <n v="-24.771600000000003"/>
    <n v="93.581600000000009"/>
  </r>
  <r>
    <n v="6331"/>
    <s v="CA-2011-167927"/>
    <x v="12"/>
    <x v="0"/>
    <d v="2013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x v="12"/>
    <n v="2"/>
    <n v="0"/>
    <n v="0"/>
    <n v="15.979199999999999"/>
  </r>
  <r>
    <n v="6332"/>
    <s v="CA-2011-167927"/>
    <x v="13"/>
    <x v="0"/>
    <d v="2013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x v="13"/>
    <n v="3"/>
    <n v="0"/>
    <n v="0"/>
    <n v="12.736799999999999"/>
  </r>
  <r>
    <n v="6333"/>
    <s v="CA-2011-167927"/>
    <x v="14"/>
    <x v="0"/>
    <d v="2013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x v="14"/>
    <n v="3"/>
    <n v="0"/>
    <n v="0"/>
    <n v="4.8608999999999991"/>
  </r>
  <r>
    <n v="6334"/>
    <s v="CA-2011-167927"/>
    <x v="15"/>
    <x v="0"/>
    <d v="2013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x v="15"/>
    <n v="5"/>
    <n v="0"/>
    <n v="0"/>
    <n v="13.365"/>
  </r>
  <r>
    <n v="9887"/>
    <s v="CA-2011-146997"/>
    <x v="16"/>
    <x v="0"/>
    <d v="2013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x v="16"/>
    <n v="3"/>
    <n v="0"/>
    <n v="0"/>
    <n v="0"/>
  </r>
  <r>
    <n v="8150"/>
    <s v="CA-2011-167997"/>
    <x v="17"/>
    <x v="0"/>
    <d v="2013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x v="17"/>
    <n v="2"/>
    <n v="0"/>
    <n v="0"/>
    <n v="5.0195999999999996"/>
  </r>
  <r>
    <n v="8151"/>
    <s v="CA-2011-167997"/>
    <x v="18"/>
    <x v="0"/>
    <d v="2013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x v="18"/>
    <n v="2"/>
    <n v="0"/>
    <n v="0"/>
    <n v="39.748800000000003"/>
  </r>
  <r>
    <n v="6388"/>
    <s v="CA-2011-134103"/>
    <x v="19"/>
    <x v="0"/>
    <d v="2013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x v="19"/>
    <n v="2"/>
    <n v="0"/>
    <n v="0"/>
    <n v="4.7519999999999998"/>
  </r>
  <r>
    <n v="6389"/>
    <s v="CA-2011-134103"/>
    <x v="20"/>
    <x v="0"/>
    <d v="2013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x v="20"/>
    <n v="2"/>
    <n v="0"/>
    <n v="0"/>
    <n v="6.8982000000000028"/>
  </r>
  <r>
    <n v="541"/>
    <s v="CA-2011-140795"/>
    <x v="21"/>
    <x v="0"/>
    <d v="2013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x v="21"/>
    <n v="6"/>
    <n v="0"/>
    <n v="0"/>
    <n v="206.31600000000006"/>
  </r>
  <r>
    <n v="8981"/>
    <s v="CA-2011-108182"/>
    <x v="22"/>
    <x v="0"/>
    <d v="2013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x v="22"/>
    <n v="2"/>
    <n v="0.8"/>
    <n v="-7.1615999999999991"/>
    <n v="-14.770800000000001"/>
  </r>
  <r>
    <n v="9255"/>
    <s v="CA-2011-168368"/>
    <x v="23"/>
    <x v="0"/>
    <d v="2013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x v="23"/>
    <n v="1"/>
    <n v="0"/>
    <n v="0"/>
    <n v="15.222499999999997"/>
  </r>
  <r>
    <n v="9256"/>
    <s v="CA-2011-168368"/>
    <x v="24"/>
    <x v="0"/>
    <d v="2013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x v="24"/>
    <n v="3"/>
    <n v="0"/>
    <n v="0"/>
    <n v="6.8723999999999998"/>
  </r>
  <r>
    <n v="9257"/>
    <s v="CA-2011-168368"/>
    <x v="25"/>
    <x v="0"/>
    <d v="2013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x v="25"/>
    <n v="2"/>
    <n v="0"/>
    <n v="0"/>
    <n v="4.4344000000000001"/>
  </r>
  <r>
    <n v="9258"/>
    <s v="CA-2011-168368"/>
    <x v="26"/>
    <x v="0"/>
    <d v="2013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x v="26"/>
    <n v="3"/>
    <n v="0"/>
    <n v="0"/>
    <n v="53.270399999999995"/>
  </r>
  <r>
    <n v="9259"/>
    <s v="CA-2011-168368"/>
    <x v="27"/>
    <x v="0"/>
    <d v="2013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x v="27"/>
    <n v="3"/>
    <n v="0"/>
    <n v="0"/>
    <n v="24.393000000000001"/>
  </r>
  <r>
    <n v="9260"/>
    <s v="CA-2011-168368"/>
    <x v="28"/>
    <x v="0"/>
    <d v="2013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x v="28"/>
    <n v="2"/>
    <n v="0"/>
    <n v="0"/>
    <n v="2.598399999999998"/>
  </r>
  <r>
    <n v="5467"/>
    <s v="CA-2011-107706"/>
    <x v="29"/>
    <x v="0"/>
    <d v="2013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x v="29"/>
    <n v="3"/>
    <n v="0.2"/>
    <n v="-3.2352000000000007"/>
    <n v="6.0659999999999989"/>
  </r>
  <r>
    <n v="1333"/>
    <s v="CA-2011-122567"/>
    <x v="30"/>
    <x v="0"/>
    <d v="2013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x v="30"/>
    <n v="3"/>
    <n v="0.8"/>
    <n v="-0.86399999999999988"/>
    <n v="-1.7280000000000002"/>
  </r>
  <r>
    <n v="1334"/>
    <s v="CA-2011-122567"/>
    <x v="31"/>
    <x v="0"/>
    <d v="2013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x v="31"/>
    <n v="2"/>
    <n v="0.8"/>
    <n v="-6.3679999999999986"/>
    <n v="-13.930000000000003"/>
  </r>
  <r>
    <n v="9516"/>
    <s v="CA-2011-154165"/>
    <x v="32"/>
    <x v="0"/>
    <d v="2013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x v="32"/>
    <n v="14"/>
    <n v="0.2"/>
    <n v="-10.8416"/>
    <n v="8.808799999999998"/>
  </r>
  <r>
    <n v="6082"/>
    <s v="US-2011-165589"/>
    <x v="33"/>
    <x v="0"/>
    <d v="2013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x v="33"/>
    <n v="5"/>
    <n v="0.6"/>
    <n v="-15.096"/>
    <n v="-11.321999999999999"/>
  </r>
  <r>
    <n v="8223"/>
    <s v="CA-2011-152905"/>
    <x v="34"/>
    <x v="0"/>
    <d v="2013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x v="34"/>
    <n v="2"/>
    <n v="0.2"/>
    <n v="-2.5248000000000004"/>
    <n v="-2.5248000000000022"/>
  </r>
  <r>
    <n v="4521"/>
    <s v="CA-2011-109491"/>
    <x v="35"/>
    <x v="0"/>
    <d v="2013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x v="35"/>
    <n v="3"/>
    <n v="0"/>
    <n v="0"/>
    <n v="22.4316"/>
  </r>
  <r>
    <n v="4522"/>
    <s v="CA-2011-109491"/>
    <x v="36"/>
    <x v="0"/>
    <d v="2013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x v="36"/>
    <n v="4"/>
    <n v="0"/>
    <n v="0"/>
    <n v="6.9087999999999994"/>
  </r>
  <r>
    <n v="2883"/>
    <s v="CA-2011-165540"/>
    <x v="37"/>
    <x v="0"/>
    <d v="2013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x v="37"/>
    <n v="5"/>
    <n v="0.8"/>
    <n v="-7.0799999999999983"/>
    <n v="-13.717499999999998"/>
  </r>
  <r>
    <n v="6530"/>
    <s v="CA-2011-103744"/>
    <x v="38"/>
    <x v="0"/>
    <d v="2013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x v="38"/>
    <n v="3"/>
    <n v="0.2"/>
    <n v="-1.3872000000000002"/>
    <n v="2.3409000000000004"/>
  </r>
  <r>
    <n v="6531"/>
    <s v="CA-2011-103744"/>
    <x v="39"/>
    <x v="0"/>
    <d v="2013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x v="39"/>
    <n v="3"/>
    <n v="0.8"/>
    <n v="-3.5423999999999993"/>
    <n v="-6.8633999999999986"/>
  </r>
  <r>
    <n v="6548"/>
    <s v="CA-2011-113880"/>
    <x v="40"/>
    <x v="0"/>
    <d v="2013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x v="40"/>
    <n v="6"/>
    <n v="0.3"/>
    <n v="-190.23479999999998"/>
    <n v="-172.11720000000003"/>
  </r>
  <r>
    <n v="6549"/>
    <s v="CA-2011-113880"/>
    <x v="41"/>
    <x v="0"/>
    <d v="2013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x v="41"/>
    <n v="3"/>
    <n v="0.2"/>
    <n v="-3.4944000000000006"/>
    <n v="5.6783999999999981"/>
  </r>
  <r>
    <n v="7948"/>
    <s v="CA-2011-131009"/>
    <x v="42"/>
    <x v="0"/>
    <d v="2013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x v="42"/>
    <n v="5"/>
    <n v="0.2"/>
    <n v="-3.7680000000000002"/>
    <n v="-3.5324999999999998"/>
  </r>
  <r>
    <n v="7949"/>
    <s v="CA-2011-131009"/>
    <x v="43"/>
    <x v="0"/>
    <d v="2013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x v="43"/>
    <n v="6"/>
    <n v="0.3"/>
    <n v="-108.67499999999998"/>
    <n v="0"/>
  </r>
  <r>
    <n v="7950"/>
    <s v="CA-2011-131009"/>
    <x v="44"/>
    <x v="0"/>
    <d v="2013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x v="44"/>
    <n v="6"/>
    <n v="0.6"/>
    <n v="-38.1312"/>
    <n v="-34.953600000000002"/>
  </r>
  <r>
    <n v="7951"/>
    <s v="CA-2011-131009"/>
    <x v="45"/>
    <x v="0"/>
    <d v="2013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x v="45"/>
    <n v="3"/>
    <n v="0.2"/>
    <n v="-25.910399999999999"/>
    <n v="-22.671600000000005"/>
  </r>
  <r>
    <n v="8310"/>
    <s v="CA-2011-168312"/>
    <x v="46"/>
    <x v="0"/>
    <d v="2013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x v="46"/>
    <n v="3"/>
    <n v="0.2"/>
    <n v="-27.470400000000001"/>
    <n v="8.5844999999999914"/>
  </r>
  <r>
    <n v="8311"/>
    <s v="CA-2011-168312"/>
    <x v="47"/>
    <x v="0"/>
    <d v="2013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x v="47"/>
    <n v="3"/>
    <n v="0.3"/>
    <n v="-112.95269999999998"/>
    <n v="-43.029600000000045"/>
  </r>
  <r>
    <n v="7349"/>
    <s v="CA-2011-130421"/>
    <x v="48"/>
    <x v="0"/>
    <d v="2013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x v="48"/>
    <n v="3"/>
    <n v="0.8"/>
    <n v="-141.41759999999996"/>
    <n v="-459.60720000000003"/>
  </r>
  <r>
    <n v="1172"/>
    <s v="US-2011-100279"/>
    <x v="49"/>
    <x v="0"/>
    <d v="2013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x v="49"/>
    <n v="2"/>
    <n v="0"/>
    <n v="0"/>
    <n v="10.7424"/>
  </r>
  <r>
    <n v="9406"/>
    <s v="CA-2011-152618"/>
    <x v="50"/>
    <x v="0"/>
    <d v="2013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x v="50"/>
    <n v="2"/>
    <n v="0.3"/>
    <n v="-172.47299999999998"/>
    <n v="156.04699999999997"/>
  </r>
  <r>
    <n v="9407"/>
    <s v="CA-2011-152618"/>
    <x v="51"/>
    <x v="0"/>
    <d v="2013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x v="51"/>
    <n v="2"/>
    <n v="0.2"/>
    <n v="-1.6896000000000002"/>
    <n v="2.6399999999999997"/>
  </r>
  <r>
    <n v="1346"/>
    <s v="CA-2011-118339"/>
    <x v="52"/>
    <x v="0"/>
    <d v="2013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x v="52"/>
    <n v="2"/>
    <n v="0"/>
    <n v="0"/>
    <n v="36.574200000000005"/>
  </r>
  <r>
    <n v="1347"/>
    <s v="CA-2011-118339"/>
    <x v="53"/>
    <x v="0"/>
    <d v="2013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x v="53"/>
    <n v="7"/>
    <n v="0"/>
    <n v="0"/>
    <n v="23.59"/>
  </r>
  <r>
    <n v="1348"/>
    <s v="CA-2011-118339"/>
    <x v="54"/>
    <x v="0"/>
    <d v="2013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x v="54"/>
    <n v="6"/>
    <n v="0"/>
    <n v="0"/>
    <n v="5.7071999999999976"/>
  </r>
  <r>
    <n v="1349"/>
    <s v="CA-2011-118339"/>
    <x v="55"/>
    <x v="0"/>
    <d v="2013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x v="55"/>
    <n v="10"/>
    <n v="0"/>
    <n v="0"/>
    <n v="25.097999999999999"/>
  </r>
  <r>
    <n v="1350"/>
    <s v="CA-2011-118339"/>
    <x v="56"/>
    <x v="0"/>
    <d v="2013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x v="56"/>
    <n v="6"/>
    <n v="0"/>
    <n v="0"/>
    <n v="17.2224"/>
  </r>
  <r>
    <n v="5101"/>
    <s v="CA-2011-158442"/>
    <x v="57"/>
    <x v="0"/>
    <d v="2013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x v="57"/>
    <n v="2"/>
    <n v="0.2"/>
    <n v="-0.88959999999999995"/>
    <n v="0.3335999999999999"/>
  </r>
  <r>
    <n v="5102"/>
    <s v="CA-2011-158442"/>
    <x v="58"/>
    <x v="0"/>
    <d v="2013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x v="58"/>
    <n v="1"/>
    <n v="0.2"/>
    <n v="-1.0368000000000002"/>
    <n v="1.8792"/>
  </r>
  <r>
    <n v="5103"/>
    <s v="CA-2011-158442"/>
    <x v="59"/>
    <x v="0"/>
    <d v="2013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x v="59"/>
    <n v="3"/>
    <n v="0.2"/>
    <n v="-3.1104000000000007"/>
    <n v="5.4432"/>
  </r>
  <r>
    <n v="4341"/>
    <s v="US-2011-129609"/>
    <x v="60"/>
    <x v="0"/>
    <d v="2013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x v="60"/>
    <n v="2"/>
    <n v="0"/>
    <n v="0"/>
    <n v="6.5120000000000005"/>
  </r>
  <r>
    <n v="7840"/>
    <s v="US-2011-137869"/>
    <x v="61"/>
    <x v="0"/>
    <d v="2013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x v="61"/>
    <n v="3"/>
    <n v="0"/>
    <n v="0"/>
    <n v="2.8763999999999994"/>
  </r>
  <r>
    <n v="7841"/>
    <s v="US-2011-137869"/>
    <x v="62"/>
    <x v="0"/>
    <d v="2013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x v="62"/>
    <n v="4"/>
    <n v="0"/>
    <n v="0"/>
    <n v="106.62480000000005"/>
  </r>
  <r>
    <n v="7306"/>
    <s v="CA-2011-137274"/>
    <x v="63"/>
    <x v="0"/>
    <d v="2013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x v="63"/>
    <n v="3"/>
    <n v="0.3"/>
    <n v="-267.25229999999993"/>
    <n v="-152.71559999999999"/>
  </r>
  <r>
    <n v="7630"/>
    <s v="CA-2011-162089"/>
    <x v="64"/>
    <x v="0"/>
    <d v="2013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x v="64"/>
    <n v="5"/>
    <n v="0.2"/>
    <n v="-67.144000000000005"/>
    <n v="113.30549999999999"/>
  </r>
  <r>
    <n v="7631"/>
    <s v="CA-2011-162089"/>
    <x v="65"/>
    <x v="0"/>
    <d v="2013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x v="65"/>
    <n v="7"/>
    <n v="0.2"/>
    <n v="-50.388800000000003"/>
    <n v="88.180399999999977"/>
  </r>
  <r>
    <n v="7632"/>
    <s v="CA-2011-162089"/>
    <x v="66"/>
    <x v="0"/>
    <d v="2013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x v="66"/>
    <n v="7"/>
    <n v="0.3"/>
    <n v="-38.190599999999996"/>
    <n v="-9.0929999999999964"/>
  </r>
  <r>
    <n v="8431"/>
    <s v="US-2011-113124"/>
    <x v="67"/>
    <x v="0"/>
    <d v="2013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x v="67"/>
    <n v="2"/>
    <n v="0"/>
    <n v="0"/>
    <n v="6.4649999999999892"/>
  </r>
  <r>
    <n v="5049"/>
    <s v="US-2011-104759"/>
    <x v="68"/>
    <x v="0"/>
    <d v="2013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x v="68"/>
    <n v="7"/>
    <n v="0.8"/>
    <n v="-6.5071999999999992"/>
    <n v="-13.827800000000003"/>
  </r>
  <r>
    <n v="5050"/>
    <s v="US-2011-104759"/>
    <x v="69"/>
    <x v="0"/>
    <d v="2013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x v="69"/>
    <n v="2"/>
    <n v="0.2"/>
    <n v="-15.996800000000002"/>
    <n v="13.997199999999999"/>
  </r>
  <r>
    <n v="8827"/>
    <s v="US-2011-157847"/>
    <x v="70"/>
    <x v="0"/>
    <d v="2013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x v="70"/>
    <n v="5"/>
    <n v="0.2"/>
    <n v="-5.3440000000000012"/>
    <n v="9.3520000000000003"/>
  </r>
  <r>
    <n v="8828"/>
    <s v="US-2011-157847"/>
    <x v="71"/>
    <x v="0"/>
    <d v="2013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x v="71"/>
    <n v="7"/>
    <n v="0.2"/>
    <n v="-6.6976000000000013"/>
    <n v="10.464999999999998"/>
  </r>
  <r>
    <n v="3955"/>
    <s v="CA-2011-133228"/>
    <x v="72"/>
    <x v="0"/>
    <d v="2013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x v="72"/>
    <n v="1"/>
    <n v="0"/>
    <n v="0"/>
    <n v="2.3521000000000001"/>
  </r>
  <r>
    <n v="3956"/>
    <s v="CA-2011-133228"/>
    <x v="73"/>
    <x v="0"/>
    <d v="2013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x v="73"/>
    <n v="4"/>
    <n v="0"/>
    <n v="0"/>
    <n v="23.807999999999993"/>
  </r>
  <r>
    <n v="3879"/>
    <s v="CA-2011-151001"/>
    <x v="74"/>
    <x v="0"/>
    <d v="2013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x v="74"/>
    <n v="4"/>
    <n v="0.2"/>
    <n v="-9.926400000000001"/>
    <n v="3.7224000000000004"/>
  </r>
  <r>
    <n v="3880"/>
    <s v="CA-2011-151001"/>
    <x v="75"/>
    <x v="0"/>
    <d v="2013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x v="75"/>
    <n v="4"/>
    <n v="0.2"/>
    <n v="-10.419200000000002"/>
    <n v="3.9072000000000031"/>
  </r>
  <r>
    <n v="9507"/>
    <s v="CA-2011-149104"/>
    <x v="76"/>
    <x v="0"/>
    <d v="2013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x v="76"/>
    <n v="2"/>
    <n v="0"/>
    <n v="0"/>
    <n v="7.4759999999999991"/>
  </r>
  <r>
    <n v="9508"/>
    <s v="CA-2011-149104"/>
    <x v="77"/>
    <x v="0"/>
    <d v="2013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x v="77"/>
    <n v="5"/>
    <n v="0"/>
    <n v="0"/>
    <n v="18.089999999999996"/>
  </r>
  <r>
    <n v="9509"/>
    <s v="CA-2011-149104"/>
    <x v="78"/>
    <x v="0"/>
    <d v="2013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x v="78"/>
    <n v="3"/>
    <n v="0"/>
    <n v="0"/>
    <n v="4.5836999999999994"/>
  </r>
  <r>
    <n v="9510"/>
    <s v="CA-2011-149104"/>
    <x v="79"/>
    <x v="0"/>
    <d v="2013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x v="79"/>
    <n v="6"/>
    <n v="0"/>
    <n v="0"/>
    <n v="20.694600000000008"/>
  </r>
  <r>
    <n v="4862"/>
    <s v="CA-2011-138940"/>
    <x v="80"/>
    <x v="0"/>
    <d v="2013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x v="80"/>
    <n v="6"/>
    <n v="0.2"/>
    <n v="-151.67040000000003"/>
    <n v="265.42320000000001"/>
  </r>
  <r>
    <n v="9098"/>
    <s v="US-2011-158365"/>
    <x v="81"/>
    <x v="0"/>
    <d v="2013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x v="81"/>
    <n v="5"/>
    <n v="0"/>
    <n v="0"/>
    <n v="15.552000000000001"/>
  </r>
  <r>
    <n v="6569"/>
    <s v="CA-2011-100678"/>
    <x v="82"/>
    <x v="0"/>
    <d v="2013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x v="82"/>
    <n v="2"/>
    <n v="0.2"/>
    <n v="-0.53760000000000008"/>
    <n v="1.008"/>
  </r>
  <r>
    <n v="6570"/>
    <s v="CA-2011-100678"/>
    <x v="83"/>
    <x v="0"/>
    <d v="2013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x v="83"/>
    <n v="3"/>
    <n v="0.3"/>
    <n v="-95.117399999999989"/>
    <n v="-18.117599999999996"/>
  </r>
  <r>
    <n v="6571"/>
    <s v="CA-2011-100678"/>
    <x v="84"/>
    <x v="0"/>
    <d v="2013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x v="84"/>
    <n v="3"/>
    <n v="0.2"/>
    <n v="-29.870400000000004"/>
    <n v="50.40629999999998"/>
  </r>
  <r>
    <n v="6572"/>
    <s v="CA-2011-100678"/>
    <x v="85"/>
    <x v="0"/>
    <d v="2013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x v="85"/>
    <n v="3"/>
    <n v="0.2"/>
    <n v="-45.595200000000006"/>
    <n v="28.496999999999957"/>
  </r>
  <r>
    <n v="5076"/>
    <s v="CA-2011-134572"/>
    <x v="86"/>
    <x v="0"/>
    <d v="2013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x v="86"/>
    <n v="5"/>
    <n v="0.3"/>
    <n v="-223.22999999999996"/>
    <n v="-95.670000000000044"/>
  </r>
  <r>
    <n v="5077"/>
    <s v="CA-2011-134572"/>
    <x v="87"/>
    <x v="0"/>
    <d v="2013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x v="87"/>
    <n v="5"/>
    <n v="0.2"/>
    <n v="-8.9680000000000017"/>
    <n v="5.6049999999999951"/>
  </r>
  <r>
    <n v="5078"/>
    <s v="CA-2011-134572"/>
    <x v="88"/>
    <x v="0"/>
    <d v="2013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x v="88"/>
    <n v="2"/>
    <n v="0.3"/>
    <n v="-120.477"/>
    <n v="-131.95100000000002"/>
  </r>
  <r>
    <n v="1749"/>
    <s v="US-2011-157406"/>
    <x v="89"/>
    <x v="0"/>
    <d v="2013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x v="89"/>
    <n v="2"/>
    <n v="0.2"/>
    <n v="-2.0736000000000003"/>
    <n v="3.6288"/>
  </r>
  <r>
    <n v="1750"/>
    <s v="US-2011-157406"/>
    <x v="90"/>
    <x v="0"/>
    <d v="2013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x v="90"/>
    <n v="3"/>
    <n v="0.2"/>
    <n v="-1.2480000000000002"/>
    <n v="0.54600000000000071"/>
  </r>
  <r>
    <n v="1553"/>
    <s v="CA-2011-130274"/>
    <x v="91"/>
    <x v="0"/>
    <d v="2013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x v="91"/>
    <n v="7"/>
    <n v="0"/>
    <n v="0"/>
    <n v="10.348799999999999"/>
  </r>
  <r>
    <n v="1166"/>
    <s v="CA-2011-117709"/>
    <x v="92"/>
    <x v="0"/>
    <d v="2013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x v="92"/>
    <n v="4"/>
    <n v="0"/>
    <n v="0"/>
    <n v="21.059999999999995"/>
  </r>
  <r>
    <n v="7296"/>
    <s v="CA-2011-111899"/>
    <x v="93"/>
    <x v="0"/>
    <d v="2013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x v="93"/>
    <n v="2"/>
    <n v="0.2"/>
    <n v="-7.5679999999999996"/>
    <n v="2.8380000000000027"/>
  </r>
  <r>
    <n v="7297"/>
    <s v="CA-2011-111899"/>
    <x v="94"/>
    <x v="0"/>
    <d v="2013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x v="94"/>
    <n v="6"/>
    <n v="0.2"/>
    <n v="-1.0944"/>
    <n v="1.8467999999999996"/>
  </r>
  <r>
    <n v="4560"/>
    <s v="CA-2011-110219"/>
    <x v="95"/>
    <x v="0"/>
    <d v="2013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x v="95"/>
    <n v="3"/>
    <n v="0.3"/>
    <n v="-38.360700000000001"/>
    <n v="-9.1335000000000122"/>
  </r>
  <r>
    <n v="4656"/>
    <s v="CA-2011-160738"/>
    <x v="96"/>
    <x v="0"/>
    <d v="2013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x v="96"/>
    <n v="2"/>
    <n v="0.2"/>
    <n v="-9.0496000000000016"/>
    <n v="3.9591999999999992"/>
  </r>
  <r>
    <n v="544"/>
    <s v="CA-2011-103849"/>
    <x v="97"/>
    <x v="0"/>
    <d v="2013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x v="97"/>
    <n v="2"/>
    <n v="0.2"/>
    <n v="-11.622400000000001"/>
    <n v="7.263999999999994"/>
  </r>
  <r>
    <n v="545"/>
    <s v="CA-2011-103849"/>
    <x v="98"/>
    <x v="0"/>
    <d v="2013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x v="98"/>
    <n v="1"/>
    <n v="0.2"/>
    <n v="-20.1584"/>
    <n v="6.2995000000000019"/>
  </r>
  <r>
    <n v="546"/>
    <s v="CA-2011-103849"/>
    <x v="99"/>
    <x v="0"/>
    <d v="2013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x v="99"/>
    <n v="4"/>
    <n v="0.6"/>
    <n v="-39.667200000000001"/>
    <n v="-84.292799999999986"/>
  </r>
  <r>
    <n v="1759"/>
    <s v="CA-2011-139017"/>
    <x v="100"/>
    <x v="0"/>
    <d v="2013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x v="100"/>
    <n v="2"/>
    <n v="0.2"/>
    <n v="-9.3728000000000016"/>
    <n v="7.615399999999994"/>
  </r>
  <r>
    <n v="9429"/>
    <s v="CA-2011-152100"/>
    <x v="101"/>
    <x v="0"/>
    <d v="2013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x v="101"/>
    <n v="8"/>
    <n v="0.3"/>
    <n v="-363.88799999999992"/>
    <n v="-69.311999999999898"/>
  </r>
  <r>
    <n v="9590"/>
    <s v="CA-2011-119172"/>
    <x v="102"/>
    <x v="0"/>
    <d v="2013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x v="41"/>
    <n v="3"/>
    <n v="0.2"/>
    <n v="-3.4944000000000006"/>
    <n v="5.6783999999999981"/>
  </r>
  <r>
    <n v="9591"/>
    <s v="CA-2011-119172"/>
    <x v="103"/>
    <x v="0"/>
    <d v="2013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x v="102"/>
    <n v="9"/>
    <n v="0.8"/>
    <n v="-83.663999999999987"/>
    <n v="-172.55700000000007"/>
  </r>
  <r>
    <n v="1658"/>
    <s v="CA-2011-127159"/>
    <x v="104"/>
    <x v="0"/>
    <d v="2013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x v="103"/>
    <n v="7"/>
    <n v="0"/>
    <n v="0"/>
    <n v="10.784899999999999"/>
  </r>
  <r>
    <n v="3006"/>
    <s v="CA-2011-148761"/>
    <x v="105"/>
    <x v="0"/>
    <d v="2013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x v="104"/>
    <n v="3"/>
    <n v="0"/>
    <n v="0"/>
    <n v="45.839999999999996"/>
  </r>
  <r>
    <n v="9833"/>
    <s v="CA-2011-133963"/>
    <x v="106"/>
    <x v="0"/>
    <d v="2013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x v="105"/>
    <n v="1"/>
    <n v="0.2"/>
    <n v="-0.79680000000000017"/>
    <n v="1.4442000000000004"/>
  </r>
  <r>
    <n v="4143"/>
    <s v="US-2011-107699"/>
    <x v="107"/>
    <x v="0"/>
    <d v="2013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x v="106"/>
    <n v="9"/>
    <n v="0"/>
    <n v="0"/>
    <n v="26.413199999999996"/>
  </r>
  <r>
    <n v="8581"/>
    <s v="CA-2011-130673"/>
    <x v="108"/>
    <x v="0"/>
    <d v="2013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x v="107"/>
    <n v="3"/>
    <n v="0.6"/>
    <n v="-6.1992000000000003"/>
    <n v="-5.9408999999999992"/>
  </r>
  <r>
    <n v="8582"/>
    <s v="CA-2011-130673"/>
    <x v="109"/>
    <x v="0"/>
    <d v="2013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x v="89"/>
    <n v="2"/>
    <n v="0.2"/>
    <n v="-2.0736000000000003"/>
    <n v="3.6288"/>
  </r>
  <r>
    <n v="8583"/>
    <s v="CA-2011-130673"/>
    <x v="110"/>
    <x v="0"/>
    <d v="2013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x v="108"/>
    <n v="2"/>
    <n v="0.2"/>
    <n v="-4.1568000000000005"/>
    <n v="-3.6372000000000027"/>
  </r>
  <r>
    <n v="8584"/>
    <s v="CA-2011-130673"/>
    <x v="111"/>
    <x v="0"/>
    <d v="2013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x v="109"/>
    <n v="5"/>
    <n v="0.2"/>
    <n v="-13.391999999999999"/>
    <n v="-13.392000000000003"/>
  </r>
  <r>
    <n v="9792"/>
    <s v="CA-2011-127166"/>
    <x v="112"/>
    <x v="0"/>
    <d v="2013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x v="110"/>
    <n v="6"/>
    <n v="0.2"/>
    <n v="-11.2128"/>
    <n v="21.024000000000001"/>
  </r>
  <r>
    <n v="9793"/>
    <s v="CA-2011-127166"/>
    <x v="113"/>
    <x v="0"/>
    <d v="2013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x v="111"/>
    <n v="2"/>
    <n v="0.3"/>
    <n v="-32.331600000000002"/>
    <n v="-29.252400000000009"/>
  </r>
  <r>
    <n v="9794"/>
    <s v="CA-2011-127166"/>
    <x v="114"/>
    <x v="0"/>
    <d v="2013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x v="112"/>
    <n v="1"/>
    <n v="0.2"/>
    <n v="-0.96640000000000015"/>
    <n v="1.6307999999999998"/>
  </r>
  <r>
    <n v="9795"/>
    <s v="CA-2011-127166"/>
    <x v="115"/>
    <x v="0"/>
    <d v="2013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x v="113"/>
    <n v="3"/>
    <n v="0.8"/>
    <n v="-14.591999999999997"/>
    <n v="-31.00800000000001"/>
  </r>
  <r>
    <n v="1819"/>
    <s v="US-2011-130379"/>
    <x v="116"/>
    <x v="0"/>
    <d v="2013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x v="114"/>
    <n v="2"/>
    <n v="0.8"/>
    <n v="-60.47999999999999"/>
    <n v="-166.32000000000005"/>
  </r>
  <r>
    <n v="1820"/>
    <s v="US-2011-130379"/>
    <x v="117"/>
    <x v="0"/>
    <d v="2013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x v="115"/>
    <n v="2"/>
    <n v="0.6"/>
    <n v="-17.591999999999999"/>
    <n v="-24.188999999999993"/>
  </r>
  <r>
    <n v="6740"/>
    <s v="CA-2011-144029"/>
    <x v="118"/>
    <x v="0"/>
    <d v="2013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x v="116"/>
    <n v="3"/>
    <n v="0.2"/>
    <n v="-20.524799999999999"/>
    <n v="7.6968000000000032"/>
  </r>
  <r>
    <n v="6741"/>
    <s v="CA-2011-144029"/>
    <x v="119"/>
    <x v="0"/>
    <d v="2013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x v="117"/>
    <n v="2"/>
    <n v="0.3"/>
    <n v="-107.93159999999999"/>
    <n v="-5.1396000000000583"/>
  </r>
  <r>
    <n v="6742"/>
    <s v="CA-2011-144029"/>
    <x v="120"/>
    <x v="0"/>
    <d v="2013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x v="118"/>
    <n v="3"/>
    <n v="0.2"/>
    <n v="-2.6784000000000003"/>
    <n v="3.1806000000000005"/>
  </r>
  <r>
    <n v="1326"/>
    <s v="US-2011-117058"/>
    <x v="121"/>
    <x v="0"/>
    <d v="2013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x v="119"/>
    <n v="6"/>
    <n v="0.8"/>
    <n v="-13.967999999999998"/>
    <n v="-30.555000000000007"/>
  </r>
  <r>
    <n v="5751"/>
    <s v="CA-2011-145800"/>
    <x v="122"/>
    <x v="0"/>
    <d v="2013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x v="120"/>
    <n v="3"/>
    <n v="0.5"/>
    <n v="-177.72749999999999"/>
    <n v="-184.83660000000003"/>
  </r>
  <r>
    <n v="8553"/>
    <s v="CA-2011-140473"/>
    <x v="123"/>
    <x v="0"/>
    <d v="2013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x v="121"/>
    <n v="3"/>
    <n v="0.2"/>
    <n v="-143.99520000000004"/>
    <n v="134.99549999999999"/>
  </r>
  <r>
    <n v="245"/>
    <s v="CA-2011-131926"/>
    <x v="124"/>
    <x v="0"/>
    <d v="2013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x v="122"/>
    <n v="7"/>
    <n v="0"/>
    <n v="0"/>
    <n v="580.53939999999989"/>
  </r>
  <r>
    <n v="246"/>
    <s v="CA-2011-131926"/>
    <x v="125"/>
    <x v="0"/>
    <d v="2013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x v="123"/>
    <n v="2"/>
    <n v="0"/>
    <n v="0"/>
    <n v="41.680000000000007"/>
  </r>
  <r>
    <n v="247"/>
    <s v="CA-2011-131926"/>
    <x v="126"/>
    <x v="0"/>
    <d v="2013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x v="124"/>
    <n v="6"/>
    <n v="0"/>
    <n v="0"/>
    <n v="23.94"/>
  </r>
  <r>
    <n v="248"/>
    <s v="CA-2011-131926"/>
    <x v="127"/>
    <x v="0"/>
    <d v="2013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x v="125"/>
    <n v="5"/>
    <n v="0"/>
    <n v="0"/>
    <n v="496.07249999999993"/>
  </r>
  <r>
    <n v="249"/>
    <s v="CA-2011-131926"/>
    <x v="128"/>
    <x v="0"/>
    <d v="2013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x v="126"/>
    <n v="4"/>
    <n v="0"/>
    <n v="0"/>
    <n v="12.441600000000001"/>
  </r>
  <r>
    <n v="9150"/>
    <s v="US-2011-157070"/>
    <x v="129"/>
    <x v="0"/>
    <d v="2013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x v="127"/>
    <n v="4"/>
    <n v="0"/>
    <n v="0"/>
    <n v="66.508799999999994"/>
  </r>
  <r>
    <n v="9151"/>
    <s v="US-2011-157070"/>
    <x v="130"/>
    <x v="0"/>
    <d v="2013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x v="128"/>
    <n v="5"/>
    <n v="0.1"/>
    <n v="-6.5520000000000014"/>
    <n v="12.376000000000001"/>
  </r>
  <r>
    <n v="6323"/>
    <s v="CA-2011-141299"/>
    <x v="131"/>
    <x v="0"/>
    <d v="2013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x v="129"/>
    <n v="2"/>
    <n v="0"/>
    <n v="0"/>
    <n v="7.4871999999999996"/>
  </r>
  <r>
    <n v="9844"/>
    <s v="CA-2011-163867"/>
    <x v="132"/>
    <x v="0"/>
    <d v="2013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x v="130"/>
    <n v="4"/>
    <n v="0.2"/>
    <n v="-3.1872000000000007"/>
    <n v="5.1791999999999998"/>
  </r>
  <r>
    <n v="9845"/>
    <s v="CA-2011-163867"/>
    <x v="133"/>
    <x v="0"/>
    <d v="2013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x v="131"/>
    <n v="7"/>
    <n v="0.6"/>
    <n v="-36.926399999999994"/>
    <n v="-40.003599999999999"/>
  </r>
  <r>
    <n v="9846"/>
    <s v="CA-2011-163867"/>
    <x v="134"/>
    <x v="0"/>
    <d v="2013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x v="132"/>
    <n v="3"/>
    <n v="0.2"/>
    <n v="-26.539200000000001"/>
    <n v="9.9521999999999977"/>
  </r>
  <r>
    <n v="6301"/>
    <s v="US-2011-161305"/>
    <x v="135"/>
    <x v="0"/>
    <d v="2013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x v="133"/>
    <n v="3"/>
    <n v="0.8"/>
    <n v="-19.670399999999997"/>
    <n v="-38.11140000000001"/>
  </r>
  <r>
    <n v="6302"/>
    <s v="US-2011-161305"/>
    <x v="136"/>
    <x v="0"/>
    <d v="2013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x v="134"/>
    <n v="2"/>
    <n v="0.2"/>
    <n v="-2.7968000000000006"/>
    <n v="4.7195999999999998"/>
  </r>
  <r>
    <n v="6473"/>
    <s v="CA-2011-151897"/>
    <x v="137"/>
    <x v="0"/>
    <d v="2013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x v="135"/>
    <n v="10"/>
    <n v="0.2"/>
    <n v="-20.048000000000002"/>
    <n v="33.830999999999989"/>
  </r>
  <r>
    <n v="394"/>
    <s v="US-2011-134971"/>
    <x v="138"/>
    <x v="0"/>
    <d v="2013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x v="136"/>
    <n v="3"/>
    <n v="0.8"/>
    <n v="-9.969599999999998"/>
    <n v="-20.5623"/>
  </r>
  <r>
    <n v="4722"/>
    <s v="CA-2011-106229"/>
    <x v="139"/>
    <x v="0"/>
    <d v="2013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x v="137"/>
    <n v="3"/>
    <n v="0.5"/>
    <n v="-134.4675"/>
    <n v="-209.76929999999999"/>
  </r>
  <r>
    <n v="489"/>
    <s v="CA-2011-133753"/>
    <x v="140"/>
    <x v="0"/>
    <d v="2013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x v="138"/>
    <n v="1"/>
    <n v="0.2"/>
    <n v="-1.5984000000000003"/>
    <n v="0.59940000000000015"/>
  </r>
  <r>
    <n v="490"/>
    <s v="CA-2011-133753"/>
    <x v="141"/>
    <x v="0"/>
    <d v="2013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x v="139"/>
    <n v="2"/>
    <n v="0.2"/>
    <n v="-12.796800000000003"/>
    <n v="10.397399999999998"/>
  </r>
  <r>
    <n v="491"/>
    <s v="CA-2011-133753"/>
    <x v="142"/>
    <x v="0"/>
    <d v="2013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x v="140"/>
    <n v="2"/>
    <n v="0.2"/>
    <n v="-14.073599999999999"/>
    <n v="6.1572000000000031"/>
  </r>
  <r>
    <n v="9697"/>
    <s v="CA-2011-144281"/>
    <x v="143"/>
    <x v="0"/>
    <d v="2013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x v="141"/>
    <n v="5"/>
    <n v="0"/>
    <n v="0"/>
    <n v="240.8595"/>
  </r>
  <r>
    <n v="5221"/>
    <s v="CA-2011-140487"/>
    <x v="144"/>
    <x v="0"/>
    <d v="2013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x v="142"/>
    <n v="3"/>
    <n v="0"/>
    <n v="0"/>
    <n v="57.4938"/>
  </r>
  <r>
    <n v="916"/>
    <s v="US-2011-141215"/>
    <x v="145"/>
    <x v="0"/>
    <d v="2013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x v="143"/>
    <n v="2"/>
    <n v="0.3"/>
    <n v="-29.9754"/>
    <n v="-18.556200000000018"/>
  </r>
  <r>
    <n v="917"/>
    <s v="US-2011-141215"/>
    <x v="146"/>
    <x v="0"/>
    <d v="2013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x v="144"/>
    <n v="4"/>
    <n v="0.3"/>
    <n v="-239.38319999999999"/>
    <n v="-56.995999999999981"/>
  </r>
  <r>
    <n v="918"/>
    <s v="US-2011-141215"/>
    <x v="147"/>
    <x v="0"/>
    <d v="2013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x v="145"/>
    <n v="3"/>
    <n v="0.8"/>
    <n v="-6.8543999999999983"/>
    <n v="-14.5656"/>
  </r>
  <r>
    <n v="6938"/>
    <s v="CA-2011-126963"/>
    <x v="148"/>
    <x v="0"/>
    <d v="2013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x v="146"/>
    <n v="2"/>
    <n v="0.2"/>
    <n v="-7.3088000000000015"/>
    <n v="11.876799999999998"/>
  </r>
  <r>
    <n v="2496"/>
    <s v="CA-2011-136644"/>
    <x v="149"/>
    <x v="0"/>
    <d v="2013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x v="147"/>
    <n v="8"/>
    <n v="0"/>
    <n v="0"/>
    <n v="32.391999999999939"/>
  </r>
  <r>
    <n v="9897"/>
    <s v="CA-2011-156342"/>
    <x v="150"/>
    <x v="0"/>
    <d v="2013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x v="148"/>
    <n v="2"/>
    <n v="0.2"/>
    <n v="-12.4032"/>
    <n v="22.480800000000002"/>
  </r>
  <r>
    <n v="3506"/>
    <s v="CA-2011-166863"/>
    <x v="151"/>
    <x v="0"/>
    <d v="2013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x v="149"/>
    <n v="2"/>
    <n v="0.2"/>
    <n v="-40.316800000000001"/>
    <n v="20.158400000000015"/>
  </r>
  <r>
    <n v="3507"/>
    <s v="CA-2011-166863"/>
    <x v="152"/>
    <x v="0"/>
    <d v="2013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x v="150"/>
    <n v="4"/>
    <n v="0.8"/>
    <n v="-2.7135999999999996"/>
    <n v="-5.088000000000001"/>
  </r>
  <r>
    <n v="3508"/>
    <s v="CA-2011-166863"/>
    <x v="153"/>
    <x v="0"/>
    <d v="2013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x v="151"/>
    <n v="4"/>
    <n v="0.32"/>
    <n v="-61.780991999999998"/>
    <n v="-19.874399999999994"/>
  </r>
  <r>
    <n v="3509"/>
    <s v="CA-2011-166863"/>
    <x v="154"/>
    <x v="0"/>
    <d v="2013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x v="59"/>
    <n v="3"/>
    <n v="0.2"/>
    <n v="-3.1104000000000007"/>
    <n v="5.4432"/>
  </r>
  <r>
    <n v="3510"/>
    <s v="CA-2011-166863"/>
    <x v="155"/>
    <x v="0"/>
    <d v="2013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x v="152"/>
    <n v="2"/>
    <n v="0.2"/>
    <n v="-2.3296000000000006"/>
    <n v="4.0768000000000004"/>
  </r>
  <r>
    <n v="3511"/>
    <s v="CA-2011-166863"/>
    <x v="156"/>
    <x v="0"/>
    <d v="2013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x v="153"/>
    <n v="2"/>
    <n v="0.4"/>
    <n v="-167.52"/>
    <n v="-97.71999999999997"/>
  </r>
  <r>
    <n v="3512"/>
    <s v="CA-2011-166863"/>
    <x v="157"/>
    <x v="0"/>
    <d v="2013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x v="154"/>
    <n v="7"/>
    <n v="0.2"/>
    <n v="-101.89760000000001"/>
    <n v="-127.37200000000001"/>
  </r>
  <r>
    <n v="8146"/>
    <s v="US-2011-112949"/>
    <x v="158"/>
    <x v="0"/>
    <d v="2013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x v="155"/>
    <n v="6"/>
    <n v="0"/>
    <n v="0"/>
    <n v="155.72699999999998"/>
  </r>
  <r>
    <n v="8147"/>
    <s v="US-2011-112949"/>
    <x v="159"/>
    <x v="0"/>
    <d v="2013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x v="156"/>
    <n v="2"/>
    <n v="0"/>
    <n v="0"/>
    <n v="1.6896"/>
  </r>
  <r>
    <n v="2157"/>
    <s v="CA-2011-124646"/>
    <x v="160"/>
    <x v="0"/>
    <d v="2013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x v="157"/>
    <n v="3"/>
    <n v="0"/>
    <n v="0"/>
    <n v="0"/>
  </r>
  <r>
    <n v="2158"/>
    <s v="CA-2011-124646"/>
    <x v="161"/>
    <x v="0"/>
    <d v="2013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x v="158"/>
    <n v="3"/>
    <n v="0"/>
    <n v="0"/>
    <n v="9.716399999999993"/>
  </r>
  <r>
    <n v="2924"/>
    <s v="CA-2011-156993"/>
    <x v="162"/>
    <x v="0"/>
    <d v="2013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x v="159"/>
    <n v="1"/>
    <n v="0"/>
    <n v="0"/>
    <n v="3.04"/>
  </r>
  <r>
    <n v="2690"/>
    <s v="CA-2011-123064"/>
    <x v="163"/>
    <x v="0"/>
    <d v="2013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x v="160"/>
    <n v="4"/>
    <n v="0.2"/>
    <n v="-1.0496000000000001"/>
    <n v="1.6399999999999995"/>
  </r>
  <r>
    <n v="4502"/>
    <s v="CA-2011-116757"/>
    <x v="164"/>
    <x v="0"/>
    <d v="2013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x v="161"/>
    <n v="5"/>
    <n v="0.2"/>
    <n v="-5.1840000000000011"/>
    <n v="9.0719999999999992"/>
  </r>
  <r>
    <n v="4503"/>
    <s v="CA-2011-116757"/>
    <x v="165"/>
    <x v="0"/>
    <d v="2013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x v="162"/>
    <n v="6"/>
    <n v="0.2"/>
    <n v="-4.2624000000000013"/>
    <n v="7.1928000000000001"/>
  </r>
  <r>
    <n v="1356"/>
    <s v="US-2011-160444"/>
    <x v="166"/>
    <x v="0"/>
    <d v="2013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x v="163"/>
    <n v="3"/>
    <n v="0.2"/>
    <n v="-44.155200000000008"/>
    <n v="-44.155200000000022"/>
  </r>
  <r>
    <n v="1357"/>
    <s v="US-2011-160444"/>
    <x v="167"/>
    <x v="0"/>
    <d v="2013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x v="164"/>
    <n v="11"/>
    <n v="0.2"/>
    <n v="-56.284800000000011"/>
    <n v="-35.178000000000004"/>
  </r>
  <r>
    <n v="3367"/>
    <s v="CA-2011-165379"/>
    <x v="168"/>
    <x v="0"/>
    <d v="2013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x v="89"/>
    <n v="2"/>
    <n v="0.2"/>
    <n v="-2.0736000000000003"/>
    <n v="3.6288"/>
  </r>
  <r>
    <n v="3368"/>
    <s v="CA-2011-165379"/>
    <x v="169"/>
    <x v="0"/>
    <d v="2013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x v="165"/>
    <n v="3"/>
    <n v="0.2"/>
    <n v="-2.8704000000000005"/>
    <n v="4.4849999999999994"/>
  </r>
  <r>
    <n v="5801"/>
    <s v="CA-2011-123225"/>
    <x v="170"/>
    <x v="0"/>
    <d v="2013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x v="166"/>
    <n v="4"/>
    <n v="0.2"/>
    <n v="-115.19360000000002"/>
    <n v="43.197600000000023"/>
  </r>
  <r>
    <n v="5802"/>
    <s v="CA-2011-123225"/>
    <x v="171"/>
    <x v="0"/>
    <d v="2013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x v="89"/>
    <n v="2"/>
    <n v="0.2"/>
    <n v="-2.0736000000000003"/>
    <n v="3.6288"/>
  </r>
  <r>
    <n v="7399"/>
    <s v="CA-2011-124807"/>
    <x v="172"/>
    <x v="0"/>
    <d v="2013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x v="167"/>
    <n v="9"/>
    <n v="0.2"/>
    <n v="-7.1712000000000007"/>
    <n v="12.997800000000003"/>
  </r>
  <r>
    <n v="7400"/>
    <s v="CA-2011-124807"/>
    <x v="173"/>
    <x v="0"/>
    <d v="2013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x v="168"/>
    <n v="4"/>
    <n v="0.2"/>
    <n v="-4.7680000000000007"/>
    <n v="3.2779999999999987"/>
  </r>
  <r>
    <n v="8314"/>
    <s v="CA-2011-161508"/>
    <x v="174"/>
    <x v="0"/>
    <d v="2013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x v="169"/>
    <n v="3"/>
    <n v="0.3"/>
    <n v="-153.70739999999998"/>
    <n v="-14.638799999999947"/>
  </r>
  <r>
    <n v="8315"/>
    <s v="CA-2011-161508"/>
    <x v="175"/>
    <x v="0"/>
    <d v="2013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x v="170"/>
    <n v="2"/>
    <n v="0.2"/>
    <n v="-0.69760000000000011"/>
    <n v="0.56679999999999997"/>
  </r>
  <r>
    <n v="8316"/>
    <s v="CA-2011-161508"/>
    <x v="176"/>
    <x v="0"/>
    <d v="2013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x v="171"/>
    <n v="7"/>
    <n v="0.2"/>
    <n v="-4.4576000000000002"/>
    <n v="3.9003999999999985"/>
  </r>
  <r>
    <n v="8317"/>
    <s v="CA-2011-161508"/>
    <x v="177"/>
    <x v="0"/>
    <d v="2013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x v="172"/>
    <n v="3"/>
    <n v="0.2"/>
    <n v="-3.2064000000000004"/>
    <n v="5.6111999999999993"/>
  </r>
  <r>
    <n v="2207"/>
    <s v="US-2011-103905"/>
    <x v="178"/>
    <x v="0"/>
    <d v="2013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x v="173"/>
    <n v="7"/>
    <n v="0.8"/>
    <n v="-23.945599999999995"/>
    <n v="-46.394600000000011"/>
  </r>
  <r>
    <n v="2208"/>
    <s v="US-2011-103905"/>
    <x v="179"/>
    <x v="0"/>
    <d v="2013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x v="174"/>
    <n v="4"/>
    <n v="0.2"/>
    <n v="-7.6544000000000016"/>
    <n v="3.8272000000000013"/>
  </r>
  <r>
    <n v="3270"/>
    <s v="CA-2011-115980"/>
    <x v="180"/>
    <x v="0"/>
    <d v="2013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x v="175"/>
    <n v="3"/>
    <n v="0"/>
    <n v="0"/>
    <n v="1.3068000000000004"/>
  </r>
  <r>
    <n v="3271"/>
    <s v="CA-2011-115980"/>
    <x v="181"/>
    <x v="0"/>
    <d v="2013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x v="176"/>
    <n v="3"/>
    <n v="0"/>
    <n v="0"/>
    <n v="2.6814000000000004"/>
  </r>
  <r>
    <n v="3076"/>
    <s v="CA-2011-143903"/>
    <x v="182"/>
    <x v="0"/>
    <d v="2013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x v="177"/>
    <n v="3"/>
    <n v="0.2"/>
    <n v="-68.572800000000015"/>
    <n v="38.572199999999953"/>
  </r>
  <r>
    <n v="3077"/>
    <s v="CA-2011-143903"/>
    <x v="183"/>
    <x v="0"/>
    <d v="2013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x v="178"/>
    <n v="5"/>
    <n v="0.6"/>
    <n v="-10.043999999999999"/>
    <n v="-14.228999999999997"/>
  </r>
  <r>
    <n v="3078"/>
    <s v="CA-2011-143903"/>
    <x v="184"/>
    <x v="0"/>
    <d v="2013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x v="179"/>
    <n v="2"/>
    <n v="0.3"/>
    <n v="-294.41159999999996"/>
    <n v="-140.19599999999997"/>
  </r>
  <r>
    <n v="8022"/>
    <s v="CA-2011-129189"/>
    <x v="185"/>
    <x v="0"/>
    <d v="2013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x v="180"/>
    <n v="3"/>
    <n v="0.8"/>
    <n v="-3.9935999999999994"/>
    <n v="-12.979200000000002"/>
  </r>
  <r>
    <n v="8023"/>
    <s v="CA-2011-129189"/>
    <x v="186"/>
    <x v="0"/>
    <d v="2013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x v="181"/>
    <n v="5"/>
    <n v="0.2"/>
    <n v="-17.584"/>
    <n v="29.673000000000005"/>
  </r>
  <r>
    <n v="8024"/>
    <s v="CA-2011-129189"/>
    <x v="187"/>
    <x v="0"/>
    <d v="2013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x v="182"/>
    <n v="5"/>
    <n v="0.3"/>
    <n v="-197.37899999999999"/>
    <n v="-93.989999999999952"/>
  </r>
  <r>
    <n v="8025"/>
    <s v="CA-2011-129189"/>
    <x v="188"/>
    <x v="0"/>
    <d v="2013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x v="183"/>
    <n v="1"/>
    <n v="0.8"/>
    <n v="-0.83519999999999994"/>
    <n v="-1.8270000000000004"/>
  </r>
  <r>
    <n v="8481"/>
    <s v="CA-2011-109890"/>
    <x v="189"/>
    <x v="0"/>
    <d v="2013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x v="184"/>
    <n v="2"/>
    <n v="0"/>
    <n v="0"/>
    <n v="10.074400000000001"/>
  </r>
  <r>
    <n v="9675"/>
    <s v="US-2011-164644"/>
    <x v="190"/>
    <x v="0"/>
    <d v="2013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x v="185"/>
    <n v="1"/>
    <n v="0.2"/>
    <n v="-5.3264000000000005"/>
    <n v="1.331599999999999"/>
  </r>
  <r>
    <n v="2344"/>
    <s v="US-2011-155894"/>
    <x v="191"/>
    <x v="0"/>
    <d v="2013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x v="186"/>
    <n v="3"/>
    <n v="0.2"/>
    <n v="-24.7104"/>
    <n v="-29.343599999999995"/>
  </r>
  <r>
    <n v="9775"/>
    <s v="CA-2011-169019"/>
    <x v="192"/>
    <x v="0"/>
    <d v="2013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x v="187"/>
    <n v="8"/>
    <n v="0.8"/>
    <n v="-1742.0671999999995"/>
    <n v="-3701.8928000000014"/>
  </r>
  <r>
    <n v="9776"/>
    <s v="CA-2011-169019"/>
    <x v="193"/>
    <x v="0"/>
    <d v="2013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x v="188"/>
    <n v="3"/>
    <n v="0.6"/>
    <n v="-10.4976"/>
    <n v="-10.060199999999998"/>
  </r>
  <r>
    <n v="9777"/>
    <s v="CA-2011-169019"/>
    <x v="194"/>
    <x v="0"/>
    <d v="2013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x v="189"/>
    <n v="4"/>
    <n v="0.8"/>
    <n v="-13.427199999999997"/>
    <n v="-26.854400000000012"/>
  </r>
  <r>
    <n v="9778"/>
    <s v="CA-2011-169019"/>
    <x v="195"/>
    <x v="0"/>
    <d v="2013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x v="190"/>
    <n v="9"/>
    <n v="0.2"/>
    <n v="-86.227200000000011"/>
    <n v="-26.946000000000012"/>
  </r>
  <r>
    <n v="9779"/>
    <s v="CA-2011-169019"/>
    <x v="196"/>
    <x v="0"/>
    <d v="2013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x v="191"/>
    <n v="5"/>
    <n v="0.8"/>
    <n v="-7.1039999999999992"/>
    <n v="-13.32"/>
  </r>
  <r>
    <n v="9780"/>
    <s v="CA-2011-169019"/>
    <x v="197"/>
    <x v="0"/>
    <d v="2013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x v="192"/>
    <n v="2"/>
    <n v="0.8"/>
    <n v="-3.8687999999999989"/>
    <n v="-12.090000000000003"/>
  </r>
  <r>
    <n v="6173"/>
    <s v="US-2011-106299"/>
    <x v="198"/>
    <x v="0"/>
    <d v="2013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x v="76"/>
    <n v="5"/>
    <n v="0"/>
    <n v="0"/>
    <n v="12.548999999999999"/>
  </r>
  <r>
    <n v="6174"/>
    <s v="US-2011-106299"/>
    <x v="199"/>
    <x v="0"/>
    <d v="2013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x v="193"/>
    <n v="2"/>
    <n v="0"/>
    <n v="0"/>
    <n v="9.1160000000000014"/>
  </r>
  <r>
    <n v="6175"/>
    <s v="US-2011-106299"/>
    <x v="200"/>
    <x v="0"/>
    <d v="2013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x v="194"/>
    <n v="2"/>
    <n v="0"/>
    <n v="0"/>
    <n v="226.36260000000004"/>
  </r>
  <r>
    <n v="8894"/>
    <s v="CA-2011-124723"/>
    <x v="201"/>
    <x v="0"/>
    <d v="2013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x v="195"/>
    <n v="2"/>
    <n v="0.3"/>
    <n v="-146.76899999999998"/>
    <n v="41.933999999999997"/>
  </r>
  <r>
    <n v="5069"/>
    <s v="CA-2011-124478"/>
    <x v="202"/>
    <x v="0"/>
    <d v="2013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x v="196"/>
    <n v="1"/>
    <n v="0"/>
    <n v="0"/>
    <n v="274.995"/>
  </r>
  <r>
    <n v="5070"/>
    <s v="CA-2011-124478"/>
    <x v="203"/>
    <x v="0"/>
    <d v="2013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x v="197"/>
    <n v="3"/>
    <n v="0.1"/>
    <n v="-16.753499999999999"/>
    <n v="37.229999999999983"/>
  </r>
  <r>
    <n v="5071"/>
    <s v="CA-2011-124478"/>
    <x v="204"/>
    <x v="0"/>
    <d v="2013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x v="198"/>
    <n v="3"/>
    <n v="0"/>
    <n v="0"/>
    <n v="17.253"/>
  </r>
  <r>
    <n v="5072"/>
    <s v="CA-2011-124478"/>
    <x v="205"/>
    <x v="0"/>
    <d v="2013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x v="199"/>
    <n v="6"/>
    <n v="0"/>
    <n v="0"/>
    <n v="22.629600000000003"/>
  </r>
  <r>
    <n v="5073"/>
    <s v="CA-2011-124478"/>
    <x v="206"/>
    <x v="0"/>
    <d v="2013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x v="200"/>
    <n v="2"/>
    <n v="0"/>
    <n v="0"/>
    <n v="83.994400000000013"/>
  </r>
  <r>
    <n v="3295"/>
    <s v="CA-2011-138023"/>
    <x v="207"/>
    <x v="0"/>
    <d v="2013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x v="201"/>
    <n v="8"/>
    <n v="0.8"/>
    <n v="-24.767999999999997"/>
    <n v="-52.632000000000019"/>
  </r>
  <r>
    <n v="2045"/>
    <s v="CA-2011-129168"/>
    <x v="208"/>
    <x v="0"/>
    <d v="2013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x v="59"/>
    <n v="3"/>
    <n v="0.2"/>
    <n v="-3.1104000000000007"/>
    <n v="5.4432"/>
  </r>
  <r>
    <n v="5800"/>
    <s v="CA-2011-166716"/>
    <x v="209"/>
    <x v="0"/>
    <d v="2013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x v="202"/>
    <n v="2"/>
    <n v="0.3"/>
    <n v="-126.41159999999999"/>
    <n v="-6.0196000000000538"/>
  </r>
  <r>
    <n v="9366"/>
    <s v="US-2011-166828"/>
    <x v="210"/>
    <x v="0"/>
    <d v="2013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x v="203"/>
    <n v="2"/>
    <n v="0"/>
    <n v="0"/>
    <n v="5.6644000000000005"/>
  </r>
  <r>
    <n v="8695"/>
    <s v="US-2011-112795"/>
    <x v="211"/>
    <x v="0"/>
    <d v="2013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x v="204"/>
    <n v="3"/>
    <n v="0"/>
    <n v="0"/>
    <n v="9.5256000000000007"/>
  </r>
  <r>
    <n v="8459"/>
    <s v="CA-2011-126200"/>
    <x v="212"/>
    <x v="0"/>
    <d v="2013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x v="205"/>
    <n v="3"/>
    <n v="0.8"/>
    <n v="-20.543999999999997"/>
    <n v="-39.804000000000002"/>
  </r>
  <r>
    <n v="8460"/>
    <s v="CA-2011-126200"/>
    <x v="213"/>
    <x v="0"/>
    <d v="2013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x v="206"/>
    <n v="3"/>
    <n v="0.8"/>
    <n v="-9.9071999999999978"/>
    <n v="-19.814400000000003"/>
  </r>
  <r>
    <n v="3194"/>
    <s v="CA-2011-165428"/>
    <x v="214"/>
    <x v="0"/>
    <d v="2013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x v="207"/>
    <n v="3"/>
    <n v="0.8"/>
    <n v="-2.9183999999999997"/>
    <n v="-6.0192000000000032"/>
  </r>
  <r>
    <n v="3195"/>
    <s v="CA-2011-165428"/>
    <x v="215"/>
    <x v="0"/>
    <d v="2013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x v="208"/>
    <n v="6"/>
    <n v="0.2"/>
    <n v="-6.2208000000000014"/>
    <n v="10.8864"/>
  </r>
  <r>
    <n v="5029"/>
    <s v="CA-2011-151792"/>
    <x v="216"/>
    <x v="0"/>
    <d v="2013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x v="209"/>
    <n v="3"/>
    <n v="0.2"/>
    <n v="-47.995200000000004"/>
    <n v="53.994600000000005"/>
  </r>
  <r>
    <n v="7289"/>
    <s v="CA-2011-158281"/>
    <x v="217"/>
    <x v="0"/>
    <d v="2013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x v="210"/>
    <n v="3"/>
    <n v="0.4"/>
    <n v="-223.88400000000001"/>
    <n v="-121.27049999999997"/>
  </r>
  <r>
    <n v="9140"/>
    <s v="CA-2011-106971"/>
    <x v="218"/>
    <x v="0"/>
    <d v="2013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x v="211"/>
    <n v="7"/>
    <n v="0.2"/>
    <n v="-95.188800000000015"/>
    <n v="95.188799999999972"/>
  </r>
  <r>
    <n v="8398"/>
    <s v="US-2011-120236"/>
    <x v="219"/>
    <x v="0"/>
    <d v="2013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x v="212"/>
    <n v="5"/>
    <n v="0.8"/>
    <n v="-6.1439999999999984"/>
    <n v="-11.52"/>
  </r>
  <r>
    <n v="2646"/>
    <s v="CA-2011-131002"/>
    <x v="220"/>
    <x v="0"/>
    <d v="2013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x v="213"/>
    <n v="3"/>
    <n v="0"/>
    <n v="0"/>
    <n v="23.652900000000002"/>
  </r>
  <r>
    <n v="2647"/>
    <s v="CA-2011-131002"/>
    <x v="221"/>
    <x v="0"/>
    <d v="2013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x v="214"/>
    <n v="3"/>
    <n v="0"/>
    <n v="0"/>
    <n v="20.120699999999999"/>
  </r>
  <r>
    <n v="2648"/>
    <s v="CA-2011-131002"/>
    <x v="222"/>
    <x v="0"/>
    <d v="2013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x v="215"/>
    <n v="2"/>
    <n v="0"/>
    <n v="0"/>
    <n v="6.2208000000000006"/>
  </r>
  <r>
    <n v="2649"/>
    <s v="CA-2011-131002"/>
    <x v="223"/>
    <x v="0"/>
    <d v="2013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x v="216"/>
    <n v="6"/>
    <n v="0"/>
    <n v="0"/>
    <n v="213.68880000000001"/>
  </r>
  <r>
    <n v="2650"/>
    <s v="CA-2011-131002"/>
    <x v="224"/>
    <x v="0"/>
    <d v="2013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x v="217"/>
    <n v="3"/>
    <n v="0"/>
    <n v="0"/>
    <n v="28.309500000000007"/>
  </r>
  <r>
    <n v="5261"/>
    <s v="CA-2011-105165"/>
    <x v="225"/>
    <x v="0"/>
    <d v="2013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x v="218"/>
    <n v="3"/>
    <n v="0.2"/>
    <n v="-39.355200000000004"/>
    <n v="14.758199999999995"/>
  </r>
  <r>
    <n v="5262"/>
    <s v="CA-2011-105165"/>
    <x v="226"/>
    <x v="0"/>
    <d v="2013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x v="219"/>
    <n v="2"/>
    <n v="0.8"/>
    <n v="-2.3359999999999999"/>
    <n v="-4.8180000000000005"/>
  </r>
  <r>
    <n v="5263"/>
    <s v="CA-2011-105165"/>
    <x v="227"/>
    <x v="0"/>
    <d v="2013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x v="220"/>
    <n v="1"/>
    <n v="0.3"/>
    <n v="-60.238500000000002"/>
    <n v="-22.948000000000008"/>
  </r>
  <r>
    <n v="5264"/>
    <s v="CA-2011-105165"/>
    <x v="228"/>
    <x v="0"/>
    <d v="2013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x v="221"/>
    <n v="4"/>
    <n v="0.2"/>
    <n v="-9.3376000000000001"/>
    <n v="-2.9180000000000028"/>
  </r>
  <r>
    <n v="5265"/>
    <s v="CA-2011-105165"/>
    <x v="229"/>
    <x v="0"/>
    <d v="2013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x v="222"/>
    <n v="3"/>
    <n v="0.2"/>
    <n v="-4.3728000000000007"/>
    <n v="3.5528999999999984"/>
  </r>
  <r>
    <n v="5979"/>
    <s v="CA-2011-117765"/>
    <x v="230"/>
    <x v="0"/>
    <d v="2013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x v="223"/>
    <n v="5"/>
    <n v="0"/>
    <n v="0"/>
    <n v="111.77400000000003"/>
  </r>
  <r>
    <n v="5980"/>
    <s v="CA-2011-117765"/>
    <x v="231"/>
    <x v="0"/>
    <d v="2013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x v="224"/>
    <n v="2"/>
    <n v="0"/>
    <n v="0"/>
    <n v="15.3888"/>
  </r>
  <r>
    <n v="5981"/>
    <s v="CA-2011-117765"/>
    <x v="232"/>
    <x v="0"/>
    <d v="2013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x v="225"/>
    <n v="2"/>
    <n v="0"/>
    <n v="0"/>
    <n v="45.348800000000011"/>
  </r>
  <r>
    <n v="5982"/>
    <s v="CA-2011-117765"/>
    <x v="233"/>
    <x v="0"/>
    <d v="2013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x v="226"/>
    <n v="2"/>
    <n v="0"/>
    <n v="0"/>
    <n v="5.7593999999999976"/>
  </r>
  <r>
    <n v="9479"/>
    <s v="CA-2011-126193"/>
    <x v="234"/>
    <x v="0"/>
    <d v="2013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x v="227"/>
    <n v="5"/>
    <n v="0.2"/>
    <n v="-2.6320000000000001"/>
    <n v="4.1124999999999998"/>
  </r>
  <r>
    <n v="9480"/>
    <s v="CA-2011-126193"/>
    <x v="235"/>
    <x v="0"/>
    <d v="2013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x v="228"/>
    <n v="3"/>
    <n v="0.8"/>
    <n v="-3.0623999999999998"/>
    <n v="-6.5076000000000018"/>
  </r>
  <r>
    <n v="9481"/>
    <s v="CA-2011-126193"/>
    <x v="236"/>
    <x v="0"/>
    <d v="2013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x v="229"/>
    <n v="5"/>
    <n v="0.8"/>
    <n v="-243.99199999999996"/>
    <n v="-533.73250000000007"/>
  </r>
  <r>
    <n v="165"/>
    <s v="CA-2011-139892"/>
    <x v="237"/>
    <x v="0"/>
    <d v="2013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x v="230"/>
    <n v="3"/>
    <n v="0.2"/>
    <n v="-1.9872000000000001"/>
    <n v="2.7324000000000002"/>
  </r>
  <r>
    <n v="166"/>
    <s v="CA-2011-139892"/>
    <x v="238"/>
    <x v="0"/>
    <d v="2013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x v="231"/>
    <n v="8"/>
    <n v="0.4"/>
    <n v="-3263.9807999999998"/>
    <n v="-1359.992000000002"/>
  </r>
  <r>
    <n v="167"/>
    <s v="CA-2011-139892"/>
    <x v="239"/>
    <x v="0"/>
    <d v="2013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x v="232"/>
    <n v="3"/>
    <n v="0.2"/>
    <n v="-55.185600000000001"/>
    <n v="-58.634699999999995"/>
  </r>
  <r>
    <n v="168"/>
    <s v="CA-2011-139892"/>
    <x v="240"/>
    <x v="0"/>
    <d v="2013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x v="233"/>
    <n v="9"/>
    <n v="0.3"/>
    <n v="-522.01799999999992"/>
    <n v="-24.858000000000175"/>
  </r>
  <r>
    <n v="169"/>
    <s v="CA-2011-139892"/>
    <x v="241"/>
    <x v="0"/>
    <d v="2013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x v="234"/>
    <n v="6"/>
    <n v="0.2"/>
    <n v="-6.4128000000000007"/>
    <n v="6.8135999999999974"/>
  </r>
  <r>
    <n v="170"/>
    <s v="CA-2011-139892"/>
    <x v="242"/>
    <x v="0"/>
    <d v="2013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x v="235"/>
    <n v="5"/>
    <n v="0.8"/>
    <n v="-142.38399999999999"/>
    <n v="-453.84900000000005"/>
  </r>
  <r>
    <n v="171"/>
    <s v="CA-2011-139892"/>
    <x v="243"/>
    <x v="0"/>
    <d v="2013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x v="236"/>
    <n v="3"/>
    <n v="0.2"/>
    <n v="-28.795200000000001"/>
    <n v="8.998500000000007"/>
  </r>
  <r>
    <n v="837"/>
    <s v="US-2011-115987"/>
    <x v="244"/>
    <x v="0"/>
    <d v="2013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x v="237"/>
    <n v="4"/>
    <n v="0.8"/>
    <n v="-40.947199999999988"/>
    <n v="-79.335199999999986"/>
  </r>
  <r>
    <n v="5290"/>
    <s v="CA-2011-146283"/>
    <x v="245"/>
    <x v="0"/>
    <d v="2013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x v="238"/>
    <n v="2"/>
    <n v="0.2"/>
    <n v="-3.5808"/>
    <n v="6.2664"/>
  </r>
  <r>
    <n v="5291"/>
    <s v="CA-2011-146283"/>
    <x v="246"/>
    <x v="0"/>
    <d v="2013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x v="239"/>
    <n v="5"/>
    <n v="0.3"/>
    <n v="-290.00999999999993"/>
    <n v="-13.810000000000116"/>
  </r>
  <r>
    <n v="5292"/>
    <s v="CA-2011-146283"/>
    <x v="247"/>
    <x v="0"/>
    <d v="2013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x v="240"/>
    <n v="6"/>
    <n v="0.2"/>
    <n v="-36.422400000000003"/>
    <n v="61.46279999999998"/>
  </r>
  <r>
    <n v="898"/>
    <s v="CA-2011-144407"/>
    <x v="248"/>
    <x v="0"/>
    <d v="2013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x v="241"/>
    <n v="7"/>
    <n v="0"/>
    <n v="0"/>
    <n v="51.800000000000004"/>
  </r>
  <r>
    <n v="8381"/>
    <s v="CA-2011-103527"/>
    <x v="249"/>
    <x v="0"/>
    <d v="2013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x v="242"/>
    <n v="3"/>
    <n v="0.2"/>
    <n v="-2.1792000000000002"/>
    <n v="3.4049999999999994"/>
  </r>
  <r>
    <n v="3161"/>
    <s v="US-2011-150924"/>
    <x v="250"/>
    <x v="0"/>
    <d v="2013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x v="243"/>
    <n v="5"/>
    <n v="0.8"/>
    <n v="-4.1439999999999992"/>
    <n v="-8.0289999999999999"/>
  </r>
  <r>
    <n v="5449"/>
    <s v="US-2011-119081"/>
    <x v="251"/>
    <x v="0"/>
    <d v="2013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x v="244"/>
    <n v="3"/>
    <n v="0"/>
    <n v="0"/>
    <n v="7.158600000000007"/>
  </r>
  <r>
    <n v="5450"/>
    <s v="US-2011-119081"/>
    <x v="252"/>
    <x v="0"/>
    <d v="2013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x v="245"/>
    <n v="5"/>
    <n v="0"/>
    <n v="0"/>
    <n v="10.905999999999993"/>
  </r>
  <r>
    <n v="5451"/>
    <s v="US-2011-119081"/>
    <x v="253"/>
    <x v="0"/>
    <d v="2013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x v="246"/>
    <n v="2"/>
    <n v="0"/>
    <n v="0"/>
    <n v="149.38199999999998"/>
  </r>
  <r>
    <n v="5452"/>
    <s v="US-2011-119081"/>
    <x v="254"/>
    <x v="0"/>
    <d v="2013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x v="247"/>
    <n v="2"/>
    <n v="0"/>
    <n v="0"/>
    <n v="12.979199999999999"/>
  </r>
  <r>
    <n v="5278"/>
    <s v="CA-2011-113859"/>
    <x v="255"/>
    <x v="0"/>
    <d v="2013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x v="248"/>
    <n v="6"/>
    <n v="0.3"/>
    <n v="-102.03479999999999"/>
    <n v="-9.717599999999976"/>
  </r>
  <r>
    <n v="175"/>
    <s v="US-2011-100853"/>
    <x v="256"/>
    <x v="0"/>
    <d v="2013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x v="249"/>
    <n v="2"/>
    <n v="0.8"/>
    <n v="-41.958399999999997"/>
    <n v="-131.12000000000003"/>
  </r>
  <r>
    <n v="176"/>
    <s v="US-2011-100853"/>
    <x v="257"/>
    <x v="0"/>
    <d v="2013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x v="250"/>
    <n v="4"/>
    <n v="0.2"/>
    <n v="-4.032"/>
    <n v="6.5519999999999987"/>
  </r>
  <r>
    <n v="8433"/>
    <s v="US-2011-127635"/>
    <x v="258"/>
    <x v="0"/>
    <d v="2013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x v="251"/>
    <n v="4"/>
    <n v="0.2"/>
    <n v="-1.2096"/>
    <n v="-1.3607999999999998"/>
  </r>
  <r>
    <n v="8434"/>
    <s v="US-2011-127635"/>
    <x v="259"/>
    <x v="0"/>
    <d v="2013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x v="252"/>
    <n v="2"/>
    <n v="0.2"/>
    <n v="-1.3696000000000002"/>
    <n v="2.1399999999999992"/>
  </r>
  <r>
    <n v="8435"/>
    <s v="US-2011-127635"/>
    <x v="260"/>
    <x v="0"/>
    <d v="2013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x v="253"/>
    <n v="5"/>
    <n v="0.6"/>
    <n v="-5.976"/>
    <n v="-6.7230000000000008"/>
  </r>
  <r>
    <n v="8436"/>
    <s v="US-2011-127635"/>
    <x v="261"/>
    <x v="0"/>
    <d v="2013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x v="254"/>
    <n v="2"/>
    <n v="0.8"/>
    <n v="-6.8415999999999988"/>
    <n v="-13.683199999999999"/>
  </r>
  <r>
    <n v="263"/>
    <s v="US-2011-106992"/>
    <x v="262"/>
    <x v="0"/>
    <d v="2013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x v="255"/>
    <n v="3"/>
    <n v="0.4"/>
    <n v="-1223.9928"/>
    <n v="-509.99700000000075"/>
  </r>
  <r>
    <n v="264"/>
    <s v="US-2011-106992"/>
    <x v="263"/>
    <x v="0"/>
    <d v="2013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x v="256"/>
    <n v="7"/>
    <n v="0.4"/>
    <n v="-1007.9831999999999"/>
    <n v="-251.99579999999992"/>
  </r>
  <r>
    <n v="126"/>
    <s v="US-2011-134614"/>
    <x v="264"/>
    <x v="0"/>
    <d v="2013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x v="257"/>
    <n v="6"/>
    <n v="0.5"/>
    <n v="-308.85000000000002"/>
    <n v="-407.68200000000013"/>
  </r>
  <r>
    <n v="8867"/>
    <s v="CA-2011-120411"/>
    <x v="265"/>
    <x v="0"/>
    <d v="2013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x v="258"/>
    <n v="5"/>
    <n v="0.3"/>
    <n v="-148.02899999999997"/>
    <n v="-70.489999999999981"/>
  </r>
  <r>
    <n v="8868"/>
    <s v="CA-2011-120411"/>
    <x v="266"/>
    <x v="0"/>
    <d v="2013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x v="259"/>
    <n v="2"/>
    <n v="0.2"/>
    <n v="-2.2240000000000002"/>
    <n v="3.4749999999999996"/>
  </r>
  <r>
    <n v="2791"/>
    <s v="CA-2011-125514"/>
    <x v="267"/>
    <x v="0"/>
    <d v="2013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x v="260"/>
    <n v="2"/>
    <n v="0"/>
    <n v="0"/>
    <n v="7.5283999999999978"/>
  </r>
  <r>
    <n v="2792"/>
    <s v="CA-2011-125514"/>
    <x v="268"/>
    <x v="0"/>
    <d v="2013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x v="261"/>
    <n v="3"/>
    <n v="0"/>
    <n v="0"/>
    <n v="10.880999999999997"/>
  </r>
  <r>
    <n v="2793"/>
    <s v="CA-2011-125514"/>
    <x v="269"/>
    <x v="0"/>
    <d v="2013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x v="262"/>
    <n v="1"/>
    <n v="0"/>
    <n v="0"/>
    <n v="3.1104000000000003"/>
  </r>
  <r>
    <n v="5305"/>
    <s v="US-2011-166310"/>
    <x v="270"/>
    <x v="0"/>
    <d v="2013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x v="263"/>
    <n v="2"/>
    <n v="0.6"/>
    <n v="-5.1264000000000003"/>
    <n v="-7.4759999999999991"/>
  </r>
  <r>
    <n v="5725"/>
    <s v="CA-2011-103191"/>
    <x v="271"/>
    <x v="0"/>
    <d v="2013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x v="264"/>
    <n v="3"/>
    <n v="0.2"/>
    <n v="-66.307200000000009"/>
    <n v="-82.884"/>
  </r>
  <r>
    <n v="4097"/>
    <s v="CA-2011-116904"/>
    <x v="272"/>
    <x v="0"/>
    <d v="2013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x v="81"/>
    <n v="5"/>
    <n v="0"/>
    <n v="0"/>
    <n v="15.552000000000001"/>
  </r>
  <r>
    <n v="4098"/>
    <s v="CA-2011-116904"/>
    <x v="273"/>
    <x v="0"/>
    <d v="2013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x v="265"/>
    <n v="5"/>
    <n v="0"/>
    <n v="0"/>
    <n v="16.195999999999984"/>
  </r>
  <r>
    <n v="4099"/>
    <s v="CA-2011-116904"/>
    <x v="274"/>
    <x v="0"/>
    <d v="2013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x v="266"/>
    <n v="5"/>
    <n v="0"/>
    <n v="0"/>
    <n v="4630.4755000000005"/>
  </r>
  <r>
    <n v="4100"/>
    <s v="CA-2011-116904"/>
    <x v="275"/>
    <x v="0"/>
    <d v="2013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x v="267"/>
    <n v="2"/>
    <n v="0"/>
    <n v="0"/>
    <n v="6.47"/>
  </r>
  <r>
    <n v="2825"/>
    <s v="US-2011-112914"/>
    <x v="276"/>
    <x v="0"/>
    <d v="2013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x v="268"/>
    <n v="8"/>
    <n v="0.2"/>
    <n v="-6.7584000000000009"/>
    <n v="10.559999999999999"/>
  </r>
  <r>
    <n v="2826"/>
    <s v="US-2011-112914"/>
    <x v="277"/>
    <x v="0"/>
    <d v="2013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x v="269"/>
    <n v="2"/>
    <n v="0.32"/>
    <n v="-96.170495999999986"/>
    <n v="-97.23120000000003"/>
  </r>
  <r>
    <n v="2827"/>
    <s v="US-2011-112914"/>
    <x v="278"/>
    <x v="0"/>
    <d v="2013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x v="270"/>
    <n v="2"/>
    <n v="0.8"/>
    <n v="-2.1791999999999994"/>
    <n v="-4.3584000000000014"/>
  </r>
  <r>
    <n v="2828"/>
    <s v="US-2011-112914"/>
    <x v="279"/>
    <x v="0"/>
    <d v="2013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x v="271"/>
    <n v="2"/>
    <n v="0.2"/>
    <n v="-0.65280000000000005"/>
    <n v="1.1015999999999997"/>
  </r>
  <r>
    <n v="2107"/>
    <s v="US-2011-152723"/>
    <x v="280"/>
    <x v="0"/>
    <d v="2013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x v="272"/>
    <n v="1"/>
    <n v="0.8"/>
    <n v="-0.70079999999999987"/>
    <n v="-1.4016000000000002"/>
  </r>
  <r>
    <n v="9896"/>
    <s v="CA-2011-115049"/>
    <x v="281"/>
    <x v="0"/>
    <d v="2013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x v="273"/>
    <n v="11"/>
    <n v="0.2"/>
    <n v="-30.764800000000005"/>
    <n v="38.456000000000003"/>
  </r>
  <r>
    <n v="1351"/>
    <s v="CA-2011-153976"/>
    <x v="282"/>
    <x v="0"/>
    <d v="2013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x v="274"/>
    <n v="3"/>
    <n v="0.3"/>
    <n v="-77.483699999999999"/>
    <n v="-70.104300000000023"/>
  </r>
  <r>
    <n v="8218"/>
    <s v="CA-2011-120775"/>
    <x v="283"/>
    <x v="0"/>
    <d v="2013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x v="275"/>
    <n v="3"/>
    <n v="0.2"/>
    <n v="-0.86880000000000013"/>
    <n v="0.86879999999999979"/>
  </r>
  <r>
    <n v="8219"/>
    <s v="CA-2011-120775"/>
    <x v="284"/>
    <x v="0"/>
    <d v="2013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x v="276"/>
    <n v="3"/>
    <n v="0.6"/>
    <n v="-19.0656"/>
    <n v="-19.065600000000007"/>
  </r>
  <r>
    <n v="8220"/>
    <s v="CA-2011-120775"/>
    <x v="285"/>
    <x v="0"/>
    <d v="2013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x v="277"/>
    <n v="2"/>
    <n v="0.2"/>
    <n v="-0.98560000000000025"/>
    <n v="1.7247999999999997"/>
  </r>
  <r>
    <n v="8221"/>
    <s v="CA-2011-120775"/>
    <x v="286"/>
    <x v="0"/>
    <d v="2013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x v="278"/>
    <n v="3"/>
    <n v="0.8"/>
    <n v="-1.4303999999999997"/>
    <n v="-3.0396000000000001"/>
  </r>
  <r>
    <n v="8222"/>
    <s v="CA-2011-120775"/>
    <x v="287"/>
    <x v="0"/>
    <d v="2013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x v="279"/>
    <n v="4"/>
    <n v="0.2"/>
    <n v="-3.0144000000000002"/>
    <n v="-3.7680000000000002"/>
  </r>
  <r>
    <n v="5418"/>
    <s v="CA-2011-132542"/>
    <x v="288"/>
    <x v="0"/>
    <d v="2013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x v="280"/>
    <n v="2"/>
    <n v="0"/>
    <n v="0"/>
    <n v="7.68"/>
  </r>
  <r>
    <n v="8830"/>
    <s v="CA-2011-109680"/>
    <x v="289"/>
    <x v="0"/>
    <d v="2013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x v="281"/>
    <n v="2"/>
    <n v="0"/>
    <n v="0"/>
    <n v="54.087600000000009"/>
  </r>
  <r>
    <n v="3827"/>
    <s v="CA-2011-132801"/>
    <x v="290"/>
    <x v="0"/>
    <d v="2013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x v="282"/>
    <n v="10"/>
    <n v="0.2"/>
    <n v="-21.488"/>
    <n v="10.744000000000007"/>
  </r>
  <r>
    <n v="7546"/>
    <s v="CA-2011-103492"/>
    <x v="291"/>
    <x v="0"/>
    <d v="2013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x v="283"/>
    <n v="6"/>
    <n v="0.2"/>
    <n v="-143.99040000000002"/>
    <n v="71.995200000000011"/>
  </r>
  <r>
    <n v="7547"/>
    <s v="CA-2011-103492"/>
    <x v="292"/>
    <x v="0"/>
    <d v="2013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x v="284"/>
    <n v="7"/>
    <n v="0.2"/>
    <n v="-151.18880000000004"/>
    <n v="66.145099999999957"/>
  </r>
  <r>
    <n v="7548"/>
    <s v="CA-2011-103492"/>
    <x v="293"/>
    <x v="0"/>
    <d v="2013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x v="285"/>
    <n v="5"/>
    <n v="0.8"/>
    <n v="-9.5839999999999979"/>
    <n v="-19.16800000000001"/>
  </r>
  <r>
    <n v="7549"/>
    <s v="CA-2011-103492"/>
    <x v="294"/>
    <x v="0"/>
    <d v="2013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x v="286"/>
    <n v="1"/>
    <n v="0.8"/>
    <n v="-0.71839999999999993"/>
    <n v="-1.5715000000000008"/>
  </r>
  <r>
    <n v="9440"/>
    <s v="US-2011-154655"/>
    <x v="295"/>
    <x v="0"/>
    <d v="2013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x v="287"/>
    <n v="2"/>
    <n v="0.2"/>
    <n v="-4.4480000000000004"/>
    <n v="2.5019999999999971"/>
  </r>
  <r>
    <n v="5756"/>
    <s v="CA-2011-163748"/>
    <x v="296"/>
    <x v="0"/>
    <d v="2013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x v="288"/>
    <n v="4"/>
    <n v="0.8"/>
    <n v="-2.5279999999999996"/>
    <n v="-8.532"/>
  </r>
  <r>
    <n v="5757"/>
    <s v="CA-2011-163748"/>
    <x v="297"/>
    <x v="0"/>
    <d v="2013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x v="289"/>
    <n v="5"/>
    <n v="0.2"/>
    <n v="-399.99200000000002"/>
    <n v="624.98749999999995"/>
  </r>
  <r>
    <n v="9064"/>
    <s v="US-2011-151015"/>
    <x v="298"/>
    <x v="0"/>
    <d v="2013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x v="290"/>
    <n v="13"/>
    <n v="0.2"/>
    <n v="-64.438400000000001"/>
    <n v="100.68499999999997"/>
  </r>
  <r>
    <n v="9065"/>
    <s v="US-2011-151015"/>
    <x v="299"/>
    <x v="0"/>
    <d v="2013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x v="291"/>
    <n v="3"/>
    <n v="0.8"/>
    <n v="-2.3567999999999993"/>
    <n v="-4.8609000000000009"/>
  </r>
  <r>
    <n v="9066"/>
    <s v="US-2011-151015"/>
    <x v="300"/>
    <x v="0"/>
    <d v="2013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x v="292"/>
    <n v="4"/>
    <n v="0.2"/>
    <n v="-3.8272000000000008"/>
    <n v="6.9367999999999999"/>
  </r>
  <r>
    <n v="6874"/>
    <s v="CA-2011-124394"/>
    <x v="301"/>
    <x v="0"/>
    <d v="2013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x v="293"/>
    <n v="5"/>
    <n v="0.8"/>
    <n v="-8.623999999999997"/>
    <n v="-17.248000000000008"/>
  </r>
  <r>
    <n v="6875"/>
    <s v="CA-2011-124394"/>
    <x v="302"/>
    <x v="0"/>
    <d v="2013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x v="294"/>
    <n v="3"/>
    <n v="0.2"/>
    <n v="-23.995200000000004"/>
    <n v="-17.996400000000019"/>
  </r>
  <r>
    <n v="9558"/>
    <s v="CA-2011-103086"/>
    <x v="303"/>
    <x v="0"/>
    <d v="2013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x v="295"/>
    <n v="2"/>
    <n v="0.6"/>
    <n v="-3.1872000000000003"/>
    <n v="-1.5935999999999995"/>
  </r>
  <r>
    <n v="47"/>
    <s v="CA-2011-146703"/>
    <x v="304"/>
    <x v="0"/>
    <d v="2013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x v="296"/>
    <n v="4"/>
    <n v="0"/>
    <n v="0"/>
    <n v="8.4783999999999935"/>
  </r>
  <r>
    <n v="6554"/>
    <s v="CA-2011-137092"/>
    <x v="305"/>
    <x v="0"/>
    <d v="2013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x v="297"/>
    <n v="4"/>
    <n v="0.2"/>
    <n v="-63.993600000000008"/>
    <n v="71.992800000000003"/>
  </r>
  <r>
    <n v="6555"/>
    <s v="CA-2011-137092"/>
    <x v="306"/>
    <x v="0"/>
    <d v="2013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x v="298"/>
    <n v="3"/>
    <n v="0.2"/>
    <n v="-101.06400000000002"/>
    <n v="31.582499999999953"/>
  </r>
  <r>
    <n v="6556"/>
    <s v="CA-2011-137092"/>
    <x v="307"/>
    <x v="0"/>
    <d v="2013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x v="299"/>
    <n v="1"/>
    <n v="0.2"/>
    <n v="-0.76160000000000005"/>
    <n v="1.2375999999999996"/>
  </r>
  <r>
    <n v="6557"/>
    <s v="CA-2011-137092"/>
    <x v="308"/>
    <x v="0"/>
    <d v="2013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x v="300"/>
    <n v="1"/>
    <n v="0.8"/>
    <n v="-6.945599999999998"/>
    <n v="-14.759400000000003"/>
  </r>
  <r>
    <n v="6558"/>
    <s v="CA-2011-137092"/>
    <x v="309"/>
    <x v="0"/>
    <d v="2013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x v="301"/>
    <n v="1"/>
    <n v="0.2"/>
    <n v="-4.8848000000000011"/>
    <n v="7.9378000000000002"/>
  </r>
  <r>
    <n v="7371"/>
    <s v="CA-2011-107769"/>
    <x v="310"/>
    <x v="0"/>
    <d v="2013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x v="302"/>
    <n v="2"/>
    <n v="0"/>
    <n v="0"/>
    <n v="74.8142"/>
  </r>
  <r>
    <n v="488"/>
    <s v="CA-2011-154627"/>
    <x v="311"/>
    <x v="0"/>
    <d v="2013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x v="303"/>
    <n v="6"/>
    <n v="0.2"/>
    <n v="-547.19040000000007"/>
    <n v="341.99399999999969"/>
  </r>
  <r>
    <n v="9546"/>
    <s v="CA-2011-166590"/>
    <x v="312"/>
    <x v="0"/>
    <d v="2013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x v="304"/>
    <n v="2"/>
    <n v="0"/>
    <n v="0"/>
    <n v="0.89100000000000001"/>
  </r>
  <r>
    <n v="9547"/>
    <s v="CA-2011-166590"/>
    <x v="313"/>
    <x v="0"/>
    <d v="2013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x v="305"/>
    <n v="2"/>
    <n v="0"/>
    <n v="0"/>
    <n v="35.663599999999995"/>
  </r>
  <r>
    <n v="4159"/>
    <s v="CA-2011-126907"/>
    <x v="314"/>
    <x v="0"/>
    <d v="2013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x v="306"/>
    <n v="3"/>
    <n v="0.2"/>
    <n v="-3.1392000000000007"/>
    <n v="5.1011999999999995"/>
  </r>
  <r>
    <n v="6228"/>
    <s v="CA-2011-148782"/>
    <x v="315"/>
    <x v="0"/>
    <d v="2013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x v="307"/>
    <n v="3"/>
    <n v="0.2"/>
    <n v="-17.755200000000002"/>
    <n v="7.7679000000000009"/>
  </r>
  <r>
    <n v="9078"/>
    <s v="US-2011-124625"/>
    <x v="316"/>
    <x v="0"/>
    <d v="2013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x v="308"/>
    <n v="3"/>
    <n v="0"/>
    <n v="0"/>
    <n v="18.893699999999995"/>
  </r>
  <r>
    <n v="3186"/>
    <s v="CA-2011-123498"/>
    <x v="317"/>
    <x v="0"/>
    <d v="2013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x v="309"/>
    <n v="3"/>
    <n v="0.8"/>
    <n v="-20.836799999999997"/>
    <n v="-44.278199999999998"/>
  </r>
  <r>
    <n v="3187"/>
    <s v="CA-2011-123498"/>
    <x v="318"/>
    <x v="0"/>
    <d v="2013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x v="310"/>
    <n v="3"/>
    <n v="0.2"/>
    <n v="-14.870400000000002"/>
    <n v="26.952599999999997"/>
  </r>
  <r>
    <n v="4781"/>
    <s v="CA-2011-159310"/>
    <x v="319"/>
    <x v="0"/>
    <d v="2013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x v="311"/>
    <n v="4"/>
    <n v="0.3"/>
    <n v="-204.94319999999996"/>
    <n v="0"/>
  </r>
  <r>
    <n v="4782"/>
    <s v="CA-2011-159310"/>
    <x v="320"/>
    <x v="0"/>
    <d v="2013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x v="312"/>
    <n v="3"/>
    <n v="0.8"/>
    <n v="-1.1807999999999996"/>
    <n v="-2.214"/>
  </r>
  <r>
    <n v="4783"/>
    <s v="CA-2011-159310"/>
    <x v="321"/>
    <x v="0"/>
    <d v="2013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x v="313"/>
    <n v="7"/>
    <n v="0.2"/>
    <n v="-8.1424000000000003"/>
    <n v="3.5623000000000022"/>
  </r>
  <r>
    <n v="4831"/>
    <s v="CA-2011-120278"/>
    <x v="322"/>
    <x v="0"/>
    <d v="2013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x v="314"/>
    <n v="6"/>
    <n v="0"/>
    <n v="0"/>
    <n v="68.846399999999988"/>
  </r>
  <r>
    <n v="4832"/>
    <s v="CA-2011-120278"/>
    <x v="323"/>
    <x v="0"/>
    <d v="2013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x v="315"/>
    <n v="3"/>
    <n v="0"/>
    <n v="0"/>
    <n v="9.8901000000000039"/>
  </r>
  <r>
    <n v="4833"/>
    <s v="CA-2011-120278"/>
    <x v="324"/>
    <x v="0"/>
    <d v="2013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x v="316"/>
    <n v="2"/>
    <n v="0"/>
    <n v="0"/>
    <n v="5.8707999999999991"/>
  </r>
  <r>
    <n v="4834"/>
    <s v="CA-2011-120278"/>
    <x v="325"/>
    <x v="0"/>
    <d v="2013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x v="317"/>
    <n v="3"/>
    <n v="0"/>
    <n v="0"/>
    <n v="5.8232999999999997"/>
  </r>
  <r>
    <n v="5165"/>
    <s v="CA-2011-121006"/>
    <x v="326"/>
    <x v="0"/>
    <d v="2013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x v="318"/>
    <n v="2"/>
    <n v="0"/>
    <n v="0"/>
    <n v="1.5209999999999999"/>
  </r>
  <r>
    <n v="5166"/>
    <s v="CA-2011-121006"/>
    <x v="327"/>
    <x v="0"/>
    <d v="2013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x v="319"/>
    <n v="3"/>
    <n v="0"/>
    <n v="0"/>
    <n v="5.7779999999999987"/>
  </r>
  <r>
    <n v="5167"/>
    <s v="CA-2011-121006"/>
    <x v="328"/>
    <x v="0"/>
    <d v="2013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x v="320"/>
    <n v="3"/>
    <n v="0"/>
    <n v="0"/>
    <n v="7.1280000000000001"/>
  </r>
  <r>
    <n v="5168"/>
    <s v="CA-2011-121006"/>
    <x v="329"/>
    <x v="0"/>
    <d v="2013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x v="321"/>
    <n v="3"/>
    <n v="0"/>
    <n v="0"/>
    <n v="112.78800000000001"/>
  </r>
  <r>
    <n v="5169"/>
    <s v="CA-2011-121006"/>
    <x v="330"/>
    <x v="0"/>
    <d v="2013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x v="322"/>
    <n v="3"/>
    <n v="0"/>
    <n v="0"/>
    <n v="11.958600000000001"/>
  </r>
  <r>
    <n v="5170"/>
    <s v="CA-2011-121006"/>
    <x v="331"/>
    <x v="0"/>
    <d v="2013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x v="323"/>
    <n v="3"/>
    <n v="0"/>
    <n v="0"/>
    <n v="160.62299999999993"/>
  </r>
  <r>
    <n v="17"/>
    <s v="CA-2011-105893"/>
    <x v="332"/>
    <x v="0"/>
    <d v="2013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x v="324"/>
    <n v="6"/>
    <n v="0"/>
    <n v="0"/>
    <n v="13.317599999999999"/>
  </r>
  <r>
    <n v="3325"/>
    <s v="CA-2011-165309"/>
    <x v="333"/>
    <x v="0"/>
    <d v="2013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x v="325"/>
    <n v="5"/>
    <n v="0.8"/>
    <n v="-717.59199999999987"/>
    <n v="-1480.0335000000009"/>
  </r>
  <r>
    <n v="3326"/>
    <s v="CA-2011-165309"/>
    <x v="334"/>
    <x v="0"/>
    <d v="2013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x v="326"/>
    <n v="1"/>
    <n v="0.8"/>
    <n v="-0.98719999999999986"/>
    <n v="-1.9744000000000002"/>
  </r>
  <r>
    <n v="3327"/>
    <s v="CA-2011-165309"/>
    <x v="335"/>
    <x v="0"/>
    <d v="2013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x v="327"/>
    <n v="3"/>
    <n v="0.2"/>
    <n v="-13.512"/>
    <n v="6.7560000000000038"/>
  </r>
  <r>
    <n v="3328"/>
    <s v="CA-2011-165309"/>
    <x v="336"/>
    <x v="0"/>
    <d v="2013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x v="328"/>
    <n v="5"/>
    <n v="0.2"/>
    <n v="-4.3440000000000003"/>
    <n v="7.8734999999999991"/>
  </r>
  <r>
    <n v="3329"/>
    <s v="CA-2011-165309"/>
    <x v="337"/>
    <x v="0"/>
    <d v="2013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x v="329"/>
    <n v="8"/>
    <n v="0.2"/>
    <n v="-52.467200000000005"/>
    <n v="95.096800000000002"/>
  </r>
  <r>
    <n v="3330"/>
    <s v="CA-2011-165309"/>
    <x v="338"/>
    <x v="0"/>
    <d v="2013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x v="330"/>
    <n v="2"/>
    <n v="0.2"/>
    <n v="-29.695999999999998"/>
    <n v="16.703999999999986"/>
  </r>
  <r>
    <n v="3331"/>
    <s v="CA-2011-165309"/>
    <x v="339"/>
    <x v="0"/>
    <d v="2013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x v="331"/>
    <n v="3"/>
    <n v="0.2"/>
    <n v="-48.235199999999999"/>
    <n v="15.07350000000001"/>
  </r>
  <r>
    <n v="9748"/>
    <s v="US-2011-140914"/>
    <x v="340"/>
    <x v="0"/>
    <d v="2013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x v="332"/>
    <n v="2"/>
    <n v="0.6"/>
    <n v="-6.5904000000000007"/>
    <n v="-7.9634"/>
  </r>
  <r>
    <n v="9749"/>
    <s v="US-2011-140914"/>
    <x v="341"/>
    <x v="0"/>
    <d v="2013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x v="144"/>
    <n v="4"/>
    <n v="0.3"/>
    <n v="-239.38319999999999"/>
    <n v="-56.995999999999981"/>
  </r>
  <r>
    <n v="1863"/>
    <s v="CA-2011-151078"/>
    <x v="342"/>
    <x v="0"/>
    <d v="2013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x v="74"/>
    <n v="4"/>
    <n v="0.2"/>
    <n v="-9.926400000000001"/>
    <n v="4.9632000000000005"/>
  </r>
  <r>
    <n v="5551"/>
    <s v="US-2011-159618"/>
    <x v="343"/>
    <x v="0"/>
    <d v="2013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x v="333"/>
    <n v="1"/>
    <n v="0.2"/>
    <n v="-0.5344000000000001"/>
    <n v="0.33399999999999974"/>
  </r>
  <r>
    <n v="5552"/>
    <s v="US-2011-159618"/>
    <x v="344"/>
    <x v="0"/>
    <d v="2013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x v="334"/>
    <n v="6"/>
    <n v="0.2"/>
    <n v="-3.3312000000000008"/>
    <n v="-3.123000000000002"/>
  </r>
  <r>
    <n v="5553"/>
    <s v="US-2011-159618"/>
    <x v="345"/>
    <x v="0"/>
    <d v="2013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x v="335"/>
    <n v="3"/>
    <n v="0.2"/>
    <n v="-15.902400000000004"/>
    <n v="20.8719"/>
  </r>
  <r>
    <n v="5554"/>
    <s v="US-2011-159618"/>
    <x v="346"/>
    <x v="0"/>
    <d v="2013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x v="336"/>
    <n v="7"/>
    <n v="0.2"/>
    <n v="-7.2576000000000027"/>
    <n v="12.700800000000001"/>
  </r>
  <r>
    <n v="5555"/>
    <s v="US-2011-159618"/>
    <x v="347"/>
    <x v="0"/>
    <d v="2013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x v="337"/>
    <n v="1"/>
    <n v="0.32"/>
    <n v="-21.757823999999996"/>
    <n v="-12.998700000000007"/>
  </r>
  <r>
    <n v="9904"/>
    <s v="CA-2011-122609"/>
    <x v="348"/>
    <x v="0"/>
    <d v="2013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x v="338"/>
    <n v="3"/>
    <n v="0.6"/>
    <n v="-15.076800000000002"/>
    <n v="-6.9101999999999997"/>
  </r>
  <r>
    <n v="9905"/>
    <s v="CA-2011-122609"/>
    <x v="349"/>
    <x v="0"/>
    <d v="2013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x v="339"/>
    <n v="2"/>
    <n v="0.2"/>
    <n v="-25.596800000000002"/>
    <n v="25.596799999999998"/>
  </r>
  <r>
    <n v="2301"/>
    <s v="CA-2011-162362"/>
    <x v="350"/>
    <x v="0"/>
    <d v="2013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x v="340"/>
    <n v="3"/>
    <n v="0"/>
    <n v="0"/>
    <n v="6.36"/>
  </r>
  <r>
    <n v="2302"/>
    <s v="CA-2011-162362"/>
    <x v="351"/>
    <x v="0"/>
    <d v="2013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x v="341"/>
    <n v="4"/>
    <n v="0"/>
    <n v="0"/>
    <n v="5.6448"/>
  </r>
  <r>
    <n v="3261"/>
    <s v="CA-2011-151554"/>
    <x v="352"/>
    <x v="0"/>
    <d v="2013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x v="342"/>
    <n v="4"/>
    <n v="0.2"/>
    <n v="-4.1472000000000007"/>
    <n v="7.2576000000000001"/>
  </r>
  <r>
    <n v="2517"/>
    <s v="CA-2011-128888"/>
    <x v="353"/>
    <x v="0"/>
    <d v="2013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x v="343"/>
    <n v="9"/>
    <n v="0.2"/>
    <n v="-120.93120000000002"/>
    <n v="204.07139999999995"/>
  </r>
  <r>
    <n v="3781"/>
    <s v="CA-2011-149643"/>
    <x v="354"/>
    <x v="0"/>
    <d v="2013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x v="344"/>
    <n v="2"/>
    <n v="0"/>
    <n v="0"/>
    <n v="10.958399999999983"/>
  </r>
  <r>
    <n v="4445"/>
    <s v="US-2011-147704"/>
    <x v="355"/>
    <x v="0"/>
    <d v="2013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x v="345"/>
    <n v="5"/>
    <n v="0"/>
    <n v="0"/>
    <n v="36.824499999999993"/>
  </r>
  <r>
    <n v="4446"/>
    <s v="US-2011-147704"/>
    <x v="356"/>
    <x v="0"/>
    <d v="2013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x v="346"/>
    <n v="6"/>
    <n v="0"/>
    <n v="0"/>
    <n v="14.256"/>
  </r>
  <r>
    <n v="4447"/>
    <s v="US-2011-147704"/>
    <x v="357"/>
    <x v="0"/>
    <d v="2013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x v="347"/>
    <n v="4"/>
    <n v="0"/>
    <n v="0"/>
    <n v="14.268800000000001"/>
  </r>
  <r>
    <n v="4448"/>
    <s v="US-2011-147704"/>
    <x v="358"/>
    <x v="0"/>
    <d v="2013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x v="348"/>
    <n v="5"/>
    <n v="0"/>
    <n v="0"/>
    <n v="42.362499999999997"/>
  </r>
  <r>
    <n v="5304"/>
    <s v="US-2011-139500"/>
    <x v="359"/>
    <x v="0"/>
    <d v="2013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x v="349"/>
    <n v="2"/>
    <n v="0.3"/>
    <n v="-11.188799999999999"/>
    <n v="-1.0656000000000017"/>
  </r>
  <r>
    <n v="2093"/>
    <s v="CA-2011-145926"/>
    <x v="360"/>
    <x v="0"/>
    <d v="2013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x v="350"/>
    <n v="5"/>
    <n v="0"/>
    <n v="0"/>
    <n v="81.58299999999997"/>
  </r>
  <r>
    <n v="6023"/>
    <s v="CA-2011-130869"/>
    <x v="361"/>
    <x v="0"/>
    <d v="2013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x v="351"/>
    <n v="3"/>
    <n v="0.2"/>
    <n v="-1.4160000000000004"/>
    <n v="2.4779999999999989"/>
  </r>
  <r>
    <n v="4131"/>
    <s v="CA-2011-115336"/>
    <x v="362"/>
    <x v="0"/>
    <d v="2013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x v="352"/>
    <n v="5"/>
    <n v="0.8"/>
    <n v="-11.583999999999998"/>
    <n v="-23.89200000000001"/>
  </r>
  <r>
    <n v="7299"/>
    <s v="CA-2011-163468"/>
    <x v="363"/>
    <x v="1"/>
    <d v="2013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x v="353"/>
    <n v="4"/>
    <n v="0.5"/>
    <n v="-146.05000000000001"/>
    <n v="-175.26000000000005"/>
  </r>
  <r>
    <n v="7300"/>
    <s v="CA-2011-163468"/>
    <x v="364"/>
    <x v="1"/>
    <d v="2013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x v="263"/>
    <n v="2"/>
    <n v="0.6"/>
    <n v="-5.1264000000000003"/>
    <n v="-7.4759999999999991"/>
  </r>
  <r>
    <n v="7301"/>
    <s v="CA-2011-163468"/>
    <x v="365"/>
    <x v="1"/>
    <d v="2013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x v="354"/>
    <n v="6"/>
    <n v="0.3"/>
    <n v="-127.23479999999999"/>
    <n v="-30.293999999999983"/>
  </r>
  <r>
    <n v="7302"/>
    <s v="CA-2011-163468"/>
    <x v="366"/>
    <x v="1"/>
    <d v="2013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x v="355"/>
    <n v="3"/>
    <n v="0.8"/>
    <n v="-2.3135999999999997"/>
    <n v="-4.9164000000000012"/>
  </r>
  <r>
    <n v="7303"/>
    <s v="CA-2011-163468"/>
    <x v="367"/>
    <x v="1"/>
    <d v="2013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x v="356"/>
    <n v="5"/>
    <n v="0.2"/>
    <n v="-76.344000000000008"/>
    <n v="-66.801000000000045"/>
  </r>
  <r>
    <n v="8844"/>
    <s v="CA-2011-141173"/>
    <x v="368"/>
    <x v="1"/>
    <d v="2013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x v="357"/>
    <n v="5"/>
    <n v="0"/>
    <n v="0"/>
    <n v="16.787500000000001"/>
  </r>
  <r>
    <n v="9285"/>
    <s v="CA-2011-161032"/>
    <x v="369"/>
    <x v="1"/>
    <d v="2013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x v="358"/>
    <n v="3"/>
    <n v="0"/>
    <n v="0"/>
    <n v="43.223399999999984"/>
  </r>
  <r>
    <n v="9648"/>
    <s v="CA-2011-150518"/>
    <x v="370"/>
    <x v="1"/>
    <d v="2013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x v="359"/>
    <n v="4"/>
    <n v="0"/>
    <n v="0"/>
    <n v="57.501599999999996"/>
  </r>
  <r>
    <n v="9649"/>
    <s v="CA-2011-150518"/>
    <x v="371"/>
    <x v="1"/>
    <d v="2013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x v="360"/>
    <n v="3"/>
    <n v="0"/>
    <n v="0"/>
    <n v="78.951599999999999"/>
  </r>
  <r>
    <n v="5343"/>
    <s v="US-2011-168501"/>
    <x v="372"/>
    <x v="1"/>
    <d v="2013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x v="361"/>
    <n v="1"/>
    <n v="0.2"/>
    <n v="-0.32640000000000002"/>
    <n v="0.55079999999999985"/>
  </r>
  <r>
    <n v="5344"/>
    <s v="US-2011-168501"/>
    <x v="373"/>
    <x v="1"/>
    <d v="2013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x v="362"/>
    <n v="5"/>
    <n v="0.2"/>
    <n v="-53.591999999999999"/>
    <n v="16.747500000000016"/>
  </r>
  <r>
    <n v="3394"/>
    <s v="CA-2011-105340"/>
    <x v="374"/>
    <x v="1"/>
    <d v="2013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x v="363"/>
    <n v="1"/>
    <n v="0.8"/>
    <n v="-5.5423999999999989"/>
    <n v="-11.084800000000005"/>
  </r>
  <r>
    <n v="3895"/>
    <s v="US-2011-112200"/>
    <x v="375"/>
    <x v="1"/>
    <d v="2013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x v="364"/>
    <n v="5"/>
    <n v="0.8"/>
    <n v="-7.9839999999999982"/>
    <n v="-16.467000000000002"/>
  </r>
  <r>
    <n v="2084"/>
    <s v="CA-2011-110352"/>
    <x v="376"/>
    <x v="1"/>
    <d v="2013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x v="365"/>
    <n v="2"/>
    <n v="0.2"/>
    <n v="-4.7360000000000007"/>
    <n v="8.879999999999999"/>
  </r>
  <r>
    <n v="3708"/>
    <s v="CA-2011-120544"/>
    <x v="377"/>
    <x v="1"/>
    <d v="2013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x v="366"/>
    <n v="2"/>
    <n v="0.6"/>
    <n v="-3.8208000000000002"/>
    <n v="-2.5471999999999984"/>
  </r>
  <r>
    <n v="3709"/>
    <s v="CA-2011-120544"/>
    <x v="378"/>
    <x v="1"/>
    <d v="2013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x v="367"/>
    <n v="3"/>
    <n v="0.8"/>
    <n v="-27.340799999999998"/>
    <n v="-87.148800000000023"/>
  </r>
  <r>
    <n v="3710"/>
    <s v="CA-2011-120544"/>
    <x v="379"/>
    <x v="1"/>
    <d v="2013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x v="368"/>
    <n v="7"/>
    <n v="0.2"/>
    <n v="-1.1088000000000002"/>
    <n v="1.6632000000000007"/>
  </r>
  <r>
    <n v="7266"/>
    <s v="US-2011-143721"/>
    <x v="380"/>
    <x v="1"/>
    <d v="2013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x v="369"/>
    <n v="2"/>
    <n v="0.3"/>
    <n v="-46.611599999999996"/>
    <n v="-35.513599999999997"/>
  </r>
  <r>
    <n v="9628"/>
    <s v="CA-2011-139283"/>
    <x v="381"/>
    <x v="1"/>
    <d v="2013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x v="370"/>
    <n v="3"/>
    <n v="0"/>
    <n v="0"/>
    <n v="6.7481999999999989"/>
  </r>
  <r>
    <n v="2152"/>
    <s v="CA-2011-167360"/>
    <x v="382"/>
    <x v="1"/>
    <d v="2013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x v="371"/>
    <n v="7"/>
    <n v="0"/>
    <n v="0"/>
    <n v="43.598100000000002"/>
  </r>
  <r>
    <n v="4058"/>
    <s v="CA-2011-163034"/>
    <x v="383"/>
    <x v="1"/>
    <d v="2013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x v="372"/>
    <n v="5"/>
    <n v="0.2"/>
    <n v="-129.24"/>
    <n v="-8.0774999999999864"/>
  </r>
  <r>
    <n v="6315"/>
    <s v="CA-2011-100762"/>
    <x v="384"/>
    <x v="1"/>
    <d v="2013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x v="373"/>
    <n v="4"/>
    <n v="0"/>
    <n v="0"/>
    <n v="45.575999999999979"/>
  </r>
  <r>
    <n v="6316"/>
    <s v="CA-2011-100762"/>
    <x v="385"/>
    <x v="1"/>
    <d v="2013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x v="374"/>
    <n v="2"/>
    <n v="0"/>
    <n v="0"/>
    <n v="96.343800000000002"/>
  </r>
  <r>
    <n v="6317"/>
    <s v="CA-2011-100762"/>
    <x v="386"/>
    <x v="1"/>
    <d v="2013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x v="375"/>
    <n v="3"/>
    <n v="0"/>
    <n v="0"/>
    <n v="69.177599999999984"/>
  </r>
  <r>
    <n v="6318"/>
    <s v="CA-2011-100762"/>
    <x v="387"/>
    <x v="1"/>
    <d v="2013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x v="376"/>
    <n v="2"/>
    <n v="0"/>
    <n v="0"/>
    <n v="7.98"/>
  </r>
  <r>
    <n v="2608"/>
    <s v="CA-2011-127446"/>
    <x v="388"/>
    <x v="1"/>
    <d v="2013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x v="377"/>
    <n v="3"/>
    <n v="0.2"/>
    <n v="-4.9344000000000001"/>
    <n v="0"/>
  </r>
  <r>
    <n v="2609"/>
    <s v="CA-2011-127446"/>
    <x v="389"/>
    <x v="1"/>
    <d v="2013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x v="378"/>
    <n v="1"/>
    <n v="0.2"/>
    <n v="-0.504"/>
    <n v="0.88200000000000001"/>
  </r>
  <r>
    <n v="2610"/>
    <s v="CA-2011-127446"/>
    <x v="390"/>
    <x v="1"/>
    <d v="2013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x v="379"/>
    <n v="5"/>
    <n v="0.3"/>
    <n v="-365.62049999999988"/>
    <n v="-121.87349999999992"/>
  </r>
  <r>
    <n v="2611"/>
    <s v="CA-2011-127446"/>
    <x v="391"/>
    <x v="1"/>
    <d v="2013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x v="380"/>
    <n v="2"/>
    <n v="0.2"/>
    <n v="-1.1808000000000001"/>
    <n v="1.9925999999999999"/>
  </r>
  <r>
    <n v="2612"/>
    <s v="CA-2011-127446"/>
    <x v="392"/>
    <x v="1"/>
    <d v="2013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x v="306"/>
    <n v="3"/>
    <n v="0.2"/>
    <n v="-3.1392000000000007"/>
    <n v="5.1011999999999995"/>
  </r>
  <r>
    <n v="2613"/>
    <s v="CA-2011-127446"/>
    <x v="393"/>
    <x v="1"/>
    <d v="2013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x v="381"/>
    <n v="3"/>
    <n v="0.6"/>
    <n v="-3.6576"/>
    <n v="-3.9624000000000006"/>
  </r>
  <r>
    <n v="79"/>
    <s v="US-2011-147606"/>
    <x v="394"/>
    <x v="1"/>
    <d v="2013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x v="382"/>
    <n v="5"/>
    <n v="0.6"/>
    <n v="-11.58"/>
    <n v="-14.475000000000001"/>
  </r>
  <r>
    <n v="8573"/>
    <s v="CA-2011-121629"/>
    <x v="395"/>
    <x v="1"/>
    <d v="2013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x v="383"/>
    <n v="5"/>
    <n v="0.4"/>
    <n v="-399.53999999999996"/>
    <n v="-199.7700000000001"/>
  </r>
  <r>
    <n v="9677"/>
    <s v="US-2011-120145"/>
    <x v="396"/>
    <x v="1"/>
    <d v="2013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x v="384"/>
    <n v="6"/>
    <n v="0"/>
    <n v="0"/>
    <n v="29.449199999999998"/>
  </r>
  <r>
    <n v="1643"/>
    <s v="US-2011-134712"/>
    <x v="397"/>
    <x v="1"/>
    <d v="2013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x v="34"/>
    <n v="2"/>
    <n v="0.2"/>
    <n v="-2.5248000000000004"/>
    <n v="3.944999999999999"/>
  </r>
  <r>
    <n v="1792"/>
    <s v="CA-2011-120474"/>
    <x v="398"/>
    <x v="1"/>
    <d v="2013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x v="385"/>
    <n v="8"/>
    <n v="0"/>
    <n v="0"/>
    <n v="673.88160000000016"/>
  </r>
  <r>
    <n v="1793"/>
    <s v="CA-2011-120474"/>
    <x v="399"/>
    <x v="1"/>
    <d v="2013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x v="386"/>
    <n v="4"/>
    <n v="0"/>
    <n v="0"/>
    <n v="12.592800000000004"/>
  </r>
  <r>
    <n v="4905"/>
    <s v="US-2011-161613"/>
    <x v="400"/>
    <x v="1"/>
    <d v="2013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x v="387"/>
    <n v="3"/>
    <n v="0.3"/>
    <n v="-202.2174"/>
    <n v="-19.258800000000008"/>
  </r>
  <r>
    <n v="2788"/>
    <s v="US-2011-117744"/>
    <x v="401"/>
    <x v="1"/>
    <d v="2013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x v="388"/>
    <n v="5"/>
    <n v="0.6"/>
    <n v="-35.015999999999998"/>
    <n v="-24.802999999999997"/>
  </r>
  <r>
    <n v="2789"/>
    <s v="US-2011-117744"/>
    <x v="402"/>
    <x v="1"/>
    <d v="2013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x v="389"/>
    <n v="7"/>
    <n v="0.2"/>
    <n v="-3.2927999999999997"/>
    <n v="1.4406000000000008"/>
  </r>
  <r>
    <n v="2790"/>
    <s v="US-2011-117744"/>
    <x v="403"/>
    <x v="1"/>
    <d v="2013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x v="390"/>
    <n v="5"/>
    <n v="0.6"/>
    <n v="-23.976000000000003"/>
    <n v="-23.975999999999999"/>
  </r>
  <r>
    <n v="6252"/>
    <s v="CA-2011-101147"/>
    <x v="404"/>
    <x v="1"/>
    <d v="2013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x v="391"/>
    <n v="1"/>
    <n v="0.8"/>
    <n v="-1.9151999999999998"/>
    <n v="-6.344100000000001"/>
  </r>
  <r>
    <n v="1983"/>
    <s v="CA-2011-122749"/>
    <x v="405"/>
    <x v="1"/>
    <d v="2013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x v="392"/>
    <n v="4"/>
    <n v="0"/>
    <n v="0"/>
    <n v="134.3888"/>
  </r>
  <r>
    <n v="2623"/>
    <s v="CA-2011-164861"/>
    <x v="406"/>
    <x v="1"/>
    <d v="2013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x v="126"/>
    <n v="4"/>
    <n v="0"/>
    <n v="0"/>
    <n v="12.441600000000001"/>
  </r>
  <r>
    <n v="181"/>
    <s v="CA-2011-166191"/>
    <x v="407"/>
    <x v="1"/>
    <d v="2013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x v="393"/>
    <n v="2"/>
    <n v="0.2"/>
    <n v="-4.9632000000000005"/>
    <n v="1.8612000000000002"/>
  </r>
  <r>
    <n v="182"/>
    <s v="CA-2011-166191"/>
    <x v="408"/>
    <x v="1"/>
    <d v="2013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x v="394"/>
    <n v="7"/>
    <n v="0.2"/>
    <n v="-81.748800000000003"/>
    <n v="76.639499999999984"/>
  </r>
  <r>
    <n v="2720"/>
    <s v="CA-2011-110030"/>
    <x v="409"/>
    <x v="1"/>
    <d v="2013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x v="395"/>
    <n v="3"/>
    <n v="0.6"/>
    <n v="-14.385600000000002"/>
    <n v="-14.385599999999997"/>
  </r>
  <r>
    <n v="5094"/>
    <s v="US-2011-140452"/>
    <x v="410"/>
    <x v="1"/>
    <d v="2013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x v="396"/>
    <n v="4"/>
    <n v="0.8"/>
    <n v="-11.212799999999998"/>
    <n v="-31.536000000000001"/>
  </r>
  <r>
    <n v="5095"/>
    <s v="US-2011-140452"/>
    <x v="411"/>
    <x v="1"/>
    <d v="2013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x v="397"/>
    <n v="5"/>
    <n v="0.5"/>
    <n v="-107.47500000000001"/>
    <n v="-120.37200000000003"/>
  </r>
  <r>
    <n v="5096"/>
    <s v="US-2011-140452"/>
    <x v="412"/>
    <x v="1"/>
    <d v="2013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x v="398"/>
    <n v="4"/>
    <n v="0.2"/>
    <n v="-7.008"/>
    <n v="-7.0080000000000044"/>
  </r>
  <r>
    <n v="5097"/>
    <s v="US-2011-140452"/>
    <x v="413"/>
    <x v="1"/>
    <d v="2013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x v="399"/>
    <n v="3"/>
    <n v="0.6"/>
    <n v="-6.4656000000000011"/>
    <n v="-4.8491999999999997"/>
  </r>
  <r>
    <n v="5098"/>
    <s v="US-2011-140452"/>
    <x v="414"/>
    <x v="1"/>
    <d v="2013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x v="400"/>
    <n v="2"/>
    <n v="0.8"/>
    <n v="-3.6799999999999993"/>
    <n v="-8.0500000000000025"/>
  </r>
  <r>
    <n v="5099"/>
    <s v="US-2011-140452"/>
    <x v="415"/>
    <x v="1"/>
    <d v="2013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x v="401"/>
    <n v="2"/>
    <n v="0.2"/>
    <n v="-7.0335999999999999"/>
    <n v="-8.3524000000000012"/>
  </r>
  <r>
    <n v="1794"/>
    <s v="CA-2011-104773"/>
    <x v="416"/>
    <x v="1"/>
    <d v="2013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x v="402"/>
    <n v="2"/>
    <n v="0.2"/>
    <n v="-12.0832"/>
    <n v="6.0416000000000025"/>
  </r>
  <r>
    <n v="7443"/>
    <s v="CA-2011-109932"/>
    <x v="417"/>
    <x v="1"/>
    <d v="2013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x v="403"/>
    <n v="2"/>
    <n v="0.2"/>
    <n v="-2.1376000000000004"/>
    <n v="3.7407999999999997"/>
  </r>
  <r>
    <n v="7444"/>
    <s v="CA-2011-109932"/>
    <x v="418"/>
    <x v="1"/>
    <d v="2013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x v="404"/>
    <n v="3"/>
    <n v="0.2"/>
    <n v="-47.419200000000011"/>
    <n v="20.745899999999985"/>
  </r>
  <r>
    <n v="7852"/>
    <s v="CA-2011-169649"/>
    <x v="419"/>
    <x v="1"/>
    <d v="2013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x v="51"/>
    <n v="2"/>
    <n v="0.2"/>
    <n v="-1.6896000000000002"/>
    <n v="2.9568000000000003"/>
  </r>
  <r>
    <n v="7853"/>
    <s v="CA-2011-169649"/>
    <x v="420"/>
    <x v="1"/>
    <d v="2013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x v="405"/>
    <n v="2"/>
    <n v="0.8"/>
    <n v="-16.310399999999998"/>
    <n v="-53.008800000000008"/>
  </r>
  <r>
    <n v="3142"/>
    <s v="US-2011-122959"/>
    <x v="421"/>
    <x v="1"/>
    <d v="2013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x v="406"/>
    <n v="2"/>
    <n v="0.8"/>
    <n v="-168.31359999999998"/>
    <n v="-336.62720000000013"/>
  </r>
  <r>
    <n v="3592"/>
    <s v="CA-2011-154186"/>
    <x v="422"/>
    <x v="1"/>
    <d v="2013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x v="407"/>
    <n v="1"/>
    <n v="0.2"/>
    <n v="-0.58399999999999996"/>
    <n v="0.36499999999999977"/>
  </r>
  <r>
    <n v="4226"/>
    <s v="US-2011-102631"/>
    <x v="423"/>
    <x v="1"/>
    <d v="2013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x v="408"/>
    <n v="3"/>
    <n v="0.6"/>
    <n v="-56.656799999999997"/>
    <n v="-42.492599999999982"/>
  </r>
  <r>
    <n v="1973"/>
    <s v="CA-2011-148950"/>
    <x v="424"/>
    <x v="1"/>
    <d v="2013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x v="409"/>
    <n v="4"/>
    <n v="0.8"/>
    <n v="-4.0831999999999997"/>
    <n v="-8.6768000000000018"/>
  </r>
  <r>
    <n v="1974"/>
    <s v="CA-2011-148950"/>
    <x v="425"/>
    <x v="1"/>
    <d v="2013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x v="410"/>
    <n v="2"/>
    <n v="0.2"/>
    <n v="-0.57920000000000005"/>
    <n v="0.4705999999999998"/>
  </r>
  <r>
    <n v="1975"/>
    <s v="CA-2011-148950"/>
    <x v="426"/>
    <x v="1"/>
    <d v="2013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x v="411"/>
    <n v="3"/>
    <n v="0.2"/>
    <n v="-7.0032000000000014"/>
    <n v="-2.188500000000003"/>
  </r>
  <r>
    <n v="9512"/>
    <s v="CA-2011-130575"/>
    <x v="427"/>
    <x v="1"/>
    <d v="2013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x v="412"/>
    <n v="3"/>
    <n v="0.8"/>
    <n v="-7.4111999999999982"/>
    <n v="-13.895999999999997"/>
  </r>
  <r>
    <n v="1575"/>
    <s v="CA-2011-101602"/>
    <x v="428"/>
    <x v="1"/>
    <d v="2013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x v="413"/>
    <n v="3"/>
    <n v="0.2"/>
    <n v="-8.136000000000001"/>
    <n v="-9.153000000000004"/>
  </r>
  <r>
    <n v="1576"/>
    <s v="CA-2011-101602"/>
    <x v="429"/>
    <x v="1"/>
    <d v="2013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x v="414"/>
    <n v="5"/>
    <n v="0.3"/>
    <n v="-228.98399999999998"/>
    <n v="-21.807999999999993"/>
  </r>
  <r>
    <n v="7007"/>
    <s v="CA-2011-119466"/>
    <x v="430"/>
    <x v="1"/>
    <d v="2013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x v="263"/>
    <n v="2"/>
    <n v="0.6"/>
    <n v="-5.1264000000000003"/>
    <n v="-7.4759999999999991"/>
  </r>
  <r>
    <n v="4713"/>
    <s v="CA-2011-108273"/>
    <x v="431"/>
    <x v="1"/>
    <d v="2013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x v="336"/>
    <n v="7"/>
    <n v="0.2"/>
    <n v="-7.2576000000000027"/>
    <n v="12.700800000000001"/>
  </r>
  <r>
    <n v="4714"/>
    <s v="CA-2011-108273"/>
    <x v="432"/>
    <x v="1"/>
    <d v="2013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x v="415"/>
    <n v="2"/>
    <n v="0.6"/>
    <n v="-33.940799999999996"/>
    <n v="-74.952600000000004"/>
  </r>
  <r>
    <n v="4886"/>
    <s v="CA-2011-151379"/>
    <x v="433"/>
    <x v="1"/>
    <d v="2013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x v="416"/>
    <n v="5"/>
    <n v="0"/>
    <n v="0"/>
    <n v="52.531999999999996"/>
  </r>
  <r>
    <n v="9831"/>
    <s v="CA-2011-113257"/>
    <x v="434"/>
    <x v="1"/>
    <d v="2013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x v="297"/>
    <n v="4"/>
    <n v="0.2"/>
    <n v="-63.993600000000008"/>
    <n v="95.990400000000008"/>
  </r>
  <r>
    <n v="9832"/>
    <s v="CA-2011-113257"/>
    <x v="435"/>
    <x v="1"/>
    <d v="2013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x v="417"/>
    <n v="7"/>
    <n v="0.6"/>
    <n v="-5.1744000000000012"/>
    <n v="-2.5872000000000011"/>
  </r>
  <r>
    <n v="9522"/>
    <s v="CA-2011-169446"/>
    <x v="436"/>
    <x v="1"/>
    <d v="2013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x v="418"/>
    <n v="3"/>
    <n v="0.2"/>
    <n v="-64.795200000000008"/>
    <n v="36.44729999999997"/>
  </r>
  <r>
    <n v="9523"/>
    <s v="CA-2011-169446"/>
    <x v="437"/>
    <x v="1"/>
    <d v="2013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x v="59"/>
    <n v="3"/>
    <n v="0.2"/>
    <n v="-3.1104000000000007"/>
    <n v="5.4432"/>
  </r>
  <r>
    <n v="9524"/>
    <s v="CA-2011-169446"/>
    <x v="438"/>
    <x v="1"/>
    <d v="2013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x v="419"/>
    <n v="3"/>
    <n v="0.2"/>
    <n v="-6.5183999999999997"/>
    <n v="-7.7406000000000006"/>
  </r>
  <r>
    <n v="4283"/>
    <s v="CA-2011-103100"/>
    <x v="439"/>
    <x v="1"/>
    <d v="2013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x v="420"/>
    <n v="1"/>
    <n v="0"/>
    <n v="0"/>
    <n v="1.7343"/>
  </r>
  <r>
    <n v="4284"/>
    <s v="CA-2011-103100"/>
    <x v="440"/>
    <x v="1"/>
    <d v="2013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x v="421"/>
    <n v="3"/>
    <n v="0"/>
    <n v="0"/>
    <n v="496.78649999999993"/>
  </r>
  <r>
    <n v="6107"/>
    <s v="CA-2011-120852"/>
    <x v="441"/>
    <x v="1"/>
    <d v="2013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x v="422"/>
    <n v="2"/>
    <n v="0.8"/>
    <n v="-15.545599999999997"/>
    <n v="-49.551600000000022"/>
  </r>
  <r>
    <n v="6108"/>
    <s v="CA-2011-120852"/>
    <x v="442"/>
    <x v="1"/>
    <d v="2013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x v="423"/>
    <n v="5"/>
    <n v="0.2"/>
    <n v="-13.088000000000001"/>
    <n v="-8.1800000000000033"/>
  </r>
  <r>
    <n v="6915"/>
    <s v="CA-2011-142510"/>
    <x v="443"/>
    <x v="1"/>
    <d v="2013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x v="424"/>
    <n v="1"/>
    <n v="0.2"/>
    <n v="-26.432000000000002"/>
    <n v="9.911999999999999"/>
  </r>
  <r>
    <n v="6916"/>
    <s v="CA-2011-142510"/>
    <x v="444"/>
    <x v="1"/>
    <d v="2013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x v="425"/>
    <n v="6"/>
    <n v="0.8"/>
    <n v="-14.323199999999998"/>
    <n v="-31.332000000000008"/>
  </r>
  <r>
    <n v="6917"/>
    <s v="CA-2011-142510"/>
    <x v="445"/>
    <x v="1"/>
    <d v="2013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x v="426"/>
    <n v="4"/>
    <n v="0.2"/>
    <n v="-24.8064"/>
    <n v="44.961600000000004"/>
  </r>
  <r>
    <n v="3213"/>
    <s v="CA-2011-142314"/>
    <x v="446"/>
    <x v="1"/>
    <d v="2013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x v="427"/>
    <n v="11"/>
    <n v="0"/>
    <n v="0"/>
    <n v="58.027200000000001"/>
  </r>
  <r>
    <n v="7005"/>
    <s v="CA-2011-126333"/>
    <x v="447"/>
    <x v="1"/>
    <d v="2013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x v="58"/>
    <n v="1"/>
    <n v="0.2"/>
    <n v="-1.0368000000000002"/>
    <n v="1.8144"/>
  </r>
  <r>
    <n v="125"/>
    <s v="US-2011-152030"/>
    <x v="448"/>
    <x v="1"/>
    <d v="2013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x v="428"/>
    <n v="3"/>
    <n v="0.3"/>
    <n v="-180.16739999999999"/>
    <n v="-8.5794000000000779"/>
  </r>
  <r>
    <n v="622"/>
    <s v="US-2011-111171"/>
    <x v="449"/>
    <x v="1"/>
    <d v="2013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x v="429"/>
    <n v="5"/>
    <n v="0.8"/>
    <n v="-6.9519999999999982"/>
    <n v="-14.773"/>
  </r>
  <r>
    <n v="2967"/>
    <s v="CA-2011-162866"/>
    <x v="450"/>
    <x v="1"/>
    <d v="2013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x v="430"/>
    <n v="6"/>
    <n v="0.6"/>
    <n v="-19.771200000000004"/>
    <n v="-19.771199999999997"/>
  </r>
  <r>
    <n v="2968"/>
    <s v="CA-2011-162866"/>
    <x v="451"/>
    <x v="1"/>
    <d v="2013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x v="431"/>
    <n v="4"/>
    <n v="0.2"/>
    <n v="-6.0032000000000014"/>
    <n v="3.0015999999999998"/>
  </r>
  <r>
    <n v="8372"/>
    <s v="CA-2011-165393"/>
    <x v="452"/>
    <x v="1"/>
    <d v="2013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x v="432"/>
    <n v="1"/>
    <n v="0.8"/>
    <n v="-3.9871999999999996"/>
    <n v="-8.472800000000003"/>
  </r>
  <r>
    <n v="757"/>
    <s v="CA-2011-106803"/>
    <x v="453"/>
    <x v="1"/>
    <d v="2014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x v="433"/>
    <n v="2"/>
    <n v="0"/>
    <n v="0"/>
    <n v="6.8767999999999994"/>
  </r>
  <r>
    <n v="758"/>
    <s v="CA-2011-106803"/>
    <x v="454"/>
    <x v="1"/>
    <d v="2014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x v="434"/>
    <n v="4"/>
    <n v="0"/>
    <n v="0"/>
    <n v="47.92"/>
  </r>
  <r>
    <n v="5678"/>
    <s v="CA-2011-126802"/>
    <x v="455"/>
    <x v="1"/>
    <d v="2014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x v="435"/>
    <n v="3"/>
    <n v="0.6"/>
    <n v="-23.3856"/>
    <n v="-50.66879999999999"/>
  </r>
  <r>
    <n v="7204"/>
    <s v="CA-2011-118276"/>
    <x v="456"/>
    <x v="1"/>
    <d v="2014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x v="436"/>
    <n v="3"/>
    <n v="0.6"/>
    <n v="-5.2416"/>
    <n v="-4.804800000000002"/>
  </r>
  <r>
    <n v="306"/>
    <s v="CA-2011-130960"/>
    <x v="457"/>
    <x v="1"/>
    <d v="2014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x v="437"/>
    <n v="3"/>
    <n v="0"/>
    <n v="0"/>
    <n v="2.8535999999999988"/>
  </r>
  <r>
    <n v="3305"/>
    <s v="CA-2011-104738"/>
    <x v="458"/>
    <x v="1"/>
    <d v="2014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x v="438"/>
    <n v="3"/>
    <n v="0.2"/>
    <n v="-2.5968000000000004"/>
    <n v="4.7066999999999997"/>
  </r>
  <r>
    <n v="3306"/>
    <s v="CA-2011-104738"/>
    <x v="459"/>
    <x v="1"/>
    <d v="2014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x v="439"/>
    <n v="2"/>
    <n v="0.2"/>
    <n v="-43.516800000000011"/>
    <n v="19.03860000000001"/>
  </r>
  <r>
    <n v="3307"/>
    <s v="CA-2011-104738"/>
    <x v="460"/>
    <x v="1"/>
    <d v="2014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x v="440"/>
    <n v="3"/>
    <n v="0.2"/>
    <n v="-65.755200000000016"/>
    <n v="28.767899999999997"/>
  </r>
  <r>
    <n v="3308"/>
    <s v="CA-2011-104738"/>
    <x v="461"/>
    <x v="1"/>
    <d v="2014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x v="441"/>
    <n v="3"/>
    <n v="0.8"/>
    <n v="-1.8287999999999998"/>
    <n v="-3.6576000000000004"/>
  </r>
  <r>
    <n v="3309"/>
    <s v="CA-2011-104738"/>
    <x v="462"/>
    <x v="1"/>
    <d v="2014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x v="442"/>
    <n v="2"/>
    <n v="0.2"/>
    <n v="-9.5968000000000018"/>
    <n v="14.395200000000004"/>
  </r>
  <r>
    <n v="2006"/>
    <s v="CA-2011-111150"/>
    <x v="463"/>
    <x v="1"/>
    <d v="2014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x v="443"/>
    <n v="7"/>
    <n v="0"/>
    <n v="0"/>
    <n v="11.575199999999999"/>
  </r>
  <r>
    <n v="2007"/>
    <s v="CA-2011-111150"/>
    <x v="464"/>
    <x v="1"/>
    <d v="2014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x v="444"/>
    <n v="7"/>
    <n v="0"/>
    <n v="0"/>
    <n v="16.160200000000003"/>
  </r>
  <r>
    <n v="4559"/>
    <s v="CA-2011-127383"/>
    <x v="465"/>
    <x v="1"/>
    <d v="2014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x v="445"/>
    <n v="2"/>
    <n v="0.2"/>
    <n v="-9.9136000000000024"/>
    <n v="17.968399999999995"/>
  </r>
  <r>
    <n v="3901"/>
    <s v="CA-2012-121097"/>
    <x v="466"/>
    <x v="1"/>
    <d v="2014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x v="89"/>
    <n v="2"/>
    <n v="0.2"/>
    <n v="-2.0736000000000003"/>
    <n v="3.6288"/>
  </r>
  <r>
    <n v="5054"/>
    <s v="CA-2012-141243"/>
    <x v="467"/>
    <x v="1"/>
    <d v="2014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x v="446"/>
    <n v="5"/>
    <n v="0.2"/>
    <n v="-79.680000000000007"/>
    <n v="84.659999999999982"/>
  </r>
  <r>
    <n v="5055"/>
    <s v="CA-2012-141243"/>
    <x v="468"/>
    <x v="1"/>
    <d v="2014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x v="447"/>
    <n v="3"/>
    <n v="0.2"/>
    <n v="-1.4112"/>
    <n v="0.79379999999999962"/>
  </r>
  <r>
    <n v="5056"/>
    <s v="CA-2012-141243"/>
    <x v="469"/>
    <x v="1"/>
    <d v="2014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x v="448"/>
    <n v="9"/>
    <n v="0.32"/>
    <n v="-432.76723199999992"/>
    <n v="-437.5404000000002"/>
  </r>
  <r>
    <n v="5349"/>
    <s v="CA-2012-149811"/>
    <x v="470"/>
    <x v="1"/>
    <d v="2014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x v="449"/>
    <n v="3"/>
    <n v="0"/>
    <n v="0"/>
    <n v="15.523199999999999"/>
  </r>
  <r>
    <n v="5350"/>
    <s v="CA-2012-149811"/>
    <x v="471"/>
    <x v="1"/>
    <d v="2014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x v="450"/>
    <n v="5"/>
    <n v="0"/>
    <n v="0"/>
    <n v="19.950000000000003"/>
  </r>
  <r>
    <n v="468"/>
    <s v="US-2012-101399"/>
    <x v="472"/>
    <x v="1"/>
    <d v="2014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x v="451"/>
    <n v="7"/>
    <n v="0.6"/>
    <n v="-152.84640000000002"/>
    <n v="-312.06139999999994"/>
  </r>
  <r>
    <n v="6625"/>
    <s v="CA-2012-141250"/>
    <x v="473"/>
    <x v="1"/>
    <d v="2014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x v="452"/>
    <n v="1"/>
    <n v="0.3"/>
    <n v="-30.731400000000001"/>
    <n v="-13.170600000000007"/>
  </r>
  <r>
    <n v="6626"/>
    <s v="CA-2012-141250"/>
    <x v="474"/>
    <x v="1"/>
    <d v="2014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x v="453"/>
    <n v="4"/>
    <n v="0.3"/>
    <n v="-59.791199999999996"/>
    <n v="-8.5416000000000025"/>
  </r>
  <r>
    <n v="1713"/>
    <s v="CA-2012-145401"/>
    <x v="475"/>
    <x v="1"/>
    <d v="2014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x v="454"/>
    <n v="6"/>
    <n v="0.2"/>
    <n v="-2.8607999999999998"/>
    <n v="5.0064000000000002"/>
  </r>
  <r>
    <n v="93"/>
    <s v="CA-2012-149587"/>
    <x v="476"/>
    <x v="1"/>
    <d v="2014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x v="215"/>
    <n v="2"/>
    <n v="0"/>
    <n v="0"/>
    <n v="6.2208000000000006"/>
  </r>
  <r>
    <n v="94"/>
    <s v="CA-2012-149587"/>
    <x v="477"/>
    <x v="1"/>
    <d v="2014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x v="455"/>
    <n v="3"/>
    <n v="0"/>
    <n v="0"/>
    <n v="16.535399999999996"/>
  </r>
  <r>
    <n v="95"/>
    <s v="CA-2012-149587"/>
    <x v="478"/>
    <x v="1"/>
    <d v="2014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x v="456"/>
    <n v="2"/>
    <n v="0"/>
    <n v="0"/>
    <n v="16.150400000000001"/>
  </r>
  <r>
    <n v="808"/>
    <s v="CA-2012-140921"/>
    <x v="479"/>
    <x v="1"/>
    <d v="2014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x v="457"/>
    <n v="2"/>
    <n v="0"/>
    <n v="0"/>
    <n v="11.076000000000001"/>
  </r>
  <r>
    <n v="809"/>
    <s v="CA-2012-140921"/>
    <x v="480"/>
    <x v="1"/>
    <d v="2014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x v="458"/>
    <n v="3"/>
    <n v="0"/>
    <n v="0"/>
    <n v="50.989800000000002"/>
  </r>
  <r>
    <n v="8126"/>
    <s v="CA-2012-137064"/>
    <x v="481"/>
    <x v="1"/>
    <d v="2014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x v="459"/>
    <n v="3"/>
    <n v="0.8"/>
    <n v="-2.3471999999999995"/>
    <n v="-4.9878000000000018"/>
  </r>
  <r>
    <n v="8127"/>
    <s v="CA-2012-137064"/>
    <x v="482"/>
    <x v="1"/>
    <d v="2014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x v="460"/>
    <n v="2"/>
    <n v="0.2"/>
    <n v="-3.7056000000000004"/>
    <n v="4.4004000000000003"/>
  </r>
  <r>
    <n v="8128"/>
    <s v="CA-2012-137064"/>
    <x v="483"/>
    <x v="1"/>
    <d v="2014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x v="461"/>
    <n v="3"/>
    <n v="0.2"/>
    <n v="-134.15040000000002"/>
    <n v="-125.76600000000005"/>
  </r>
  <r>
    <n v="7612"/>
    <s v="US-2012-130491"/>
    <x v="484"/>
    <x v="1"/>
    <d v="2014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x v="462"/>
    <n v="2"/>
    <n v="0"/>
    <n v="0"/>
    <n v="4.2929999999999993"/>
  </r>
  <r>
    <n v="7613"/>
    <s v="US-2012-130491"/>
    <x v="485"/>
    <x v="1"/>
    <d v="2014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x v="463"/>
    <n v="1"/>
    <n v="0"/>
    <n v="0"/>
    <n v="1.8010999999999999"/>
  </r>
  <r>
    <n v="7614"/>
    <s v="US-2012-130491"/>
    <x v="486"/>
    <x v="1"/>
    <d v="2014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x v="464"/>
    <n v="2"/>
    <n v="0"/>
    <n v="0"/>
    <n v="1.7279999999999998"/>
  </r>
  <r>
    <n v="212"/>
    <s v="CA-2012-101007"/>
    <x v="487"/>
    <x v="1"/>
    <d v="2014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x v="465"/>
    <n v="2"/>
    <n v="0.2"/>
    <n v="-4.16"/>
    <n v="6.4999999999999991"/>
  </r>
  <r>
    <n v="1843"/>
    <s v="CA-2012-135391"/>
    <x v="488"/>
    <x v="1"/>
    <d v="2014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x v="466"/>
    <n v="4"/>
    <n v="0.2"/>
    <n v="-8.0192000000000014"/>
    <n v="13.532399999999996"/>
  </r>
  <r>
    <n v="1844"/>
    <s v="CA-2012-135391"/>
    <x v="489"/>
    <x v="1"/>
    <d v="2014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x v="467"/>
    <n v="2"/>
    <n v="0.6"/>
    <n v="-24.470399999999998"/>
    <n v="-30.588000000000001"/>
  </r>
  <r>
    <n v="7095"/>
    <s v="US-2012-153374"/>
    <x v="490"/>
    <x v="1"/>
    <d v="2014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x v="468"/>
    <n v="6"/>
    <n v="0.2"/>
    <n v="-95.990400000000008"/>
    <n v="89.990999999999985"/>
  </r>
  <r>
    <n v="1788"/>
    <s v="CA-2012-154326"/>
    <x v="491"/>
    <x v="1"/>
    <d v="2014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x v="469"/>
    <n v="3"/>
    <n v="0"/>
    <n v="0"/>
    <n v="64.785599999999988"/>
  </r>
  <r>
    <n v="1789"/>
    <s v="CA-2012-154326"/>
    <x v="492"/>
    <x v="1"/>
    <d v="2014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x v="470"/>
    <n v="2"/>
    <n v="0"/>
    <n v="0"/>
    <n v="195.99440000000004"/>
  </r>
  <r>
    <n v="1790"/>
    <s v="CA-2012-154326"/>
    <x v="493"/>
    <x v="1"/>
    <d v="2014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x v="471"/>
    <n v="5"/>
    <n v="0"/>
    <n v="0"/>
    <n v="26.590499999999988"/>
  </r>
  <r>
    <n v="3972"/>
    <s v="CA-2012-132374"/>
    <x v="494"/>
    <x v="1"/>
    <d v="2014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x v="73"/>
    <n v="4"/>
    <n v="0"/>
    <n v="0"/>
    <n v="20.633600000000001"/>
  </r>
  <r>
    <n v="8781"/>
    <s v="CA-2012-133585"/>
    <x v="495"/>
    <x v="1"/>
    <d v="2014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x v="472"/>
    <n v="2"/>
    <n v="0.2"/>
    <n v="-11.065600000000002"/>
    <n v="6.2243999999999957"/>
  </r>
  <r>
    <n v="8782"/>
    <s v="CA-2012-133585"/>
    <x v="496"/>
    <x v="1"/>
    <d v="2014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x v="473"/>
    <n v="6"/>
    <n v="0.32"/>
    <n v="-392.95948799999996"/>
    <n v="-36.117600000000152"/>
  </r>
  <r>
    <n v="9445"/>
    <s v="CA-2012-104052"/>
    <x v="497"/>
    <x v="1"/>
    <d v="2014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x v="474"/>
    <n v="4"/>
    <n v="0.2"/>
    <n v="-19.168000000000003"/>
    <n v="34.741999999999997"/>
  </r>
  <r>
    <n v="1128"/>
    <s v="CA-2012-105970"/>
    <x v="498"/>
    <x v="1"/>
    <d v="2014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x v="475"/>
    <n v="1"/>
    <n v="0"/>
    <n v="0"/>
    <n v="2.6416000000000004"/>
  </r>
  <r>
    <n v="1129"/>
    <s v="CA-2012-105970"/>
    <x v="499"/>
    <x v="1"/>
    <d v="2014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x v="476"/>
    <n v="6"/>
    <n v="0"/>
    <n v="0"/>
    <n v="50.94"/>
  </r>
  <r>
    <n v="2284"/>
    <s v="CA-2012-153108"/>
    <x v="500"/>
    <x v="1"/>
    <d v="2014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x v="477"/>
    <n v="2"/>
    <n v="0"/>
    <n v="0"/>
    <n v="6.6976000000000013"/>
  </r>
  <r>
    <n v="2285"/>
    <s v="CA-2012-153108"/>
    <x v="501"/>
    <x v="1"/>
    <d v="2014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x v="478"/>
    <n v="7"/>
    <n v="0"/>
    <n v="0"/>
    <n v="16.386300000000002"/>
  </r>
  <r>
    <n v="5329"/>
    <s v="CA-2012-120320"/>
    <x v="502"/>
    <x v="1"/>
    <d v="2014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x v="479"/>
    <n v="2"/>
    <n v="0.2"/>
    <n v="-6.3840000000000003"/>
    <n v="2.3939999999999984"/>
  </r>
  <r>
    <n v="6446"/>
    <s v="CA-2012-151785"/>
    <x v="503"/>
    <x v="1"/>
    <d v="2014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x v="480"/>
    <n v="6"/>
    <n v="0.2"/>
    <n v="-1.4207999999999998"/>
    <n v="2.4863999999999997"/>
  </r>
  <r>
    <n v="8250"/>
    <s v="CA-2012-140221"/>
    <x v="504"/>
    <x v="1"/>
    <d v="2014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x v="481"/>
    <n v="2"/>
    <n v="0.8"/>
    <n v="-8.969599999999998"/>
    <n v="-16.818000000000005"/>
  </r>
  <r>
    <n v="8251"/>
    <s v="CA-2012-140221"/>
    <x v="505"/>
    <x v="1"/>
    <d v="2014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x v="482"/>
    <n v="2"/>
    <n v="0.6"/>
    <n v="-2.8271999999999999"/>
    <n v="-1.8847999999999994"/>
  </r>
  <r>
    <n v="8252"/>
    <s v="CA-2012-140221"/>
    <x v="506"/>
    <x v="1"/>
    <d v="2014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x v="483"/>
    <n v="5"/>
    <n v="0.8"/>
    <n v="-144.78399999999996"/>
    <n v="-470.548"/>
  </r>
  <r>
    <n v="8253"/>
    <s v="CA-2012-140221"/>
    <x v="507"/>
    <x v="1"/>
    <d v="2014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x v="402"/>
    <n v="2"/>
    <n v="0.2"/>
    <n v="-12.0832"/>
    <n v="6.0416000000000025"/>
  </r>
  <r>
    <n v="3995"/>
    <s v="CA-2012-105627"/>
    <x v="508"/>
    <x v="1"/>
    <d v="2014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x v="484"/>
    <n v="3"/>
    <n v="0"/>
    <n v="0"/>
    <n v="97.45859999999999"/>
  </r>
  <r>
    <n v="3996"/>
    <s v="CA-2012-105627"/>
    <x v="509"/>
    <x v="1"/>
    <d v="2014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x v="485"/>
    <n v="7"/>
    <n v="0"/>
    <n v="0"/>
    <n v="189.40460000000002"/>
  </r>
  <r>
    <n v="3997"/>
    <s v="CA-2012-105627"/>
    <x v="510"/>
    <x v="1"/>
    <d v="2014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x v="486"/>
    <n v="5"/>
    <n v="0"/>
    <n v="0"/>
    <n v="223.28549999999993"/>
  </r>
  <r>
    <n v="3998"/>
    <s v="CA-2012-105627"/>
    <x v="511"/>
    <x v="1"/>
    <d v="2014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x v="487"/>
    <n v="1"/>
    <n v="0"/>
    <n v="0"/>
    <n v="4.4939999999999998"/>
  </r>
  <r>
    <n v="3999"/>
    <s v="CA-2012-105627"/>
    <x v="512"/>
    <x v="1"/>
    <d v="2014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x v="488"/>
    <n v="6"/>
    <n v="0"/>
    <n v="0"/>
    <n v="82.077600000000004"/>
  </r>
  <r>
    <n v="7782"/>
    <s v="CA-2012-132136"/>
    <x v="513"/>
    <x v="1"/>
    <d v="2014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x v="145"/>
    <n v="3"/>
    <n v="0.8"/>
    <n v="-6.8543999999999983"/>
    <n v="-14.5656"/>
  </r>
  <r>
    <n v="4767"/>
    <s v="CA-2012-123155"/>
    <x v="514"/>
    <x v="1"/>
    <d v="2014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x v="489"/>
    <n v="5"/>
    <n v="0.2"/>
    <n v="-22.704000000000004"/>
    <n v="29.798999999999999"/>
  </r>
  <r>
    <n v="4768"/>
    <s v="CA-2012-123155"/>
    <x v="515"/>
    <x v="1"/>
    <d v="2014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x v="490"/>
    <n v="3"/>
    <n v="0.2"/>
    <n v="-71.975999999999999"/>
    <n v="22.492499999999993"/>
  </r>
  <r>
    <n v="988"/>
    <s v="CA-2012-146829"/>
    <x v="516"/>
    <x v="1"/>
    <d v="2014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x v="491"/>
    <n v="2"/>
    <n v="0.8"/>
    <n v="-0.88959999999999972"/>
    <n v="-1.8904000000000001"/>
  </r>
  <r>
    <n v="9962"/>
    <s v="CA-2012-168088"/>
    <x v="517"/>
    <x v="1"/>
    <d v="2014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x v="492"/>
    <n v="2"/>
    <n v="0.2"/>
    <n v="-13.116800000000001"/>
    <n v="23.7742"/>
  </r>
  <r>
    <n v="9963"/>
    <s v="CA-2012-168088"/>
    <x v="518"/>
    <x v="1"/>
    <d v="2014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x v="493"/>
    <n v="4"/>
    <n v="0.32"/>
    <n v="-122.70899199999998"/>
    <n v="-67.670400000000001"/>
  </r>
  <r>
    <n v="816"/>
    <s v="CA-2012-106565"/>
    <x v="519"/>
    <x v="1"/>
    <d v="2014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x v="494"/>
    <n v="8"/>
    <n v="0"/>
    <n v="0"/>
    <n v="24.883200000000002"/>
  </r>
  <r>
    <n v="4958"/>
    <s v="CA-2012-127607"/>
    <x v="520"/>
    <x v="1"/>
    <d v="2014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x v="495"/>
    <n v="2"/>
    <n v="0.8"/>
    <n v="-2.0095999999999998"/>
    <n v="-4.3960000000000026"/>
  </r>
  <r>
    <n v="4959"/>
    <s v="CA-2012-127607"/>
    <x v="521"/>
    <x v="1"/>
    <d v="2014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x v="496"/>
    <n v="9"/>
    <n v="0.2"/>
    <n v="-3.7728000000000002"/>
    <n v="6.1307999999999998"/>
  </r>
  <r>
    <n v="520"/>
    <s v="CA-2012-157812"/>
    <x v="522"/>
    <x v="1"/>
    <d v="2014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x v="497"/>
    <n v="1"/>
    <n v="0.2"/>
    <n v="-3.6783999999999999"/>
    <n v="5.2877000000000001"/>
  </r>
  <r>
    <n v="521"/>
    <s v="CA-2012-157812"/>
    <x v="523"/>
    <x v="1"/>
    <d v="2014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x v="498"/>
    <n v="2"/>
    <n v="0.2"/>
    <n v="-25.913600000000002"/>
    <n v="-25.91360000000001"/>
  </r>
  <r>
    <n v="522"/>
    <s v="CA-2012-157812"/>
    <x v="524"/>
    <x v="1"/>
    <d v="2014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x v="499"/>
    <n v="9"/>
    <n v="0.8"/>
    <n v="-11.289599999999998"/>
    <n v="-21.167999999999999"/>
  </r>
  <r>
    <n v="1061"/>
    <s v="US-2012-125374"/>
    <x v="525"/>
    <x v="1"/>
    <d v="2014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x v="111"/>
    <n v="2"/>
    <n v="0.3"/>
    <n v="-32.331600000000002"/>
    <n v="-29.252400000000009"/>
  </r>
  <r>
    <n v="1595"/>
    <s v="CA-2012-118423"/>
    <x v="526"/>
    <x v="1"/>
    <d v="2014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x v="500"/>
    <n v="3"/>
    <n v="0.3"/>
    <n v="-107.71739999999998"/>
    <n v="-35.905799999999999"/>
  </r>
  <r>
    <n v="6434"/>
    <s v="CA-2012-121405"/>
    <x v="527"/>
    <x v="1"/>
    <d v="2014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x v="501"/>
    <n v="5"/>
    <n v="0.2"/>
    <n v="-4.7039999999999997"/>
    <n v="8.5259999999999998"/>
  </r>
  <r>
    <n v="6435"/>
    <s v="CA-2012-121405"/>
    <x v="528"/>
    <x v="1"/>
    <d v="2014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x v="502"/>
    <n v="5"/>
    <n v="0.2"/>
    <n v="-36.192"/>
    <n v="13.571999999999996"/>
  </r>
  <r>
    <n v="7002"/>
    <s v="CA-2012-104871"/>
    <x v="529"/>
    <x v="1"/>
    <d v="2014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x v="503"/>
    <n v="4"/>
    <n v="0.3"/>
    <n v="-110.02319999999999"/>
    <n v="-110.02320000000003"/>
  </r>
  <r>
    <n v="6808"/>
    <s v="CA-2012-128125"/>
    <x v="530"/>
    <x v="1"/>
    <d v="2014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x v="504"/>
    <n v="3"/>
    <n v="0.2"/>
    <n v="-19.675200000000004"/>
    <n v="35.661300000000004"/>
  </r>
  <r>
    <n v="6809"/>
    <s v="CA-2012-128125"/>
    <x v="531"/>
    <x v="1"/>
    <d v="2014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x v="49"/>
    <n v="3"/>
    <n v="0.6"/>
    <n v="-13.427999999999999"/>
    <n v="-7.8330000000000055"/>
  </r>
  <r>
    <n v="2769"/>
    <s v="US-2012-122140"/>
    <x v="532"/>
    <x v="1"/>
    <d v="2014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x v="505"/>
    <n v="2"/>
    <n v="0.8"/>
    <n v="-25.753599999999995"/>
    <n v="-80.48"/>
  </r>
  <r>
    <n v="2770"/>
    <s v="US-2012-122140"/>
    <x v="533"/>
    <x v="1"/>
    <d v="2014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x v="506"/>
    <n v="7"/>
    <n v="0.2"/>
    <n v="-10.024000000000001"/>
    <n v="-0.62650000000000716"/>
  </r>
  <r>
    <n v="2771"/>
    <s v="US-2012-122140"/>
    <x v="534"/>
    <x v="1"/>
    <d v="2014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x v="507"/>
    <n v="3"/>
    <n v="0.2"/>
    <n v="-9.5952000000000002"/>
    <n v="1.7990999999999993"/>
  </r>
  <r>
    <n v="4046"/>
    <s v="CA-2012-136378"/>
    <x v="535"/>
    <x v="1"/>
    <d v="2014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x v="508"/>
    <n v="3"/>
    <n v="0.8"/>
    <n v="-7.324799999999998"/>
    <n v="-13.734000000000002"/>
  </r>
  <r>
    <n v="1147"/>
    <s v="CA-2012-112452"/>
    <x v="536"/>
    <x v="1"/>
    <d v="2014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x v="509"/>
    <n v="2"/>
    <n v="0.1"/>
    <n v="-64.407600000000002"/>
    <n v="107.34599999999996"/>
  </r>
  <r>
    <n v="1148"/>
    <s v="CA-2012-112452"/>
    <x v="537"/>
    <x v="1"/>
    <d v="2014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x v="510"/>
    <n v="2"/>
    <n v="0"/>
    <n v="0"/>
    <n v="2.6279999999999997"/>
  </r>
  <r>
    <n v="1149"/>
    <s v="CA-2012-112452"/>
    <x v="538"/>
    <x v="1"/>
    <d v="2014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x v="511"/>
    <n v="2"/>
    <n v="0"/>
    <n v="0"/>
    <n v="5.8695999999999993"/>
  </r>
  <r>
    <n v="1150"/>
    <s v="CA-2012-112452"/>
    <x v="539"/>
    <x v="1"/>
    <d v="2014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x v="512"/>
    <n v="1"/>
    <n v="0"/>
    <n v="0"/>
    <n v="0.43799999999999883"/>
  </r>
  <r>
    <n v="1151"/>
    <s v="CA-2012-112452"/>
    <x v="540"/>
    <x v="1"/>
    <d v="2014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x v="513"/>
    <n v="2"/>
    <n v="0"/>
    <n v="0"/>
    <n v="209.99299999999999"/>
  </r>
  <r>
    <n v="2525"/>
    <s v="CA-2012-124541"/>
    <x v="541"/>
    <x v="1"/>
    <d v="2014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x v="514"/>
    <n v="9"/>
    <n v="0.2"/>
    <n v="-8.4095999999999993"/>
    <n v="5.2559999999999985"/>
  </r>
  <r>
    <n v="2526"/>
    <s v="CA-2012-124541"/>
    <x v="542"/>
    <x v="1"/>
    <d v="2014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x v="515"/>
    <n v="2"/>
    <n v="0.2"/>
    <n v="-5.0975999999999999"/>
    <n v="4.4603999999999999"/>
  </r>
  <r>
    <n v="2527"/>
    <s v="CA-2012-124541"/>
    <x v="543"/>
    <x v="1"/>
    <d v="2014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x v="516"/>
    <n v="3"/>
    <n v="0.8"/>
    <n v="-5.52"/>
    <n v="-12.075000000000003"/>
  </r>
  <r>
    <n v="2528"/>
    <s v="CA-2012-124541"/>
    <x v="544"/>
    <x v="1"/>
    <d v="2014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x v="517"/>
    <n v="6"/>
    <n v="0.8"/>
    <n v="-7.7183999999999973"/>
    <n v="-16.884"/>
  </r>
  <r>
    <n v="2529"/>
    <s v="CA-2012-124541"/>
    <x v="545"/>
    <x v="1"/>
    <d v="2014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x v="518"/>
    <n v="2"/>
    <n v="0.2"/>
    <n v="-1.5936000000000003"/>
    <n v="2.8884000000000007"/>
  </r>
  <r>
    <n v="4821"/>
    <s v="CA-2012-140025"/>
    <x v="546"/>
    <x v="1"/>
    <d v="2014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x v="519"/>
    <n v="8"/>
    <n v="0.8"/>
    <n v="-370.59839999999991"/>
    <n v="-1181.2824000000003"/>
  </r>
  <r>
    <n v="4822"/>
    <s v="CA-2012-140025"/>
    <x v="547"/>
    <x v="1"/>
    <d v="2014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x v="520"/>
    <n v="6"/>
    <n v="0.2"/>
    <n v="-76.790400000000005"/>
    <n v="47.993999999999971"/>
  </r>
  <r>
    <n v="5539"/>
    <s v="CA-2012-120551"/>
    <x v="548"/>
    <x v="1"/>
    <d v="2014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x v="521"/>
    <n v="3"/>
    <n v="0"/>
    <n v="0"/>
    <n v="8.0177999999999994"/>
  </r>
  <r>
    <n v="8929"/>
    <s v="US-2012-168704"/>
    <x v="549"/>
    <x v="1"/>
    <d v="2014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x v="522"/>
    <n v="4"/>
    <n v="0.3"/>
    <n v="-182.99399999999997"/>
    <n v="-113.28200000000004"/>
  </r>
  <r>
    <n v="8930"/>
    <s v="US-2012-168704"/>
    <x v="550"/>
    <x v="1"/>
    <d v="2014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x v="523"/>
    <n v="2"/>
    <n v="0.3"/>
    <n v="-63.411599999999993"/>
    <n v="-45.294000000000011"/>
  </r>
  <r>
    <n v="8931"/>
    <s v="US-2012-168704"/>
    <x v="551"/>
    <x v="1"/>
    <d v="2014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x v="209"/>
    <n v="3"/>
    <n v="0.2"/>
    <n v="-47.995200000000004"/>
    <n v="17.998199999999997"/>
  </r>
  <r>
    <n v="6201"/>
    <s v="CA-2012-146675"/>
    <x v="552"/>
    <x v="1"/>
    <d v="2014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x v="524"/>
    <n v="4"/>
    <n v="0.2"/>
    <n v="-287.99360000000001"/>
    <n v="485.98919999999993"/>
  </r>
  <r>
    <n v="6202"/>
    <s v="CA-2012-146675"/>
    <x v="553"/>
    <x v="1"/>
    <d v="2014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x v="525"/>
    <n v="3"/>
    <n v="0.2"/>
    <n v="-8.7120000000000015"/>
    <n v="-4.9004999999999974"/>
  </r>
  <r>
    <n v="50"/>
    <s v="CA-2012-115742"/>
    <x v="554"/>
    <x v="1"/>
    <d v="2014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x v="526"/>
    <n v="6"/>
    <n v="0"/>
    <n v="0"/>
    <n v="17.9634"/>
  </r>
  <r>
    <n v="51"/>
    <s v="CA-2012-115742"/>
    <x v="555"/>
    <x v="1"/>
    <d v="2014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x v="527"/>
    <n v="6"/>
    <n v="0"/>
    <n v="0"/>
    <n v="35.334599999999995"/>
  </r>
  <r>
    <n v="52"/>
    <s v="CA-2012-115742"/>
    <x v="556"/>
    <x v="1"/>
    <d v="2014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x v="528"/>
    <n v="2"/>
    <n v="0"/>
    <n v="0"/>
    <n v="2.9567999999999999"/>
  </r>
  <r>
    <n v="53"/>
    <s v="CA-2012-115742"/>
    <x v="557"/>
    <x v="1"/>
    <d v="2014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x v="529"/>
    <n v="1"/>
    <n v="0"/>
    <n v="0"/>
    <n v="17.098099999999988"/>
  </r>
  <r>
    <n v="9297"/>
    <s v="US-2012-163433"/>
    <x v="558"/>
    <x v="1"/>
    <d v="2014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x v="530"/>
    <n v="2"/>
    <n v="0.2"/>
    <n v="-8.2848000000000024"/>
    <n v="8.2847999999999971"/>
  </r>
  <r>
    <n v="9298"/>
    <s v="US-2012-163433"/>
    <x v="559"/>
    <x v="1"/>
    <d v="2014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x v="531"/>
    <n v="4"/>
    <n v="0.2"/>
    <n v="-48.953600000000002"/>
    <n v="24.476800000000004"/>
  </r>
  <r>
    <n v="9299"/>
    <s v="US-2012-163433"/>
    <x v="560"/>
    <x v="1"/>
    <d v="2014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x v="310"/>
    <n v="3"/>
    <n v="0.2"/>
    <n v="-14.870400000000002"/>
    <n v="6.5057999999999971"/>
  </r>
  <r>
    <n v="9300"/>
    <s v="US-2012-163433"/>
    <x v="561"/>
    <x v="1"/>
    <d v="2014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x v="532"/>
    <n v="2"/>
    <n v="0.8"/>
    <n v="-3.4495999999999989"/>
    <n v="-6.8992000000000022"/>
  </r>
  <r>
    <n v="9301"/>
    <s v="US-2012-163433"/>
    <x v="562"/>
    <x v="1"/>
    <d v="2014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x v="533"/>
    <n v="1"/>
    <n v="0.3"/>
    <n v="-17.005800000000001"/>
    <n v="-20.245000000000008"/>
  </r>
  <r>
    <n v="9302"/>
    <s v="US-2012-163433"/>
    <x v="563"/>
    <x v="1"/>
    <d v="2014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x v="534"/>
    <n v="2"/>
    <n v="0.2"/>
    <n v="-19.593600000000002"/>
    <n v="6.122999999999994"/>
  </r>
  <r>
    <n v="9303"/>
    <s v="US-2012-163433"/>
    <x v="564"/>
    <x v="1"/>
    <d v="2014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x v="535"/>
    <n v="3"/>
    <n v="0.2"/>
    <n v="-1.5744"/>
    <n v="0.88559999999999883"/>
  </r>
  <r>
    <n v="9304"/>
    <s v="US-2012-163433"/>
    <x v="565"/>
    <x v="1"/>
    <d v="2014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x v="59"/>
    <n v="3"/>
    <n v="0.2"/>
    <n v="-3.1104000000000007"/>
    <n v="5.4432"/>
  </r>
  <r>
    <n v="9305"/>
    <s v="US-2012-163433"/>
    <x v="566"/>
    <x v="1"/>
    <d v="2014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x v="536"/>
    <n v="1"/>
    <n v="0.8"/>
    <n v="-1.1807999999999998"/>
    <n v="-2.2877999999999998"/>
  </r>
  <r>
    <n v="6035"/>
    <s v="US-2012-155369"/>
    <x v="567"/>
    <x v="1"/>
    <d v="2014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x v="537"/>
    <n v="2"/>
    <n v="0.8"/>
    <n v="-15.654399999999999"/>
    <n v="-52.833600000000004"/>
  </r>
  <r>
    <n v="6036"/>
    <s v="US-2012-155369"/>
    <x v="568"/>
    <x v="1"/>
    <d v="2014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x v="538"/>
    <n v="4"/>
    <n v="0.8"/>
    <n v="-248.31359999999995"/>
    <n v="-512.14680000000021"/>
  </r>
  <r>
    <n v="6168"/>
    <s v="CA-2012-142433"/>
    <x v="569"/>
    <x v="1"/>
    <d v="2014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x v="539"/>
    <n v="3"/>
    <n v="0.2"/>
    <n v="-23.491200000000003"/>
    <n v="44.045999999999992"/>
  </r>
  <r>
    <n v="8301"/>
    <s v="CA-2012-109169"/>
    <x v="570"/>
    <x v="1"/>
    <d v="2014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x v="502"/>
    <n v="2"/>
    <n v="0"/>
    <n v="0"/>
    <n v="81.432000000000002"/>
  </r>
  <r>
    <n v="6051"/>
    <s v="CA-2012-153878"/>
    <x v="571"/>
    <x v="1"/>
    <d v="2014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x v="540"/>
    <n v="5"/>
    <n v="0"/>
    <n v="0"/>
    <n v="16.170000000000002"/>
  </r>
  <r>
    <n v="6052"/>
    <s v="CA-2012-153878"/>
    <x v="572"/>
    <x v="1"/>
    <d v="2014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x v="541"/>
    <n v="5"/>
    <n v="0"/>
    <n v="0"/>
    <n v="76.27200000000002"/>
  </r>
  <r>
    <n v="6948"/>
    <s v="CA-2012-130365"/>
    <x v="573"/>
    <x v="1"/>
    <d v="2014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x v="542"/>
    <n v="2"/>
    <n v="0.2"/>
    <n v="-44.204800000000006"/>
    <n v="-55.256"/>
  </r>
  <r>
    <n v="6949"/>
    <s v="CA-2012-130365"/>
    <x v="574"/>
    <x v="1"/>
    <d v="2014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x v="543"/>
    <n v="3"/>
    <n v="0.3"/>
    <n v="-38.417399999999994"/>
    <n v="-23.782199999999996"/>
  </r>
  <r>
    <n v="2899"/>
    <s v="US-2012-114839"/>
    <x v="575"/>
    <x v="1"/>
    <d v="2014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x v="544"/>
    <n v="2"/>
    <n v="0.3"/>
    <n v="-122.5266"/>
    <n v="-5.8346000000000231"/>
  </r>
  <r>
    <n v="379"/>
    <s v="CA-2012-130792"/>
    <x v="576"/>
    <x v="1"/>
    <d v="2014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x v="545"/>
    <n v="3"/>
    <n v="0.8"/>
    <n v="-6.921599999999998"/>
    <n v="-20.332200000000007"/>
  </r>
  <r>
    <n v="380"/>
    <s v="CA-2012-130792"/>
    <x v="577"/>
    <x v="1"/>
    <d v="2014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x v="546"/>
    <n v="3"/>
    <n v="0.2"/>
    <n v="-4.7664"/>
    <n v="2.6810999999999954"/>
  </r>
  <r>
    <n v="381"/>
    <s v="CA-2012-130792"/>
    <x v="578"/>
    <x v="1"/>
    <d v="2014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x v="547"/>
    <n v="4"/>
    <n v="0.8"/>
    <n v="-9.7408000000000001"/>
    <n v="-18.872800000000009"/>
  </r>
  <r>
    <n v="7683"/>
    <s v="CA-2012-120782"/>
    <x v="579"/>
    <x v="1"/>
    <d v="2014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x v="548"/>
    <n v="1"/>
    <n v="0.1"/>
    <n v="-18.673200000000001"/>
    <n v="41.495999999999967"/>
  </r>
  <r>
    <n v="7684"/>
    <s v="CA-2012-120782"/>
    <x v="580"/>
    <x v="1"/>
    <d v="2014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x v="549"/>
    <n v="3"/>
    <n v="0"/>
    <n v="0"/>
    <n v="1906.4850000000001"/>
  </r>
  <r>
    <n v="67"/>
    <s v="US-2012-164175"/>
    <x v="581"/>
    <x v="1"/>
    <d v="2014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x v="550"/>
    <n v="5"/>
    <n v="0.3"/>
    <n v="-63.934499999999993"/>
    <n v="-15.222500000000011"/>
  </r>
  <r>
    <n v="4114"/>
    <s v="CA-2012-116687"/>
    <x v="582"/>
    <x v="1"/>
    <d v="2014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x v="551"/>
    <n v="3"/>
    <n v="0.2"/>
    <n v="-1.7712000000000001"/>
    <n v="2.9888999999999997"/>
  </r>
  <r>
    <n v="4115"/>
    <s v="CA-2012-116687"/>
    <x v="583"/>
    <x v="1"/>
    <d v="2014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x v="552"/>
    <n v="3"/>
    <n v="0.2"/>
    <n v="-31.675200000000004"/>
    <n v="13.857900000000008"/>
  </r>
  <r>
    <n v="3403"/>
    <s v="CA-2012-129700"/>
    <x v="584"/>
    <x v="1"/>
    <d v="2014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x v="171"/>
    <n v="7"/>
    <n v="0.6"/>
    <n v="-13.3728"/>
    <n v="-8.9151999999999987"/>
  </r>
  <r>
    <n v="5727"/>
    <s v="CA-2012-110548"/>
    <x v="585"/>
    <x v="1"/>
    <d v="2014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x v="553"/>
    <n v="7"/>
    <n v="0.2"/>
    <n v="-189.26880000000003"/>
    <n v="118.29299999999989"/>
  </r>
  <r>
    <n v="6595"/>
    <s v="CA-2012-146290"/>
    <x v="586"/>
    <x v="1"/>
    <d v="2014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x v="554"/>
    <n v="7"/>
    <n v="0"/>
    <n v="0"/>
    <n v="35.260400000000004"/>
  </r>
  <r>
    <n v="2975"/>
    <s v="CA-2012-137512"/>
    <x v="587"/>
    <x v="1"/>
    <d v="2014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x v="555"/>
    <n v="2"/>
    <n v="0.3"/>
    <n v="-73.201799999999992"/>
    <n v="-31.372200000000007"/>
  </r>
  <r>
    <n v="2976"/>
    <s v="CA-2012-137512"/>
    <x v="588"/>
    <x v="1"/>
    <d v="2014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x v="130"/>
    <n v="4"/>
    <n v="0.2"/>
    <n v="-3.1872000000000007"/>
    <n v="5.378400000000001"/>
  </r>
  <r>
    <n v="5062"/>
    <s v="CA-2012-136798"/>
    <x v="589"/>
    <x v="1"/>
    <d v="2014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x v="556"/>
    <n v="2"/>
    <n v="0"/>
    <n v="0"/>
    <n v="21.99"/>
  </r>
  <r>
    <n v="5063"/>
    <s v="CA-2012-136798"/>
    <x v="590"/>
    <x v="1"/>
    <d v="2014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x v="557"/>
    <n v="3"/>
    <n v="0"/>
    <n v="0"/>
    <n v="105.83160000000002"/>
  </r>
  <r>
    <n v="5064"/>
    <s v="CA-2012-136798"/>
    <x v="591"/>
    <x v="1"/>
    <d v="2014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x v="558"/>
    <n v="3"/>
    <n v="0"/>
    <n v="0"/>
    <n v="11.156400000000005"/>
  </r>
  <r>
    <n v="8247"/>
    <s v="CA-2012-129217"/>
    <x v="592"/>
    <x v="1"/>
    <d v="2014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x v="559"/>
    <n v="5"/>
    <n v="0.8"/>
    <n v="-56.775999999999989"/>
    <n v="-191.619"/>
  </r>
  <r>
    <n v="8248"/>
    <s v="CA-2012-129217"/>
    <x v="593"/>
    <x v="1"/>
    <d v="2014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x v="560"/>
    <n v="2"/>
    <n v="0.2"/>
    <n v="-7.3567999999999998"/>
    <n v="3.6784000000000017"/>
  </r>
  <r>
    <n v="8662"/>
    <s v="CA-2012-131856"/>
    <x v="594"/>
    <x v="1"/>
    <d v="2014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x v="561"/>
    <n v="4"/>
    <n v="0.6"/>
    <n v="-13.180800000000001"/>
    <n v="-15.9268"/>
  </r>
  <r>
    <n v="8663"/>
    <s v="CA-2012-131856"/>
    <x v="595"/>
    <x v="1"/>
    <d v="2014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x v="562"/>
    <n v="6"/>
    <n v="0.2"/>
    <n v="-123.83040000000001"/>
    <n v="69.654599999999988"/>
  </r>
  <r>
    <n v="8664"/>
    <s v="CA-2012-131856"/>
    <x v="596"/>
    <x v="1"/>
    <d v="2014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x v="563"/>
    <n v="7"/>
    <n v="0.2"/>
    <n v="-25.580800000000004"/>
    <n v="41.568799999999996"/>
  </r>
  <r>
    <n v="7160"/>
    <s v="CA-2012-145835"/>
    <x v="597"/>
    <x v="1"/>
    <d v="2014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x v="564"/>
    <n v="2"/>
    <n v="0.2"/>
    <n v="-44.476800000000004"/>
    <n v="16.678799999999995"/>
  </r>
  <r>
    <n v="7161"/>
    <s v="CA-2012-145835"/>
    <x v="598"/>
    <x v="1"/>
    <d v="2014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x v="565"/>
    <n v="4"/>
    <n v="0.2"/>
    <n v="-3.2"/>
    <n v="5.6"/>
  </r>
  <r>
    <n v="4289"/>
    <s v="US-2012-117184"/>
    <x v="599"/>
    <x v="1"/>
    <d v="2014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x v="566"/>
    <n v="5"/>
    <n v="0.8"/>
    <n v="-26.623999999999995"/>
    <n v="-49.92"/>
  </r>
  <r>
    <n v="4290"/>
    <s v="US-2012-117184"/>
    <x v="600"/>
    <x v="1"/>
    <d v="2014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x v="567"/>
    <n v="3"/>
    <n v="0.2"/>
    <n v="-2.8176000000000005"/>
    <n v="4.9307999999999996"/>
  </r>
  <r>
    <n v="5248"/>
    <s v="US-2012-168914"/>
    <x v="601"/>
    <x v="1"/>
    <d v="2014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x v="568"/>
    <n v="8"/>
    <n v="0.8"/>
    <n v="-16.6144"/>
    <n v="-52.958400000000012"/>
  </r>
  <r>
    <n v="7625"/>
    <s v="CA-2012-136805"/>
    <x v="602"/>
    <x v="1"/>
    <d v="2014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x v="569"/>
    <n v="5"/>
    <n v="0.1"/>
    <n v="-85.050000000000011"/>
    <n v="245.69999999999993"/>
  </r>
  <r>
    <n v="7626"/>
    <s v="CA-2012-136805"/>
    <x v="603"/>
    <x v="1"/>
    <d v="2014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x v="570"/>
    <n v="9"/>
    <n v="0"/>
    <n v="0"/>
    <n v="19.585799999999999"/>
  </r>
  <r>
    <n v="6899"/>
    <s v="US-2012-165512"/>
    <x v="604"/>
    <x v="1"/>
    <d v="2014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x v="571"/>
    <n v="7"/>
    <n v="0.3"/>
    <n v="-180.79529999999997"/>
    <n v="-163.57670000000005"/>
  </r>
  <r>
    <n v="6900"/>
    <s v="US-2012-165512"/>
    <x v="605"/>
    <x v="1"/>
    <d v="2014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x v="572"/>
    <n v="6"/>
    <n v="0.8"/>
    <n v="-6.1247999999999996"/>
    <n v="-13.015200000000004"/>
  </r>
  <r>
    <n v="4571"/>
    <s v="US-2012-152128"/>
    <x v="606"/>
    <x v="1"/>
    <d v="2014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x v="573"/>
    <n v="3"/>
    <n v="0"/>
    <n v="0"/>
    <n v="8.071200000000001"/>
  </r>
  <r>
    <n v="4572"/>
    <s v="US-2012-152128"/>
    <x v="607"/>
    <x v="1"/>
    <d v="2014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x v="574"/>
    <n v="2"/>
    <n v="0"/>
    <n v="0"/>
    <n v="60.141199999999998"/>
  </r>
  <r>
    <n v="9108"/>
    <s v="CA-2012-132941"/>
    <x v="608"/>
    <x v="1"/>
    <d v="2014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x v="575"/>
    <n v="2"/>
    <n v="0.2"/>
    <n v="-4.4736000000000002"/>
    <n v="1.6776"/>
  </r>
  <r>
    <n v="9109"/>
    <s v="CA-2012-132941"/>
    <x v="609"/>
    <x v="1"/>
    <d v="2014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x v="576"/>
    <n v="7"/>
    <n v="0.2"/>
    <n v="-6.4736000000000011"/>
    <n v="11.733400000000001"/>
  </r>
  <r>
    <n v="9110"/>
    <s v="CA-2012-132941"/>
    <x v="610"/>
    <x v="1"/>
    <d v="2014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x v="577"/>
    <n v="2"/>
    <n v="0.2"/>
    <n v="-41.596800000000009"/>
    <n v="36.397199999999998"/>
  </r>
  <r>
    <n v="9576"/>
    <s v="CA-2012-143147"/>
    <x v="611"/>
    <x v="1"/>
    <d v="2014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x v="578"/>
    <n v="1"/>
    <n v="0.3"/>
    <n v="-31.705799999999996"/>
    <n v="-28.686199999999999"/>
  </r>
  <r>
    <n v="9577"/>
    <s v="CA-2012-143147"/>
    <x v="612"/>
    <x v="1"/>
    <d v="2014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x v="579"/>
    <n v="2"/>
    <n v="0.4"/>
    <n v="-159.816"/>
    <n v="-79.908000000000015"/>
  </r>
  <r>
    <n v="9578"/>
    <s v="CA-2012-143147"/>
    <x v="613"/>
    <x v="1"/>
    <d v="2014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x v="580"/>
    <n v="5"/>
    <n v="0.3"/>
    <n v="-31.478999999999999"/>
    <n v="-4.4969999999999999"/>
  </r>
  <r>
    <n v="9446"/>
    <s v="CA-2012-168277"/>
    <x v="614"/>
    <x v="1"/>
    <d v="2014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x v="317"/>
    <n v="3"/>
    <n v="0"/>
    <n v="0"/>
    <n v="5.6993999999999998"/>
  </r>
  <r>
    <n v="6885"/>
    <s v="CA-2012-120677"/>
    <x v="615"/>
    <x v="1"/>
    <d v="2014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x v="581"/>
    <n v="8"/>
    <n v="0"/>
    <n v="0"/>
    <n v="770.35199999999986"/>
  </r>
  <r>
    <n v="9475"/>
    <s v="CA-2012-100818"/>
    <x v="616"/>
    <x v="1"/>
    <d v="2014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x v="380"/>
    <n v="2"/>
    <n v="0.2"/>
    <n v="-1.1808000000000001"/>
    <n v="1.9925999999999999"/>
  </r>
  <r>
    <n v="9476"/>
    <s v="CA-2012-100818"/>
    <x v="617"/>
    <x v="1"/>
    <d v="2014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x v="582"/>
    <n v="7"/>
    <n v="0.2"/>
    <n v="-34.697600000000008"/>
    <n v="54.214999999999982"/>
  </r>
  <r>
    <n v="9477"/>
    <s v="CA-2012-100818"/>
    <x v="618"/>
    <x v="1"/>
    <d v="2014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x v="583"/>
    <n v="2"/>
    <n v="0.6"/>
    <n v="-30.936"/>
    <n v="-61.872"/>
  </r>
  <r>
    <n v="9478"/>
    <s v="CA-2012-100818"/>
    <x v="619"/>
    <x v="1"/>
    <d v="2014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x v="584"/>
    <n v="3"/>
    <n v="0.8"/>
    <n v="-2.8511999999999995"/>
    <n v="-6.2370000000000019"/>
  </r>
  <r>
    <n v="3969"/>
    <s v="US-2012-163685"/>
    <x v="620"/>
    <x v="1"/>
    <d v="2014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x v="585"/>
    <n v="8"/>
    <n v="0.8"/>
    <n v="-4.5823999999999989"/>
    <n v="-9.1648000000000032"/>
  </r>
  <r>
    <n v="3970"/>
    <s v="US-2012-163685"/>
    <x v="621"/>
    <x v="1"/>
    <d v="2014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x v="586"/>
    <n v="10"/>
    <n v="0.2"/>
    <n v="-8.4480000000000004"/>
    <n v="13.199999999999998"/>
  </r>
  <r>
    <n v="9094"/>
    <s v="US-2012-132836"/>
    <x v="622"/>
    <x v="1"/>
    <d v="2014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x v="200"/>
    <n v="2"/>
    <n v="0"/>
    <n v="0"/>
    <n v="83.994400000000013"/>
  </r>
  <r>
    <n v="9095"/>
    <s v="US-2012-132836"/>
    <x v="623"/>
    <x v="1"/>
    <d v="2014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x v="587"/>
    <n v="6"/>
    <n v="0"/>
    <n v="0"/>
    <n v="181.65599999999998"/>
  </r>
  <r>
    <n v="9096"/>
    <s v="US-2012-132836"/>
    <x v="624"/>
    <x v="1"/>
    <d v="2014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x v="588"/>
    <n v="2"/>
    <n v="0"/>
    <n v="0"/>
    <n v="11.731999999999999"/>
  </r>
  <r>
    <n v="9097"/>
    <s v="US-2012-132836"/>
    <x v="625"/>
    <x v="1"/>
    <d v="2014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x v="589"/>
    <n v="7"/>
    <n v="0"/>
    <n v="0"/>
    <n v="13.2986"/>
  </r>
  <r>
    <n v="8829"/>
    <s v="CA-2012-115168"/>
    <x v="626"/>
    <x v="1"/>
    <d v="2014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x v="19"/>
    <n v="2"/>
    <n v="0"/>
    <n v="0"/>
    <n v="4.7519999999999998"/>
  </r>
  <r>
    <n v="9164"/>
    <s v="CA-2012-164007"/>
    <x v="627"/>
    <x v="1"/>
    <d v="2014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x v="590"/>
    <n v="3"/>
    <n v="0.2"/>
    <n v="-0.47520000000000007"/>
    <n v="0.74249999999999994"/>
  </r>
  <r>
    <n v="9165"/>
    <s v="CA-2012-164007"/>
    <x v="628"/>
    <x v="1"/>
    <d v="2014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x v="591"/>
    <n v="2"/>
    <n v="0.8"/>
    <n v="-114.50239999999997"/>
    <n v="-393.60200000000009"/>
  </r>
  <r>
    <n v="4952"/>
    <s v="CA-2012-144190"/>
    <x v="629"/>
    <x v="1"/>
    <d v="2014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x v="215"/>
    <n v="2"/>
    <n v="0"/>
    <n v="0"/>
    <n v="6.2208000000000006"/>
  </r>
  <r>
    <n v="9072"/>
    <s v="CA-2012-136105"/>
    <x v="630"/>
    <x v="1"/>
    <d v="2014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x v="433"/>
    <n v="2"/>
    <n v="0"/>
    <n v="0"/>
    <n v="6.8767999999999994"/>
  </r>
  <r>
    <n v="3937"/>
    <s v="CA-2012-118955"/>
    <x v="631"/>
    <x v="1"/>
    <d v="2014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x v="592"/>
    <n v="3"/>
    <n v="0.2"/>
    <n v="-5.7504000000000008"/>
    <n v="9.3443999999999985"/>
  </r>
  <r>
    <n v="3938"/>
    <s v="CA-2012-118955"/>
    <x v="632"/>
    <x v="1"/>
    <d v="2014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x v="593"/>
    <n v="3"/>
    <n v="0.2"/>
    <n v="-5.4432000000000009"/>
    <n v="9.8657999999999983"/>
  </r>
  <r>
    <n v="3939"/>
    <s v="CA-2012-118955"/>
    <x v="633"/>
    <x v="1"/>
    <d v="2014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x v="594"/>
    <n v="2"/>
    <n v="0.3"/>
    <n v="-59.21159999999999"/>
    <n v="-25.376400000000018"/>
  </r>
  <r>
    <n v="5086"/>
    <s v="CA-2012-144302"/>
    <x v="634"/>
    <x v="1"/>
    <d v="2014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x v="595"/>
    <n v="2"/>
    <n v="0.8"/>
    <n v="-4.6335999999999995"/>
    <n v="-9.5568000000000026"/>
  </r>
  <r>
    <n v="9391"/>
    <s v="CA-2012-163734"/>
    <x v="635"/>
    <x v="1"/>
    <d v="2014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x v="596"/>
    <n v="5"/>
    <n v="0.2"/>
    <n v="-45.783999999999999"/>
    <n v="14.307499999999997"/>
  </r>
  <r>
    <n v="3520"/>
    <s v="CA-2012-124975"/>
    <x v="636"/>
    <x v="1"/>
    <d v="2014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x v="597"/>
    <n v="7"/>
    <n v="0.5"/>
    <n v="-398.21250000000003"/>
    <n v="-525.6405000000002"/>
  </r>
  <r>
    <n v="8033"/>
    <s v="CA-2012-119690"/>
    <x v="637"/>
    <x v="1"/>
    <d v="2014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x v="598"/>
    <n v="3"/>
    <n v="0.2"/>
    <n v="-9.5904000000000007"/>
    <n v="16.183799999999998"/>
  </r>
  <r>
    <n v="8034"/>
    <s v="CA-2012-119690"/>
    <x v="638"/>
    <x v="1"/>
    <d v="2014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x v="599"/>
    <n v="2"/>
    <n v="0.8"/>
    <n v="-0.7871999999999999"/>
    <n v="-1.476"/>
  </r>
  <r>
    <n v="8035"/>
    <s v="CA-2012-119690"/>
    <x v="639"/>
    <x v="1"/>
    <d v="2014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x v="600"/>
    <n v="9"/>
    <n v="0.6"/>
    <n v="-45.23040000000001"/>
    <n v="-20.730599999999995"/>
  </r>
  <r>
    <n v="8036"/>
    <s v="CA-2012-119690"/>
    <x v="640"/>
    <x v="1"/>
    <d v="2014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x v="601"/>
    <n v="2"/>
    <n v="0.2"/>
    <n v="-0.92159999999999997"/>
    <n v="1.6704000000000001"/>
  </r>
  <r>
    <n v="384"/>
    <s v="CA-2012-125395"/>
    <x v="641"/>
    <x v="1"/>
    <d v="2014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x v="588"/>
    <n v="2"/>
    <n v="0"/>
    <n v="0"/>
    <n v="8.7989999999999995"/>
  </r>
  <r>
    <n v="7150"/>
    <s v="CA-2012-166583"/>
    <x v="642"/>
    <x v="1"/>
    <d v="2014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x v="602"/>
    <n v="3"/>
    <n v="0.2"/>
    <n v="-194.37600000000003"/>
    <n v="109.33649999999994"/>
  </r>
  <r>
    <n v="9737"/>
    <s v="US-2012-100069"/>
    <x v="643"/>
    <x v="1"/>
    <d v="2014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x v="603"/>
    <n v="2"/>
    <n v="0"/>
    <n v="0"/>
    <n v="72.894599999999997"/>
  </r>
  <r>
    <n v="2508"/>
    <s v="CA-2012-120397"/>
    <x v="644"/>
    <x v="1"/>
    <d v="2014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x v="604"/>
    <n v="4"/>
    <n v="0.8"/>
    <n v="-26.227199999999996"/>
    <n v="-85.238399999999999"/>
  </r>
  <r>
    <n v="3489"/>
    <s v="CA-2012-157322"/>
    <x v="645"/>
    <x v="1"/>
    <d v="2014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x v="544"/>
    <n v="2"/>
    <n v="0.3"/>
    <n v="-122.5266"/>
    <n v="-5.8346000000000231"/>
  </r>
  <r>
    <n v="3490"/>
    <s v="CA-2012-157322"/>
    <x v="646"/>
    <x v="1"/>
    <d v="2014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x v="605"/>
    <n v="6"/>
    <n v="0.3"/>
    <n v="-114.6348"/>
    <n v="-92.799600000000027"/>
  </r>
  <r>
    <n v="3491"/>
    <s v="CA-2012-157322"/>
    <x v="647"/>
    <x v="1"/>
    <d v="2014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x v="606"/>
    <n v="5"/>
    <n v="0.2"/>
    <n v="-13.719999999999999"/>
    <n v="6.0024999999999977"/>
  </r>
  <r>
    <n v="3492"/>
    <s v="CA-2012-157322"/>
    <x v="648"/>
    <x v="1"/>
    <d v="2014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x v="607"/>
    <n v="3"/>
    <n v="0.2"/>
    <n v="-87.100800000000007"/>
    <n v="48.994199999999921"/>
  </r>
  <r>
    <n v="3493"/>
    <s v="CA-2012-157322"/>
    <x v="649"/>
    <x v="1"/>
    <d v="2014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x v="608"/>
    <n v="2"/>
    <n v="0.2"/>
    <n v="-2.2336000000000005"/>
    <n v="3.7692000000000001"/>
  </r>
  <r>
    <n v="1253"/>
    <s v="CA-2012-154956"/>
    <x v="650"/>
    <x v="1"/>
    <d v="2014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x v="609"/>
    <n v="4"/>
    <n v="0"/>
    <n v="0"/>
    <n v="285.9896"/>
  </r>
  <r>
    <n v="3003"/>
    <s v="CA-2012-130610"/>
    <x v="651"/>
    <x v="1"/>
    <d v="2014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x v="610"/>
    <n v="5"/>
    <n v="0"/>
    <n v="0"/>
    <n v="8.93"/>
  </r>
  <r>
    <n v="4192"/>
    <s v="CA-2012-129392"/>
    <x v="652"/>
    <x v="1"/>
    <d v="2014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x v="611"/>
    <n v="5"/>
    <n v="0.2"/>
    <n v="-4.2240000000000002"/>
    <n v="6.5999999999999988"/>
  </r>
  <r>
    <n v="4276"/>
    <s v="CA-2012-123456"/>
    <x v="653"/>
    <x v="1"/>
    <d v="2014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x v="612"/>
    <n v="2"/>
    <n v="0.8"/>
    <n v="-38.905599999999993"/>
    <n v="-121.58000000000004"/>
  </r>
  <r>
    <n v="4544"/>
    <s v="CA-2012-126557"/>
    <x v="654"/>
    <x v="1"/>
    <d v="2014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x v="613"/>
    <n v="9"/>
    <n v="0.3"/>
    <n v="-115.08209999999998"/>
    <n v="-5.4801000000000215"/>
  </r>
  <r>
    <n v="4545"/>
    <s v="CA-2012-126557"/>
    <x v="655"/>
    <x v="1"/>
    <d v="2014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x v="330"/>
    <n v="2"/>
    <n v="0.2"/>
    <n v="-29.695999999999998"/>
    <n v="16.703999999999986"/>
  </r>
  <r>
    <n v="4546"/>
    <s v="CA-2012-126557"/>
    <x v="656"/>
    <x v="1"/>
    <d v="2014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x v="614"/>
    <n v="7"/>
    <n v="0.2"/>
    <n v="-107.50880000000001"/>
    <n v="53.754400000000004"/>
  </r>
  <r>
    <n v="4547"/>
    <s v="CA-2012-126557"/>
    <x v="657"/>
    <x v="1"/>
    <d v="2014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x v="615"/>
    <n v="2"/>
    <n v="0.8"/>
    <n v="-1.5423999999999998"/>
    <n v="-2.9884000000000004"/>
  </r>
  <r>
    <n v="4548"/>
    <s v="CA-2012-126557"/>
    <x v="658"/>
    <x v="1"/>
    <d v="2014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x v="616"/>
    <n v="3"/>
    <n v="0.2"/>
    <n v="-1.3823999999999999"/>
    <n v="0.69120000000000026"/>
  </r>
  <r>
    <n v="4549"/>
    <s v="CA-2012-126557"/>
    <x v="659"/>
    <x v="1"/>
    <d v="2014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x v="617"/>
    <n v="1"/>
    <n v="0.6"/>
    <n v="-4.6559999999999997"/>
    <n v="-2.1340000000000003"/>
  </r>
  <r>
    <n v="4550"/>
    <s v="CA-2012-126557"/>
    <x v="660"/>
    <x v="1"/>
    <d v="2014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x v="618"/>
    <n v="4"/>
    <n v="0.2"/>
    <n v="-131.83360000000002"/>
    <n v="49.437599999999975"/>
  </r>
  <r>
    <n v="7796"/>
    <s v="CA-2012-112711"/>
    <x v="661"/>
    <x v="1"/>
    <d v="2014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x v="619"/>
    <n v="4"/>
    <n v="0.2"/>
    <n v="-61.433600000000006"/>
    <n v="30.716800000000006"/>
  </r>
  <r>
    <n v="1758"/>
    <s v="US-2012-107349"/>
    <x v="662"/>
    <x v="1"/>
    <d v="2014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x v="620"/>
    <n v="6"/>
    <n v="0.8"/>
    <n v="-33.254399999999997"/>
    <n v="-66.508800000000036"/>
  </r>
  <r>
    <n v="8551"/>
    <s v="CA-2012-121132"/>
    <x v="663"/>
    <x v="1"/>
    <d v="2014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x v="621"/>
    <n v="3"/>
    <n v="0.2"/>
    <n v="-1.2528000000000001"/>
    <n v="2.0358000000000001"/>
  </r>
  <r>
    <n v="8552"/>
    <s v="CA-2012-121132"/>
    <x v="664"/>
    <x v="1"/>
    <d v="2014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x v="622"/>
    <n v="4"/>
    <n v="0.2"/>
    <n v="-2.8864000000000001"/>
    <n v="3.4276000000000004"/>
  </r>
  <r>
    <n v="1850"/>
    <s v="CA-2012-160472"/>
    <x v="665"/>
    <x v="1"/>
    <d v="2014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x v="623"/>
    <n v="1"/>
    <n v="0"/>
    <n v="0"/>
    <n v="9.732800000000001"/>
  </r>
  <r>
    <n v="1851"/>
    <s v="CA-2012-160472"/>
    <x v="666"/>
    <x v="1"/>
    <d v="2014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x v="624"/>
    <n v="5"/>
    <n v="0"/>
    <n v="0"/>
    <n v="124.68000000000004"/>
  </r>
  <r>
    <n v="1852"/>
    <s v="CA-2012-160472"/>
    <x v="667"/>
    <x v="1"/>
    <d v="2014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x v="625"/>
    <n v="5"/>
    <n v="0"/>
    <n v="0"/>
    <n v="11.879999999999999"/>
  </r>
  <r>
    <n v="1853"/>
    <s v="CA-2012-160472"/>
    <x v="668"/>
    <x v="1"/>
    <d v="2014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x v="626"/>
    <n v="7"/>
    <n v="0"/>
    <n v="0"/>
    <n v="49.10499999999999"/>
  </r>
  <r>
    <n v="1854"/>
    <s v="CA-2012-160472"/>
    <x v="669"/>
    <x v="1"/>
    <d v="2014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x v="627"/>
    <n v="2"/>
    <n v="0"/>
    <n v="0"/>
    <n v="45.975399999999993"/>
  </r>
  <r>
    <n v="1855"/>
    <s v="CA-2012-160472"/>
    <x v="670"/>
    <x v="1"/>
    <d v="2014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x v="628"/>
    <n v="5"/>
    <n v="0"/>
    <n v="0"/>
    <n v="38.177999999999997"/>
  </r>
  <r>
    <n v="4383"/>
    <s v="US-2012-122784"/>
    <x v="671"/>
    <x v="1"/>
    <d v="2014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x v="629"/>
    <n v="5"/>
    <n v="0.8"/>
    <n v="-2.3039999999999994"/>
    <n v="-4.4639999999999995"/>
  </r>
  <r>
    <n v="4384"/>
    <s v="US-2012-122784"/>
    <x v="672"/>
    <x v="1"/>
    <d v="2014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x v="630"/>
    <n v="4"/>
    <n v="0.3"/>
    <n v="-115.48319999999998"/>
    <n v="-126.48159999999999"/>
  </r>
  <r>
    <n v="4385"/>
    <s v="US-2012-122784"/>
    <x v="673"/>
    <x v="1"/>
    <d v="2014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x v="631"/>
    <n v="2"/>
    <n v="0.2"/>
    <n v="-30.716800000000003"/>
    <n v="13.438599999999994"/>
  </r>
  <r>
    <n v="4386"/>
    <s v="US-2012-122784"/>
    <x v="674"/>
    <x v="1"/>
    <d v="2014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x v="632"/>
    <n v="5"/>
    <n v="0.3"/>
    <n v="-274.029"/>
    <n v="-52.195999999999913"/>
  </r>
  <r>
    <n v="2175"/>
    <s v="CA-2012-132507"/>
    <x v="675"/>
    <x v="1"/>
    <d v="2014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x v="633"/>
    <n v="4"/>
    <n v="0.2"/>
    <n v="-12.358400000000001"/>
    <n v="6.1792000000000016"/>
  </r>
  <r>
    <n v="6550"/>
    <s v="US-2012-164966"/>
    <x v="676"/>
    <x v="1"/>
    <d v="2014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x v="634"/>
    <n v="6"/>
    <n v="0"/>
    <n v="0"/>
    <n v="38.970000000000006"/>
  </r>
  <r>
    <n v="8732"/>
    <s v="CA-2012-111017"/>
    <x v="677"/>
    <x v="1"/>
    <d v="2014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x v="635"/>
    <n v="3"/>
    <n v="0"/>
    <n v="0"/>
    <n v="15.776999999999996"/>
  </r>
  <r>
    <n v="5855"/>
    <s v="CA-2012-112214"/>
    <x v="678"/>
    <x v="1"/>
    <d v="2014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x v="71"/>
    <n v="7"/>
    <n v="0.2"/>
    <n v="-6.6976000000000013"/>
    <n v="-1.2558000000000051"/>
  </r>
  <r>
    <n v="5856"/>
    <s v="CA-2012-112214"/>
    <x v="679"/>
    <x v="1"/>
    <d v="2014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x v="636"/>
    <n v="3"/>
    <n v="0.2"/>
    <n v="-4.6079999999999997"/>
    <n v="-4.895999999999999"/>
  </r>
  <r>
    <n v="5857"/>
    <s v="CA-2012-112214"/>
    <x v="680"/>
    <x v="1"/>
    <d v="2014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x v="637"/>
    <n v="1"/>
    <n v="0.8"/>
    <n v="-1.0895999999999997"/>
    <n v="-2.1792000000000007"/>
  </r>
  <r>
    <n v="5858"/>
    <s v="CA-2012-112214"/>
    <x v="681"/>
    <x v="1"/>
    <d v="2014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x v="638"/>
    <n v="5"/>
    <n v="0.6"/>
    <n v="-8.8559999999999999"/>
    <n v="-11.439000000000004"/>
  </r>
  <r>
    <n v="2307"/>
    <s v="CA-2012-160794"/>
    <x v="682"/>
    <x v="1"/>
    <d v="2014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x v="593"/>
    <n v="3"/>
    <n v="0.2"/>
    <n v="-5.4432000000000009"/>
    <n v="9.8657999999999983"/>
  </r>
  <r>
    <n v="9542"/>
    <s v="CA-2012-135251"/>
    <x v="683"/>
    <x v="1"/>
    <d v="2014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x v="639"/>
    <n v="3"/>
    <n v="0.2"/>
    <n v="-7.104000000000001"/>
    <n v="13.320000000000002"/>
  </r>
  <r>
    <n v="9543"/>
    <s v="CA-2012-135251"/>
    <x v="684"/>
    <x v="1"/>
    <d v="2014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x v="640"/>
    <n v="5"/>
    <n v="0.8"/>
    <n v="-4.9839999999999991"/>
    <n v="-9.6565000000000047"/>
  </r>
  <r>
    <n v="9544"/>
    <s v="CA-2012-135251"/>
    <x v="685"/>
    <x v="1"/>
    <d v="2014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x v="641"/>
    <n v="2"/>
    <n v="0.2"/>
    <n v="-11.340800000000002"/>
    <n v="19.137599999999992"/>
  </r>
  <r>
    <n v="9545"/>
    <s v="CA-2012-135251"/>
    <x v="686"/>
    <x v="1"/>
    <d v="2014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x v="642"/>
    <n v="3"/>
    <n v="0.32"/>
    <n v="-118.14374399999998"/>
    <n v="-114.01739999999995"/>
  </r>
  <r>
    <n v="5155"/>
    <s v="US-2012-124219"/>
    <x v="687"/>
    <x v="1"/>
    <d v="2014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x v="457"/>
    <n v="4"/>
    <n v="0"/>
    <n v="0"/>
    <n v="13.063999999999998"/>
  </r>
  <r>
    <n v="5156"/>
    <s v="US-2012-124219"/>
    <x v="688"/>
    <x v="1"/>
    <d v="2014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x v="142"/>
    <n v="3"/>
    <n v="0"/>
    <n v="0"/>
    <n v="34.070399999999999"/>
  </r>
  <r>
    <n v="226"/>
    <s v="CA-2012-163055"/>
    <x v="689"/>
    <x v="1"/>
    <d v="2014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x v="643"/>
    <n v="1"/>
    <n v="0"/>
    <n v="0"/>
    <n v="0.96800000000000019"/>
  </r>
  <r>
    <n v="227"/>
    <s v="CA-2012-163055"/>
    <x v="690"/>
    <x v="1"/>
    <d v="2014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x v="644"/>
    <n v="5"/>
    <n v="0"/>
    <n v="0"/>
    <n v="136.93899999999999"/>
  </r>
  <r>
    <n v="228"/>
    <s v="CA-2012-163055"/>
    <x v="691"/>
    <x v="1"/>
    <d v="2014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x v="645"/>
    <n v="1"/>
    <n v="0"/>
    <n v="0"/>
    <n v="0.21979999999999933"/>
  </r>
  <r>
    <n v="5035"/>
    <s v="CA-2012-103954"/>
    <x v="692"/>
    <x v="1"/>
    <d v="2014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x v="646"/>
    <n v="5"/>
    <n v="0"/>
    <n v="0"/>
    <n v="48.117999999999981"/>
  </r>
  <r>
    <n v="1616"/>
    <s v="CA-2012-130022"/>
    <x v="693"/>
    <x v="1"/>
    <d v="2014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x v="647"/>
    <n v="1"/>
    <n v="0"/>
    <n v="0"/>
    <n v="1.7999999999999998"/>
  </r>
  <r>
    <n v="1617"/>
    <s v="CA-2012-130022"/>
    <x v="694"/>
    <x v="1"/>
    <d v="2014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x v="648"/>
    <n v="4"/>
    <n v="0"/>
    <n v="0"/>
    <n v="19.872"/>
  </r>
  <r>
    <n v="1618"/>
    <s v="CA-2012-130022"/>
    <x v="695"/>
    <x v="1"/>
    <d v="2014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x v="649"/>
    <n v="3"/>
    <n v="0"/>
    <n v="0"/>
    <n v="12.511800000000001"/>
  </r>
  <r>
    <n v="7311"/>
    <s v="CA-2012-121699"/>
    <x v="696"/>
    <x v="1"/>
    <d v="2014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x v="650"/>
    <n v="5"/>
    <n v="0"/>
    <n v="0"/>
    <n v="29.137499999999996"/>
  </r>
  <r>
    <n v="6260"/>
    <s v="CA-2012-150441"/>
    <x v="697"/>
    <x v="1"/>
    <d v="2014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x v="651"/>
    <n v="4"/>
    <n v="0"/>
    <n v="0"/>
    <n v="5.5663999999999998"/>
  </r>
  <r>
    <n v="3094"/>
    <s v="CA-2012-114468"/>
    <x v="698"/>
    <x v="1"/>
    <d v="2014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x v="652"/>
    <n v="4"/>
    <n v="0.2"/>
    <n v="-6.3360000000000012"/>
    <n v="2.7719999999999994"/>
  </r>
  <r>
    <n v="3095"/>
    <s v="CA-2012-114468"/>
    <x v="699"/>
    <x v="1"/>
    <d v="2014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x v="89"/>
    <n v="2"/>
    <n v="0.2"/>
    <n v="-2.0736000000000003"/>
    <n v="3.6288"/>
  </r>
  <r>
    <n v="3096"/>
    <s v="CA-2012-114468"/>
    <x v="700"/>
    <x v="1"/>
    <d v="2014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x v="653"/>
    <n v="8"/>
    <n v="0.2"/>
    <n v="-2.4064000000000001"/>
    <n v="2.2559999999999993"/>
  </r>
  <r>
    <n v="3097"/>
    <s v="CA-2012-114468"/>
    <x v="701"/>
    <x v="1"/>
    <d v="2014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x v="654"/>
    <n v="2"/>
    <n v="0.8"/>
    <n v="-4.6143999999999989"/>
    <n v="-13.554800000000004"/>
  </r>
  <r>
    <n v="660"/>
    <s v="CA-2012-146563"/>
    <x v="702"/>
    <x v="1"/>
    <d v="2014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x v="655"/>
    <n v="7"/>
    <n v="0.2"/>
    <n v="-199.88640000000001"/>
    <n v="124.92899999999986"/>
  </r>
  <r>
    <n v="661"/>
    <s v="CA-2012-146563"/>
    <x v="703"/>
    <x v="1"/>
    <d v="2014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x v="656"/>
    <n v="14"/>
    <n v="0.2"/>
    <n v="-144.816"/>
    <n v="-135.7650000000001"/>
  </r>
  <r>
    <n v="662"/>
    <s v="CA-2012-146563"/>
    <x v="704"/>
    <x v="1"/>
    <d v="2014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x v="657"/>
    <n v="5"/>
    <n v="0.3"/>
    <n v="-275.63549999999992"/>
    <n v="-118.12950000000006"/>
  </r>
  <r>
    <n v="663"/>
    <s v="CA-2012-146563"/>
    <x v="705"/>
    <x v="1"/>
    <d v="2014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x v="270"/>
    <n v="3"/>
    <n v="0.8"/>
    <n v="-2.1791999999999994"/>
    <n v="-4.2222000000000008"/>
  </r>
  <r>
    <n v="6797"/>
    <s v="CA-2012-168809"/>
    <x v="706"/>
    <x v="1"/>
    <d v="2014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x v="658"/>
    <n v="2"/>
    <n v="0.6"/>
    <n v="-12.062399999999998"/>
    <n v="-16.585799999999999"/>
  </r>
  <r>
    <n v="6798"/>
    <s v="CA-2012-168809"/>
    <x v="707"/>
    <x v="1"/>
    <d v="2014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x v="659"/>
    <n v="1"/>
    <n v="0.8"/>
    <n v="-3.0383999999999993"/>
    <n v="-6.0768000000000004"/>
  </r>
  <r>
    <n v="6799"/>
    <s v="CA-2012-168809"/>
    <x v="708"/>
    <x v="1"/>
    <d v="2014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x v="660"/>
    <n v="5"/>
    <n v="0.6"/>
    <n v="-4.7280000000000006"/>
    <n v="-3.9399999999999995"/>
  </r>
  <r>
    <n v="3056"/>
    <s v="US-2012-100377"/>
    <x v="709"/>
    <x v="1"/>
    <d v="2014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x v="661"/>
    <n v="5"/>
    <n v="0.2"/>
    <n v="-559.99200000000008"/>
    <n v="874.98749999999984"/>
  </r>
  <r>
    <n v="9430"/>
    <s v="CA-2012-166219"/>
    <x v="710"/>
    <x v="1"/>
    <d v="2014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x v="609"/>
    <n v="5"/>
    <n v="0.2"/>
    <n v="-219.99200000000002"/>
    <n v="82.496999999999957"/>
  </r>
  <r>
    <n v="9431"/>
    <s v="CA-2012-166219"/>
    <x v="711"/>
    <x v="1"/>
    <d v="2014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x v="662"/>
    <n v="1"/>
    <n v="0.3"/>
    <n v="-31.0443"/>
    <n v="-16.261300000000006"/>
  </r>
  <r>
    <n v="6471"/>
    <s v="CA-2012-108532"/>
    <x v="712"/>
    <x v="1"/>
    <d v="2014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x v="663"/>
    <n v="2"/>
    <n v="0"/>
    <n v="0"/>
    <n v="35.634600000000006"/>
  </r>
  <r>
    <n v="6472"/>
    <s v="CA-2012-108532"/>
    <x v="713"/>
    <x v="1"/>
    <d v="2014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x v="664"/>
    <n v="7"/>
    <n v="0"/>
    <n v="0"/>
    <n v="11.451999999999995"/>
  </r>
  <r>
    <n v="6124"/>
    <s v="CA-2012-142139"/>
    <x v="714"/>
    <x v="1"/>
    <d v="2014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x v="665"/>
    <n v="4"/>
    <n v="0.2"/>
    <n v="-4.1920000000000002"/>
    <n v="6.8119999999999994"/>
  </r>
  <r>
    <n v="8463"/>
    <s v="CA-2012-169537"/>
    <x v="715"/>
    <x v="1"/>
    <d v="2014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x v="666"/>
    <n v="2"/>
    <n v="0"/>
    <n v="0"/>
    <n v="3.5999999999999996"/>
  </r>
  <r>
    <n v="4617"/>
    <s v="CA-2012-159863"/>
    <x v="716"/>
    <x v="1"/>
    <d v="2014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x v="667"/>
    <n v="3"/>
    <n v="0.2"/>
    <n v="-26.875200000000003"/>
    <n v="6.7188000000000088"/>
  </r>
  <r>
    <n v="4488"/>
    <s v="CA-2012-162621"/>
    <x v="717"/>
    <x v="1"/>
    <d v="2014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x v="668"/>
    <n v="5"/>
    <n v="0.8"/>
    <n v="-13.015999999999998"/>
    <n v="-25.218500000000006"/>
  </r>
  <r>
    <n v="4489"/>
    <s v="CA-2012-162621"/>
    <x v="718"/>
    <x v="1"/>
    <d v="2014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x v="669"/>
    <n v="9"/>
    <n v="0.2"/>
    <n v="-13.824000000000002"/>
    <n v="-14.687999999999999"/>
  </r>
  <r>
    <n v="4490"/>
    <s v="CA-2012-162621"/>
    <x v="719"/>
    <x v="1"/>
    <d v="2014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x v="670"/>
    <n v="3"/>
    <n v="0.8"/>
    <n v="-3.5759999999999992"/>
    <n v="-7.8225000000000016"/>
  </r>
  <r>
    <n v="5282"/>
    <s v="CA-2012-105158"/>
    <x v="720"/>
    <x v="1"/>
    <d v="2014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x v="528"/>
    <n v="2"/>
    <n v="0"/>
    <n v="0"/>
    <n v="2.9567999999999999"/>
  </r>
  <r>
    <n v="5283"/>
    <s v="CA-2012-105158"/>
    <x v="721"/>
    <x v="1"/>
    <d v="2014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x v="671"/>
    <n v="3"/>
    <n v="0"/>
    <n v="0"/>
    <n v="17.314799999999998"/>
  </r>
  <r>
    <n v="2806"/>
    <s v="CA-2012-122623"/>
    <x v="722"/>
    <x v="1"/>
    <d v="2014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x v="672"/>
    <n v="2"/>
    <n v="0.3"/>
    <n v="-14.254799999999998"/>
    <n v="-2.0364000000000004"/>
  </r>
  <r>
    <n v="2631"/>
    <s v="CA-2012-168186"/>
    <x v="723"/>
    <x v="1"/>
    <d v="2014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x v="24"/>
    <n v="3"/>
    <n v="0"/>
    <n v="0"/>
    <n v="7.0218000000000007"/>
  </r>
  <r>
    <n v="7724"/>
    <s v="CA-2012-139374"/>
    <x v="724"/>
    <x v="1"/>
    <d v="2014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x v="673"/>
    <n v="1"/>
    <n v="0.3"/>
    <n v="-53.965799999999994"/>
    <n v="-2.5698000000000292"/>
  </r>
  <r>
    <n v="5188"/>
    <s v="CA-2012-115567"/>
    <x v="725"/>
    <x v="1"/>
    <d v="2014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x v="674"/>
    <n v="4"/>
    <n v="0"/>
    <n v="0"/>
    <n v="15.996799999999979"/>
  </r>
  <r>
    <n v="5189"/>
    <s v="CA-2012-115567"/>
    <x v="726"/>
    <x v="1"/>
    <d v="2014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x v="675"/>
    <n v="7"/>
    <n v="0"/>
    <n v="0"/>
    <n v="394.21199999999999"/>
  </r>
  <r>
    <n v="8186"/>
    <s v="CA-2012-136728"/>
    <x v="727"/>
    <x v="1"/>
    <d v="2014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x v="676"/>
    <n v="1"/>
    <n v="0.2"/>
    <n v="-1.5648"/>
    <n v="2.9339999999999997"/>
  </r>
  <r>
    <n v="8187"/>
    <s v="CA-2012-136728"/>
    <x v="728"/>
    <x v="2"/>
    <d v="2014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x v="677"/>
    <n v="4"/>
    <n v="0.3"/>
    <n v="-51.021599999999999"/>
    <n v="-12.147999999999996"/>
  </r>
  <r>
    <n v="5948"/>
    <s v="CA-2012-115924"/>
    <x v="729"/>
    <x v="2"/>
    <d v="2014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x v="678"/>
    <n v="5"/>
    <n v="0"/>
    <n v="0"/>
    <n v="12.690999999999999"/>
  </r>
  <r>
    <n v="2236"/>
    <s v="CA-2012-145849"/>
    <x v="730"/>
    <x v="2"/>
    <d v="2014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x v="679"/>
    <n v="2"/>
    <n v="0"/>
    <n v="0"/>
    <n v="11.451599999999985"/>
  </r>
  <r>
    <n v="2237"/>
    <s v="CA-2012-145849"/>
    <x v="731"/>
    <x v="2"/>
    <d v="2014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x v="680"/>
    <n v="8"/>
    <n v="0"/>
    <n v="0"/>
    <n v="8.2687999999999988"/>
  </r>
  <r>
    <n v="1675"/>
    <s v="CA-2012-143077"/>
    <x v="732"/>
    <x v="2"/>
    <d v="2014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x v="681"/>
    <n v="2"/>
    <n v="0.6"/>
    <n v="-13.161600000000002"/>
    <n v="-10.419600000000003"/>
  </r>
  <r>
    <n v="1676"/>
    <s v="CA-2012-143077"/>
    <x v="733"/>
    <x v="2"/>
    <d v="2014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x v="682"/>
    <n v="3"/>
    <n v="0.8"/>
    <n v="-5.2703999999999995"/>
    <n v="-10.211400000000005"/>
  </r>
  <r>
    <n v="9146"/>
    <s v="CA-2012-126970"/>
    <x v="734"/>
    <x v="2"/>
    <d v="2014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x v="683"/>
    <n v="3"/>
    <n v="0.8"/>
    <n v="-2.2463999999999991"/>
    <n v="-4.492799999999999"/>
  </r>
  <r>
    <n v="1417"/>
    <s v="CA-2012-126697"/>
    <x v="735"/>
    <x v="2"/>
    <d v="2014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x v="553"/>
    <n v="7"/>
    <n v="0.2"/>
    <n v="-189.26880000000003"/>
    <n v="118.29299999999989"/>
  </r>
  <r>
    <n v="1418"/>
    <s v="CA-2012-126697"/>
    <x v="736"/>
    <x v="2"/>
    <d v="2014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x v="684"/>
    <n v="3"/>
    <n v="0.2"/>
    <n v="-30.240000000000006"/>
    <n v="32.130000000000003"/>
  </r>
  <r>
    <n v="1419"/>
    <s v="CA-2012-126697"/>
    <x v="737"/>
    <x v="2"/>
    <d v="2014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x v="277"/>
    <n v="4"/>
    <n v="0.6"/>
    <n v="-2.9568000000000003"/>
    <n v="-1.4783999999999997"/>
  </r>
  <r>
    <n v="3031"/>
    <s v="CA-2012-168480"/>
    <x v="738"/>
    <x v="2"/>
    <d v="2014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x v="685"/>
    <n v="4"/>
    <n v="0"/>
    <n v="0"/>
    <n v="31.091200000000015"/>
  </r>
  <r>
    <n v="3032"/>
    <s v="CA-2012-168480"/>
    <x v="739"/>
    <x v="2"/>
    <d v="2014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x v="686"/>
    <n v="1"/>
    <n v="0"/>
    <n v="0"/>
    <n v="7.5370999999999988"/>
  </r>
  <r>
    <n v="3426"/>
    <s v="CA-2012-153381"/>
    <x v="740"/>
    <x v="2"/>
    <d v="2014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x v="687"/>
    <n v="4"/>
    <n v="0"/>
    <n v="0"/>
    <n v="6.8579999999999988"/>
  </r>
  <r>
    <n v="3427"/>
    <s v="CA-2012-153381"/>
    <x v="741"/>
    <x v="2"/>
    <d v="2014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x v="688"/>
    <n v="10"/>
    <n v="0"/>
    <n v="0"/>
    <n v="394.26800000000003"/>
  </r>
  <r>
    <n v="4074"/>
    <s v="US-2012-164308"/>
    <x v="742"/>
    <x v="2"/>
    <d v="2014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x v="689"/>
    <n v="6"/>
    <n v="0"/>
    <n v="0"/>
    <n v="213.70440000000002"/>
  </r>
  <r>
    <n v="7590"/>
    <s v="CA-2012-139738"/>
    <x v="743"/>
    <x v="2"/>
    <d v="2014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x v="690"/>
    <n v="7"/>
    <n v="0.2"/>
    <n v="-25.748800000000003"/>
    <n v="12.874400000000001"/>
  </r>
  <r>
    <n v="281"/>
    <s v="US-2012-161991"/>
    <x v="744"/>
    <x v="2"/>
    <d v="2014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x v="691"/>
    <n v="5"/>
    <n v="0.8"/>
    <n v="-1.6639999999999997"/>
    <n v="-3.4320000000000004"/>
  </r>
  <r>
    <n v="282"/>
    <s v="US-2012-161991"/>
    <x v="745"/>
    <x v="2"/>
    <d v="2014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x v="692"/>
    <n v="7"/>
    <n v="0.2"/>
    <n v="-222.88000000000002"/>
    <n v="376.11"/>
  </r>
  <r>
    <n v="3436"/>
    <s v="US-2012-100531"/>
    <x v="746"/>
    <x v="2"/>
    <d v="2014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x v="693"/>
    <n v="2"/>
    <n v="0.8"/>
    <n v="-12.064"/>
    <n v="-22.620000000000005"/>
  </r>
  <r>
    <n v="3437"/>
    <s v="US-2012-100531"/>
    <x v="747"/>
    <x v="2"/>
    <d v="2014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x v="694"/>
    <n v="3"/>
    <n v="0.6"/>
    <n v="-14.572799999999999"/>
    <n v="-12.751199999999997"/>
  </r>
  <r>
    <n v="7215"/>
    <s v="CA-2012-103072"/>
    <x v="748"/>
    <x v="2"/>
    <d v="2014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x v="695"/>
    <n v="5"/>
    <n v="0"/>
    <n v="0"/>
    <n v="4.7559999999999985"/>
  </r>
  <r>
    <n v="7216"/>
    <s v="CA-2012-103072"/>
    <x v="749"/>
    <x v="2"/>
    <d v="2014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x v="126"/>
    <n v="4"/>
    <n v="0"/>
    <n v="0"/>
    <n v="12.441600000000001"/>
  </r>
  <r>
    <n v="9035"/>
    <s v="CA-2012-148873"/>
    <x v="750"/>
    <x v="2"/>
    <d v="2014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x v="696"/>
    <n v="4"/>
    <n v="0.8"/>
    <n v="-2.3935999999999997"/>
    <n v="-4.4880000000000013"/>
  </r>
  <r>
    <n v="9036"/>
    <s v="CA-2012-148873"/>
    <x v="751"/>
    <x v="2"/>
    <d v="2014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x v="697"/>
    <n v="4"/>
    <n v="0.2"/>
    <n v="-21.753600000000006"/>
    <n v="2.7191999999999901"/>
  </r>
  <r>
    <n v="6454"/>
    <s v="CA-2012-125710"/>
    <x v="752"/>
    <x v="2"/>
    <d v="2014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x v="698"/>
    <n v="2"/>
    <n v="0.2"/>
    <n v="-0.68800000000000006"/>
    <n v="0.55899999999999961"/>
  </r>
  <r>
    <n v="8134"/>
    <s v="CA-2012-131352"/>
    <x v="753"/>
    <x v="2"/>
    <d v="2014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x v="699"/>
    <n v="3"/>
    <n v="0.6"/>
    <n v="-43.667999999999999"/>
    <n v="-70.960499999999996"/>
  </r>
  <r>
    <n v="5716"/>
    <s v="CA-2012-124107"/>
    <x v="754"/>
    <x v="2"/>
    <d v="2014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x v="700"/>
    <n v="5"/>
    <n v="0"/>
    <n v="0"/>
    <n v="111.59099999999995"/>
  </r>
  <r>
    <n v="5717"/>
    <s v="CA-2012-124107"/>
    <x v="755"/>
    <x v="2"/>
    <d v="2014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x v="701"/>
    <n v="3"/>
    <n v="0"/>
    <n v="0"/>
    <n v="8.4563999999999986"/>
  </r>
  <r>
    <n v="5718"/>
    <s v="CA-2012-124107"/>
    <x v="756"/>
    <x v="2"/>
    <d v="2014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x v="702"/>
    <n v="7"/>
    <n v="0"/>
    <n v="0"/>
    <n v="27.241199999999996"/>
  </r>
  <r>
    <n v="5719"/>
    <s v="CA-2012-124107"/>
    <x v="757"/>
    <x v="2"/>
    <d v="2014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x v="703"/>
    <n v="3"/>
    <n v="0.1"/>
    <n v="-2.9403000000000001"/>
    <n v="5.2272000000000007"/>
  </r>
  <r>
    <n v="9263"/>
    <s v="CA-2012-124499"/>
    <x v="758"/>
    <x v="2"/>
    <d v="2014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x v="704"/>
    <n v="3"/>
    <n v="0"/>
    <n v="0"/>
    <n v="35.097300000000004"/>
  </r>
  <r>
    <n v="9264"/>
    <s v="CA-2012-124499"/>
    <x v="759"/>
    <x v="2"/>
    <d v="2014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x v="705"/>
    <n v="5"/>
    <n v="0.1"/>
    <n v="-26.991"/>
    <n v="53.982000000000006"/>
  </r>
  <r>
    <n v="6833"/>
    <s v="CA-2012-112522"/>
    <x v="760"/>
    <x v="2"/>
    <d v="2014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x v="706"/>
    <n v="3"/>
    <n v="0.2"/>
    <n v="-1.6032000000000002"/>
    <n v="1.0019999999999993"/>
  </r>
  <r>
    <n v="2915"/>
    <s v="CA-2012-134747"/>
    <x v="761"/>
    <x v="2"/>
    <d v="2014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x v="707"/>
    <n v="3"/>
    <n v="0"/>
    <n v="0"/>
    <n v="35.287199999999999"/>
  </r>
  <r>
    <n v="2916"/>
    <s v="CA-2012-134747"/>
    <x v="762"/>
    <x v="2"/>
    <d v="2014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x v="708"/>
    <n v="2"/>
    <n v="0"/>
    <n v="0"/>
    <n v="5.6519999999999992"/>
  </r>
  <r>
    <n v="2917"/>
    <s v="CA-2012-134747"/>
    <x v="763"/>
    <x v="2"/>
    <d v="2014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x v="709"/>
    <n v="4"/>
    <n v="0"/>
    <n v="0"/>
    <n v="71.269200000000012"/>
  </r>
  <r>
    <n v="110"/>
    <s v="CA-2012-129476"/>
    <x v="764"/>
    <x v="2"/>
    <d v="2014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x v="710"/>
    <n v="5"/>
    <n v="0.2"/>
    <n v="-67.992000000000004"/>
    <n v="67.991999999999962"/>
  </r>
  <r>
    <n v="1438"/>
    <s v="CA-2012-139731"/>
    <x v="765"/>
    <x v="2"/>
    <d v="2014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x v="711"/>
    <n v="3"/>
    <n v="0.2"/>
    <n v="-52.776000000000003"/>
    <n v="42.880500000000012"/>
  </r>
  <r>
    <n v="1439"/>
    <s v="CA-2012-139731"/>
    <x v="766"/>
    <x v="2"/>
    <d v="2014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x v="712"/>
    <n v="5"/>
    <n v="0.3"/>
    <n v="-736.02899999999988"/>
    <n v="-350.4899999999999"/>
  </r>
  <r>
    <n v="4631"/>
    <s v="US-2012-126235"/>
    <x v="767"/>
    <x v="2"/>
    <d v="2014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x v="713"/>
    <n v="2"/>
    <n v="0"/>
    <n v="0"/>
    <n v="6.1704000000000008"/>
  </r>
  <r>
    <n v="6878"/>
    <s v="US-2012-123918"/>
    <x v="768"/>
    <x v="2"/>
    <d v="2014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x v="714"/>
    <n v="6"/>
    <n v="0.6"/>
    <n v="-78.825599999999994"/>
    <n v="-95.24760000000002"/>
  </r>
  <r>
    <n v="6879"/>
    <s v="US-2012-123918"/>
    <x v="769"/>
    <x v="2"/>
    <d v="2014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x v="715"/>
    <n v="1"/>
    <n v="0.2"/>
    <n v="-1.0688000000000002"/>
    <n v="1.8703999999999998"/>
  </r>
  <r>
    <n v="7906"/>
    <s v="US-2012-118766"/>
    <x v="770"/>
    <x v="2"/>
    <d v="2014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x v="716"/>
    <n v="1"/>
    <n v="0.2"/>
    <n v="-0.89280000000000015"/>
    <n v="1.6739999999999999"/>
  </r>
  <r>
    <n v="7907"/>
    <s v="US-2012-118766"/>
    <x v="771"/>
    <x v="2"/>
    <d v="2014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x v="717"/>
    <n v="10"/>
    <n v="0.8"/>
    <n v="-3.1679999999999993"/>
    <n v="-6.93"/>
  </r>
  <r>
    <n v="6136"/>
    <s v="CA-2012-105613"/>
    <x v="772"/>
    <x v="2"/>
    <d v="2014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x v="718"/>
    <n v="3"/>
    <n v="0.2"/>
    <n v="-5.5392000000000001"/>
    <n v="3.4619999999999997"/>
  </r>
  <r>
    <n v="6137"/>
    <s v="CA-2012-105613"/>
    <x v="773"/>
    <x v="2"/>
    <d v="2014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x v="719"/>
    <n v="6"/>
    <n v="0.8"/>
    <n v="-58.531199999999991"/>
    <n v="-186.56820000000005"/>
  </r>
  <r>
    <n v="3961"/>
    <s v="CA-2012-113901"/>
    <x v="774"/>
    <x v="2"/>
    <d v="2014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x v="720"/>
    <n v="6"/>
    <n v="0"/>
    <n v="0"/>
    <n v="17.608799999999999"/>
  </r>
  <r>
    <n v="3962"/>
    <s v="CA-2012-113901"/>
    <x v="775"/>
    <x v="2"/>
    <d v="2014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x v="721"/>
    <n v="5"/>
    <n v="0"/>
    <n v="0"/>
    <n v="44.984999999999985"/>
  </r>
  <r>
    <n v="8980"/>
    <s v="CA-2012-150413"/>
    <x v="776"/>
    <x v="2"/>
    <d v="2014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x v="722"/>
    <n v="1"/>
    <n v="0.8"/>
    <n v="-1.3759999999999997"/>
    <n v="-2.8380000000000001"/>
  </r>
  <r>
    <n v="1174"/>
    <s v="US-2012-104430"/>
    <x v="777"/>
    <x v="2"/>
    <d v="2014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x v="723"/>
    <n v="4"/>
    <n v="0.8"/>
    <n v="-4.1407999999999987"/>
    <n v="-7.7640000000000011"/>
  </r>
  <r>
    <n v="5419"/>
    <s v="CA-2012-110877"/>
    <x v="778"/>
    <x v="2"/>
    <d v="2014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x v="336"/>
    <n v="7"/>
    <n v="0.2"/>
    <n v="-7.2576000000000027"/>
    <n v="12.700800000000001"/>
  </r>
  <r>
    <n v="5420"/>
    <s v="CA-2012-110877"/>
    <x v="779"/>
    <x v="2"/>
    <d v="2014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x v="724"/>
    <n v="2"/>
    <n v="0.2"/>
    <n v="-30.076799999999999"/>
    <n v="15.038400000000003"/>
  </r>
  <r>
    <n v="8493"/>
    <s v="CA-2012-109190"/>
    <x v="780"/>
    <x v="2"/>
    <d v="2014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x v="725"/>
    <n v="8"/>
    <n v="0.2"/>
    <n v="-12.147200000000002"/>
    <n v="20.4984"/>
  </r>
  <r>
    <n v="8494"/>
    <s v="CA-2012-109190"/>
    <x v="781"/>
    <x v="2"/>
    <d v="2014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x v="726"/>
    <n v="3"/>
    <n v="0.2"/>
    <n v="-95.995200000000011"/>
    <n v="161.99189999999999"/>
  </r>
  <r>
    <n v="8495"/>
    <s v="CA-2012-109190"/>
    <x v="782"/>
    <x v="2"/>
    <d v="2014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x v="727"/>
    <n v="1"/>
    <n v="0.8"/>
    <n v="-4.863999999999999"/>
    <n v="-10.336000000000002"/>
  </r>
  <r>
    <n v="5373"/>
    <s v="CA-2012-118738"/>
    <x v="783"/>
    <x v="2"/>
    <d v="2014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x v="59"/>
    <n v="3"/>
    <n v="0.2"/>
    <n v="-3.1104000000000007"/>
    <n v="5.4432"/>
  </r>
  <r>
    <n v="5374"/>
    <s v="CA-2012-118738"/>
    <x v="784"/>
    <x v="2"/>
    <d v="2014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x v="728"/>
    <n v="7"/>
    <n v="0.3"/>
    <n v="-104.20829999999999"/>
    <n v="-69.472199999999958"/>
  </r>
  <r>
    <n v="5375"/>
    <s v="CA-2012-118738"/>
    <x v="785"/>
    <x v="2"/>
    <d v="2014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x v="89"/>
    <n v="2"/>
    <n v="0.2"/>
    <n v="-2.0736000000000003"/>
    <n v="3.6288"/>
  </r>
  <r>
    <n v="5487"/>
    <s v="CA-2012-156608"/>
    <x v="786"/>
    <x v="2"/>
    <d v="2014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x v="729"/>
    <n v="4"/>
    <n v="0.8"/>
    <n v="-2.8735999999999997"/>
    <n v="-6.2860000000000031"/>
  </r>
  <r>
    <n v="1919"/>
    <s v="CA-2012-123673"/>
    <x v="787"/>
    <x v="2"/>
    <d v="2014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x v="730"/>
    <n v="2"/>
    <n v="0"/>
    <n v="0"/>
    <n v="74.974999999999994"/>
  </r>
  <r>
    <n v="398"/>
    <s v="CA-2012-122259"/>
    <x v="788"/>
    <x v="2"/>
    <d v="2014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x v="731"/>
    <n v="4"/>
    <n v="0"/>
    <n v="0"/>
    <n v="21.035999999999994"/>
  </r>
  <r>
    <n v="9193"/>
    <s v="CA-2012-141810"/>
    <x v="789"/>
    <x v="2"/>
    <d v="2014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x v="732"/>
    <n v="7"/>
    <n v="0.8"/>
    <n v="-23.497599999999995"/>
    <n v="-46.995200000000025"/>
  </r>
  <r>
    <n v="9194"/>
    <s v="CA-2012-141810"/>
    <x v="790"/>
    <x v="2"/>
    <d v="2014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x v="733"/>
    <n v="2"/>
    <n v="0.2"/>
    <n v="-68.94080000000001"/>
    <n v="38.779199999999989"/>
  </r>
  <r>
    <n v="2586"/>
    <s v="CA-2012-121041"/>
    <x v="791"/>
    <x v="2"/>
    <d v="2014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x v="734"/>
    <n v="2"/>
    <n v="0.2"/>
    <n v="-1.3216000000000001"/>
    <n v="2.1475999999999997"/>
  </r>
  <r>
    <n v="3814"/>
    <s v="CA-2012-103961"/>
    <x v="792"/>
    <x v="2"/>
    <d v="2014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x v="735"/>
    <n v="6"/>
    <n v="0.2"/>
    <n v="-3.9648000000000003"/>
    <n v="6.4427999999999992"/>
  </r>
  <r>
    <n v="7905"/>
    <s v="CA-2012-126669"/>
    <x v="793"/>
    <x v="2"/>
    <d v="2014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x v="736"/>
    <n v="2"/>
    <n v="0.2"/>
    <n v="-15.328000000000001"/>
    <n v="26.823999999999995"/>
  </r>
  <r>
    <n v="9102"/>
    <s v="CA-2012-163181"/>
    <x v="794"/>
    <x v="2"/>
    <d v="2014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x v="737"/>
    <n v="3"/>
    <n v="0.2"/>
    <n v="-4.7280000000000006"/>
    <n v="5.3190000000000008"/>
  </r>
  <r>
    <n v="9103"/>
    <s v="CA-2012-163181"/>
    <x v="795"/>
    <x v="2"/>
    <d v="2014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x v="738"/>
    <n v="2"/>
    <n v="0.2"/>
    <n v="-16.956800000000001"/>
    <n v="-16.956800000000005"/>
  </r>
  <r>
    <n v="9104"/>
    <s v="CA-2012-163181"/>
    <x v="796"/>
    <x v="2"/>
    <d v="2014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x v="28"/>
    <n v="5"/>
    <n v="0.6"/>
    <n v="-38.975999999999992"/>
    <n v="-84.447999999999993"/>
  </r>
  <r>
    <n v="9105"/>
    <s v="CA-2012-163181"/>
    <x v="797"/>
    <x v="2"/>
    <d v="2014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x v="739"/>
    <n v="10"/>
    <n v="0.8"/>
    <n v="-25.647999999999996"/>
    <n v="-51.296000000000006"/>
  </r>
  <r>
    <n v="9106"/>
    <s v="CA-2012-163181"/>
    <x v="798"/>
    <x v="2"/>
    <d v="2014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x v="740"/>
    <n v="2"/>
    <n v="0.2"/>
    <n v="-35.529600000000009"/>
    <n v="-28.867800000000017"/>
  </r>
  <r>
    <n v="9107"/>
    <s v="CA-2012-163181"/>
    <x v="799"/>
    <x v="2"/>
    <d v="2014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x v="741"/>
    <n v="3"/>
    <n v="0.4"/>
    <n v="-115.16399999999999"/>
    <n v="33.589499999999987"/>
  </r>
  <r>
    <n v="4569"/>
    <s v="CA-2012-111990"/>
    <x v="800"/>
    <x v="2"/>
    <d v="2014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x v="742"/>
    <n v="6"/>
    <n v="0.8"/>
    <n v="-8.3807999999999989"/>
    <n v="-17.285400000000006"/>
  </r>
  <r>
    <n v="8001"/>
    <s v="US-2012-151407"/>
    <x v="801"/>
    <x v="2"/>
    <d v="2014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x v="709"/>
    <n v="4"/>
    <n v="0"/>
    <n v="0"/>
    <n v="76.548399999999987"/>
  </r>
  <r>
    <n v="1988"/>
    <s v="CA-2012-127509"/>
    <x v="802"/>
    <x v="2"/>
    <d v="2014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x v="743"/>
    <n v="3"/>
    <n v="0"/>
    <n v="0"/>
    <n v="7.9212000000000007"/>
  </r>
  <r>
    <n v="1989"/>
    <s v="CA-2012-127509"/>
    <x v="803"/>
    <x v="2"/>
    <d v="2014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x v="744"/>
    <n v="7"/>
    <n v="0"/>
    <n v="0"/>
    <n v="215.11979999999994"/>
  </r>
  <r>
    <n v="1990"/>
    <s v="CA-2012-127509"/>
    <x v="804"/>
    <x v="2"/>
    <d v="2014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x v="745"/>
    <n v="3"/>
    <n v="0"/>
    <n v="0"/>
    <n v="12.323399999999999"/>
  </r>
  <r>
    <n v="1991"/>
    <s v="CA-2012-127509"/>
    <x v="805"/>
    <x v="2"/>
    <d v="2014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x v="746"/>
    <n v="3"/>
    <n v="0"/>
    <n v="0"/>
    <n v="8.4966000000000008"/>
  </r>
  <r>
    <n v="8742"/>
    <s v="CA-2012-113222"/>
    <x v="806"/>
    <x v="2"/>
    <d v="2014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x v="747"/>
    <n v="3"/>
    <n v="0"/>
    <n v="0"/>
    <n v="5.1551999999999998"/>
  </r>
  <r>
    <n v="5006"/>
    <s v="CA-2012-158659"/>
    <x v="807"/>
    <x v="2"/>
    <d v="2014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x v="748"/>
    <n v="5"/>
    <n v="0"/>
    <n v="0"/>
    <n v="207.14699999999993"/>
  </r>
  <r>
    <n v="5849"/>
    <s v="CA-2012-121783"/>
    <x v="808"/>
    <x v="2"/>
    <d v="2014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x v="749"/>
    <n v="2"/>
    <n v="0"/>
    <n v="0"/>
    <n v="178.90999999999997"/>
  </r>
  <r>
    <n v="5850"/>
    <s v="CA-2012-121783"/>
    <x v="809"/>
    <x v="2"/>
    <d v="2014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x v="750"/>
    <n v="3"/>
    <n v="0"/>
    <n v="0"/>
    <n v="143.19179999999994"/>
  </r>
  <r>
    <n v="5851"/>
    <s v="CA-2012-121783"/>
    <x v="810"/>
    <x v="2"/>
    <d v="2014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x v="196"/>
    <n v="1"/>
    <n v="0"/>
    <n v="0"/>
    <n v="274.995"/>
  </r>
  <r>
    <n v="5852"/>
    <s v="CA-2012-121783"/>
    <x v="811"/>
    <x v="2"/>
    <d v="2014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x v="751"/>
    <n v="3"/>
    <n v="0"/>
    <n v="0"/>
    <n v="34.389600000000002"/>
  </r>
  <r>
    <n v="5853"/>
    <s v="CA-2012-121783"/>
    <x v="812"/>
    <x v="2"/>
    <d v="2014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x v="752"/>
    <n v="3"/>
    <n v="0"/>
    <n v="0"/>
    <n v="12.856800000000002"/>
  </r>
  <r>
    <n v="9314"/>
    <s v="CA-2012-111948"/>
    <x v="813"/>
    <x v="2"/>
    <d v="2014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x v="753"/>
    <n v="7"/>
    <n v="0"/>
    <n v="0"/>
    <n v="117.12960000000004"/>
  </r>
  <r>
    <n v="9315"/>
    <s v="CA-2012-111948"/>
    <x v="814"/>
    <x v="2"/>
    <d v="2014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x v="754"/>
    <n v="2"/>
    <n v="0.1"/>
    <n v="-12.385800000000001"/>
    <n v="46.790800000000004"/>
  </r>
  <r>
    <n v="8378"/>
    <s v="CA-2012-162964"/>
    <x v="815"/>
    <x v="2"/>
    <d v="2014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x v="755"/>
    <n v="1"/>
    <n v="0.2"/>
    <n v="-12.956800000000001"/>
    <n v="-14.576399999999996"/>
  </r>
  <r>
    <n v="8379"/>
    <s v="CA-2012-162964"/>
    <x v="816"/>
    <x v="2"/>
    <d v="2014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x v="59"/>
    <n v="3"/>
    <n v="0.2"/>
    <n v="-3.1104000000000007"/>
    <n v="5.6375999999999999"/>
  </r>
  <r>
    <n v="8380"/>
    <s v="CA-2012-162964"/>
    <x v="817"/>
    <x v="2"/>
    <d v="2014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x v="756"/>
    <n v="7"/>
    <n v="0.2"/>
    <n v="-44.7776"/>
    <n v="69.964999999999975"/>
  </r>
  <r>
    <n v="5113"/>
    <s v="CA-2012-153073"/>
    <x v="818"/>
    <x v="2"/>
    <d v="2014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x v="188"/>
    <n v="9"/>
    <n v="0.6"/>
    <n v="-10.4976"/>
    <n v="-7.4357999999999969"/>
  </r>
  <r>
    <n v="6198"/>
    <s v="CA-2012-149909"/>
    <x v="819"/>
    <x v="2"/>
    <d v="2014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x v="757"/>
    <n v="7"/>
    <n v="0"/>
    <n v="0"/>
    <n v="28.696499999999993"/>
  </r>
  <r>
    <n v="6199"/>
    <s v="CA-2012-149909"/>
    <x v="820"/>
    <x v="2"/>
    <d v="2014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x v="758"/>
    <n v="3"/>
    <n v="0"/>
    <n v="0"/>
    <n v="13.252199999999997"/>
  </r>
  <r>
    <n v="6200"/>
    <s v="CA-2012-149909"/>
    <x v="821"/>
    <x v="2"/>
    <d v="2014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x v="759"/>
    <n v="2"/>
    <n v="0"/>
    <n v="0"/>
    <n v="46.118399999999994"/>
  </r>
  <r>
    <n v="9692"/>
    <s v="CA-2012-130183"/>
    <x v="822"/>
    <x v="2"/>
    <d v="2014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x v="760"/>
    <n v="3"/>
    <n v="0.32"/>
    <n v="-196.47974399999998"/>
    <n v="-18.058800000000076"/>
  </r>
  <r>
    <n v="549"/>
    <s v="CA-2012-113173"/>
    <x v="823"/>
    <x v="2"/>
    <d v="2014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x v="761"/>
    <n v="9"/>
    <n v="0.2"/>
    <n v="-50.054400000000001"/>
    <n v="15.641999999999982"/>
  </r>
  <r>
    <n v="550"/>
    <s v="CA-2012-113173"/>
    <x v="824"/>
    <x v="2"/>
    <d v="2014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x v="762"/>
    <n v="3"/>
    <n v="0.8"/>
    <n v="-9.0911999999999988"/>
    <n v="-17.045999999999999"/>
  </r>
  <r>
    <n v="551"/>
    <s v="CA-2012-113173"/>
    <x v="825"/>
    <x v="2"/>
    <d v="2014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x v="763"/>
    <n v="5"/>
    <n v="0.2"/>
    <n v="-1.7440000000000002"/>
    <n v="-1.7440000000000015"/>
  </r>
  <r>
    <n v="2811"/>
    <s v="CA-2012-135685"/>
    <x v="826"/>
    <x v="2"/>
    <d v="2014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x v="764"/>
    <n v="9"/>
    <n v="0"/>
    <n v="0"/>
    <n v="84.5154"/>
  </r>
  <r>
    <n v="2812"/>
    <s v="CA-2012-135685"/>
    <x v="827"/>
    <x v="2"/>
    <d v="2014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x v="765"/>
    <n v="6"/>
    <n v="0"/>
    <n v="0"/>
    <n v="76.087800000000001"/>
  </r>
  <r>
    <n v="2813"/>
    <s v="CA-2012-135685"/>
    <x v="828"/>
    <x v="2"/>
    <d v="2014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x v="766"/>
    <n v="3"/>
    <n v="0"/>
    <n v="0"/>
    <n v="36.398699999999977"/>
  </r>
  <r>
    <n v="2814"/>
    <s v="CA-2012-135685"/>
    <x v="829"/>
    <x v="2"/>
    <d v="2014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x v="767"/>
    <n v="4"/>
    <n v="0"/>
    <n v="0"/>
    <n v="229.99080000000004"/>
  </r>
  <r>
    <n v="2815"/>
    <s v="CA-2012-135685"/>
    <x v="830"/>
    <x v="2"/>
    <d v="2014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x v="768"/>
    <n v="3"/>
    <n v="0"/>
    <n v="0"/>
    <n v="111.10349999999994"/>
  </r>
  <r>
    <n v="6794"/>
    <s v="CA-2012-145394"/>
    <x v="831"/>
    <x v="2"/>
    <d v="2014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x v="769"/>
    <n v="2"/>
    <n v="0.2"/>
    <n v="-4.2976000000000001"/>
    <n v="1.6115999999999993"/>
  </r>
  <r>
    <n v="6795"/>
    <s v="CA-2012-145394"/>
    <x v="832"/>
    <x v="2"/>
    <d v="2014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x v="209"/>
    <n v="3"/>
    <n v="0.2"/>
    <n v="-47.995200000000004"/>
    <n v="26.997299999999967"/>
  </r>
  <r>
    <n v="6796"/>
    <s v="CA-2012-145394"/>
    <x v="833"/>
    <x v="2"/>
    <d v="2014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x v="770"/>
    <n v="2"/>
    <n v="0.6"/>
    <n v="-20.702400000000001"/>
    <n v="-15.526799999999994"/>
  </r>
  <r>
    <n v="4421"/>
    <s v="CA-2012-163090"/>
    <x v="834"/>
    <x v="2"/>
    <d v="2014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x v="771"/>
    <n v="5"/>
    <n v="0.2"/>
    <n v="-8.1840000000000011"/>
    <n v="3.0690000000000026"/>
  </r>
  <r>
    <n v="8008"/>
    <s v="CA-2012-110863"/>
    <x v="835"/>
    <x v="2"/>
    <d v="2014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x v="772"/>
    <n v="4"/>
    <n v="0"/>
    <n v="0"/>
    <n v="5.4124000000000478"/>
  </r>
  <r>
    <n v="8009"/>
    <s v="CA-2012-110863"/>
    <x v="836"/>
    <x v="2"/>
    <d v="2014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x v="773"/>
    <n v="3"/>
    <n v="0"/>
    <n v="0"/>
    <n v="49.970399999999991"/>
  </r>
  <r>
    <n v="8010"/>
    <s v="CA-2012-110863"/>
    <x v="837"/>
    <x v="2"/>
    <d v="2014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x v="774"/>
    <n v="5"/>
    <n v="0"/>
    <n v="0"/>
    <n v="383.93099999999993"/>
  </r>
  <r>
    <n v="6952"/>
    <s v="CA-2012-161767"/>
    <x v="838"/>
    <x v="2"/>
    <d v="2014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x v="775"/>
    <n v="2"/>
    <n v="0.4"/>
    <n v="-191.99520000000001"/>
    <n v="55.998599999999954"/>
  </r>
  <r>
    <n v="4285"/>
    <s v="CA-2012-105690"/>
    <x v="839"/>
    <x v="2"/>
    <d v="2014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x v="776"/>
    <n v="2"/>
    <n v="0.32"/>
    <n v="-78.762495999999999"/>
    <n v="-76.011599999999973"/>
  </r>
  <r>
    <n v="4286"/>
    <s v="CA-2012-105690"/>
    <x v="840"/>
    <x v="2"/>
    <d v="2014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x v="777"/>
    <n v="2"/>
    <n v="0.2"/>
    <n v="-2.3391999999999999"/>
    <n v="3.9473999999999996"/>
  </r>
  <r>
    <n v="4287"/>
    <s v="CA-2012-105690"/>
    <x v="841"/>
    <x v="2"/>
    <d v="2014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x v="778"/>
    <n v="1"/>
    <n v="0.2"/>
    <n v="-87.998400000000004"/>
    <n v="164.99700000000001"/>
  </r>
  <r>
    <n v="6675"/>
    <s v="CA-2012-109337"/>
    <x v="842"/>
    <x v="2"/>
    <d v="2014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x v="779"/>
    <n v="6"/>
    <n v="0"/>
    <n v="0"/>
    <n v="4.9139999999999997"/>
  </r>
  <r>
    <n v="6676"/>
    <s v="CA-2012-109337"/>
    <x v="843"/>
    <x v="2"/>
    <d v="2014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x v="780"/>
    <n v="2"/>
    <n v="0"/>
    <n v="0"/>
    <n v="22.653000000000006"/>
  </r>
  <r>
    <n v="6677"/>
    <s v="CA-2012-109337"/>
    <x v="844"/>
    <x v="2"/>
    <d v="2014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x v="781"/>
    <n v="5"/>
    <n v="0"/>
    <n v="0"/>
    <n v="5.1350000000000007"/>
  </r>
  <r>
    <n v="6678"/>
    <s v="CA-2012-109337"/>
    <x v="845"/>
    <x v="2"/>
    <d v="2014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x v="782"/>
    <n v="3"/>
    <n v="0"/>
    <n v="0"/>
    <n v="165.28680000000003"/>
  </r>
  <r>
    <n v="8765"/>
    <s v="CA-2012-107083"/>
    <x v="846"/>
    <x v="2"/>
    <d v="2014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x v="715"/>
    <n v="2"/>
    <n v="0.2"/>
    <n v="-1.0688000000000002"/>
    <n v="0.73479999999999923"/>
  </r>
  <r>
    <n v="8766"/>
    <s v="CA-2012-107083"/>
    <x v="847"/>
    <x v="2"/>
    <d v="2014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x v="783"/>
    <n v="2"/>
    <n v="0.8"/>
    <n v="-1.3567999999999998"/>
    <n v="-2.5440000000000005"/>
  </r>
  <r>
    <n v="8767"/>
    <s v="CA-2012-107083"/>
    <x v="848"/>
    <x v="2"/>
    <d v="2014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x v="133"/>
    <n v="3"/>
    <n v="0.8"/>
    <n v="-19.670399999999997"/>
    <n v="-67.617000000000019"/>
  </r>
  <r>
    <n v="8768"/>
    <s v="CA-2012-107083"/>
    <x v="849"/>
    <x v="2"/>
    <d v="2014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x v="784"/>
    <n v="5"/>
    <n v="0.8"/>
    <n v="-6.3839999999999995"/>
    <n v="-13.167000000000002"/>
  </r>
  <r>
    <n v="15"/>
    <s v="US-2012-118983"/>
    <x v="850"/>
    <x v="2"/>
    <d v="2014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x v="785"/>
    <n v="5"/>
    <n v="0.8"/>
    <n v="-55.047999999999995"/>
    <n v="-123.858"/>
  </r>
  <r>
    <n v="16"/>
    <s v="US-2012-118983"/>
    <x v="851"/>
    <x v="2"/>
    <d v="2014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x v="786"/>
    <n v="3"/>
    <n v="0.8"/>
    <n v="-2.0351999999999997"/>
    <n v="-3.8160000000000016"/>
  </r>
  <r>
    <n v="1751"/>
    <s v="CA-2012-139094"/>
    <x v="852"/>
    <x v="2"/>
    <d v="2014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x v="787"/>
    <n v="2"/>
    <n v="0.3"/>
    <n v="-62.0886"/>
    <n v="-32.522600000000011"/>
  </r>
  <r>
    <n v="2748"/>
    <s v="US-2012-165449"/>
    <x v="853"/>
    <x v="2"/>
    <d v="2014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x v="788"/>
    <n v="4"/>
    <n v="0.2"/>
    <n v="-5.4336000000000011"/>
    <n v="-1.3583999999999987"/>
  </r>
  <r>
    <n v="1547"/>
    <s v="CA-2012-111395"/>
    <x v="854"/>
    <x v="2"/>
    <d v="2014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x v="789"/>
    <n v="4"/>
    <n v="0.2"/>
    <n v="-67.103999999999999"/>
    <n v="117.43199999999999"/>
  </r>
  <r>
    <n v="1548"/>
    <s v="CA-2012-111395"/>
    <x v="855"/>
    <x v="2"/>
    <d v="2014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x v="790"/>
    <n v="2"/>
    <n v="0.8"/>
    <n v="-19.129599999999996"/>
    <n v="-40.650400000000019"/>
  </r>
  <r>
    <n v="1549"/>
    <s v="CA-2012-111395"/>
    <x v="856"/>
    <x v="2"/>
    <d v="2014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x v="791"/>
    <n v="2"/>
    <n v="0.2"/>
    <n v="-5.4112000000000009"/>
    <n v="2.3673999999999991"/>
  </r>
  <r>
    <n v="5773"/>
    <s v="CA-2012-158939"/>
    <x v="857"/>
    <x v="2"/>
    <d v="2014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x v="792"/>
    <n v="1"/>
    <n v="0"/>
    <n v="0"/>
    <n v="233.99610000000001"/>
  </r>
  <r>
    <n v="255"/>
    <s v="US-2012-159982"/>
    <x v="858"/>
    <x v="2"/>
    <d v="2014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x v="793"/>
    <n v="9"/>
    <n v="0.6"/>
    <n v="-7.2792000000000003"/>
    <n v="-8.4923999999999982"/>
  </r>
  <r>
    <n v="256"/>
    <s v="US-2012-159982"/>
    <x v="859"/>
    <x v="2"/>
    <d v="2014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x v="794"/>
    <n v="2"/>
    <n v="0.2"/>
    <n v="-16.473600000000001"/>
    <n v="-19.562399999999997"/>
  </r>
  <r>
    <n v="257"/>
    <s v="US-2012-159982"/>
    <x v="860"/>
    <x v="2"/>
    <d v="2014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x v="795"/>
    <n v="5"/>
    <n v="0.2"/>
    <n v="-10.784000000000001"/>
    <n v="4.0439999999999969"/>
  </r>
  <r>
    <n v="258"/>
    <s v="US-2012-159982"/>
    <x v="861"/>
    <x v="2"/>
    <d v="2014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x v="796"/>
    <n v="6"/>
    <n v="0.2"/>
    <n v="-129.58080000000001"/>
    <n v="56.691599999999966"/>
  </r>
  <r>
    <n v="3865"/>
    <s v="CA-2012-157133"/>
    <x v="862"/>
    <x v="2"/>
    <d v="2014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x v="797"/>
    <n v="5"/>
    <n v="0.6"/>
    <n v="-91.176000000000002"/>
    <n v="-182.35200000000003"/>
  </r>
  <r>
    <n v="8820"/>
    <s v="CA-2012-142930"/>
    <x v="863"/>
    <x v="2"/>
    <d v="2014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x v="789"/>
    <n v="4"/>
    <n v="0.2"/>
    <n v="-67.103999999999999"/>
    <n v="117.43199999999999"/>
  </r>
  <r>
    <n v="623"/>
    <s v="CA-2012-138009"/>
    <x v="864"/>
    <x v="2"/>
    <d v="2014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x v="798"/>
    <n v="2"/>
    <n v="0"/>
    <n v="0"/>
    <n v="87.568399999999968"/>
  </r>
  <r>
    <n v="624"/>
    <s v="CA-2012-138009"/>
    <x v="865"/>
    <x v="2"/>
    <d v="2014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x v="799"/>
    <n v="5"/>
    <n v="0.1"/>
    <n v="-55.521000000000008"/>
    <n v="178.90100000000001"/>
  </r>
  <r>
    <n v="625"/>
    <s v="CA-2012-138009"/>
    <x v="866"/>
    <x v="2"/>
    <d v="2014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x v="800"/>
    <n v="4"/>
    <n v="0"/>
    <n v="0"/>
    <n v="130.87"/>
  </r>
  <r>
    <n v="626"/>
    <s v="CA-2012-138009"/>
    <x v="867"/>
    <x v="2"/>
    <d v="2014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x v="801"/>
    <n v="9"/>
    <n v="0"/>
    <n v="0"/>
    <n v="46.927799999999984"/>
  </r>
  <r>
    <n v="1081"/>
    <s v="CA-2012-110016"/>
    <x v="868"/>
    <x v="2"/>
    <d v="2014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x v="802"/>
    <n v="4"/>
    <n v="0"/>
    <n v="0"/>
    <n v="9.3624000000000009"/>
  </r>
  <r>
    <n v="1082"/>
    <s v="CA-2012-110016"/>
    <x v="869"/>
    <x v="2"/>
    <d v="2014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x v="803"/>
    <n v="9"/>
    <n v="0"/>
    <n v="0"/>
    <n v="121.76009999999994"/>
  </r>
  <r>
    <n v="1567"/>
    <s v="CA-2012-129112"/>
    <x v="870"/>
    <x v="2"/>
    <d v="2014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x v="804"/>
    <n v="3"/>
    <n v="0.2"/>
    <n v="-4.2960000000000003"/>
    <n v="-0.26850000000000307"/>
  </r>
  <r>
    <n v="1568"/>
    <s v="CA-2012-129112"/>
    <x v="871"/>
    <x v="2"/>
    <d v="2014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x v="805"/>
    <n v="4"/>
    <n v="0.8"/>
    <n v="-7.0271999999999997"/>
    <n v="-13.615200000000002"/>
  </r>
  <r>
    <n v="2923"/>
    <s v="US-2012-141453"/>
    <x v="872"/>
    <x v="2"/>
    <d v="2014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x v="806"/>
    <n v="3"/>
    <n v="0.8"/>
    <n v="-3.105599999999999"/>
    <n v="-5.8230000000000004"/>
  </r>
  <r>
    <n v="1474"/>
    <s v="US-2012-105676"/>
    <x v="873"/>
    <x v="2"/>
    <d v="2014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x v="807"/>
    <n v="4"/>
    <n v="0.6"/>
    <n v="-4.0127999999999995"/>
    <n v="-4.0127999999999986"/>
  </r>
  <r>
    <n v="9355"/>
    <s v="CA-2012-110324"/>
    <x v="874"/>
    <x v="2"/>
    <d v="2014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x v="204"/>
    <n v="3"/>
    <n v="0"/>
    <n v="0"/>
    <n v="9.3312000000000008"/>
  </r>
  <r>
    <n v="9356"/>
    <s v="CA-2012-110324"/>
    <x v="875"/>
    <x v="2"/>
    <d v="2014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x v="808"/>
    <n v="2"/>
    <n v="0"/>
    <n v="0"/>
    <n v="1.0192000000000001"/>
  </r>
  <r>
    <n v="9357"/>
    <s v="CA-2012-110324"/>
    <x v="876"/>
    <x v="2"/>
    <d v="2014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x v="809"/>
    <n v="2"/>
    <n v="0"/>
    <n v="0"/>
    <n v="8.7137999999999991"/>
  </r>
  <r>
    <n v="3851"/>
    <s v="CA-2012-142377"/>
    <x v="877"/>
    <x v="2"/>
    <d v="2014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x v="810"/>
    <n v="7"/>
    <n v="0"/>
    <n v="0"/>
    <n v="40.401199999999996"/>
  </r>
  <r>
    <n v="5635"/>
    <s v="CA-2012-134943"/>
    <x v="878"/>
    <x v="2"/>
    <d v="2014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x v="811"/>
    <n v="5"/>
    <n v="0"/>
    <n v="0"/>
    <n v="76.399999999999991"/>
  </r>
  <r>
    <n v="8321"/>
    <s v="CA-2012-142937"/>
    <x v="879"/>
    <x v="2"/>
    <d v="2014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x v="812"/>
    <n v="2"/>
    <n v="0.2"/>
    <n v="-9.0080000000000009"/>
    <n v="4.5040000000000031"/>
  </r>
  <r>
    <n v="9725"/>
    <s v="CA-2012-117898"/>
    <x v="880"/>
    <x v="2"/>
    <d v="2014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x v="813"/>
    <n v="2"/>
    <n v="0.2"/>
    <n v="-2.4448000000000003"/>
    <n v="4.4311999999999996"/>
  </r>
  <r>
    <n v="1285"/>
    <s v="US-2012-149692"/>
    <x v="881"/>
    <x v="2"/>
    <d v="2014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x v="814"/>
    <n v="7"/>
    <n v="0.8"/>
    <n v="-2.2175999999999996"/>
    <n v="-4.8510000000000009"/>
  </r>
  <r>
    <n v="4073"/>
    <s v="CA-2012-156104"/>
    <x v="882"/>
    <x v="2"/>
    <d v="2014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x v="815"/>
    <n v="2"/>
    <n v="0"/>
    <n v="0"/>
    <n v="449.99099999999999"/>
  </r>
  <r>
    <n v="1756"/>
    <s v="CA-2012-135622"/>
    <x v="883"/>
    <x v="2"/>
    <d v="2014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x v="816"/>
    <n v="11"/>
    <n v="0.2"/>
    <n v="-72.142399999999995"/>
    <n v="130.75810000000001"/>
  </r>
  <r>
    <n v="1757"/>
    <s v="CA-2012-135622"/>
    <x v="884"/>
    <x v="2"/>
    <d v="2014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x v="817"/>
    <n v="6"/>
    <n v="0.2"/>
    <n v="-343.68000000000006"/>
    <n v="150.36000000000013"/>
  </r>
  <r>
    <n v="3768"/>
    <s v="CA-2012-103205"/>
    <x v="885"/>
    <x v="2"/>
    <d v="2014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x v="818"/>
    <n v="5"/>
    <n v="0.2"/>
    <n v="-23.992000000000004"/>
    <n v="11.996000000000002"/>
  </r>
  <r>
    <n v="980"/>
    <s v="CA-2012-157035"/>
    <x v="886"/>
    <x v="2"/>
    <d v="2014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x v="819"/>
    <n v="3"/>
    <n v="0"/>
    <n v="0"/>
    <n v="16.669799999999999"/>
  </r>
  <r>
    <n v="3583"/>
    <s v="CA-2012-121650"/>
    <x v="887"/>
    <x v="2"/>
    <d v="2014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x v="318"/>
    <n v="2"/>
    <n v="0"/>
    <n v="0"/>
    <n v="1.5209999999999999"/>
  </r>
  <r>
    <n v="3584"/>
    <s v="CA-2012-121650"/>
    <x v="888"/>
    <x v="2"/>
    <d v="2014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x v="820"/>
    <n v="2"/>
    <n v="0"/>
    <n v="0"/>
    <n v="200.49"/>
  </r>
  <r>
    <n v="3585"/>
    <s v="CA-2012-121650"/>
    <x v="889"/>
    <x v="2"/>
    <d v="2014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x v="821"/>
    <n v="2"/>
    <n v="0"/>
    <n v="0"/>
    <n v="32.633199999999988"/>
  </r>
  <r>
    <n v="3586"/>
    <s v="CA-2012-121650"/>
    <x v="890"/>
    <x v="2"/>
    <d v="2014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x v="822"/>
    <n v="1"/>
    <n v="0"/>
    <n v="0"/>
    <n v="1.2005999999999999"/>
  </r>
  <r>
    <n v="7154"/>
    <s v="CA-2012-106208"/>
    <x v="891"/>
    <x v="2"/>
    <d v="2014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x v="823"/>
    <n v="7"/>
    <n v="0.8"/>
    <n v="-42.470399999999998"/>
    <n v="-108.8304"/>
  </r>
  <r>
    <n v="2012"/>
    <s v="CA-2012-155761"/>
    <x v="892"/>
    <x v="2"/>
    <d v="2014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x v="824"/>
    <n v="2"/>
    <n v="0.2"/>
    <n v="-31.996800000000004"/>
    <n v="35.996400000000001"/>
  </r>
  <r>
    <n v="2013"/>
    <s v="CA-2012-155761"/>
    <x v="893"/>
    <x v="2"/>
    <d v="2014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x v="825"/>
    <n v="3"/>
    <n v="0.2"/>
    <n v="-9.2688000000000006"/>
    <n v="4.6344000000000012"/>
  </r>
  <r>
    <n v="8509"/>
    <s v="CA-2012-135853"/>
    <x v="894"/>
    <x v="2"/>
    <d v="2014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x v="826"/>
    <n v="11"/>
    <n v="0"/>
    <n v="0"/>
    <n v="61.330500000000001"/>
  </r>
  <r>
    <n v="8510"/>
    <s v="CA-2012-135853"/>
    <x v="895"/>
    <x v="2"/>
    <d v="2014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x v="827"/>
    <n v="1"/>
    <n v="0"/>
    <n v="0"/>
    <n v="31.497500000000002"/>
  </r>
  <r>
    <n v="8511"/>
    <s v="CA-2012-135853"/>
    <x v="896"/>
    <x v="2"/>
    <d v="2014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x v="828"/>
    <n v="2"/>
    <n v="0"/>
    <n v="0"/>
    <n v="10.35"/>
  </r>
  <r>
    <n v="4754"/>
    <s v="US-2012-167220"/>
    <x v="897"/>
    <x v="2"/>
    <d v="2014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x v="575"/>
    <n v="4"/>
    <n v="0.2"/>
    <n v="-4.4736000000000002"/>
    <n v="6.4308000000000014"/>
  </r>
  <r>
    <n v="4695"/>
    <s v="US-2012-138121"/>
    <x v="898"/>
    <x v="2"/>
    <d v="2014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x v="829"/>
    <n v="4"/>
    <n v="0"/>
    <n v="0"/>
    <n v="14.4648"/>
  </r>
  <r>
    <n v="4696"/>
    <s v="US-2012-138121"/>
    <x v="899"/>
    <x v="2"/>
    <d v="2014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x v="830"/>
    <n v="3"/>
    <n v="0"/>
    <n v="0"/>
    <n v="48.470400000000012"/>
  </r>
  <r>
    <n v="4697"/>
    <s v="US-2012-138121"/>
    <x v="900"/>
    <x v="2"/>
    <d v="2014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x v="831"/>
    <n v="2"/>
    <n v="0"/>
    <n v="0"/>
    <n v="38.437200000000004"/>
  </r>
  <r>
    <n v="4698"/>
    <s v="US-2012-138121"/>
    <x v="901"/>
    <x v="2"/>
    <d v="2014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x v="832"/>
    <n v="9"/>
    <n v="0"/>
    <n v="0"/>
    <n v="136.66500000000002"/>
  </r>
  <r>
    <n v="4699"/>
    <s v="US-2012-138121"/>
    <x v="902"/>
    <x v="2"/>
    <d v="2014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x v="833"/>
    <n v="3"/>
    <n v="0"/>
    <n v="0"/>
    <n v="14.849099999999979"/>
  </r>
  <r>
    <n v="6685"/>
    <s v="US-2012-129637"/>
    <x v="903"/>
    <x v="2"/>
    <d v="2014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x v="834"/>
    <n v="1"/>
    <n v="0.2"/>
    <n v="-36.003200000000007"/>
    <n v="-15.751400000000004"/>
  </r>
  <r>
    <n v="6686"/>
    <s v="US-2012-129637"/>
    <x v="904"/>
    <x v="2"/>
    <d v="2014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x v="835"/>
    <n v="2"/>
    <n v="0.6"/>
    <n v="-24.9312"/>
    <n v="-19.737199999999994"/>
  </r>
  <r>
    <n v="6687"/>
    <s v="US-2012-129637"/>
    <x v="905"/>
    <x v="2"/>
    <d v="2014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x v="836"/>
    <n v="5"/>
    <n v="0.2"/>
    <n v="-2.6240000000000006"/>
    <n v="1.4759999999999982"/>
  </r>
  <r>
    <n v="4077"/>
    <s v="CA-2012-100685"/>
    <x v="906"/>
    <x v="2"/>
    <d v="2014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x v="837"/>
    <n v="2"/>
    <n v="0"/>
    <n v="0"/>
    <n v="3.3087999999999997"/>
  </r>
  <r>
    <n v="4078"/>
    <s v="CA-2012-100685"/>
    <x v="907"/>
    <x v="2"/>
    <d v="2014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x v="838"/>
    <n v="4"/>
    <n v="0"/>
    <n v="0"/>
    <n v="0.2016"/>
  </r>
  <r>
    <n v="4079"/>
    <s v="CA-2012-100685"/>
    <x v="908"/>
    <x v="2"/>
    <d v="2014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x v="839"/>
    <n v="3"/>
    <n v="0"/>
    <n v="0"/>
    <n v="56.977199999999996"/>
  </r>
  <r>
    <n v="6453"/>
    <s v="US-2012-110261"/>
    <x v="909"/>
    <x v="2"/>
    <d v="2014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x v="552"/>
    <n v="3"/>
    <n v="0.2"/>
    <n v="-31.675200000000004"/>
    <n v="13.857900000000008"/>
  </r>
  <r>
    <n v="7747"/>
    <s v="CA-2012-109113"/>
    <x v="910"/>
    <x v="2"/>
    <d v="2014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x v="515"/>
    <n v="2"/>
    <n v="0.2"/>
    <n v="-5.0975999999999999"/>
    <n v="4.7789999999999999"/>
  </r>
  <r>
    <n v="345"/>
    <s v="US-2012-120712"/>
    <x v="911"/>
    <x v="2"/>
    <d v="2014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x v="840"/>
    <n v="4"/>
    <n v="0.2"/>
    <n v="-17.760000000000002"/>
    <n v="-2.2200000000000131"/>
  </r>
  <r>
    <n v="1722"/>
    <s v="US-2012-123218"/>
    <x v="912"/>
    <x v="2"/>
    <d v="2014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x v="824"/>
    <n v="2"/>
    <n v="0.2"/>
    <n v="-31.996800000000004"/>
    <n v="11.998799999999996"/>
  </r>
  <r>
    <n v="1723"/>
    <s v="US-2012-123218"/>
    <x v="913"/>
    <x v="2"/>
    <d v="2014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x v="841"/>
    <n v="4"/>
    <n v="0.2"/>
    <n v="-51.193600000000004"/>
    <n v="51.193599999999996"/>
  </r>
  <r>
    <n v="1724"/>
    <s v="US-2012-123218"/>
    <x v="914"/>
    <x v="2"/>
    <d v="2014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x v="500"/>
    <n v="3"/>
    <n v="0.3"/>
    <n v="-107.71739999999998"/>
    <n v="-71.811600000000027"/>
  </r>
  <r>
    <n v="9012"/>
    <s v="CA-2012-137071"/>
    <x v="915"/>
    <x v="2"/>
    <d v="2014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x v="842"/>
    <n v="2"/>
    <n v="0.2"/>
    <n v="-20.160000000000004"/>
    <n v="21.42"/>
  </r>
  <r>
    <n v="8283"/>
    <s v="CA-2012-154284"/>
    <x v="916"/>
    <x v="2"/>
    <d v="2014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x v="843"/>
    <n v="2"/>
    <n v="0.3"/>
    <n v="-180.15899999999999"/>
    <n v="137.26399999999995"/>
  </r>
  <r>
    <n v="8284"/>
    <s v="CA-2012-154284"/>
    <x v="917"/>
    <x v="2"/>
    <d v="2014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x v="844"/>
    <n v="2"/>
    <n v="0.2"/>
    <n v="-11.9808"/>
    <n v="14.227200000000003"/>
  </r>
  <r>
    <n v="8285"/>
    <s v="CA-2012-154284"/>
    <x v="918"/>
    <x v="2"/>
    <d v="2014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x v="845"/>
    <n v="8"/>
    <n v="0.2"/>
    <n v="-127.48800000000001"/>
    <n v="135.45599999999996"/>
  </r>
  <r>
    <n v="8286"/>
    <s v="CA-2012-154284"/>
    <x v="919"/>
    <x v="2"/>
    <d v="2014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x v="846"/>
    <n v="3"/>
    <n v="0.6"/>
    <n v="-31.053600000000003"/>
    <n v="-33.641399999999997"/>
  </r>
  <r>
    <n v="4013"/>
    <s v="CA-2012-153612"/>
    <x v="920"/>
    <x v="2"/>
    <d v="2014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x v="847"/>
    <n v="4"/>
    <n v="0"/>
    <n v="0"/>
    <n v="4.9647999999999985"/>
  </r>
  <r>
    <n v="8990"/>
    <s v="US-2012-128587"/>
    <x v="921"/>
    <x v="2"/>
    <d v="2014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x v="848"/>
    <n v="2"/>
    <n v="0"/>
    <n v="0"/>
    <n v="3.7751999999999999"/>
  </r>
  <r>
    <n v="8991"/>
    <s v="US-2012-128587"/>
    <x v="922"/>
    <x v="2"/>
    <d v="2014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x v="849"/>
    <n v="7"/>
    <n v="0"/>
    <n v="0"/>
    <n v="2302.9670999999998"/>
  </r>
  <r>
    <n v="4110"/>
    <s v="CA-2012-153717"/>
    <x v="923"/>
    <x v="2"/>
    <d v="2015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x v="850"/>
    <n v="2"/>
    <n v="0"/>
    <n v="0"/>
    <n v="19.974600000000002"/>
  </r>
  <r>
    <n v="4111"/>
    <s v="CA-2012-153717"/>
    <x v="924"/>
    <x v="2"/>
    <d v="2015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x v="851"/>
    <n v="1"/>
    <n v="0"/>
    <n v="0"/>
    <n v="20.927400000000006"/>
  </r>
  <r>
    <n v="4112"/>
    <s v="CA-2012-153717"/>
    <x v="925"/>
    <x v="2"/>
    <d v="2015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x v="746"/>
    <n v="3"/>
    <n v="0"/>
    <n v="0"/>
    <n v="8.4966000000000008"/>
  </r>
  <r>
    <n v="4113"/>
    <s v="CA-2012-153717"/>
    <x v="926"/>
    <x v="2"/>
    <d v="2015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x v="852"/>
    <n v="1"/>
    <n v="0"/>
    <n v="0"/>
    <n v="0.9511999999999996"/>
  </r>
  <r>
    <n v="5690"/>
    <s v="CA-2012-119550"/>
    <x v="927"/>
    <x v="2"/>
    <d v="2014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x v="853"/>
    <n v="3"/>
    <n v="0.3"/>
    <n v="-82.517399999999995"/>
    <n v="-90.376199999999997"/>
  </r>
  <r>
    <n v="38"/>
    <s v="CA-2012-117415"/>
    <x v="928"/>
    <x v="2"/>
    <d v="2014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x v="854"/>
    <n v="9"/>
    <n v="0.2"/>
    <n v="-22.665600000000001"/>
    <n v="35.414999999999999"/>
  </r>
  <r>
    <n v="39"/>
    <s v="CA-2012-117415"/>
    <x v="929"/>
    <x v="2"/>
    <d v="2014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x v="855"/>
    <n v="3"/>
    <n v="0.32"/>
    <n v="-170.36774399999999"/>
    <n v="-46.976400000000012"/>
  </r>
  <r>
    <n v="40"/>
    <s v="CA-2012-117415"/>
    <x v="930"/>
    <x v="2"/>
    <d v="2014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x v="856"/>
    <n v="3"/>
    <n v="0.3"/>
    <n v="-63.617399999999996"/>
    <n v="-15.146999999999991"/>
  </r>
  <r>
    <n v="41"/>
    <s v="CA-2012-117415"/>
    <x v="931"/>
    <x v="2"/>
    <d v="2014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x v="857"/>
    <n v="4"/>
    <n v="0.2"/>
    <n v="-74.23360000000001"/>
    <n v="41.756399999999957"/>
  </r>
  <r>
    <n v="3191"/>
    <s v="US-2012-163783"/>
    <x v="932"/>
    <x v="2"/>
    <d v="2015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x v="858"/>
    <n v="3"/>
    <n v="0.2"/>
    <n v="-2.5344000000000002"/>
    <n v="-3.1680000000000001"/>
  </r>
  <r>
    <n v="4810"/>
    <s v="CA-2012-151589"/>
    <x v="933"/>
    <x v="2"/>
    <d v="2014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x v="859"/>
    <n v="4"/>
    <n v="0"/>
    <n v="0"/>
    <n v="91.950799999999987"/>
  </r>
  <r>
    <n v="4811"/>
    <s v="CA-2012-151589"/>
    <x v="934"/>
    <x v="2"/>
    <d v="2014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x v="860"/>
    <n v="2"/>
    <n v="0"/>
    <n v="0"/>
    <n v="71.97"/>
  </r>
  <r>
    <n v="4037"/>
    <s v="CA-2012-148859"/>
    <x v="935"/>
    <x v="2"/>
    <d v="2015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x v="393"/>
    <n v="2"/>
    <n v="0.2"/>
    <n v="-4.9632000000000005"/>
    <n v="1.5509999999999984"/>
  </r>
  <r>
    <n v="2137"/>
    <s v="CA-2012-156377"/>
    <x v="936"/>
    <x v="2"/>
    <d v="2015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x v="638"/>
    <n v="5"/>
    <n v="0.6"/>
    <n v="-8.8559999999999999"/>
    <n v="-11.439000000000004"/>
  </r>
  <r>
    <n v="2138"/>
    <s v="CA-2012-156377"/>
    <x v="937"/>
    <x v="2"/>
    <d v="2015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x v="861"/>
    <n v="4"/>
    <n v="0.8"/>
    <n v="-2.9247999999999994"/>
    <n v="-5.8496000000000024"/>
  </r>
  <r>
    <n v="6072"/>
    <s v="CA-2012-120901"/>
    <x v="938"/>
    <x v="2"/>
    <d v="2015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x v="862"/>
    <n v="2"/>
    <n v="0.2"/>
    <n v="-30.537600000000005"/>
    <n v="-26.720400000000019"/>
  </r>
  <r>
    <n v="6073"/>
    <s v="CA-2012-120901"/>
    <x v="939"/>
    <x v="2"/>
    <d v="2015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x v="170"/>
    <n v="2"/>
    <n v="0.2"/>
    <n v="-0.69760000000000011"/>
    <n v="0.56679999999999997"/>
  </r>
  <r>
    <n v="6074"/>
    <s v="CA-2012-120901"/>
    <x v="940"/>
    <x v="2"/>
    <d v="2015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x v="863"/>
    <n v="2"/>
    <n v="0.2"/>
    <n v="-1.1776000000000002"/>
    <n v="-1.3248000000000004"/>
  </r>
  <r>
    <n v="7356"/>
    <s v="CA-2012-139780"/>
    <x v="941"/>
    <x v="2"/>
    <d v="2015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x v="864"/>
    <n v="8"/>
    <n v="0"/>
    <n v="0"/>
    <n v="52.379999999999995"/>
  </r>
  <r>
    <n v="8604"/>
    <s v="US-2013-116365"/>
    <x v="942"/>
    <x v="2"/>
    <d v="2015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x v="865"/>
    <n v="2"/>
    <n v="0.2"/>
    <n v="-6.0160000000000009"/>
    <n v="-5.2640000000000002"/>
  </r>
  <r>
    <n v="8605"/>
    <s v="US-2013-116365"/>
    <x v="943"/>
    <x v="2"/>
    <d v="2015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x v="866"/>
    <n v="3"/>
    <n v="0.2"/>
    <n v="-33.120000000000005"/>
    <n v="-6.2100000000000151"/>
  </r>
  <r>
    <n v="8606"/>
    <s v="US-2013-116365"/>
    <x v="944"/>
    <x v="2"/>
    <d v="2015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x v="502"/>
    <n v="5"/>
    <n v="0.2"/>
    <n v="-36.192"/>
    <n v="13.571999999999996"/>
  </r>
  <r>
    <n v="9494"/>
    <s v="CA-2013-105207"/>
    <x v="945"/>
    <x v="2"/>
    <d v="2015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x v="867"/>
    <n v="7"/>
    <n v="0"/>
    <n v="0"/>
    <n v="350.42700000000002"/>
  </r>
  <r>
    <n v="9495"/>
    <s v="CA-2013-105207"/>
    <x v="946"/>
    <x v="2"/>
    <d v="2015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x v="868"/>
    <n v="2"/>
    <n v="0"/>
    <n v="0"/>
    <n v="5.3460000000000001"/>
  </r>
  <r>
    <n v="8031"/>
    <s v="CA-2013-158806"/>
    <x v="947"/>
    <x v="2"/>
    <d v="2015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x v="869"/>
    <n v="3"/>
    <n v="0.6"/>
    <n v="-13.845599999999999"/>
    <n v="-10.961100000000002"/>
  </r>
  <r>
    <n v="8032"/>
    <s v="CA-2013-158806"/>
    <x v="948"/>
    <x v="2"/>
    <d v="2015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x v="161"/>
    <n v="5"/>
    <n v="0.2"/>
    <n v="-5.1840000000000011"/>
    <n v="9.0719999999999992"/>
  </r>
  <r>
    <n v="6851"/>
    <s v="US-2013-100461"/>
    <x v="949"/>
    <x v="2"/>
    <d v="2015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x v="870"/>
    <n v="6"/>
    <n v="0"/>
    <n v="0"/>
    <n v="407.12880000000007"/>
  </r>
  <r>
    <n v="6852"/>
    <s v="US-2013-100461"/>
    <x v="950"/>
    <x v="2"/>
    <d v="2015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x v="871"/>
    <n v="7"/>
    <n v="0"/>
    <n v="0"/>
    <n v="49.843499999999999"/>
  </r>
  <r>
    <n v="8176"/>
    <s v="CA-2013-114944"/>
    <x v="951"/>
    <x v="2"/>
    <d v="2015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x v="872"/>
    <n v="4"/>
    <n v="0.2"/>
    <n v="-31.302400000000002"/>
    <n v="52.822799999999987"/>
  </r>
  <r>
    <n v="8925"/>
    <s v="CA-2013-168032"/>
    <x v="952"/>
    <x v="2"/>
    <d v="2015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x v="524"/>
    <n v="4"/>
    <n v="0.2"/>
    <n v="-287.99360000000001"/>
    <n v="143.99680000000006"/>
  </r>
  <r>
    <n v="8926"/>
    <s v="CA-2013-168032"/>
    <x v="953"/>
    <x v="2"/>
    <d v="2015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x v="873"/>
    <n v="3"/>
    <n v="0.8"/>
    <n v="-1.3823999999999996"/>
    <n v="-2.678399999999999"/>
  </r>
  <r>
    <n v="8927"/>
    <s v="CA-2013-168032"/>
    <x v="954"/>
    <x v="2"/>
    <d v="2015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x v="874"/>
    <n v="3"/>
    <n v="0.5"/>
    <n v="-313.04999999999995"/>
    <n v="-538.44600000000003"/>
  </r>
  <r>
    <n v="5114"/>
    <s v="CA-2013-147970"/>
    <x v="955"/>
    <x v="2"/>
    <d v="2015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x v="59"/>
    <n v="3"/>
    <n v="0.2"/>
    <n v="-3.1104000000000007"/>
    <n v="5.4432"/>
  </r>
  <r>
    <n v="8513"/>
    <s v="CA-2013-144645"/>
    <x v="956"/>
    <x v="2"/>
    <d v="2015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x v="875"/>
    <n v="2"/>
    <n v="0.6"/>
    <n v="-44.270400000000002"/>
    <n v="-77.473200000000006"/>
  </r>
  <r>
    <n v="8383"/>
    <s v="CA-2013-163048"/>
    <x v="957"/>
    <x v="2"/>
    <d v="2015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x v="876"/>
    <n v="4"/>
    <n v="0.3"/>
    <n v="-72.449999999999989"/>
    <n v="0"/>
  </r>
  <r>
    <n v="1809"/>
    <s v="CA-2013-164938"/>
    <x v="958"/>
    <x v="2"/>
    <d v="2015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x v="877"/>
    <n v="7"/>
    <n v="0"/>
    <n v="0"/>
    <n v="0.69929999999999914"/>
  </r>
  <r>
    <n v="1821"/>
    <s v="CA-2013-168956"/>
    <x v="959"/>
    <x v="2"/>
    <d v="2015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x v="878"/>
    <n v="6"/>
    <n v="0.8"/>
    <n v="-73.651199999999989"/>
    <n v="-225.55680000000007"/>
  </r>
  <r>
    <n v="1822"/>
    <s v="CA-2013-168956"/>
    <x v="960"/>
    <x v="2"/>
    <d v="2015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x v="879"/>
    <n v="4"/>
    <n v="0.2"/>
    <n v="-1.3952000000000002"/>
    <n v="1.8312000000000004"/>
  </r>
  <r>
    <n v="1823"/>
    <s v="CA-2013-168956"/>
    <x v="961"/>
    <x v="2"/>
    <d v="2015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x v="880"/>
    <n v="3"/>
    <n v="0.3"/>
    <n v="-18.8874"/>
    <n v="-2.6981999999999999"/>
  </r>
  <r>
    <n v="1824"/>
    <s v="CA-2013-168956"/>
    <x v="962"/>
    <x v="2"/>
    <d v="2015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x v="58"/>
    <n v="1"/>
    <n v="0.2"/>
    <n v="-1.0368000000000002"/>
    <n v="1.8144"/>
  </r>
  <r>
    <n v="2345"/>
    <s v="CA-2013-119025"/>
    <x v="963"/>
    <x v="2"/>
    <d v="2015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x v="881"/>
    <n v="9"/>
    <n v="0"/>
    <n v="0"/>
    <n v="137.28960000000004"/>
  </r>
  <r>
    <n v="4555"/>
    <s v="CA-2013-101448"/>
    <x v="964"/>
    <x v="2"/>
    <d v="2015-03-02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x v="882"/>
    <n v="3"/>
    <n v="0"/>
    <n v="0"/>
    <n v="28.410000000000004"/>
  </r>
  <r>
    <n v="7848"/>
    <s v="CA-2013-128706"/>
    <x v="965"/>
    <x v="2"/>
    <d v="2015-03-03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x v="883"/>
    <n v="2"/>
    <n v="0.6"/>
    <n v="-9.7151999999999994"/>
    <n v="-6.8815999999999953"/>
  </r>
  <r>
    <n v="3756"/>
    <s v="CA-2013-116799"/>
    <x v="966"/>
    <x v="2"/>
    <d v="2015-03-07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x v="884"/>
    <n v="7"/>
    <n v="0.2"/>
    <n v="-8.5568000000000008"/>
    <n v="15.509199999999998"/>
  </r>
  <r>
    <n v="3757"/>
    <s v="CA-2013-116799"/>
    <x v="967"/>
    <x v="2"/>
    <d v="2015-03-07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x v="885"/>
    <n v="5"/>
    <n v="0.3"/>
    <n v="-169.02899999999994"/>
    <n v="-56.343000000000018"/>
  </r>
  <r>
    <n v="3887"/>
    <s v="CA-2013-167759"/>
    <x v="968"/>
    <x v="2"/>
    <d v="2015-03-09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x v="886"/>
    <n v="3"/>
    <n v="0"/>
    <n v="0"/>
    <n v="37.757999999999996"/>
  </r>
  <r>
    <n v="4003"/>
    <s v="CA-2013-145730"/>
    <x v="969"/>
    <x v="2"/>
    <d v="2015-03-09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x v="887"/>
    <n v="3"/>
    <n v="0.3"/>
    <n v="-191.36879999999999"/>
    <n v="-127.57919999999996"/>
  </r>
  <r>
    <n v="4004"/>
    <s v="CA-2013-145730"/>
    <x v="970"/>
    <x v="2"/>
    <d v="2015-03-09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x v="741"/>
    <n v="3"/>
    <n v="0.4"/>
    <n v="-115.16399999999999"/>
    <n v="33.589499999999987"/>
  </r>
  <r>
    <n v="4005"/>
    <s v="CA-2013-145730"/>
    <x v="971"/>
    <x v="2"/>
    <d v="2015-03-09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x v="888"/>
    <n v="3"/>
    <n v="0.2"/>
    <n v="-7.32"/>
    <n v="11.894999999999994"/>
  </r>
  <r>
    <n v="5199"/>
    <s v="CA-2013-103982"/>
    <x v="972"/>
    <x v="2"/>
    <d v="2015-03-09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x v="889"/>
    <n v="3"/>
    <n v="0.2"/>
    <n v="-786.01440000000002"/>
    <n v="-786.01440000000025"/>
  </r>
  <r>
    <n v="5200"/>
    <s v="CA-2013-103982"/>
    <x v="973"/>
    <x v="2"/>
    <d v="2015-03-09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x v="890"/>
    <n v="1"/>
    <n v="0.2"/>
    <n v="-0.46079999999999999"/>
    <n v="0.77759999999999996"/>
  </r>
  <r>
    <n v="5201"/>
    <s v="CA-2013-103982"/>
    <x v="974"/>
    <x v="2"/>
    <d v="2015-03-09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x v="891"/>
    <n v="3"/>
    <n v="0.2"/>
    <n v="-86.395200000000017"/>
    <n v="32.398200000000017"/>
  </r>
  <r>
    <n v="5202"/>
    <s v="CA-2013-103982"/>
    <x v="975"/>
    <x v="2"/>
    <d v="2015-03-09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x v="892"/>
    <n v="7"/>
    <n v="0.2"/>
    <n v="-8.3440000000000012"/>
    <n v="5.7364999999999977"/>
  </r>
  <r>
    <n v="4215"/>
    <s v="CA-2013-164637"/>
    <x v="976"/>
    <x v="2"/>
    <d v="2015-03-09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x v="893"/>
    <n v="3"/>
    <n v="0"/>
    <n v="0"/>
    <n v="64.199999999999989"/>
  </r>
  <r>
    <n v="919"/>
    <s v="CA-2013-165218"/>
    <x v="977"/>
    <x v="2"/>
    <d v="2015-03-12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x v="84"/>
    <n v="3"/>
    <n v="0.2"/>
    <n v="-29.870400000000004"/>
    <n v="50.40629999999998"/>
  </r>
  <r>
    <n v="920"/>
    <s v="CA-2013-165218"/>
    <x v="978"/>
    <x v="2"/>
    <d v="2015-03-12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x v="894"/>
    <n v="1"/>
    <n v="0.2"/>
    <n v="-2.5983999999999998"/>
    <n v="-0.81199999999999983"/>
  </r>
  <r>
    <n v="8982"/>
    <s v="CA-2013-110898"/>
    <x v="979"/>
    <x v="2"/>
    <d v="2015-03-13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x v="895"/>
    <n v="3"/>
    <n v="0.8"/>
    <n v="-1.8671999999999997"/>
    <n v="-6.3018000000000001"/>
  </r>
  <r>
    <n v="8983"/>
    <s v="CA-2013-110898"/>
    <x v="980"/>
    <x v="2"/>
    <d v="2015-03-13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x v="896"/>
    <n v="4"/>
    <n v="0.8"/>
    <n v="-1.3823999999999999"/>
    <n v="-2.764800000000001"/>
  </r>
  <r>
    <n v="8984"/>
    <s v="CA-2013-110898"/>
    <x v="981"/>
    <x v="2"/>
    <d v="2015-03-13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x v="897"/>
    <n v="5"/>
    <n v="0.6"/>
    <n v="-95.423999999999992"/>
    <n v="-194.82400000000001"/>
  </r>
  <r>
    <n v="8985"/>
    <s v="CA-2013-110898"/>
    <x v="982"/>
    <x v="2"/>
    <d v="2015-03-13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x v="898"/>
    <n v="2"/>
    <n v="0.5"/>
    <n v="-72.989999999999995"/>
    <n v="-99.266399999999976"/>
  </r>
  <r>
    <n v="839"/>
    <s v="US-2013-137547"/>
    <x v="983"/>
    <x v="2"/>
    <d v="2015-03-13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x v="899"/>
    <n v="3"/>
    <n v="0.2"/>
    <n v="-4.2144000000000004"/>
    <n v="1.5804"/>
  </r>
  <r>
    <n v="8506"/>
    <s v="CA-2013-130400"/>
    <x v="984"/>
    <x v="2"/>
    <d v="2015-03-13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x v="900"/>
    <n v="9"/>
    <n v="0.8"/>
    <n v="-7.0847999999999987"/>
    <n v="-14.169600000000003"/>
  </r>
  <r>
    <n v="8507"/>
    <s v="CA-2013-130400"/>
    <x v="985"/>
    <x v="2"/>
    <d v="2015-03-13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x v="901"/>
    <n v="5"/>
    <n v="0.2"/>
    <n v="-5.5920000000000005"/>
    <n v="8.3880000000000035"/>
  </r>
  <r>
    <n v="8508"/>
    <s v="CA-2013-130400"/>
    <x v="986"/>
    <x v="2"/>
    <d v="2015-03-13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x v="902"/>
    <n v="3"/>
    <n v="0.2"/>
    <n v="-29.270400000000002"/>
    <n v="49.393799999999992"/>
  </r>
  <r>
    <n v="8812"/>
    <s v="US-2013-140172"/>
    <x v="987"/>
    <x v="2"/>
    <d v="2015-03-14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x v="903"/>
    <n v="3"/>
    <n v="0.1"/>
    <n v="-20.714400000000001"/>
    <n v="48.333599999999976"/>
  </r>
  <r>
    <n v="8813"/>
    <s v="US-2013-140172"/>
    <x v="988"/>
    <x v="2"/>
    <d v="2015-03-14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x v="904"/>
    <n v="5"/>
    <n v="0"/>
    <n v="0"/>
    <n v="3.7529999999999997"/>
  </r>
  <r>
    <n v="45"/>
    <s v="CA-2013-118255"/>
    <x v="989"/>
    <x v="2"/>
    <d v="2015-03-14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x v="905"/>
    <n v="2"/>
    <n v="0"/>
    <n v="0"/>
    <n v="19.7714"/>
  </r>
  <r>
    <n v="46"/>
    <s v="CA-2013-118255"/>
    <x v="990"/>
    <x v="2"/>
    <d v="2015-03-14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x v="906"/>
    <n v="2"/>
    <n v="0"/>
    <n v="0"/>
    <n v="8.2061999999999991"/>
  </r>
  <r>
    <n v="2346"/>
    <s v="CA-2013-159373"/>
    <x v="991"/>
    <x v="2"/>
    <d v="2015-03-19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x v="907"/>
    <n v="5"/>
    <n v="0.2"/>
    <n v="-14.016"/>
    <n v="24.527999999999995"/>
  </r>
  <r>
    <n v="2347"/>
    <s v="CA-2013-159373"/>
    <x v="992"/>
    <x v="2"/>
    <d v="2015-03-19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x v="908"/>
    <n v="2"/>
    <n v="0.8"/>
    <n v="-1.0175999999999998"/>
    <n v="-2.1624000000000012"/>
  </r>
  <r>
    <n v="2348"/>
    <s v="CA-2013-159373"/>
    <x v="993"/>
    <x v="2"/>
    <d v="2015-03-19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x v="909"/>
    <n v="5"/>
    <n v="0.3"/>
    <n v="-167.27549999999999"/>
    <n v="0"/>
  </r>
  <r>
    <n v="3929"/>
    <s v="CA-2013-162082"/>
    <x v="994"/>
    <x v="2"/>
    <d v="2015-03-18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x v="910"/>
    <n v="5"/>
    <n v="0.32"/>
    <n v="-77.226240000000004"/>
    <n v="-14.195999999999998"/>
  </r>
  <r>
    <n v="3930"/>
    <s v="CA-2013-162082"/>
    <x v="995"/>
    <x v="2"/>
    <d v="2015-03-18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x v="58"/>
    <n v="1"/>
    <n v="0.2"/>
    <n v="-1.0368000000000002"/>
    <n v="1.8792"/>
  </r>
  <r>
    <n v="3931"/>
    <s v="CA-2013-162082"/>
    <x v="996"/>
    <x v="2"/>
    <d v="2015-03-18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x v="911"/>
    <n v="7"/>
    <n v="0.2"/>
    <n v="-29.108800000000002"/>
    <n v="16.373699999999992"/>
  </r>
  <r>
    <n v="8934"/>
    <s v="CA-2013-102134"/>
    <x v="997"/>
    <x v="2"/>
    <d v="2015-03-20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x v="178"/>
    <n v="2"/>
    <n v="0"/>
    <n v="0"/>
    <n v="4.3523999999999994"/>
  </r>
  <r>
    <n v="9920"/>
    <s v="CA-2013-149272"/>
    <x v="998"/>
    <x v="2"/>
    <d v="2015-03-20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x v="912"/>
    <n v="5"/>
    <n v="0.3"/>
    <n v="-158.52899999999997"/>
    <n v="-143.43099999999998"/>
  </r>
  <r>
    <n v="9921"/>
    <s v="CA-2013-149272"/>
    <x v="999"/>
    <x v="2"/>
    <d v="2015-03-20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x v="913"/>
    <n v="7"/>
    <n v="0.8"/>
    <n v="-17.908799999999996"/>
    <n v="-35.817600000000013"/>
  </r>
  <r>
    <n v="749"/>
    <s v="CA-2013-150889"/>
    <x v="1000"/>
    <x v="2"/>
    <d v="2015-03-23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x v="914"/>
    <n v="1"/>
    <n v="0.2"/>
    <n v="-2.3984000000000005"/>
    <n v="0.89939999999999909"/>
  </r>
  <r>
    <n v="1041"/>
    <s v="CA-2013-127670"/>
    <x v="1001"/>
    <x v="2"/>
    <d v="2015-03-25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x v="915"/>
    <n v="4"/>
    <n v="0"/>
    <n v="0"/>
    <n v="146.40359999999998"/>
  </r>
  <r>
    <n v="3172"/>
    <s v="US-2013-133879"/>
    <x v="1002"/>
    <x v="2"/>
    <d v="2015-03-29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x v="916"/>
    <n v="2"/>
    <n v="0.8"/>
    <n v="-2.5343999999999998"/>
    <n v="-4.7520000000000007"/>
  </r>
  <r>
    <n v="3173"/>
    <s v="US-2013-133879"/>
    <x v="1003"/>
    <x v="2"/>
    <d v="2015-03-29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x v="912"/>
    <n v="5"/>
    <n v="0.3"/>
    <n v="-158.52899999999997"/>
    <n v="0"/>
  </r>
  <r>
    <n v="3174"/>
    <s v="US-2013-133879"/>
    <x v="1004"/>
    <x v="2"/>
    <d v="2015-03-29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x v="118"/>
    <n v="3"/>
    <n v="0.2"/>
    <n v="-2.6784000000000003"/>
    <n v="1.5065999999999975"/>
  </r>
  <r>
    <n v="3766"/>
    <s v="CA-2013-163153"/>
    <x v="1005"/>
    <x v="2"/>
    <d v="2015-03-26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x v="917"/>
    <n v="2"/>
    <n v="0.3"/>
    <n v="-29.811599999999999"/>
    <n v="-1.4196000000000097"/>
  </r>
  <r>
    <n v="3767"/>
    <s v="CA-2013-163153"/>
    <x v="1006"/>
    <x v="2"/>
    <d v="2015-03-26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x v="918"/>
    <n v="1"/>
    <n v="0.2"/>
    <n v="-0.26880000000000004"/>
    <n v="0.504"/>
  </r>
  <r>
    <n v="4229"/>
    <s v="CA-2013-113803"/>
    <x v="1007"/>
    <x v="2"/>
    <d v="2015-03-27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x v="919"/>
    <n v="1"/>
    <n v="0"/>
    <n v="0"/>
    <n v="10.3408"/>
  </r>
  <r>
    <n v="3371"/>
    <s v="CA-2013-134887"/>
    <x v="1008"/>
    <x v="2"/>
    <d v="2015-03-26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x v="920"/>
    <n v="5"/>
    <n v="0"/>
    <n v="0"/>
    <n v="244.61549999999988"/>
  </r>
  <r>
    <n v="3551"/>
    <s v="CA-2013-152555"/>
    <x v="1009"/>
    <x v="2"/>
    <d v="2015-04-03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x v="921"/>
    <n v="3"/>
    <n v="0.2"/>
    <n v="-9.1056000000000008"/>
    <n v="15.934799999999997"/>
  </r>
  <r>
    <n v="3552"/>
    <s v="CA-2013-152555"/>
    <x v="1010"/>
    <x v="2"/>
    <d v="2015-04-03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x v="922"/>
    <n v="6"/>
    <n v="0.3"/>
    <n v="-253.23479999999995"/>
    <n v="-36.176400000000001"/>
  </r>
  <r>
    <n v="3553"/>
    <s v="CA-2013-152555"/>
    <x v="1011"/>
    <x v="2"/>
    <d v="2015-04-03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x v="923"/>
    <n v="8"/>
    <n v="0.2"/>
    <n v="-162.5472"/>
    <n v="60.955199999999962"/>
  </r>
  <r>
    <n v="8523"/>
    <s v="US-2013-160206"/>
    <x v="1012"/>
    <x v="2"/>
    <d v="2015-04-08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x v="924"/>
    <n v="1"/>
    <n v="0"/>
    <n v="0"/>
    <n v="0.25980000000000025"/>
  </r>
  <r>
    <n v="8563"/>
    <s v="CA-2013-123540"/>
    <x v="1013"/>
    <x v="2"/>
    <d v="2015-04-07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x v="925"/>
    <n v="5"/>
    <n v="0"/>
    <n v="0"/>
    <n v="378.274"/>
  </r>
  <r>
    <n v="5898"/>
    <s v="CA-2013-167682"/>
    <x v="1014"/>
    <x v="2"/>
    <d v="2015-04-10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x v="926"/>
    <n v="4"/>
    <n v="0"/>
    <n v="0"/>
    <n v="22.047199999999997"/>
  </r>
  <r>
    <n v="5899"/>
    <s v="CA-2013-167682"/>
    <x v="1015"/>
    <x v="2"/>
    <d v="2015-04-10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x v="927"/>
    <n v="4"/>
    <n v="0"/>
    <n v="0"/>
    <n v="124.7808"/>
  </r>
  <r>
    <n v="8572"/>
    <s v="CA-2013-162222"/>
    <x v="1016"/>
    <x v="2"/>
    <d v="2015-04-04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x v="928"/>
    <n v="3"/>
    <n v="0.2"/>
    <n v="-2.0544000000000007"/>
    <n v="3.2099999999999982"/>
  </r>
  <r>
    <n v="89"/>
    <s v="CA-2013-159695"/>
    <x v="1017"/>
    <x v="2"/>
    <d v="2015-04-11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x v="929"/>
    <n v="7"/>
    <n v="0.2"/>
    <n v="-31.673600000000008"/>
    <n v="13.857199999999999"/>
  </r>
  <r>
    <n v="1198"/>
    <s v="CA-2013-130946"/>
    <x v="1018"/>
    <x v="2"/>
    <d v="2015-04-13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x v="930"/>
    <n v="9"/>
    <n v="0.2"/>
    <n v="-86.385600000000011"/>
    <n v="64.789199999999951"/>
  </r>
  <r>
    <n v="1199"/>
    <s v="CA-2013-130946"/>
    <x v="1019"/>
    <x v="2"/>
    <d v="2015-04-13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x v="931"/>
    <n v="4"/>
    <n v="0.3"/>
    <n v="-28.795199999999998"/>
    <n v="-4.1135999999999981"/>
  </r>
  <r>
    <n v="1200"/>
    <s v="CA-2013-130946"/>
    <x v="1020"/>
    <x v="2"/>
    <d v="2015-04-13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x v="932"/>
    <n v="4"/>
    <n v="0.8"/>
    <n v="-871.03359999999975"/>
    <n v="-1850.9464000000007"/>
  </r>
  <r>
    <n v="3054"/>
    <s v="CA-2013-128517"/>
    <x v="1021"/>
    <x v="2"/>
    <d v="2015-04-15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x v="933"/>
    <n v="2"/>
    <n v="0"/>
    <n v="0"/>
    <n v="134.654"/>
  </r>
  <r>
    <n v="3055"/>
    <s v="CA-2013-128517"/>
    <x v="1022"/>
    <x v="2"/>
    <d v="2015-04-15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x v="934"/>
    <n v="2"/>
    <n v="0"/>
    <n v="0"/>
    <n v="2.4287999999999998"/>
  </r>
  <r>
    <n v="7474"/>
    <s v="CA-2013-109652"/>
    <x v="1023"/>
    <x v="2"/>
    <d v="2015-04-16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x v="935"/>
    <n v="4"/>
    <n v="0.2"/>
    <n v="-2.7136000000000005"/>
    <n v="3.2223999999999995"/>
  </r>
  <r>
    <n v="1591"/>
    <s v="US-2013-132423"/>
    <x v="1024"/>
    <x v="2"/>
    <d v="2015-04-20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x v="71"/>
    <n v="7"/>
    <n v="0.2"/>
    <n v="-6.6976000000000013"/>
    <n v="5.8603999999999967"/>
  </r>
  <r>
    <n v="1592"/>
    <s v="US-2013-132423"/>
    <x v="1025"/>
    <x v="2"/>
    <d v="2015-04-20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x v="936"/>
    <n v="5"/>
    <n v="0.2"/>
    <n v="-1.6079999999999999"/>
    <n v="2.9144999999999994"/>
  </r>
  <r>
    <n v="3790"/>
    <s v="US-2013-133508"/>
    <x v="1026"/>
    <x v="2"/>
    <d v="2015-04-22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x v="937"/>
    <n v="5"/>
    <n v="0"/>
    <n v="0"/>
    <n v="9.0054999999999996"/>
  </r>
  <r>
    <n v="2422"/>
    <s v="CA-2013-155551"/>
    <x v="1027"/>
    <x v="2"/>
    <d v="2015-04-24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x v="938"/>
    <n v="3"/>
    <n v="0.2"/>
    <n v="-46.075200000000002"/>
    <n v="-48.954900000000002"/>
  </r>
  <r>
    <n v="2423"/>
    <s v="CA-2013-155551"/>
    <x v="1028"/>
    <x v="2"/>
    <d v="2015-04-24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x v="939"/>
    <n v="2"/>
    <n v="0.2"/>
    <n v="-1.9328000000000003"/>
    <n v="3.2615999999999996"/>
  </r>
  <r>
    <n v="8453"/>
    <s v="CA-2013-125087"/>
    <x v="1029"/>
    <x v="2"/>
    <d v="2015-04-24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x v="940"/>
    <n v="4"/>
    <n v="0.3"/>
    <n v="-103.31159999999998"/>
    <n v="-93.472400000000022"/>
  </r>
  <r>
    <n v="8454"/>
    <s v="CA-2013-125087"/>
    <x v="1030"/>
    <x v="2"/>
    <d v="2015-04-24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x v="941"/>
    <n v="3"/>
    <n v="0.2"/>
    <n v="-310.98720000000003"/>
    <n v="77.746800000000007"/>
  </r>
  <r>
    <n v="8455"/>
    <s v="CA-2013-125087"/>
    <x v="1031"/>
    <x v="2"/>
    <d v="2015-04-24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x v="942"/>
    <n v="5"/>
    <n v="0.6"/>
    <n v="-76.727999999999994"/>
    <n v="-67.137"/>
  </r>
  <r>
    <n v="1271"/>
    <s v="US-2013-103646"/>
    <x v="1032"/>
    <x v="2"/>
    <d v="2015-04-27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x v="943"/>
    <n v="4"/>
    <n v="0.2"/>
    <n v="-20.467200000000005"/>
    <n v="-12.792000000000002"/>
  </r>
  <r>
    <n v="1272"/>
    <s v="US-2013-103646"/>
    <x v="1033"/>
    <x v="2"/>
    <d v="2015-04-27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x v="944"/>
    <n v="3"/>
    <n v="0.8"/>
    <n v="-39.033599999999993"/>
    <n v="-126.85920000000002"/>
  </r>
  <r>
    <n v="1273"/>
    <s v="US-2013-103646"/>
    <x v="1034"/>
    <x v="2"/>
    <d v="2015-04-27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x v="945"/>
    <n v="8"/>
    <n v="0.8"/>
    <n v="-35.878399999999992"/>
    <n v="-67.27200000000002"/>
  </r>
  <r>
    <n v="1037"/>
    <s v="CA-2013-113061"/>
    <x v="1035"/>
    <x v="2"/>
    <d v="2015-04-27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x v="946"/>
    <n v="2"/>
    <n v="0"/>
    <n v="0"/>
    <n v="8.6619999999999919"/>
  </r>
  <r>
    <n v="1577"/>
    <s v="CA-2013-109057"/>
    <x v="1036"/>
    <x v="2"/>
    <d v="2015-04-28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x v="947"/>
    <n v="2"/>
    <n v="0.2"/>
    <n v="-4.7904000000000009"/>
    <n v="2.3952000000000018"/>
  </r>
  <r>
    <n v="1180"/>
    <s v="CA-2013-168081"/>
    <x v="1037"/>
    <x v="2"/>
    <d v="2015-04-28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x v="948"/>
    <n v="3"/>
    <n v="0.2"/>
    <n v="-51.739200000000011"/>
    <n v="64.674000000000007"/>
  </r>
  <r>
    <n v="611"/>
    <s v="CA-2013-161816"/>
    <x v="1038"/>
    <x v="2"/>
    <d v="2015-05-02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x v="949"/>
    <n v="3"/>
    <n v="0.2"/>
    <n v="-73.915200000000013"/>
    <n v="41.577299999999951"/>
  </r>
  <r>
    <n v="612"/>
    <s v="CA-2013-161816"/>
    <x v="1039"/>
    <x v="2"/>
    <d v="2015-05-02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x v="950"/>
    <n v="4"/>
    <n v="0.2"/>
    <n v="-3.1424000000000003"/>
    <n v="5.6955999999999989"/>
  </r>
  <r>
    <n v="7913"/>
    <s v="CA-2013-167605"/>
    <x v="1040"/>
    <x v="2"/>
    <d v="2015-05-01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x v="951"/>
    <n v="2"/>
    <n v="0.6"/>
    <n v="-18.206399999999999"/>
    <n v="-31.861200000000004"/>
  </r>
  <r>
    <n v="2155"/>
    <s v="US-2013-120460"/>
    <x v="1041"/>
    <x v="2"/>
    <d v="2015-05-06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x v="952"/>
    <n v="3"/>
    <n v="0.6"/>
    <n v="-13.5648"/>
    <n v="-10.173599999999997"/>
  </r>
  <r>
    <n v="1278"/>
    <s v="CA-2013-148698"/>
    <x v="1042"/>
    <x v="2"/>
    <d v="2015-05-08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x v="953"/>
    <n v="3"/>
    <n v="0.2"/>
    <n v="-17.270400000000002"/>
    <n v="5.3969999999999914"/>
  </r>
  <r>
    <n v="7849"/>
    <s v="CA-2013-104311"/>
    <x v="1043"/>
    <x v="2"/>
    <d v="2015-05-07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x v="954"/>
    <n v="3"/>
    <n v="0.2"/>
    <n v="-3.7872000000000003"/>
    <n v="-3.787200000000003"/>
  </r>
  <r>
    <n v="7850"/>
    <s v="CA-2013-104311"/>
    <x v="1044"/>
    <x v="2"/>
    <d v="2015-05-07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x v="858"/>
    <n v="3"/>
    <n v="0.2"/>
    <n v="-2.5344000000000002"/>
    <n v="-3.1680000000000001"/>
  </r>
  <r>
    <n v="7851"/>
    <s v="CA-2013-104311"/>
    <x v="1045"/>
    <x v="2"/>
    <d v="2015-05-07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x v="838"/>
    <n v="2"/>
    <n v="0.2"/>
    <n v="-1.008"/>
    <n v="1.764"/>
  </r>
  <r>
    <n v="8505"/>
    <s v="CA-2013-109400"/>
    <x v="1046"/>
    <x v="2"/>
    <d v="2015-05-07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x v="503"/>
    <n v="4"/>
    <n v="0.3"/>
    <n v="-110.02319999999999"/>
    <n v="-110.02320000000003"/>
  </r>
  <r>
    <n v="4436"/>
    <s v="CA-2013-163398"/>
    <x v="1047"/>
    <x v="2"/>
    <d v="2015-05-09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x v="955"/>
    <n v="1"/>
    <n v="0.8"/>
    <n v="-1.7455999999999996"/>
    <n v="-3.6002999999999998"/>
  </r>
  <r>
    <n v="4437"/>
    <s v="CA-2013-163398"/>
    <x v="1048"/>
    <x v="2"/>
    <d v="2015-05-09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x v="956"/>
    <n v="7"/>
    <n v="0.2"/>
    <n v="-5.4768000000000008"/>
    <n v="2.7384000000000022"/>
  </r>
  <r>
    <n v="4438"/>
    <s v="CA-2013-163398"/>
    <x v="1049"/>
    <x v="2"/>
    <d v="2015-05-09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x v="957"/>
    <n v="3"/>
    <n v="0.8"/>
    <n v="-21.124799999999993"/>
    <n v="-71.296199999999999"/>
  </r>
  <r>
    <n v="3359"/>
    <s v="CA-2013-139234"/>
    <x v="1050"/>
    <x v="2"/>
    <d v="2015-05-11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x v="958"/>
    <n v="2"/>
    <n v="0.8"/>
    <n v="-2.5663999999999998"/>
    <n v="-5.2932000000000023"/>
  </r>
  <r>
    <n v="3360"/>
    <s v="CA-2013-139234"/>
    <x v="1051"/>
    <x v="2"/>
    <d v="2015-05-11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x v="959"/>
    <n v="2"/>
    <n v="0.2"/>
    <n v="-5.2352000000000007"/>
    <n v="-3.272000000000002"/>
  </r>
  <r>
    <n v="6633"/>
    <s v="US-2013-146857"/>
    <x v="1052"/>
    <x v="2"/>
    <d v="2015-05-09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x v="960"/>
    <n v="1"/>
    <n v="0"/>
    <n v="0"/>
    <n v="15.254400000000004"/>
  </r>
  <r>
    <n v="7833"/>
    <s v="CA-2013-112382"/>
    <x v="1053"/>
    <x v="2"/>
    <d v="2015-05-14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x v="292"/>
    <n v="2"/>
    <n v="0.2"/>
    <n v="-3.8272000000000008"/>
    <n v="1.9136000000000006"/>
  </r>
  <r>
    <n v="8915"/>
    <s v="US-2013-144057"/>
    <x v="1054"/>
    <x v="2"/>
    <d v="2015-05-14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x v="961"/>
    <n v="6"/>
    <n v="0.2"/>
    <n v="-171.33120000000002"/>
    <n v="107.08199999999985"/>
  </r>
  <r>
    <n v="8916"/>
    <s v="US-2013-144057"/>
    <x v="1055"/>
    <x v="2"/>
    <d v="2015-05-14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x v="962"/>
    <n v="4"/>
    <n v="0.8"/>
    <n v="-10.547199999999998"/>
    <n v="-20.435200000000002"/>
  </r>
  <r>
    <n v="8917"/>
    <s v="US-2013-144057"/>
    <x v="1056"/>
    <x v="2"/>
    <d v="2015-05-14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x v="963"/>
    <n v="4"/>
    <n v="0.8"/>
    <n v="-39.027199999999993"/>
    <n v="-131.71680000000001"/>
  </r>
  <r>
    <n v="8918"/>
    <s v="US-2013-144057"/>
    <x v="1057"/>
    <x v="2"/>
    <d v="2015-05-14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x v="736"/>
    <n v="2"/>
    <n v="0.2"/>
    <n v="-15.328000000000001"/>
    <n v="26.823999999999995"/>
  </r>
  <r>
    <n v="8919"/>
    <s v="US-2013-144057"/>
    <x v="1058"/>
    <x v="2"/>
    <d v="2015-05-14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x v="964"/>
    <n v="6"/>
    <n v="0.8"/>
    <n v="-14.822399999999996"/>
    <n v="-27.791999999999994"/>
  </r>
  <r>
    <n v="9379"/>
    <s v="CA-2013-117625"/>
    <x v="1059"/>
    <x v="2"/>
    <d v="2015-05-16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x v="965"/>
    <n v="2"/>
    <n v="0.2"/>
    <n v="-1.4144000000000001"/>
    <n v="2.3868"/>
  </r>
  <r>
    <n v="7787"/>
    <s v="US-2013-117037"/>
    <x v="1060"/>
    <x v="2"/>
    <d v="2015-05-21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x v="966"/>
    <n v="1"/>
    <n v="0.8"/>
    <n v="-2.3119999999999994"/>
    <n v="-4.7685000000000013"/>
  </r>
  <r>
    <n v="7788"/>
    <s v="US-2013-117037"/>
    <x v="1061"/>
    <x v="2"/>
    <d v="2015-05-21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x v="967"/>
    <n v="3"/>
    <n v="0.2"/>
    <n v="-1.5792000000000002"/>
    <n v="2.4674999999999994"/>
  </r>
  <r>
    <n v="7789"/>
    <s v="US-2013-117037"/>
    <x v="1062"/>
    <x v="2"/>
    <d v="2015-05-21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x v="952"/>
    <n v="3"/>
    <n v="0.6"/>
    <n v="-13.5648"/>
    <n v="-10.173599999999997"/>
  </r>
  <r>
    <n v="7790"/>
    <s v="US-2013-117037"/>
    <x v="1063"/>
    <x v="2"/>
    <d v="2015-05-21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x v="968"/>
    <n v="8"/>
    <n v="0.2"/>
    <n v="-6.1055999999999999"/>
    <n v="9.5399999999999974"/>
  </r>
  <r>
    <n v="3531"/>
    <s v="US-2013-152835"/>
    <x v="1064"/>
    <x v="2"/>
    <d v="2015-05-24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x v="969"/>
    <n v="5"/>
    <n v="0"/>
    <n v="0"/>
    <n v="6.2059999999999977"/>
  </r>
  <r>
    <n v="7068"/>
    <s v="CA-2013-114209"/>
    <x v="1065"/>
    <x v="2"/>
    <d v="2015-05-27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x v="970"/>
    <n v="2"/>
    <n v="0.8"/>
    <n v="-1.5711999999999997"/>
    <n v="-3.2406000000000006"/>
  </r>
  <r>
    <n v="7069"/>
    <s v="CA-2013-114209"/>
    <x v="1066"/>
    <x v="2"/>
    <d v="2015-05-27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x v="971"/>
    <n v="9"/>
    <n v="0.2"/>
    <n v="-16.531200000000002"/>
    <n v="30.996000000000002"/>
  </r>
  <r>
    <n v="9796"/>
    <s v="CA-2013-125920"/>
    <x v="1067"/>
    <x v="2"/>
    <d v="2015-05-29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x v="972"/>
    <n v="3"/>
    <n v="0.8"/>
    <n v="-3.0383999999999993"/>
    <n v="-5.8869000000000007"/>
  </r>
  <r>
    <n v="1445"/>
    <s v="CA-2013-133725"/>
    <x v="1068"/>
    <x v="2"/>
    <d v="2015-05-29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x v="973"/>
    <n v="9"/>
    <n v="0.2"/>
    <n v="-395.98560000000003"/>
    <n v="148.49459999999993"/>
  </r>
  <r>
    <n v="1274"/>
    <s v="CA-2013-119186"/>
    <x v="1069"/>
    <x v="2"/>
    <d v="2015-05-27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x v="89"/>
    <n v="2"/>
    <n v="0.2"/>
    <n v="-2.0736000000000003"/>
    <n v="3.6288"/>
  </r>
  <r>
    <n v="1275"/>
    <s v="CA-2013-119186"/>
    <x v="1070"/>
    <x v="2"/>
    <d v="2015-05-27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x v="974"/>
    <n v="5"/>
    <n v="0.3"/>
    <n v="-116.52899999999998"/>
    <n v="-88.783999999999978"/>
  </r>
  <r>
    <n v="1276"/>
    <s v="CA-2013-119186"/>
    <x v="1071"/>
    <x v="2"/>
    <d v="2015-05-27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x v="165"/>
    <n v="3"/>
    <n v="0.2"/>
    <n v="-2.8704000000000005"/>
    <n v="5.2026000000000003"/>
  </r>
  <r>
    <n v="1277"/>
    <s v="CA-2013-119186"/>
    <x v="1072"/>
    <x v="2"/>
    <d v="2015-05-27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x v="975"/>
    <n v="1"/>
    <n v="0.2"/>
    <n v="-12.798400000000001"/>
    <n v="-7.1990999999999961"/>
  </r>
  <r>
    <n v="9501"/>
    <s v="CA-2013-149237"/>
    <x v="1073"/>
    <x v="2"/>
    <d v="2015-05-31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x v="976"/>
    <n v="3"/>
    <n v="0"/>
    <n v="0"/>
    <n v="11.314800000000002"/>
  </r>
  <r>
    <n v="5171"/>
    <s v="CA-2013-122903"/>
    <x v="1074"/>
    <x v="2"/>
    <d v="2015-05-30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x v="977"/>
    <n v="5"/>
    <n v="0"/>
    <n v="0"/>
    <n v="700.98000000000013"/>
  </r>
  <r>
    <n v="5172"/>
    <s v="CA-2013-122903"/>
    <x v="1075"/>
    <x v="2"/>
    <d v="2015-05-30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x v="375"/>
    <n v="3"/>
    <n v="0"/>
    <n v="0"/>
    <n v="69.177599999999984"/>
  </r>
  <r>
    <n v="5173"/>
    <s v="CA-2013-122903"/>
    <x v="1076"/>
    <x v="2"/>
    <d v="2015-05-30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x v="978"/>
    <n v="3"/>
    <n v="0"/>
    <n v="0"/>
    <n v="150.98399999999998"/>
  </r>
  <r>
    <n v="7605"/>
    <s v="CA-2013-101791"/>
    <x v="1077"/>
    <x v="2"/>
    <d v="2015-06-0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x v="979"/>
    <n v="3"/>
    <n v="0.6"/>
    <n v="-15.105600000000001"/>
    <n v="-33.358199999999997"/>
  </r>
  <r>
    <n v="7606"/>
    <s v="CA-2013-101791"/>
    <x v="1078"/>
    <x v="2"/>
    <d v="2015-06-0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x v="980"/>
    <n v="2"/>
    <n v="0.6"/>
    <n v="-3.3504"/>
    <n v="-1.6751999999999994"/>
  </r>
  <r>
    <n v="7607"/>
    <s v="CA-2013-101791"/>
    <x v="1079"/>
    <x v="2"/>
    <d v="2015-06-0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x v="981"/>
    <n v="9"/>
    <n v="0.2"/>
    <n v="-259.47360000000003"/>
    <n v="97.302599999999984"/>
  </r>
  <r>
    <n v="7315"/>
    <s v="CA-2013-121377"/>
    <x v="1080"/>
    <x v="2"/>
    <d v="2015-06-03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x v="982"/>
    <n v="1"/>
    <n v="0.2"/>
    <n v="-57.280000000000008"/>
    <n v="25.060000000000016"/>
  </r>
  <r>
    <n v="7254"/>
    <s v="CA-2013-152730"/>
    <x v="1081"/>
    <x v="2"/>
    <d v="2015-06-05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x v="983"/>
    <n v="3"/>
    <n v="0"/>
    <n v="0"/>
    <n v="109.42199999999997"/>
  </r>
  <r>
    <n v="7255"/>
    <s v="CA-2013-152730"/>
    <x v="1082"/>
    <x v="2"/>
    <d v="2015-06-05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x v="984"/>
    <n v="5"/>
    <n v="0"/>
    <n v="0"/>
    <n v="21.33"/>
  </r>
  <r>
    <n v="7256"/>
    <s v="CA-2013-152730"/>
    <x v="1083"/>
    <x v="2"/>
    <d v="2015-06-05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x v="985"/>
    <n v="4"/>
    <n v="0"/>
    <n v="0"/>
    <n v="13.9328"/>
  </r>
  <r>
    <n v="7257"/>
    <s v="CA-2013-152730"/>
    <x v="1084"/>
    <x v="2"/>
    <d v="2015-06-05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x v="986"/>
    <n v="2"/>
    <n v="0"/>
    <n v="0"/>
    <n v="1.4455999999999998"/>
  </r>
  <r>
    <n v="7258"/>
    <s v="CA-2013-152730"/>
    <x v="1085"/>
    <x v="2"/>
    <d v="2015-06-05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x v="987"/>
    <n v="6"/>
    <n v="0"/>
    <n v="0"/>
    <n v="301.96799999999996"/>
  </r>
  <r>
    <n v="7259"/>
    <s v="CA-2013-152730"/>
    <x v="1086"/>
    <x v="2"/>
    <d v="2015-06-05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x v="988"/>
    <n v="5"/>
    <n v="0"/>
    <n v="0"/>
    <n v="3.9690000000000003"/>
  </r>
  <r>
    <n v="7260"/>
    <s v="CA-2013-152730"/>
    <x v="1087"/>
    <x v="2"/>
    <d v="2015-06-05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x v="989"/>
    <n v="7"/>
    <n v="0"/>
    <n v="0"/>
    <n v="21.772800000000004"/>
  </r>
  <r>
    <n v="7261"/>
    <s v="CA-2013-152730"/>
    <x v="1088"/>
    <x v="2"/>
    <d v="2015-06-05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x v="827"/>
    <n v="1"/>
    <n v="0"/>
    <n v="0"/>
    <n v="35.277200000000008"/>
  </r>
  <r>
    <n v="9718"/>
    <s v="CA-2013-108210"/>
    <x v="1089"/>
    <x v="2"/>
    <d v="2015-06-0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x v="990"/>
    <n v="5"/>
    <n v="0.2"/>
    <n v="-15.991999999999999"/>
    <n v="7.9960000000000058"/>
  </r>
  <r>
    <n v="9719"/>
    <s v="CA-2013-108210"/>
    <x v="1090"/>
    <x v="2"/>
    <d v="2015-06-0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x v="991"/>
    <n v="5"/>
    <n v="0.2"/>
    <n v="-44.792000000000002"/>
    <n v="11.198000000000015"/>
  </r>
  <r>
    <n v="8901"/>
    <s v="CA-2013-150483"/>
    <x v="1091"/>
    <x v="2"/>
    <d v="2015-06-05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x v="234"/>
    <n v="3"/>
    <n v="0.6"/>
    <n v="-19.238399999999999"/>
    <n v="-12.825599999999994"/>
  </r>
  <r>
    <n v="8902"/>
    <s v="CA-2013-150483"/>
    <x v="1092"/>
    <x v="2"/>
    <d v="2015-06-05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x v="992"/>
    <n v="4"/>
    <n v="0.2"/>
    <n v="-3.6992000000000007"/>
    <n v="6.7048000000000005"/>
  </r>
  <r>
    <n v="8903"/>
    <s v="CA-2013-150483"/>
    <x v="1093"/>
    <x v="3"/>
    <d v="2015-06-05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x v="993"/>
    <n v="3"/>
    <n v="0.3"/>
    <n v="-57.323699999999995"/>
    <n v="-38.215799999999973"/>
  </r>
  <r>
    <n v="8904"/>
    <s v="CA-2013-150483"/>
    <x v="1094"/>
    <x v="3"/>
    <d v="2015-06-05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x v="89"/>
    <n v="2"/>
    <n v="0.2"/>
    <n v="-2.0736000000000003"/>
    <n v="3.6288"/>
  </r>
  <r>
    <n v="238"/>
    <s v="CA-2013-157749"/>
    <x v="1095"/>
    <x v="3"/>
    <d v="2015-06-10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x v="161"/>
    <n v="5"/>
    <n v="0.2"/>
    <n v="-5.1840000000000011"/>
    <n v="9.3960000000000008"/>
  </r>
  <r>
    <n v="239"/>
    <s v="CA-2013-157749"/>
    <x v="1096"/>
    <x v="3"/>
    <d v="2015-06-10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x v="994"/>
    <n v="5"/>
    <n v="0.6"/>
    <n v="-251.80800000000002"/>
    <n v="-356.72799999999995"/>
  </r>
  <r>
    <n v="240"/>
    <s v="CA-2013-157749"/>
    <x v="1097"/>
    <x v="3"/>
    <d v="2015-06-10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x v="995"/>
    <n v="3"/>
    <n v="0.6"/>
    <n v="-7.0128000000000004"/>
    <n v="-4.6751999999999985"/>
  </r>
  <r>
    <n v="241"/>
    <s v="CA-2013-157749"/>
    <x v="1098"/>
    <x v="3"/>
    <d v="2015-06-10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x v="996"/>
    <n v="2"/>
    <n v="0.2"/>
    <n v="-6.3967999999999998"/>
    <n v="11.194399999999998"/>
  </r>
  <r>
    <n v="242"/>
    <s v="CA-2013-157749"/>
    <x v="1099"/>
    <x v="3"/>
    <d v="2015-06-10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x v="997"/>
    <n v="5"/>
    <n v="0.5"/>
    <n v="-88.612499999999997"/>
    <n v="-120.51299999999998"/>
  </r>
  <r>
    <n v="243"/>
    <s v="CA-2013-157749"/>
    <x v="1100"/>
    <x v="3"/>
    <d v="2015-06-10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x v="998"/>
    <n v="3"/>
    <n v="0.6"/>
    <n v="-2.4264000000000001"/>
    <n v="-2.8307999999999995"/>
  </r>
  <r>
    <n v="244"/>
    <s v="CA-2013-157749"/>
    <x v="1101"/>
    <x v="3"/>
    <d v="2015-06-10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x v="999"/>
    <n v="2"/>
    <n v="0.2"/>
    <n v="-1.4816000000000003"/>
    <n v="1.2037999999999995"/>
  </r>
  <r>
    <n v="265"/>
    <s v="CA-2013-125318"/>
    <x v="1102"/>
    <x v="3"/>
    <d v="2015-06-14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x v="1000"/>
    <n v="4"/>
    <n v="0.2"/>
    <n v="-65.644800000000004"/>
    <n v="28.7196"/>
  </r>
  <r>
    <n v="6047"/>
    <s v="CA-2013-154662"/>
    <x v="1103"/>
    <x v="3"/>
    <d v="2015-06-17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x v="1001"/>
    <n v="3"/>
    <n v="0"/>
    <n v="0"/>
    <n v="173.23500000000001"/>
  </r>
  <r>
    <n v="2428"/>
    <s v="CA-2013-169922"/>
    <x v="1104"/>
    <x v="3"/>
    <d v="2015-06-18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x v="1002"/>
    <n v="4"/>
    <n v="0.8"/>
    <n v="-1.0751999999999997"/>
    <n v="-2.1504000000000008"/>
  </r>
  <r>
    <n v="2429"/>
    <s v="CA-2013-169922"/>
    <x v="1105"/>
    <x v="3"/>
    <d v="2015-06-18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x v="1003"/>
    <n v="4"/>
    <n v="0.8"/>
    <n v="-6.6175999999999995"/>
    <n v="-13.648800000000001"/>
  </r>
  <r>
    <n v="2430"/>
    <s v="CA-2013-169922"/>
    <x v="1106"/>
    <x v="3"/>
    <d v="2015-06-18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x v="1004"/>
    <n v="7"/>
    <n v="0.6"/>
    <n v="-7.5264000000000006"/>
    <n v="-9.0944000000000038"/>
  </r>
  <r>
    <n v="437"/>
    <s v="CA-2013-147375"/>
    <x v="1107"/>
    <x v="3"/>
    <d v="2015-06-15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x v="1005"/>
    <n v="3"/>
    <n v="0.3"/>
    <n v="-302.39370000000002"/>
    <n v="43.199100000000044"/>
  </r>
  <r>
    <n v="438"/>
    <s v="CA-2013-147375"/>
    <x v="1108"/>
    <x v="3"/>
    <d v="2015-06-15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x v="1006"/>
    <n v="7"/>
    <n v="0.2"/>
    <n v="-62.697600000000001"/>
    <n v="113.63939999999998"/>
  </r>
  <r>
    <n v="2903"/>
    <s v="CA-2013-164035"/>
    <x v="1109"/>
    <x v="3"/>
    <d v="2015-06-18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x v="1007"/>
    <n v="5"/>
    <n v="0.2"/>
    <n v="-4.6240000000000014"/>
    <n v="8.3810000000000002"/>
  </r>
  <r>
    <n v="8717"/>
    <s v="CA-2013-120824"/>
    <x v="1110"/>
    <x v="3"/>
    <d v="2015-06-17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x v="1008"/>
    <n v="4"/>
    <n v="0.8"/>
    <n v="-51.50719999999999"/>
    <n v="-160.96"/>
  </r>
  <r>
    <n v="8718"/>
    <s v="CA-2013-120824"/>
    <x v="1111"/>
    <x v="3"/>
    <d v="2015-06-17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x v="1009"/>
    <n v="2"/>
    <n v="0.6"/>
    <n v="-4.1904000000000003"/>
    <n v="-4.5396000000000019"/>
  </r>
  <r>
    <n v="8719"/>
    <s v="CA-2013-120824"/>
    <x v="1112"/>
    <x v="3"/>
    <d v="2015-06-17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x v="1010"/>
    <n v="8"/>
    <n v="0.2"/>
    <n v="-2.2528000000000001"/>
    <n v="3.9423999999999997"/>
  </r>
  <r>
    <n v="8720"/>
    <s v="CA-2013-120824"/>
    <x v="1113"/>
    <x v="3"/>
    <d v="2015-06-17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x v="59"/>
    <n v="3"/>
    <n v="0.2"/>
    <n v="-3.1104000000000007"/>
    <n v="5.6375999999999999"/>
  </r>
  <r>
    <n v="8721"/>
    <s v="CA-2013-120824"/>
    <x v="1114"/>
    <x v="3"/>
    <d v="2015-06-17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x v="1011"/>
    <n v="2"/>
    <n v="0.3"/>
    <n v="-113.8116"/>
    <n v="-119.23120000000003"/>
  </r>
  <r>
    <n v="8722"/>
    <s v="CA-2013-120824"/>
    <x v="1115"/>
    <x v="3"/>
    <d v="2015-06-17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x v="1012"/>
    <n v="9"/>
    <n v="0.2"/>
    <n v="-13.507200000000005"/>
    <n v="6.7535999999999987"/>
  </r>
  <r>
    <n v="8723"/>
    <s v="CA-2013-120824"/>
    <x v="1116"/>
    <x v="3"/>
    <d v="2015-06-17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x v="1013"/>
    <n v="2"/>
    <n v="0.8"/>
    <n v="-1.2191999999999998"/>
    <n v="-2.6670000000000007"/>
  </r>
  <r>
    <n v="3662"/>
    <s v="CA-2013-155005"/>
    <x v="1117"/>
    <x v="3"/>
    <d v="2015-06-16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x v="557"/>
    <n v="3"/>
    <n v="0"/>
    <n v="0"/>
    <n v="94.492500000000007"/>
  </r>
  <r>
    <n v="4142"/>
    <s v="CA-2013-136287"/>
    <x v="1118"/>
    <x v="3"/>
    <d v="2015-06-18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x v="1014"/>
    <n v="3"/>
    <n v="0"/>
    <n v="0"/>
    <n v="8.6939999999999991"/>
  </r>
  <r>
    <n v="6050"/>
    <s v="CA-2013-152765"/>
    <x v="1119"/>
    <x v="3"/>
    <d v="2015-06-19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x v="582"/>
    <n v="7"/>
    <n v="0.2"/>
    <n v="-34.697600000000008"/>
    <n v="54.214999999999982"/>
  </r>
  <r>
    <n v="6849"/>
    <s v="US-2013-163461"/>
    <x v="1120"/>
    <x v="3"/>
    <d v="2015-06-22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x v="1015"/>
    <n v="2"/>
    <n v="0.2"/>
    <n v="-15.372800000000002"/>
    <n v="26.902399999999993"/>
  </r>
  <r>
    <n v="1945"/>
    <s v="CA-2013-108581"/>
    <x v="1121"/>
    <x v="3"/>
    <d v="2015-06-27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x v="1016"/>
    <n v="4"/>
    <n v="0.2"/>
    <n v="-19.193600000000004"/>
    <n v="26.391200000000001"/>
  </r>
  <r>
    <n v="1946"/>
    <s v="CA-2013-108581"/>
    <x v="1122"/>
    <x v="3"/>
    <d v="2015-06-27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x v="89"/>
    <n v="2"/>
    <n v="0.2"/>
    <n v="-2.0736000000000003"/>
    <n v="3.6288"/>
  </r>
  <r>
    <n v="7287"/>
    <s v="CA-2013-149965"/>
    <x v="1123"/>
    <x v="3"/>
    <d v="2015-06-26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x v="1017"/>
    <n v="1"/>
    <n v="0"/>
    <n v="0"/>
    <n v="0.5519999999999996"/>
  </r>
  <r>
    <n v="7288"/>
    <s v="CA-2013-149965"/>
    <x v="1124"/>
    <x v="3"/>
    <d v="2015-06-26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x v="213"/>
    <n v="3"/>
    <n v="0"/>
    <n v="0"/>
    <n v="23.652900000000002"/>
  </r>
  <r>
    <n v="8659"/>
    <s v="CA-2013-168361"/>
    <x v="1125"/>
    <x v="3"/>
    <d v="2015-06-26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x v="1018"/>
    <n v="1"/>
    <n v="0.8"/>
    <n v="-0.66879999999999984"/>
    <n v="-1.3376000000000001"/>
  </r>
  <r>
    <n v="4688"/>
    <s v="CA-2013-101987"/>
    <x v="1126"/>
    <x v="3"/>
    <d v="2015-07-01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x v="1019"/>
    <n v="9"/>
    <n v="0"/>
    <n v="0"/>
    <n v="123.45480000000005"/>
  </r>
  <r>
    <n v="4704"/>
    <s v="CA-2013-166240"/>
    <x v="1127"/>
    <x v="3"/>
    <d v="2015-06-29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x v="1020"/>
    <n v="2"/>
    <n v="0.8"/>
    <n v="-6.9695999999999989"/>
    <n v="-19.602000000000007"/>
  </r>
  <r>
    <n v="7426"/>
    <s v="CA-2013-101693"/>
    <x v="1128"/>
    <x v="3"/>
    <d v="2015-06-28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x v="1021"/>
    <n v="2"/>
    <n v="0.3"/>
    <n v="-25.573799999999999"/>
    <n v="-6.0890000000000057"/>
  </r>
  <r>
    <n v="7427"/>
    <s v="CA-2013-101693"/>
    <x v="1129"/>
    <x v="3"/>
    <d v="2015-06-28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x v="1022"/>
    <n v="2"/>
    <n v="0.6"/>
    <n v="-19.627200000000002"/>
    <n v="-26.169599999999996"/>
  </r>
  <r>
    <n v="1694"/>
    <s v="US-2013-158708"/>
    <x v="1130"/>
    <x v="3"/>
    <d v="2015-06-30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x v="1023"/>
    <n v="2"/>
    <n v="0.2"/>
    <n v="-2.7232000000000003"/>
    <n v="3.5742000000000012"/>
  </r>
  <r>
    <n v="6506"/>
    <s v="CA-2013-152331"/>
    <x v="1131"/>
    <x v="3"/>
    <d v="2015-07-01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x v="1024"/>
    <n v="3"/>
    <n v="0.2"/>
    <n v="-1.0608000000000002"/>
    <n v="0.46409999999999996"/>
  </r>
  <r>
    <n v="8260"/>
    <s v="CA-2013-118101"/>
    <x v="1132"/>
    <x v="3"/>
    <d v="2015-06-27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x v="1025"/>
    <n v="9"/>
    <n v="0"/>
    <n v="0"/>
    <n v="180.76590000000002"/>
  </r>
  <r>
    <n v="8261"/>
    <s v="CA-2013-118101"/>
    <x v="1133"/>
    <x v="3"/>
    <d v="2015-06-27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x v="1026"/>
    <n v="1"/>
    <n v="0"/>
    <n v="0"/>
    <n v="3.7693999999999992"/>
  </r>
  <r>
    <n v="8262"/>
    <s v="CA-2013-118101"/>
    <x v="1134"/>
    <x v="3"/>
    <d v="2015-06-27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x v="1027"/>
    <n v="4"/>
    <n v="0"/>
    <n v="0"/>
    <n v="44.470399999999998"/>
  </r>
  <r>
    <n v="2904"/>
    <s v="CA-2013-153577"/>
    <x v="1135"/>
    <x v="3"/>
    <d v="2015-07-02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x v="1028"/>
    <n v="7"/>
    <n v="0.2"/>
    <n v="-7.4927999999999999"/>
    <n v="12.175799999999999"/>
  </r>
  <r>
    <n v="2905"/>
    <s v="CA-2013-153577"/>
    <x v="1136"/>
    <x v="3"/>
    <d v="2015-07-02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x v="1029"/>
    <n v="3"/>
    <n v="0.3"/>
    <n v="-161.8974"/>
    <n v="-7.7094000000001017"/>
  </r>
  <r>
    <n v="3922"/>
    <s v="CA-2013-110044"/>
    <x v="1137"/>
    <x v="3"/>
    <d v="2015-07-03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x v="1030"/>
    <n v="3"/>
    <n v="0.2"/>
    <n v="-71.995200000000011"/>
    <n v="35.997600000000006"/>
  </r>
  <r>
    <n v="8882"/>
    <s v="CA-2013-135594"/>
    <x v="1138"/>
    <x v="3"/>
    <d v="2015-07-04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x v="506"/>
    <n v="7"/>
    <n v="0.2"/>
    <n v="-10.024000000000001"/>
    <n v="-0.62650000000000716"/>
  </r>
  <r>
    <n v="8777"/>
    <s v="CA-2013-102813"/>
    <x v="1139"/>
    <x v="3"/>
    <d v="2015-07-04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x v="912"/>
    <n v="5"/>
    <n v="0.3"/>
    <n v="-158.52899999999997"/>
    <n v="0"/>
  </r>
  <r>
    <n v="8778"/>
    <s v="CA-2013-102813"/>
    <x v="1140"/>
    <x v="3"/>
    <d v="2015-07-04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x v="1031"/>
    <n v="8"/>
    <n v="0.2"/>
    <n v="-8.2944000000000013"/>
    <n v="14.5152"/>
  </r>
  <r>
    <n v="2372"/>
    <s v="CA-2013-159940"/>
    <x v="1141"/>
    <x v="3"/>
    <d v="2015-07-12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x v="1032"/>
    <n v="8"/>
    <n v="0.6"/>
    <n v="-36.172800000000002"/>
    <n v="-27.129599999999996"/>
  </r>
  <r>
    <n v="2373"/>
    <s v="CA-2013-159940"/>
    <x v="1142"/>
    <x v="3"/>
    <d v="2015-07-12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x v="1033"/>
    <n v="1"/>
    <n v="0.2"/>
    <n v="-0.52640000000000009"/>
    <n v="0.8224999999999999"/>
  </r>
  <r>
    <n v="2374"/>
    <s v="CA-2013-159940"/>
    <x v="1143"/>
    <x v="3"/>
    <d v="2015-07-12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x v="1034"/>
    <n v="9"/>
    <n v="0.2"/>
    <n v="-4.7376000000000005"/>
    <n v="7.698599999999999"/>
  </r>
  <r>
    <n v="2375"/>
    <s v="CA-2013-159940"/>
    <x v="1144"/>
    <x v="3"/>
    <d v="2015-07-12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x v="1035"/>
    <n v="2"/>
    <n v="0.3"/>
    <n v="-76.011599999999987"/>
    <n v="-14.478399999999993"/>
  </r>
  <r>
    <n v="1923"/>
    <s v="CA-2013-156685"/>
    <x v="1145"/>
    <x v="3"/>
    <d v="2015-07-11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x v="1036"/>
    <n v="9"/>
    <n v="0.2"/>
    <n v="-172.72800000000004"/>
    <n v="107.95499999999998"/>
  </r>
  <r>
    <n v="1924"/>
    <s v="CA-2013-156685"/>
    <x v="1146"/>
    <x v="3"/>
    <d v="2015-07-11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x v="1037"/>
    <n v="3"/>
    <n v="0.2"/>
    <n v="-9.523200000000001"/>
    <n v="3.571200000000001"/>
  </r>
  <r>
    <n v="1733"/>
    <s v="US-2013-131149"/>
    <x v="1147"/>
    <x v="3"/>
    <d v="2015-07-15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x v="1038"/>
    <n v="3"/>
    <n v="0.2"/>
    <n v="-67.608000000000004"/>
    <n v="-33.804000000000002"/>
  </r>
  <r>
    <n v="1734"/>
    <s v="US-2013-131149"/>
    <x v="1148"/>
    <x v="3"/>
    <d v="2015-07-15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x v="1039"/>
    <n v="4"/>
    <n v="0.2"/>
    <n v="-30.848000000000003"/>
    <n v="17.351999999999975"/>
  </r>
  <r>
    <n v="1306"/>
    <s v="CA-2013-101966"/>
    <x v="1149"/>
    <x v="3"/>
    <d v="2015-07-17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x v="1040"/>
    <n v="7"/>
    <n v="0.2"/>
    <n v="-83.988799999999998"/>
    <n v="52.492999999999967"/>
  </r>
  <r>
    <n v="6666"/>
    <s v="CA-2013-115483"/>
    <x v="1150"/>
    <x v="3"/>
    <d v="2015-07-19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x v="1041"/>
    <n v="5"/>
    <n v="0.2"/>
    <n v="-43.968000000000011"/>
    <n v="79.691999999999979"/>
  </r>
  <r>
    <n v="188"/>
    <s v="CA-2013-157000"/>
    <x v="1151"/>
    <x v="3"/>
    <d v="2015-07-23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x v="1042"/>
    <n v="3"/>
    <n v="0.2"/>
    <n v="-7.4448000000000008"/>
    <n v="3.7224000000000004"/>
  </r>
  <r>
    <n v="189"/>
    <s v="CA-2013-157000"/>
    <x v="1152"/>
    <x v="3"/>
    <d v="2015-07-23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x v="1043"/>
    <n v="3"/>
    <n v="0.2"/>
    <n v="-4.0032000000000005"/>
    <n v="6.2549999999999963"/>
  </r>
  <r>
    <n v="3365"/>
    <s v="CA-2013-130050"/>
    <x v="1153"/>
    <x v="3"/>
    <d v="2015-07-19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x v="1044"/>
    <n v="3"/>
    <n v="0.6"/>
    <n v="-5.7311999999999994"/>
    <n v="-3.8207999999999984"/>
  </r>
  <r>
    <n v="3108"/>
    <s v="CA-2013-121671"/>
    <x v="1154"/>
    <x v="3"/>
    <d v="2015-07-23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x v="1045"/>
    <n v="3"/>
    <n v="0"/>
    <n v="0"/>
    <n v="10.087799999999998"/>
  </r>
  <r>
    <n v="3109"/>
    <s v="CA-2013-121671"/>
    <x v="1155"/>
    <x v="3"/>
    <d v="2015-07-23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x v="1046"/>
    <n v="3"/>
    <n v="0"/>
    <n v="0"/>
    <n v="4.8588000000000164"/>
  </r>
  <r>
    <n v="3110"/>
    <s v="CA-2013-121671"/>
    <x v="1156"/>
    <x v="3"/>
    <d v="2015-07-23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x v="1047"/>
    <n v="1"/>
    <n v="0"/>
    <n v="0"/>
    <n v="3.7435999999999998"/>
  </r>
  <r>
    <n v="3111"/>
    <s v="CA-2013-121671"/>
    <x v="1157"/>
    <x v="3"/>
    <d v="2015-07-23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x v="494"/>
    <n v="8"/>
    <n v="0"/>
    <n v="0"/>
    <n v="25.401600000000002"/>
  </r>
  <r>
    <n v="3112"/>
    <s v="CA-2013-121671"/>
    <x v="1158"/>
    <x v="3"/>
    <d v="2015-07-23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x v="1048"/>
    <n v="1"/>
    <n v="0"/>
    <n v="0"/>
    <n v="47.730599999999981"/>
  </r>
  <r>
    <n v="4730"/>
    <s v="CA-2013-124681"/>
    <x v="1159"/>
    <x v="3"/>
    <d v="2015-07-24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x v="1049"/>
    <n v="3"/>
    <n v="0.2"/>
    <n v="-3.1152000000000002"/>
    <n v="3.3098999999999998"/>
  </r>
  <r>
    <n v="4441"/>
    <s v="US-2013-111290"/>
    <x v="1160"/>
    <x v="3"/>
    <d v="2015-07-27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x v="1050"/>
    <n v="1"/>
    <n v="0"/>
    <n v="0"/>
    <n v="36.283500000000004"/>
  </r>
  <r>
    <n v="4442"/>
    <s v="US-2013-111290"/>
    <x v="1161"/>
    <x v="3"/>
    <d v="2015-07-27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x v="1051"/>
    <n v="5"/>
    <n v="0"/>
    <n v="0"/>
    <n v="135.21900000000002"/>
  </r>
  <r>
    <n v="4443"/>
    <s v="US-2013-111290"/>
    <x v="1162"/>
    <x v="3"/>
    <d v="2015-07-27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x v="1052"/>
    <n v="5"/>
    <n v="0"/>
    <n v="0"/>
    <n v="10.511999999999999"/>
  </r>
  <r>
    <n v="4444"/>
    <s v="US-2013-111290"/>
    <x v="1163"/>
    <x v="3"/>
    <d v="2015-07-27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x v="81"/>
    <n v="5"/>
    <n v="0"/>
    <n v="0"/>
    <n v="15.552000000000001"/>
  </r>
  <r>
    <n v="4237"/>
    <s v="CA-2013-162404"/>
    <x v="1164"/>
    <x v="3"/>
    <d v="2015-07-28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x v="1053"/>
    <n v="4"/>
    <n v="0.8"/>
    <n v="-9.1327999999999978"/>
    <n v="-18.836400000000005"/>
  </r>
  <r>
    <n v="7072"/>
    <s v="CA-2013-112256"/>
    <x v="1165"/>
    <x v="3"/>
    <d v="2015-07-29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x v="57"/>
    <n v="2"/>
    <n v="0.2"/>
    <n v="-0.88959999999999995"/>
    <n v="0.3335999999999999"/>
  </r>
  <r>
    <n v="7073"/>
    <s v="CA-2013-112256"/>
    <x v="1166"/>
    <x v="3"/>
    <d v="2015-07-29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x v="58"/>
    <n v="1"/>
    <n v="0.2"/>
    <n v="-1.0368000000000002"/>
    <n v="1.8144"/>
  </r>
  <r>
    <n v="7074"/>
    <s v="CA-2013-112256"/>
    <x v="1167"/>
    <x v="3"/>
    <d v="2015-07-29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x v="1054"/>
    <n v="5"/>
    <n v="0.2"/>
    <n v="-35.183999999999997"/>
    <n v="15.393000000000008"/>
  </r>
  <r>
    <n v="7075"/>
    <s v="CA-2013-112256"/>
    <x v="1168"/>
    <x v="3"/>
    <d v="2015-07-29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x v="1055"/>
    <n v="4"/>
    <n v="0.8"/>
    <n v="-3.8015999999999992"/>
    <n v="-8.3160000000000025"/>
  </r>
  <r>
    <n v="7076"/>
    <s v="CA-2013-112256"/>
    <x v="1169"/>
    <x v="3"/>
    <d v="2015-07-29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x v="1056"/>
    <n v="2"/>
    <n v="0.2"/>
    <n v="-2.6688000000000005"/>
    <n v="1.0007999999999999"/>
  </r>
  <r>
    <n v="8705"/>
    <s v="CA-2013-111318"/>
    <x v="1170"/>
    <x v="3"/>
    <d v="2015-07-27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x v="1057"/>
    <n v="8"/>
    <n v="0.2"/>
    <n v="-23.027200000000001"/>
    <n v="11.513600000000004"/>
  </r>
  <r>
    <n v="3106"/>
    <s v="CA-2013-103037"/>
    <x v="1171"/>
    <x v="3"/>
    <d v="2015-07-30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x v="950"/>
    <n v="4"/>
    <n v="0.2"/>
    <n v="-3.1424000000000003"/>
    <n v="5.6955999999999989"/>
  </r>
  <r>
    <n v="5446"/>
    <s v="CA-2013-128307"/>
    <x v="1172"/>
    <x v="3"/>
    <d v="2015-07-30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x v="1058"/>
    <n v="1"/>
    <n v="0.2"/>
    <n v="-4.1872000000000007"/>
    <n v="7.0659000000000001"/>
  </r>
  <r>
    <n v="9891"/>
    <s v="US-2013-115441"/>
    <x v="1173"/>
    <x v="3"/>
    <d v="2015-07-29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x v="1059"/>
    <n v="2"/>
    <n v="0"/>
    <n v="0"/>
    <n v="9.6913999999999998"/>
  </r>
  <r>
    <n v="9892"/>
    <s v="US-2013-115441"/>
    <x v="1174"/>
    <x v="3"/>
    <d v="2015-07-29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x v="1060"/>
    <n v="7"/>
    <n v="0"/>
    <n v="0"/>
    <n v="48.457499999999996"/>
  </r>
  <r>
    <n v="9893"/>
    <s v="US-2013-115441"/>
    <x v="1175"/>
    <x v="3"/>
    <d v="2015-07-29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x v="1061"/>
    <n v="5"/>
    <n v="0"/>
    <n v="0"/>
    <n v="83.314000000000021"/>
  </r>
  <r>
    <n v="9894"/>
    <s v="US-2013-115441"/>
    <x v="1176"/>
    <x v="3"/>
    <d v="2015-07-29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x v="1062"/>
    <n v="4"/>
    <n v="0"/>
    <n v="0"/>
    <n v="96.854399999999998"/>
  </r>
  <r>
    <n v="9895"/>
    <s v="US-2013-115441"/>
    <x v="1177"/>
    <x v="3"/>
    <d v="2015-07-29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x v="1063"/>
    <n v="5"/>
    <n v="0"/>
    <n v="0"/>
    <n v="27.60799999999999"/>
  </r>
  <r>
    <n v="5679"/>
    <s v="CA-2013-143924"/>
    <x v="1178"/>
    <x v="3"/>
    <d v="2015-08-04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x v="1064"/>
    <n v="7"/>
    <n v="0"/>
    <n v="0"/>
    <n v="9.1979999999999986"/>
  </r>
  <r>
    <n v="5680"/>
    <s v="CA-2013-143924"/>
    <x v="1179"/>
    <x v="3"/>
    <d v="2015-08-04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x v="1065"/>
    <n v="2"/>
    <n v="0"/>
    <n v="0"/>
    <n v="53.860799999999998"/>
  </r>
  <r>
    <n v="9592"/>
    <s v="US-2013-105452"/>
    <x v="1180"/>
    <x v="3"/>
    <d v="2015-08-02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x v="1066"/>
    <n v="5"/>
    <n v="0.6"/>
    <n v="-14.82"/>
    <n v="-9.8799999999999955"/>
  </r>
  <r>
    <n v="9593"/>
    <s v="US-2013-105452"/>
    <x v="1181"/>
    <x v="3"/>
    <d v="2015-08-02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x v="1067"/>
    <n v="5"/>
    <n v="0.6"/>
    <n v="-181.63200000000001"/>
    <n v="-378.40000000000009"/>
  </r>
  <r>
    <n v="2174"/>
    <s v="CA-2013-112025"/>
    <x v="1182"/>
    <x v="3"/>
    <d v="2015-08-05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x v="412"/>
    <n v="3"/>
    <n v="0.8"/>
    <n v="-7.4111999999999982"/>
    <n v="-13.895999999999997"/>
  </r>
  <r>
    <n v="7455"/>
    <s v="CA-2013-137743"/>
    <x v="1183"/>
    <x v="3"/>
    <d v="2015-08-05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x v="1068"/>
    <n v="4"/>
    <n v="0.2"/>
    <n v="-1.8496000000000004"/>
    <n v="3.1212"/>
  </r>
  <r>
    <n v="7456"/>
    <s v="CA-2013-137743"/>
    <x v="1184"/>
    <x v="3"/>
    <d v="2015-08-05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x v="1069"/>
    <n v="2"/>
    <n v="0.2"/>
    <n v="-207.32480000000001"/>
    <n v="51.831200000000024"/>
  </r>
  <r>
    <n v="4672"/>
    <s v="CA-2013-133550"/>
    <x v="1185"/>
    <x v="3"/>
    <d v="2015-08-07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x v="1070"/>
    <n v="4"/>
    <n v="0.1"/>
    <n v="-28.314000000000007"/>
    <n v="72.357999999999976"/>
  </r>
  <r>
    <n v="4673"/>
    <s v="CA-2013-133550"/>
    <x v="1186"/>
    <x v="3"/>
    <d v="2015-08-07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x v="1071"/>
    <n v="4"/>
    <n v="0"/>
    <n v="0"/>
    <n v="165.34960000000001"/>
  </r>
  <r>
    <n v="4674"/>
    <s v="CA-2013-133550"/>
    <x v="1187"/>
    <x v="3"/>
    <d v="2015-08-07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x v="1072"/>
    <n v="1"/>
    <n v="0"/>
    <n v="0"/>
    <n v="33.3172"/>
  </r>
  <r>
    <n v="4675"/>
    <s v="CA-2013-133550"/>
    <x v="1188"/>
    <x v="3"/>
    <d v="2015-08-07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x v="9"/>
    <n v="3"/>
    <n v="0"/>
    <n v="0"/>
    <n v="30.023400000000009"/>
  </r>
  <r>
    <n v="7102"/>
    <s v="CA-2013-144337"/>
    <x v="1189"/>
    <x v="3"/>
    <d v="2015-08-06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x v="1073"/>
    <n v="2"/>
    <n v="0.2"/>
    <n v="-3.9296000000000002"/>
    <n v="6.6311999999999989"/>
  </r>
  <r>
    <n v="6158"/>
    <s v="CA-2013-104150"/>
    <x v="1190"/>
    <x v="3"/>
    <d v="2015-08-06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x v="1074"/>
    <n v="3"/>
    <n v="0"/>
    <n v="0"/>
    <n v="38.323799999999999"/>
  </r>
  <r>
    <n v="6159"/>
    <s v="CA-2013-104150"/>
    <x v="1191"/>
    <x v="3"/>
    <d v="2015-08-06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x v="1075"/>
    <n v="12"/>
    <n v="0"/>
    <n v="0"/>
    <n v="23.419200000000011"/>
  </r>
  <r>
    <n v="2688"/>
    <s v="US-2013-128195"/>
    <x v="1192"/>
    <x v="3"/>
    <d v="2015-08-06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x v="1076"/>
    <n v="5"/>
    <n v="0.8"/>
    <n v="-3.1839999999999993"/>
    <n v="-6.5670000000000019"/>
  </r>
  <r>
    <n v="1800"/>
    <s v="CA-2013-121034"/>
    <x v="1193"/>
    <x v="3"/>
    <d v="2015-08-11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x v="608"/>
    <n v="4"/>
    <n v="0.2"/>
    <n v="-2.2336000000000005"/>
    <n v="3.6295999999999995"/>
  </r>
  <r>
    <n v="1801"/>
    <s v="CA-2013-121034"/>
    <x v="1194"/>
    <x v="3"/>
    <d v="2015-08-11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x v="1077"/>
    <n v="3"/>
    <n v="0.2"/>
    <n v="-10.790400000000002"/>
    <n v="17.534399999999998"/>
  </r>
  <r>
    <n v="5257"/>
    <s v="CA-2013-130078"/>
    <x v="1195"/>
    <x v="3"/>
    <d v="2015-08-15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x v="19"/>
    <n v="2"/>
    <n v="0"/>
    <n v="0"/>
    <n v="4.7519999999999998"/>
  </r>
  <r>
    <n v="8306"/>
    <s v="CA-2013-128671"/>
    <x v="1196"/>
    <x v="3"/>
    <d v="2015-08-17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x v="81"/>
    <n v="5"/>
    <n v="0"/>
    <n v="0"/>
    <n v="15.552000000000001"/>
  </r>
  <r>
    <n v="8307"/>
    <s v="CA-2013-128671"/>
    <x v="1197"/>
    <x v="3"/>
    <d v="2015-08-17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x v="1078"/>
    <n v="7"/>
    <n v="0"/>
    <n v="0"/>
    <n v="19.255600000000001"/>
  </r>
  <r>
    <n v="8308"/>
    <s v="CA-2013-128671"/>
    <x v="1198"/>
    <x v="3"/>
    <d v="2015-08-17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x v="1079"/>
    <n v="2"/>
    <n v="0"/>
    <n v="0"/>
    <n v="35.677599999999998"/>
  </r>
  <r>
    <n v="1087"/>
    <s v="CA-2013-167584"/>
    <x v="1199"/>
    <x v="3"/>
    <d v="2015-08-13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x v="262"/>
    <n v="1"/>
    <n v="0"/>
    <n v="0"/>
    <n v="3.1104000000000003"/>
  </r>
  <r>
    <n v="2573"/>
    <s v="CA-2013-155845"/>
    <x v="1200"/>
    <x v="3"/>
    <d v="2015-08-16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x v="1080"/>
    <n v="7"/>
    <n v="0.2"/>
    <n v="-279.98880000000003"/>
    <n v="52.497900000000016"/>
  </r>
  <r>
    <n v="3763"/>
    <s v="CA-2013-156251"/>
    <x v="1201"/>
    <x v="3"/>
    <d v="2015-08-19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x v="1081"/>
    <n v="2"/>
    <n v="0"/>
    <n v="0"/>
    <n v="24.195999999999998"/>
  </r>
  <r>
    <n v="3764"/>
    <s v="CA-2013-156251"/>
    <x v="1202"/>
    <x v="3"/>
    <d v="2015-08-19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x v="1082"/>
    <n v="3"/>
    <n v="0"/>
    <n v="0"/>
    <n v="4.1747999999999994"/>
  </r>
  <r>
    <n v="8876"/>
    <s v="US-2013-141264"/>
    <x v="1203"/>
    <x v="3"/>
    <d v="2015-08-20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x v="1083"/>
    <n v="2"/>
    <n v="0.2"/>
    <n v="-37.075200000000002"/>
    <n v="-34.758000000000017"/>
  </r>
  <r>
    <n v="8877"/>
    <s v="US-2013-141264"/>
    <x v="1204"/>
    <x v="3"/>
    <d v="2015-08-20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x v="1084"/>
    <n v="1"/>
    <n v="0.8"/>
    <n v="-47.139199999999988"/>
    <n v="-153.20240000000001"/>
  </r>
  <r>
    <n v="6056"/>
    <s v="CA-2013-113551"/>
    <x v="1205"/>
    <x v="3"/>
    <d v="2015-08-21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x v="1085"/>
    <n v="1"/>
    <n v="0.8"/>
    <n v="-1.6543999999999999"/>
    <n v="-3.4122000000000003"/>
  </r>
  <r>
    <n v="6057"/>
    <s v="CA-2013-113551"/>
    <x v="1206"/>
    <x v="3"/>
    <d v="2015-08-21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x v="1086"/>
    <n v="8"/>
    <n v="0.2"/>
    <n v="-16.768000000000001"/>
    <n v="30.391999999999996"/>
  </r>
  <r>
    <n v="9125"/>
    <s v="CA-2013-128916"/>
    <x v="1207"/>
    <x v="3"/>
    <d v="2015-08-21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x v="1044"/>
    <n v="3"/>
    <n v="0.6"/>
    <n v="-5.7311999999999994"/>
    <n v="-3.8207999999999984"/>
  </r>
  <r>
    <n v="9126"/>
    <s v="CA-2013-128916"/>
    <x v="1208"/>
    <x v="3"/>
    <d v="2015-08-21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x v="715"/>
    <n v="4"/>
    <n v="0.6"/>
    <n v="-3.2063999999999999"/>
    <n v="-2.1375999999999991"/>
  </r>
  <r>
    <n v="1902"/>
    <s v="CA-2013-151141"/>
    <x v="1209"/>
    <x v="3"/>
    <d v="2015-08-24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x v="1087"/>
    <n v="2"/>
    <n v="0"/>
    <n v="0"/>
    <n v="3.9906000000000006"/>
  </r>
  <r>
    <n v="4107"/>
    <s v="US-2013-148334"/>
    <x v="1210"/>
    <x v="3"/>
    <d v="2015-08-27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x v="532"/>
    <n v="2"/>
    <n v="0.8"/>
    <n v="-3.4495999999999989"/>
    <n v="-6.8992000000000022"/>
  </r>
  <r>
    <n v="3017"/>
    <s v="US-2013-160528"/>
    <x v="1211"/>
    <x v="3"/>
    <d v="2015-08-31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x v="1088"/>
    <n v="8"/>
    <n v="0.2"/>
    <n v="-145.45920000000001"/>
    <n v="-172.73280000000005"/>
  </r>
  <r>
    <n v="3018"/>
    <s v="US-2013-160528"/>
    <x v="1212"/>
    <x v="3"/>
    <d v="2015-08-31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x v="952"/>
    <n v="3"/>
    <n v="0.6"/>
    <n v="-13.5648"/>
    <n v="-10.173599999999997"/>
  </r>
  <r>
    <n v="3019"/>
    <s v="US-2013-160528"/>
    <x v="1213"/>
    <x v="3"/>
    <d v="2015-08-31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x v="1089"/>
    <n v="7"/>
    <n v="0.2"/>
    <n v="-133.28"/>
    <n v="-33.319999999999965"/>
  </r>
  <r>
    <n v="7988"/>
    <s v="US-2013-117793"/>
    <x v="1214"/>
    <x v="3"/>
    <d v="2015-08-30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x v="1090"/>
    <n v="4"/>
    <n v="0"/>
    <n v="0"/>
    <n v="11.591999999999999"/>
  </r>
  <r>
    <n v="7989"/>
    <s v="US-2013-117793"/>
    <x v="1215"/>
    <x v="3"/>
    <d v="2015-08-30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x v="1091"/>
    <n v="3"/>
    <n v="0"/>
    <n v="0"/>
    <n v="17.667299999999997"/>
  </r>
  <r>
    <n v="7990"/>
    <s v="US-2013-117793"/>
    <x v="1216"/>
    <x v="3"/>
    <d v="2015-08-30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x v="1092"/>
    <n v="1"/>
    <n v="0"/>
    <n v="0"/>
    <n v="4.1916000000000011"/>
  </r>
  <r>
    <n v="7991"/>
    <s v="US-2013-117793"/>
    <x v="1217"/>
    <x v="3"/>
    <d v="2015-08-30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x v="304"/>
    <n v="2"/>
    <n v="0"/>
    <n v="0"/>
    <n v="0.89100000000000001"/>
  </r>
  <r>
    <n v="1463"/>
    <s v="CA-2013-152289"/>
    <x v="1218"/>
    <x v="3"/>
    <d v="2015-08-29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x v="824"/>
    <n v="2"/>
    <n v="0.2"/>
    <n v="-31.996800000000004"/>
    <n v="43.995600000000003"/>
  </r>
  <r>
    <n v="1464"/>
    <s v="CA-2013-152289"/>
    <x v="1219"/>
    <x v="3"/>
    <d v="2015-08-29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x v="1093"/>
    <n v="6"/>
    <n v="0.3"/>
    <n v="-307.41479999999996"/>
    <n v="-29.277599999999893"/>
  </r>
  <r>
    <n v="6695"/>
    <s v="US-2013-163538"/>
    <x v="1220"/>
    <x v="3"/>
    <d v="2015-08-31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x v="1094"/>
    <n v="3"/>
    <n v="0"/>
    <n v="0"/>
    <n v="14.870699999999998"/>
  </r>
  <r>
    <n v="7703"/>
    <s v="CA-2013-114601"/>
    <x v="1221"/>
    <x v="3"/>
    <d v="2015-09-03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x v="203"/>
    <n v="2"/>
    <n v="0"/>
    <n v="0"/>
    <n v="5.6644000000000005"/>
  </r>
  <r>
    <n v="7704"/>
    <s v="CA-2013-114601"/>
    <x v="1222"/>
    <x v="3"/>
    <d v="2015-09-03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x v="1095"/>
    <n v="3"/>
    <n v="0"/>
    <n v="0"/>
    <n v="58.791600000000003"/>
  </r>
  <r>
    <n v="7705"/>
    <s v="CA-2013-114601"/>
    <x v="1223"/>
    <x v="3"/>
    <d v="2015-09-03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x v="1096"/>
    <n v="4"/>
    <n v="0"/>
    <n v="0"/>
    <n v="98.524799999999971"/>
  </r>
  <r>
    <n v="7706"/>
    <s v="CA-2013-114601"/>
    <x v="1224"/>
    <x v="3"/>
    <d v="2015-09-03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x v="1097"/>
    <n v="3"/>
    <n v="0"/>
    <n v="0"/>
    <n v="163.18979999999999"/>
  </r>
  <r>
    <n v="7707"/>
    <s v="CA-2013-114601"/>
    <x v="1225"/>
    <x v="3"/>
    <d v="2015-09-03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x v="1098"/>
    <n v="3"/>
    <n v="0"/>
    <n v="0"/>
    <n v="2.5055999999999998"/>
  </r>
  <r>
    <n v="743"/>
    <s v="US-2013-146710"/>
    <x v="1226"/>
    <x v="3"/>
    <d v="2015-09-02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x v="1099"/>
    <n v="5"/>
    <n v="0.2"/>
    <n v="-10.304000000000002"/>
    <n v="-10.948000000000002"/>
  </r>
  <r>
    <n v="744"/>
    <s v="US-2013-146710"/>
    <x v="1227"/>
    <x v="3"/>
    <d v="2015-09-02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x v="1100"/>
    <n v="1"/>
    <n v="0.2"/>
    <n v="-0.70560000000000012"/>
    <n v="1.1465999999999998"/>
  </r>
  <r>
    <n v="745"/>
    <s v="US-2013-146710"/>
    <x v="1228"/>
    <x v="3"/>
    <d v="2015-09-02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x v="1101"/>
    <n v="1"/>
    <n v="0.2"/>
    <n v="-0.92480000000000018"/>
    <n v="1.6762000000000001"/>
  </r>
  <r>
    <n v="746"/>
    <s v="US-2013-146710"/>
    <x v="1229"/>
    <x v="3"/>
    <d v="2015-09-02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x v="1102"/>
    <n v="4"/>
    <n v="0.2"/>
    <n v="-11.0336"/>
    <n v="6.2063999999999897"/>
  </r>
  <r>
    <n v="5603"/>
    <s v="CA-2013-117919"/>
    <x v="1230"/>
    <x v="3"/>
    <d v="2015-08-30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x v="1103"/>
    <n v="1"/>
    <n v="0.2"/>
    <n v="-2.8320000000000003"/>
    <n v="1.0620000000000003"/>
  </r>
  <r>
    <n v="5604"/>
    <s v="CA-2013-117919"/>
    <x v="1231"/>
    <x v="3"/>
    <d v="2015-08-30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x v="1104"/>
    <n v="5"/>
    <n v="0.2"/>
    <n v="-15.984000000000004"/>
    <n v="27.972000000000001"/>
  </r>
  <r>
    <n v="4070"/>
    <s v="CA-2013-145303"/>
    <x v="1232"/>
    <x v="3"/>
    <d v="2015-09-0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x v="1105"/>
    <n v="9"/>
    <n v="0.8"/>
    <n v="-10.511999999999999"/>
    <n v="-21.681000000000004"/>
  </r>
  <r>
    <n v="4071"/>
    <s v="CA-2013-145303"/>
    <x v="1233"/>
    <x v="3"/>
    <d v="2015-09-0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x v="1106"/>
    <n v="4"/>
    <n v="0.8"/>
    <n v="-8.0191999999999979"/>
    <n v="-16.539600000000007"/>
  </r>
  <r>
    <n v="4072"/>
    <s v="CA-2013-145303"/>
    <x v="1234"/>
    <x v="3"/>
    <d v="2015-09-0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x v="1107"/>
    <n v="2"/>
    <n v="0.32"/>
    <n v="-50.039295999999993"/>
    <n v="-52.890800000000027"/>
  </r>
  <r>
    <n v="100"/>
    <s v="CA-2013-158568"/>
    <x v="1235"/>
    <x v="3"/>
    <d v="2015-09-03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x v="1108"/>
    <n v="7"/>
    <n v="0.2"/>
    <n v="-12.924799999999999"/>
    <n v="22.618399999999994"/>
  </r>
  <r>
    <n v="101"/>
    <s v="CA-2013-158568"/>
    <x v="1236"/>
    <x v="3"/>
    <d v="2015-09-03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x v="1109"/>
    <n v="3"/>
    <n v="0.2"/>
    <n v="-19.195200000000003"/>
    <n v="-10.797300000000011"/>
  </r>
  <r>
    <n v="102"/>
    <s v="CA-2013-158568"/>
    <x v="1237"/>
    <x v="3"/>
    <d v="2015-09-03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x v="278"/>
    <n v="3"/>
    <n v="0.8"/>
    <n v="-1.4303999999999997"/>
    <n v="-3.0396000000000001"/>
  </r>
  <r>
    <n v="5774"/>
    <s v="CA-2013-117408"/>
    <x v="1238"/>
    <x v="3"/>
    <d v="2015-09-07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x v="1110"/>
    <n v="2"/>
    <n v="0.2"/>
    <n v="-4.7936000000000005"/>
    <n v="2.3967999999999989"/>
  </r>
  <r>
    <n v="6983"/>
    <s v="CA-2013-116526"/>
    <x v="1239"/>
    <x v="3"/>
    <d v="2015-09-06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x v="1111"/>
    <n v="5"/>
    <n v="0"/>
    <n v="0"/>
    <n v="11.086"/>
  </r>
  <r>
    <n v="6984"/>
    <s v="CA-2013-116526"/>
    <x v="1240"/>
    <x v="3"/>
    <d v="2015-09-06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x v="1112"/>
    <n v="1"/>
    <n v="0"/>
    <n v="0"/>
    <n v="2.2827999999999999"/>
  </r>
  <r>
    <n v="6985"/>
    <s v="CA-2013-116526"/>
    <x v="1241"/>
    <x v="3"/>
    <d v="2015-09-06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x v="1113"/>
    <n v="4"/>
    <n v="0.1"/>
    <n v="-37.673999999999999"/>
    <n v="71.161999999999978"/>
  </r>
  <r>
    <n v="6986"/>
    <s v="CA-2013-116526"/>
    <x v="1242"/>
    <x v="3"/>
    <d v="2015-09-06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x v="829"/>
    <n v="4"/>
    <n v="0"/>
    <n v="0"/>
    <n v="14.4648"/>
  </r>
  <r>
    <n v="6987"/>
    <s v="CA-2013-116526"/>
    <x v="1243"/>
    <x v="3"/>
    <d v="2015-09-06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x v="1114"/>
    <n v="2"/>
    <n v="0"/>
    <n v="0"/>
    <n v="2.99"/>
  </r>
  <r>
    <n v="6988"/>
    <s v="CA-2013-116526"/>
    <x v="1244"/>
    <x v="3"/>
    <d v="2015-09-06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x v="625"/>
    <n v="5"/>
    <n v="0"/>
    <n v="0"/>
    <n v="12.672000000000001"/>
  </r>
  <r>
    <n v="3416"/>
    <s v="CA-2013-116540"/>
    <x v="1245"/>
    <x v="3"/>
    <d v="2015-09-03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x v="1115"/>
    <n v="1"/>
    <n v="0"/>
    <n v="0"/>
    <n v="0.65159999999999996"/>
  </r>
  <r>
    <n v="3417"/>
    <s v="CA-2013-116540"/>
    <x v="1246"/>
    <x v="3"/>
    <d v="2015-09-03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x v="1116"/>
    <n v="2"/>
    <n v="0"/>
    <n v="0"/>
    <n v="3.8822000000000001"/>
  </r>
  <r>
    <n v="6763"/>
    <s v="CA-2013-144764"/>
    <x v="1247"/>
    <x v="3"/>
    <d v="2015-09-09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x v="1117"/>
    <n v="5"/>
    <n v="0.2"/>
    <n v="-5.8479999999999999"/>
    <n v="9.8685000000000009"/>
  </r>
  <r>
    <n v="6764"/>
    <s v="CA-2013-144764"/>
    <x v="1248"/>
    <x v="3"/>
    <d v="2015-09-09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x v="401"/>
    <n v="2"/>
    <n v="0.2"/>
    <n v="-7.0335999999999999"/>
    <n v="-8.3524000000000012"/>
  </r>
  <r>
    <n v="6765"/>
    <s v="CA-2013-144764"/>
    <x v="1249"/>
    <x v="3"/>
    <d v="2015-09-09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x v="1118"/>
    <n v="3"/>
    <n v="0.3"/>
    <n v="-408.86999999999995"/>
    <n v="-19.470000000000141"/>
  </r>
  <r>
    <n v="6937"/>
    <s v="CA-2013-129847"/>
    <x v="1250"/>
    <x v="3"/>
    <d v="2015-09-05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x v="1119"/>
    <n v="2"/>
    <n v="0.6"/>
    <n v="-50.563200000000002"/>
    <n v="-75.844800000000006"/>
  </r>
  <r>
    <n v="8679"/>
    <s v="CA-2013-112739"/>
    <x v="1251"/>
    <x v="3"/>
    <d v="2015-09-08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x v="1120"/>
    <n v="8"/>
    <n v="0.8"/>
    <n v="-6.8863999999999992"/>
    <n v="-13.342400000000001"/>
  </r>
  <r>
    <n v="8680"/>
    <s v="CA-2013-112739"/>
    <x v="1252"/>
    <x v="3"/>
    <d v="2015-09-08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x v="1121"/>
    <n v="5"/>
    <n v="0.2"/>
    <n v="-31.912000000000003"/>
    <n v="33.906499999999994"/>
  </r>
  <r>
    <n v="1382"/>
    <s v="US-2013-100566"/>
    <x v="1253"/>
    <x v="3"/>
    <d v="2015-09-10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x v="1122"/>
    <n v="3"/>
    <n v="0.6"/>
    <n v="-50.371199999999995"/>
    <n v="-90.24839999999999"/>
  </r>
  <r>
    <n v="2160"/>
    <s v="CA-2013-159737"/>
    <x v="1254"/>
    <x v="3"/>
    <d v="2015-09-10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x v="1123"/>
    <n v="3"/>
    <n v="0.8"/>
    <n v="-7.0463999999999984"/>
    <n v="-14.973600000000001"/>
  </r>
  <r>
    <n v="2772"/>
    <s v="CA-2013-163986"/>
    <x v="1255"/>
    <x v="3"/>
    <d v="2015-09-11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x v="1124"/>
    <n v="5"/>
    <n v="0"/>
    <n v="0"/>
    <n v="14.169999999999998"/>
  </r>
  <r>
    <n v="7563"/>
    <s v="US-2013-104815"/>
    <x v="1256"/>
    <x v="3"/>
    <d v="2015-09-08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x v="1125"/>
    <n v="4"/>
    <n v="0.3"/>
    <n v="-59.623199999999997"/>
    <n v="0"/>
  </r>
  <r>
    <n v="3788"/>
    <s v="CA-2013-169971"/>
    <x v="1257"/>
    <x v="3"/>
    <d v="2015-09-10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x v="1126"/>
    <n v="1"/>
    <n v="0.2"/>
    <n v="-0.78239999999999998"/>
    <n v="1.0269000000000001"/>
  </r>
  <r>
    <n v="3789"/>
    <s v="CA-2013-169971"/>
    <x v="1258"/>
    <x v="3"/>
    <d v="2015-09-10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x v="1127"/>
    <n v="3"/>
    <n v="0.2"/>
    <n v="-12.475200000000001"/>
    <n v="7.0172999999999952"/>
  </r>
  <r>
    <n v="8737"/>
    <s v="CA-2013-168774"/>
    <x v="1259"/>
    <x v="3"/>
    <d v="2015-09-10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x v="323"/>
    <n v="3"/>
    <n v="0"/>
    <n v="0"/>
    <n v="160.62299999999993"/>
  </r>
  <r>
    <n v="9073"/>
    <s v="CA-2013-142524"/>
    <x v="1260"/>
    <x v="3"/>
    <d v="2015-09-09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x v="1128"/>
    <n v="2"/>
    <n v="0"/>
    <n v="0"/>
    <n v="7.783199999999999"/>
  </r>
  <r>
    <n v="9074"/>
    <s v="CA-2013-142524"/>
    <x v="1261"/>
    <x v="3"/>
    <d v="2015-09-09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x v="1129"/>
    <n v="5"/>
    <n v="0"/>
    <n v="0"/>
    <n v="67.188000000000017"/>
  </r>
  <r>
    <n v="441"/>
    <s v="CA-2013-115756"/>
    <x v="1262"/>
    <x v="3"/>
    <d v="2015-09-08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x v="1130"/>
    <n v="1"/>
    <n v="0"/>
    <n v="0"/>
    <n v="3.6659999999999986"/>
  </r>
  <r>
    <n v="442"/>
    <s v="CA-2013-115756"/>
    <x v="1263"/>
    <x v="3"/>
    <d v="2015-09-08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x v="1131"/>
    <n v="3"/>
    <n v="0"/>
    <n v="0"/>
    <n v="23.392800000000008"/>
  </r>
  <r>
    <n v="443"/>
    <s v="CA-2013-115756"/>
    <x v="1264"/>
    <x v="3"/>
    <d v="2015-09-08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x v="1132"/>
    <n v="3"/>
    <n v="0"/>
    <n v="0"/>
    <n v="20.575499999999998"/>
  </r>
  <r>
    <n v="444"/>
    <s v="CA-2013-115756"/>
    <x v="1265"/>
    <x v="3"/>
    <d v="2015-09-08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x v="1133"/>
    <n v="4"/>
    <n v="0"/>
    <n v="0"/>
    <n v="42.025599999999997"/>
  </r>
  <r>
    <n v="445"/>
    <s v="CA-2013-115756"/>
    <x v="1266"/>
    <x v="3"/>
    <d v="2015-09-08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x v="1046"/>
    <n v="3"/>
    <n v="0"/>
    <n v="0"/>
    <n v="29.152800000000013"/>
  </r>
  <r>
    <n v="446"/>
    <s v="CA-2013-115756"/>
    <x v="1267"/>
    <x v="3"/>
    <d v="2015-09-08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x v="1134"/>
    <n v="7"/>
    <n v="0"/>
    <n v="0"/>
    <n v="10.584"/>
  </r>
  <r>
    <n v="1281"/>
    <s v="CA-2013-160815"/>
    <x v="1268"/>
    <x v="3"/>
    <d v="2015-09-07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x v="1135"/>
    <n v="3"/>
    <n v="0"/>
    <n v="0"/>
    <n v="80.735999999999976"/>
  </r>
  <r>
    <n v="1795"/>
    <s v="CA-2013-140774"/>
    <x v="1269"/>
    <x v="3"/>
    <d v="2015-09-11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x v="1136"/>
    <n v="3"/>
    <n v="0"/>
    <n v="0"/>
    <n v="26.984999999999992"/>
  </r>
  <r>
    <n v="3145"/>
    <s v="US-2013-148110"/>
    <x v="1270"/>
    <x v="3"/>
    <d v="2015-09-12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x v="1137"/>
    <n v="7"/>
    <n v="0.3"/>
    <n v="-104.34060000000001"/>
    <n v="-24.842999999999961"/>
  </r>
  <r>
    <n v="4615"/>
    <s v="CA-2013-144540"/>
    <x v="1271"/>
    <x v="3"/>
    <d v="2015-09-11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x v="1138"/>
    <n v="3"/>
    <n v="0.8"/>
    <n v="-50.231999999999999"/>
    <n v="-166.39350000000002"/>
  </r>
  <r>
    <n v="4616"/>
    <s v="CA-2013-144540"/>
    <x v="1272"/>
    <x v="3"/>
    <d v="2015-09-11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x v="1139"/>
    <n v="9"/>
    <n v="0.2"/>
    <n v="-5.6880000000000006"/>
    <n v="4.2659999999999973"/>
  </r>
  <r>
    <n v="5382"/>
    <s v="CA-2013-149195"/>
    <x v="1273"/>
    <x v="3"/>
    <d v="2015-09-08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x v="161"/>
    <n v="5"/>
    <n v="0.2"/>
    <n v="-5.1840000000000011"/>
    <n v="9.0719999999999992"/>
  </r>
  <r>
    <n v="5383"/>
    <s v="CA-2013-149195"/>
    <x v="1274"/>
    <x v="3"/>
    <d v="2015-09-08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x v="1140"/>
    <n v="8"/>
    <n v="0.2"/>
    <n v="-3.1616000000000004"/>
    <n v="5.3352000000000004"/>
  </r>
  <r>
    <n v="5384"/>
    <s v="CA-2013-149195"/>
    <x v="1275"/>
    <x v="3"/>
    <d v="2015-09-08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x v="89"/>
    <n v="2"/>
    <n v="0.2"/>
    <n v="-2.0736000000000003"/>
    <n v="3.7584"/>
  </r>
  <r>
    <n v="6777"/>
    <s v="US-2013-152373"/>
    <x v="1276"/>
    <x v="3"/>
    <d v="2015-09-12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x v="1141"/>
    <n v="3"/>
    <n v="0.2"/>
    <n v="-18.691200000000002"/>
    <n v="-17.523000000000014"/>
  </r>
  <r>
    <n v="7071"/>
    <s v="CA-2013-164490"/>
    <x v="1277"/>
    <x v="3"/>
    <d v="2015-09-11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x v="1068"/>
    <n v="2"/>
    <n v="0.2"/>
    <n v="-1.8496000000000004"/>
    <n v="3.3524000000000003"/>
  </r>
  <r>
    <n v="7550"/>
    <s v="CA-2013-136595"/>
    <x v="1278"/>
    <x v="3"/>
    <d v="2015-09-08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x v="1142"/>
    <n v="3"/>
    <n v="0.6"/>
    <n v="-12.722400000000002"/>
    <n v="-11.662199999999999"/>
  </r>
  <r>
    <n v="99"/>
    <s v="CA-2013-149223"/>
    <x v="1279"/>
    <x v="3"/>
    <d v="2015-09-12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x v="1143"/>
    <n v="6"/>
    <n v="0"/>
    <n v="0"/>
    <n v="22.585199999999993"/>
  </r>
  <r>
    <n v="4514"/>
    <s v="CA-2013-145240"/>
    <x v="1280"/>
    <x v="3"/>
    <d v="2015-09-09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x v="1144"/>
    <n v="1"/>
    <n v="0.2"/>
    <n v="-2.1568000000000001"/>
    <n v="0.8087999999999993"/>
  </r>
  <r>
    <n v="5352"/>
    <s v="CA-2013-123932"/>
    <x v="1281"/>
    <x v="3"/>
    <d v="2015-09-13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x v="1145"/>
    <n v="4"/>
    <n v="0.2"/>
    <n v="-8.3840000000000003"/>
    <n v="15.195999999999998"/>
  </r>
  <r>
    <n v="5353"/>
    <s v="CA-2013-123932"/>
    <x v="1282"/>
    <x v="3"/>
    <d v="2015-09-13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x v="1146"/>
    <n v="2"/>
    <n v="0.2"/>
    <n v="-65.916800000000009"/>
    <n v="37.078199999999981"/>
  </r>
  <r>
    <n v="399"/>
    <s v="CA-2013-108987"/>
    <x v="1283"/>
    <x v="3"/>
    <d v="2015-09-11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x v="1147"/>
    <n v="3"/>
    <n v="0.2"/>
    <n v="-7.1904000000000012"/>
    <n v="3.5951999999999984"/>
  </r>
  <r>
    <n v="400"/>
    <s v="CA-2013-108987"/>
    <x v="1284"/>
    <x v="3"/>
    <d v="2015-09-11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x v="1148"/>
    <n v="4"/>
    <n v="0.32"/>
    <n v="-766.80499199999997"/>
    <n v="-317.15280000000007"/>
  </r>
  <r>
    <n v="401"/>
    <s v="CA-2013-108987"/>
    <x v="1285"/>
    <x v="3"/>
    <d v="2015-09-11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x v="1149"/>
    <n v="4"/>
    <n v="0.2"/>
    <n v="-26.2272"/>
    <n v="-32.783999999999999"/>
  </r>
  <r>
    <n v="402"/>
    <s v="CA-2013-108987"/>
    <x v="1286"/>
    <x v="3"/>
    <d v="2015-09-11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x v="1150"/>
    <n v="2"/>
    <n v="0.2"/>
    <n v="-11.516800000000002"/>
    <n v="0.71979999999999933"/>
  </r>
  <r>
    <n v="2591"/>
    <s v="US-2013-115455"/>
    <x v="1287"/>
    <x v="3"/>
    <d v="2015-09-15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x v="1151"/>
    <n v="2"/>
    <n v="0.6"/>
    <n v="-8.481600000000002"/>
    <n v="-7.774799999999999"/>
  </r>
  <r>
    <n v="2592"/>
    <s v="US-2013-115455"/>
    <x v="1288"/>
    <x v="3"/>
    <d v="2015-09-15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x v="1152"/>
    <n v="3"/>
    <n v="0.5"/>
    <n v="-300.73500000000001"/>
    <n v="-300.73500000000001"/>
  </r>
  <r>
    <n v="4393"/>
    <s v="CA-2013-108868"/>
    <x v="1289"/>
    <x v="3"/>
    <d v="2015-09-13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x v="140"/>
    <n v="2"/>
    <n v="0.2"/>
    <n v="-14.073599999999999"/>
    <n v="6.1572000000000031"/>
  </r>
  <r>
    <n v="4394"/>
    <s v="CA-2013-108868"/>
    <x v="1290"/>
    <x v="3"/>
    <d v="2015-09-13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x v="1153"/>
    <n v="5"/>
    <n v="0.2"/>
    <n v="-11.992000000000003"/>
    <n v="21.735500000000002"/>
  </r>
  <r>
    <n v="3568"/>
    <s v="CA-2013-137176"/>
    <x v="1291"/>
    <x v="3"/>
    <d v="2015-09-15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x v="1154"/>
    <n v="4"/>
    <n v="0.6"/>
    <n v="-9.0048000000000012"/>
    <n v="-12.006399999999999"/>
  </r>
  <r>
    <n v="2494"/>
    <s v="CA-2013-146206"/>
    <x v="1292"/>
    <x v="3"/>
    <d v="2015-09-15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x v="1155"/>
    <n v="5"/>
    <n v="0.3"/>
    <n v="-90.278999999999996"/>
    <n v="-34.39200000000001"/>
  </r>
  <r>
    <n v="2495"/>
    <s v="CA-2013-146206"/>
    <x v="1293"/>
    <x v="3"/>
    <d v="2015-09-15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x v="1156"/>
    <n v="5"/>
    <n v="0.2"/>
    <n v="-143.99200000000002"/>
    <n v="53.997000000000043"/>
  </r>
  <r>
    <n v="5414"/>
    <s v="CA-2013-153157"/>
    <x v="1294"/>
    <x v="3"/>
    <d v="2015-09-15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x v="1157"/>
    <n v="5"/>
    <n v="0"/>
    <n v="0"/>
    <n v="62.929999999999993"/>
  </r>
  <r>
    <n v="6109"/>
    <s v="CA-2013-150007"/>
    <x v="1295"/>
    <x v="3"/>
    <d v="2015-09-17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x v="1158"/>
    <n v="2"/>
    <n v="0.2"/>
    <n v="-1.2000000000000002"/>
    <n v="2.0999999999999996"/>
  </r>
  <r>
    <n v="6110"/>
    <s v="CA-2013-150007"/>
    <x v="1296"/>
    <x v="3"/>
    <d v="2015-09-17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x v="1159"/>
    <n v="3"/>
    <n v="0.8"/>
    <n v="-1.5263999999999998"/>
    <n v="-3.2436000000000016"/>
  </r>
  <r>
    <n v="9973"/>
    <s v="CA-2013-130225"/>
    <x v="1297"/>
    <x v="3"/>
    <d v="2015-09-18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x v="1160"/>
    <n v="2"/>
    <n v="0.2"/>
    <n v="-19.913600000000002"/>
    <n v="33.604199999999992"/>
  </r>
  <r>
    <n v="7253"/>
    <s v="CA-2013-152457"/>
    <x v="1298"/>
    <x v="3"/>
    <d v="2015-09-19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x v="1161"/>
    <n v="3"/>
    <n v="0"/>
    <n v="0"/>
    <n v="31.519199999999998"/>
  </r>
  <r>
    <n v="7380"/>
    <s v="CA-2013-105732"/>
    <x v="1299"/>
    <x v="3"/>
    <d v="2015-09-19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x v="1162"/>
    <n v="3"/>
    <n v="0"/>
    <n v="0"/>
    <n v="0.4073999999999991"/>
  </r>
  <r>
    <n v="7381"/>
    <s v="CA-2013-105732"/>
    <x v="1300"/>
    <x v="3"/>
    <d v="2015-09-19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x v="1163"/>
    <n v="5"/>
    <n v="0"/>
    <n v="0"/>
    <n v="7.056"/>
  </r>
  <r>
    <n v="7382"/>
    <s v="CA-2013-105732"/>
    <x v="1301"/>
    <x v="3"/>
    <d v="2015-09-19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x v="721"/>
    <n v="5"/>
    <n v="0"/>
    <n v="0"/>
    <n v="41.986000000000004"/>
  </r>
  <r>
    <n v="7383"/>
    <s v="CA-2013-105732"/>
    <x v="1302"/>
    <x v="3"/>
    <d v="2015-09-19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x v="1164"/>
    <n v="2"/>
    <n v="0"/>
    <n v="0"/>
    <n v="5.0699999999999985"/>
  </r>
  <r>
    <n v="7384"/>
    <s v="CA-2013-105732"/>
    <x v="1303"/>
    <x v="3"/>
    <d v="2015-09-19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x v="1165"/>
    <n v="3"/>
    <n v="0"/>
    <n v="0"/>
    <n v="8.4527999999999999"/>
  </r>
  <r>
    <n v="7385"/>
    <s v="CA-2013-105732"/>
    <x v="1304"/>
    <x v="3"/>
    <d v="2015-09-19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x v="1166"/>
    <n v="2"/>
    <n v="0"/>
    <n v="0"/>
    <n v="136.07999999999998"/>
  </r>
  <r>
    <n v="7386"/>
    <s v="CA-2013-105732"/>
    <x v="1305"/>
    <x v="3"/>
    <d v="2015-09-19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x v="1167"/>
    <n v="3"/>
    <n v="0"/>
    <n v="0"/>
    <n v="8.6435999999999993"/>
  </r>
  <r>
    <n v="7387"/>
    <s v="CA-2013-105732"/>
    <x v="1306"/>
    <x v="3"/>
    <d v="2015-09-19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x v="488"/>
    <n v="6"/>
    <n v="0"/>
    <n v="0"/>
    <n v="100.73160000000001"/>
  </r>
  <r>
    <n v="7388"/>
    <s v="CA-2013-105732"/>
    <x v="1307"/>
    <x v="3"/>
    <d v="2015-09-19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x v="1168"/>
    <n v="14"/>
    <n v="0"/>
    <n v="0"/>
    <n v="387.56759999999986"/>
  </r>
  <r>
    <n v="7389"/>
    <s v="CA-2013-105732"/>
    <x v="1308"/>
    <x v="3"/>
    <d v="2015-09-19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x v="1169"/>
    <n v="3"/>
    <n v="0"/>
    <n v="0"/>
    <n v="0.29969999999999963"/>
  </r>
  <r>
    <n v="3720"/>
    <s v="CA-2013-105900"/>
    <x v="1309"/>
    <x v="3"/>
    <d v="2015-09-24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x v="1170"/>
    <n v="5"/>
    <n v="0"/>
    <n v="0"/>
    <n v="12.357999999999997"/>
  </r>
  <r>
    <n v="658"/>
    <s v="US-2013-156097"/>
    <x v="1310"/>
    <x v="3"/>
    <d v="2015-09-20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x v="1171"/>
    <n v="2"/>
    <n v="0.3"/>
    <n v="-210.41159999999999"/>
    <n v="-50.098000000000013"/>
  </r>
  <r>
    <n v="659"/>
    <s v="US-2013-156097"/>
    <x v="1311"/>
    <x v="3"/>
    <d v="2015-09-20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x v="1172"/>
    <n v="2"/>
    <n v="0.8"/>
    <n v="-1.8463999999999996"/>
    <n v="-3.4619999999999997"/>
  </r>
  <r>
    <n v="8484"/>
    <s v="CA-2013-126284"/>
    <x v="1312"/>
    <x v="3"/>
    <d v="2015-09-25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x v="1173"/>
    <n v="5"/>
    <n v="0"/>
    <n v="0"/>
    <n v="41.012999999999991"/>
  </r>
  <r>
    <n v="9447"/>
    <s v="CA-2013-158617"/>
    <x v="1313"/>
    <x v="3"/>
    <d v="2015-09-29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x v="56"/>
    <n v="6"/>
    <n v="0"/>
    <n v="0"/>
    <n v="16.146000000000001"/>
  </r>
  <r>
    <n v="9721"/>
    <s v="CA-2013-119641"/>
    <x v="1314"/>
    <x v="3"/>
    <d v="2015-09-27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x v="1174"/>
    <n v="2"/>
    <n v="0"/>
    <n v="0"/>
    <n v="7.5840000000000014"/>
  </r>
  <r>
    <n v="9983"/>
    <s v="US-2013-157728"/>
    <x v="1315"/>
    <x v="3"/>
    <d v="2015-09-29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x v="1175"/>
    <n v="7"/>
    <n v="0"/>
    <n v="0"/>
    <n v="16.713200000000001"/>
  </r>
  <r>
    <n v="9984"/>
    <s v="US-2013-157728"/>
    <x v="1316"/>
    <x v="3"/>
    <d v="2015-09-29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x v="1176"/>
    <n v="2"/>
    <n v="0"/>
    <n v="0"/>
    <n v="27.434400000000011"/>
  </r>
  <r>
    <n v="5681"/>
    <s v="CA-2013-141551"/>
    <x v="1317"/>
    <x v="3"/>
    <d v="2015-10-01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x v="1177"/>
    <n v="1"/>
    <n v="0"/>
    <n v="0"/>
    <n v="2.9347999999999996"/>
  </r>
  <r>
    <n v="5682"/>
    <s v="CA-2013-141551"/>
    <x v="1318"/>
    <x v="3"/>
    <d v="2015-10-01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x v="262"/>
    <n v="1"/>
    <n v="0"/>
    <n v="0"/>
    <n v="3.1104000000000003"/>
  </r>
  <r>
    <n v="5872"/>
    <s v="CA-2013-154235"/>
    <x v="1319"/>
    <x v="3"/>
    <d v="2015-09-29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x v="1178"/>
    <n v="3"/>
    <n v="0"/>
    <n v="0"/>
    <n v="21.751499999999986"/>
  </r>
  <r>
    <n v="6263"/>
    <s v="CA-2013-132479"/>
    <x v="1320"/>
    <x v="3"/>
    <d v="2015-09-27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x v="1179"/>
    <n v="7"/>
    <n v="0.8"/>
    <n v="-353.89760000000001"/>
    <n v="-729.91380000000004"/>
  </r>
  <r>
    <n v="1459"/>
    <s v="CA-2013-123722"/>
    <x v="1321"/>
    <x v="3"/>
    <d v="2015-10-02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x v="130"/>
    <n v="4"/>
    <n v="0.2"/>
    <n v="-3.1872000000000007"/>
    <n v="5.1791999999999998"/>
  </r>
  <r>
    <n v="5620"/>
    <s v="US-2013-124163"/>
    <x v="1322"/>
    <x v="3"/>
    <d v="2015-10-01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x v="1180"/>
    <n v="5"/>
    <n v="0"/>
    <n v="0"/>
    <n v="174.98249999999999"/>
  </r>
  <r>
    <n v="5621"/>
    <s v="US-2013-124163"/>
    <x v="1323"/>
    <x v="3"/>
    <d v="2015-10-01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x v="1181"/>
    <n v="1"/>
    <n v="0"/>
    <n v="0"/>
    <n v="1.0335999999999999"/>
  </r>
  <r>
    <n v="5622"/>
    <s v="US-2013-124163"/>
    <x v="1324"/>
    <x v="3"/>
    <d v="2015-10-01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x v="1182"/>
    <n v="2"/>
    <n v="0"/>
    <n v="0"/>
    <n v="50.490000000000009"/>
  </r>
  <r>
    <n v="5623"/>
    <s v="US-2013-124163"/>
    <x v="1325"/>
    <x v="3"/>
    <d v="2015-10-01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x v="1183"/>
    <n v="11"/>
    <n v="0"/>
    <n v="0"/>
    <n v="17.160000000000004"/>
  </r>
  <r>
    <n v="458"/>
    <s v="US-2013-157945"/>
    <x v="1326"/>
    <x v="3"/>
    <d v="2015-10-02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x v="1184"/>
    <n v="3"/>
    <n v="0.3"/>
    <n v="-224.26739999999998"/>
    <n v="-96.11460000000011"/>
  </r>
  <r>
    <n v="459"/>
    <s v="US-2013-157945"/>
    <x v="1327"/>
    <x v="3"/>
    <d v="2015-10-02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x v="1185"/>
    <n v="2"/>
    <n v="0.2"/>
    <n v="-1.7856000000000003"/>
    <n v="3.3479999999999999"/>
  </r>
  <r>
    <n v="4190"/>
    <s v="CA-2013-157714"/>
    <x v="1328"/>
    <x v="3"/>
    <d v="2015-10-02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x v="1186"/>
    <n v="1"/>
    <n v="0"/>
    <n v="0"/>
    <n v="4.4954999999999998"/>
  </r>
  <r>
    <n v="8322"/>
    <s v="US-2013-149790"/>
    <x v="1329"/>
    <x v="3"/>
    <d v="2015-10-02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x v="1187"/>
    <n v="2"/>
    <n v="0.8"/>
    <n v="-12.499199999999998"/>
    <n v="-24.998400000000011"/>
  </r>
  <r>
    <n v="9087"/>
    <s v="CA-2013-143406"/>
    <x v="1330"/>
    <x v="3"/>
    <d v="2015-10-01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x v="1188"/>
    <n v="2"/>
    <n v="0.8"/>
    <n v="-74.425599999999989"/>
    <n v="-251.18640000000005"/>
  </r>
  <r>
    <n v="9088"/>
    <s v="CA-2013-143406"/>
    <x v="1331"/>
    <x v="3"/>
    <d v="2015-10-01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x v="1189"/>
    <n v="5"/>
    <n v="0.3"/>
    <n v="-136.48949999999999"/>
    <n v="-136.48950000000002"/>
  </r>
  <r>
    <n v="9414"/>
    <s v="CA-2013-132017"/>
    <x v="1332"/>
    <x v="3"/>
    <d v="2015-09-28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x v="1190"/>
    <n v="2"/>
    <n v="0.8"/>
    <n v="-5.452799999999999"/>
    <n v="-11.587200000000003"/>
  </r>
  <r>
    <n v="2404"/>
    <s v="US-2013-110170"/>
    <x v="1333"/>
    <x v="3"/>
    <d v="2015-10-04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x v="1191"/>
    <n v="7"/>
    <n v="0.32"/>
    <n v="-306.13273599999997"/>
    <n v="-225.09759999999991"/>
  </r>
  <r>
    <n v="377"/>
    <s v="US-2013-134656"/>
    <x v="1334"/>
    <x v="3"/>
    <d v="2015-10-02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x v="1192"/>
    <n v="4"/>
    <n v="0.2"/>
    <n v="-19.827200000000005"/>
    <n v="30.979999999999993"/>
  </r>
  <r>
    <n v="1077"/>
    <s v="CA-2013-161781"/>
    <x v="1335"/>
    <x v="3"/>
    <d v="2015-10-01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x v="1193"/>
    <n v="7"/>
    <n v="0"/>
    <n v="0"/>
    <n v="10.628799999999998"/>
  </r>
  <r>
    <n v="4225"/>
    <s v="CA-2013-108644"/>
    <x v="1336"/>
    <x v="3"/>
    <d v="2015-10-04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x v="970"/>
    <n v="2"/>
    <n v="0.8"/>
    <n v="-1.5711999999999997"/>
    <n v="-3.2406000000000006"/>
  </r>
  <r>
    <n v="1264"/>
    <s v="CA-2013-155992"/>
    <x v="1337"/>
    <x v="3"/>
    <d v="2015-10-03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x v="1194"/>
    <n v="2"/>
    <n v="0"/>
    <n v="0"/>
    <n v="18.873000000000005"/>
  </r>
  <r>
    <n v="1265"/>
    <s v="CA-2013-155992"/>
    <x v="1338"/>
    <x v="3"/>
    <d v="2015-10-03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x v="1195"/>
    <n v="5"/>
    <n v="0"/>
    <n v="0"/>
    <n v="10.880999999999998"/>
  </r>
  <r>
    <n v="2667"/>
    <s v="CA-2013-111794"/>
    <x v="1339"/>
    <x v="3"/>
    <d v="2015-10-02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x v="335"/>
    <n v="3"/>
    <n v="0.2"/>
    <n v="-15.902400000000004"/>
    <n v="20.8719"/>
  </r>
  <r>
    <n v="2668"/>
    <s v="CA-2013-111794"/>
    <x v="1340"/>
    <x v="3"/>
    <d v="2015-10-02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x v="1196"/>
    <n v="1"/>
    <n v="0.2"/>
    <n v="-5.6704000000000008"/>
    <n v="9.568799999999996"/>
  </r>
  <r>
    <n v="6826"/>
    <s v="CA-2013-118689"/>
    <x v="1341"/>
    <x v="3"/>
    <d v="2015-10-10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x v="1197"/>
    <n v="2"/>
    <n v="0"/>
    <n v="0"/>
    <n v="4.8719999999999999"/>
  </r>
  <r>
    <n v="6827"/>
    <s v="CA-2013-118689"/>
    <x v="1342"/>
    <x v="3"/>
    <d v="2015-10-10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x v="1198"/>
    <n v="5"/>
    <n v="0"/>
    <n v="0"/>
    <n v="8399.9759999999987"/>
  </r>
  <r>
    <n v="6828"/>
    <s v="CA-2013-118689"/>
    <x v="1343"/>
    <x v="3"/>
    <d v="2015-10-10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x v="1199"/>
    <n v="2"/>
    <n v="0"/>
    <n v="0"/>
    <n v="331.19099999999997"/>
  </r>
  <r>
    <n v="6829"/>
    <s v="CA-2013-118689"/>
    <x v="1344"/>
    <x v="3"/>
    <d v="2015-10-10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x v="1200"/>
    <n v="7"/>
    <n v="0"/>
    <n v="0"/>
    <n v="16.8413"/>
  </r>
  <r>
    <n v="6830"/>
    <s v="CA-2013-118689"/>
    <x v="1345"/>
    <x v="3"/>
    <d v="2015-10-10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x v="1201"/>
    <n v="2"/>
    <n v="0"/>
    <n v="0"/>
    <n v="9.5088000000000008"/>
  </r>
  <r>
    <n v="897"/>
    <s v="CA-2013-140634"/>
    <x v="1346"/>
    <x v="3"/>
    <d v="2015-10-07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x v="1202"/>
    <n v="2"/>
    <n v="0.2"/>
    <n v="-3.1295999999999999"/>
    <n v="5.0855999999999986"/>
  </r>
  <r>
    <n v="6370"/>
    <s v="CA-2013-103919"/>
    <x v="1347"/>
    <x v="3"/>
    <d v="2015-10-08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x v="1203"/>
    <n v="5"/>
    <n v="0.6"/>
    <n v="-22.847999999999999"/>
    <n v="-29.512000000000008"/>
  </r>
  <r>
    <n v="4304"/>
    <s v="CA-2013-121601"/>
    <x v="1348"/>
    <x v="3"/>
    <d v="2015-10-05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x v="1204"/>
    <n v="7"/>
    <n v="0.2"/>
    <n v="-11.9504"/>
    <n v="19.4194"/>
  </r>
  <r>
    <n v="6265"/>
    <s v="US-2013-115952"/>
    <x v="1349"/>
    <x v="3"/>
    <d v="2015-10-07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x v="1205"/>
    <n v="5"/>
    <n v="0"/>
    <n v="0"/>
    <n v="14.424999999999999"/>
  </r>
  <r>
    <n v="2557"/>
    <s v="US-2013-126844"/>
    <x v="1350"/>
    <x v="3"/>
    <d v="2015-10-15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x v="1206"/>
    <n v="8"/>
    <n v="0.6"/>
    <n v="-31.027200000000001"/>
    <n v="-32.320000000000007"/>
  </r>
  <r>
    <n v="5767"/>
    <s v="CA-2013-149685"/>
    <x v="1351"/>
    <x v="3"/>
    <d v="2015-10-16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x v="1207"/>
    <n v="6"/>
    <n v="0.2"/>
    <n v="-12.028800000000002"/>
    <n v="20.298599999999993"/>
  </r>
  <r>
    <n v="9835"/>
    <s v="CA-2013-126627"/>
    <x v="1352"/>
    <x v="3"/>
    <d v="2015-10-13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x v="1208"/>
    <n v="4"/>
    <n v="0.6"/>
    <n v="-8.4"/>
    <n v="-6.2999999999999972"/>
  </r>
  <r>
    <n v="9836"/>
    <s v="CA-2013-126627"/>
    <x v="1353"/>
    <x v="3"/>
    <d v="2015-10-13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x v="1209"/>
    <n v="2"/>
    <n v="0.8"/>
    <n v="-13.113599999999998"/>
    <n v="-26.227200000000003"/>
  </r>
  <r>
    <n v="9751"/>
    <s v="CA-2013-113390"/>
    <x v="1354"/>
    <x v="3"/>
    <d v="2015-10-16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x v="715"/>
    <n v="2"/>
    <n v="0.2"/>
    <n v="-1.0688000000000002"/>
    <n v="0.66799999999999948"/>
  </r>
  <r>
    <n v="9752"/>
    <s v="CA-2013-113390"/>
    <x v="1355"/>
    <x v="3"/>
    <d v="2015-10-16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x v="1210"/>
    <n v="3"/>
    <n v="0.2"/>
    <n v="-5.5440000000000005"/>
    <n v="3.4649999999999999"/>
  </r>
  <r>
    <n v="2164"/>
    <s v="CA-2013-154018"/>
    <x v="1356"/>
    <x v="3"/>
    <d v="2015-10-20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x v="1211"/>
    <n v="3"/>
    <n v="0.2"/>
    <n v="-38.395200000000003"/>
    <n v="23.996999999999986"/>
  </r>
  <r>
    <n v="2165"/>
    <s v="CA-2013-154018"/>
    <x v="1357"/>
    <x v="3"/>
    <d v="2015-10-20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x v="1212"/>
    <n v="2"/>
    <n v="0.2"/>
    <n v="-1.6576000000000002"/>
    <n v="3.0043999999999995"/>
  </r>
  <r>
    <n v="2166"/>
    <s v="CA-2013-154018"/>
    <x v="1358"/>
    <x v="3"/>
    <d v="2015-10-20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x v="1213"/>
    <n v="5"/>
    <n v="0.6"/>
    <n v="-83.951999999999984"/>
    <n v="-150.41399999999999"/>
  </r>
  <r>
    <n v="2167"/>
    <s v="CA-2013-154018"/>
    <x v="1359"/>
    <x v="3"/>
    <d v="2015-10-20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x v="1214"/>
    <n v="1"/>
    <n v="0.2"/>
    <n v="-3.1744000000000003"/>
    <n v="1.1904000000000003"/>
  </r>
  <r>
    <n v="2168"/>
    <s v="CA-2013-154018"/>
    <x v="1360"/>
    <x v="3"/>
    <d v="2015-10-20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x v="1215"/>
    <n v="7"/>
    <n v="0.8"/>
    <n v="-5.0287999999999995"/>
    <n v="-11.000500000000008"/>
  </r>
  <r>
    <n v="9514"/>
    <s v="CA-2013-125220"/>
    <x v="1361"/>
    <x v="3"/>
    <d v="2015-10-20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x v="1216"/>
    <n v="5"/>
    <n v="0"/>
    <n v="0"/>
    <n v="544.41749999999979"/>
  </r>
  <r>
    <n v="2519"/>
    <s v="CA-2013-124352"/>
    <x v="1362"/>
    <x v="3"/>
    <d v="2015-10-22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x v="250"/>
    <n v="7"/>
    <n v="0"/>
    <n v="0"/>
    <n v="9.8783999999999992"/>
  </r>
  <r>
    <n v="2520"/>
    <s v="CA-2013-124352"/>
    <x v="1363"/>
    <x v="3"/>
    <d v="2015-10-22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x v="1217"/>
    <n v="6"/>
    <n v="0"/>
    <n v="0"/>
    <n v="14.4354"/>
  </r>
  <r>
    <n v="2521"/>
    <s v="CA-2013-124352"/>
    <x v="1364"/>
    <x v="3"/>
    <d v="2015-10-22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x v="1218"/>
    <n v="3"/>
    <n v="0"/>
    <n v="0"/>
    <n v="251.89109999999988"/>
  </r>
  <r>
    <n v="2522"/>
    <s v="CA-2013-124352"/>
    <x v="1365"/>
    <x v="3"/>
    <d v="2015-10-22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x v="215"/>
    <n v="2"/>
    <n v="0"/>
    <n v="0"/>
    <n v="6.2208000000000006"/>
  </r>
  <r>
    <n v="2523"/>
    <s v="CA-2013-124352"/>
    <x v="1366"/>
    <x v="3"/>
    <d v="2015-10-22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x v="1219"/>
    <n v="1"/>
    <n v="0"/>
    <n v="0"/>
    <n v="1.375"/>
  </r>
  <r>
    <n v="2524"/>
    <s v="CA-2013-124352"/>
    <x v="1367"/>
    <x v="3"/>
    <d v="2015-10-22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x v="1220"/>
    <n v="4"/>
    <n v="0"/>
    <n v="0"/>
    <n v="55.935999999999993"/>
  </r>
  <r>
    <n v="8890"/>
    <s v="CA-2013-147256"/>
    <x v="1368"/>
    <x v="3"/>
    <d v="2015-10-22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x v="1221"/>
    <n v="3"/>
    <n v="0"/>
    <n v="0"/>
    <n v="220.48530000000002"/>
  </r>
  <r>
    <n v="8891"/>
    <s v="CA-2013-147256"/>
    <x v="1369"/>
    <x v="3"/>
    <d v="2015-10-22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x v="1222"/>
    <n v="7"/>
    <n v="0"/>
    <n v="0"/>
    <n v="751.76010000000008"/>
  </r>
  <r>
    <n v="6206"/>
    <s v="CA-2013-133697"/>
    <x v="1370"/>
    <x v="3"/>
    <d v="2015-10-25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x v="1223"/>
    <n v="7"/>
    <n v="0.2"/>
    <n v="-10.203200000000002"/>
    <n v="15.942499999999992"/>
  </r>
  <r>
    <n v="6207"/>
    <s v="CA-2013-133697"/>
    <x v="1371"/>
    <x v="3"/>
    <d v="2015-10-25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x v="1224"/>
    <n v="4"/>
    <n v="0.2"/>
    <n v="-5.0496000000000008"/>
    <n v="7.8899999999999979"/>
  </r>
  <r>
    <n v="6208"/>
    <s v="CA-2013-133697"/>
    <x v="1372"/>
    <x v="3"/>
    <d v="2015-10-25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x v="533"/>
    <n v="1"/>
    <n v="0.3"/>
    <n v="-17.005800000000001"/>
    <n v="-14.576399999999996"/>
  </r>
  <r>
    <n v="6219"/>
    <s v="CA-2013-160220"/>
    <x v="1373"/>
    <x v="3"/>
    <d v="2015-10-27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x v="1225"/>
    <n v="6"/>
    <n v="0"/>
    <n v="0"/>
    <n v="35.195999999999998"/>
  </r>
  <r>
    <n v="6220"/>
    <s v="CA-2013-160220"/>
    <x v="1374"/>
    <x v="3"/>
    <d v="2015-10-27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x v="1226"/>
    <n v="2"/>
    <n v="0"/>
    <n v="0"/>
    <n v="51.834599999999995"/>
  </r>
  <r>
    <n v="6221"/>
    <s v="CA-2013-160220"/>
    <x v="1375"/>
    <x v="3"/>
    <d v="2015-10-27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x v="1227"/>
    <n v="7"/>
    <n v="0"/>
    <n v="0"/>
    <n v="1.4601999999999977"/>
  </r>
  <r>
    <n v="8030"/>
    <s v="CA-2013-166373"/>
    <x v="1376"/>
    <x v="3"/>
    <d v="2015-10-26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x v="1228"/>
    <n v="6"/>
    <n v="0.2"/>
    <n v="-21.216000000000005"/>
    <n v="-9.2819999999999965"/>
  </r>
  <r>
    <n v="884"/>
    <s v="CA-2013-165148"/>
    <x v="1377"/>
    <x v="3"/>
    <d v="2015-10-25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x v="1229"/>
    <n v="5"/>
    <n v="0"/>
    <n v="0"/>
    <n v="10.047999999999998"/>
  </r>
  <r>
    <n v="1810"/>
    <s v="CA-2013-165484"/>
    <x v="1378"/>
    <x v="3"/>
    <d v="2015-10-30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x v="1230"/>
    <n v="7"/>
    <n v="0.6"/>
    <n v="-9.6935999999999982"/>
    <n v="-12.116999999999999"/>
  </r>
  <r>
    <n v="1811"/>
    <s v="CA-2013-165484"/>
    <x v="1379"/>
    <x v="3"/>
    <d v="2015-10-30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x v="1231"/>
    <n v="3"/>
    <n v="0.2"/>
    <n v="-10.963200000000001"/>
    <n v="17.815199999999997"/>
  </r>
  <r>
    <n v="7760"/>
    <s v="CA-2013-158925"/>
    <x v="1380"/>
    <x v="3"/>
    <d v="2015-10-29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x v="59"/>
    <n v="3"/>
    <n v="0.2"/>
    <n v="-3.1104000000000007"/>
    <n v="5.4432"/>
  </r>
  <r>
    <n v="3168"/>
    <s v="CA-2013-146682"/>
    <x v="1381"/>
    <x v="3"/>
    <d v="2015-11-0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x v="1232"/>
    <n v="5"/>
    <n v="0"/>
    <n v="0"/>
    <n v="32.159999999999997"/>
  </r>
  <r>
    <n v="3292"/>
    <s v="CA-2013-167290"/>
    <x v="1382"/>
    <x v="3"/>
    <d v="2015-11-05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x v="1233"/>
    <n v="2"/>
    <n v="0"/>
    <n v="0"/>
    <n v="3.5039999999999996"/>
  </r>
  <r>
    <n v="6419"/>
    <s v="CA-2013-140130"/>
    <x v="1383"/>
    <x v="3"/>
    <d v="2015-11-06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x v="1234"/>
    <n v="2"/>
    <n v="0"/>
    <n v="0"/>
    <n v="6.1488000000000014"/>
  </r>
  <r>
    <n v="6420"/>
    <s v="CA-2013-140130"/>
    <x v="1384"/>
    <x v="3"/>
    <d v="2015-11-06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x v="1235"/>
    <n v="3"/>
    <n v="0"/>
    <n v="0"/>
    <n v="81.173400000000001"/>
  </r>
  <r>
    <n v="6421"/>
    <s v="CA-2013-140130"/>
    <x v="1385"/>
    <x v="3"/>
    <d v="2015-11-06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x v="317"/>
    <n v="3"/>
    <n v="0"/>
    <n v="0"/>
    <n v="3.4692000000000003"/>
  </r>
  <r>
    <n v="6422"/>
    <s v="CA-2013-140130"/>
    <x v="1386"/>
    <x v="3"/>
    <d v="2015-11-06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x v="26"/>
    <n v="3"/>
    <n v="0"/>
    <n v="0"/>
    <n v="9.9882000000000204"/>
  </r>
  <r>
    <n v="3378"/>
    <s v="CA-2013-100671"/>
    <x v="1387"/>
    <x v="3"/>
    <d v="2015-11-05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x v="1236"/>
    <n v="9"/>
    <n v="0.2"/>
    <n v="-22.334400000000002"/>
    <n v="6.9794999999999909"/>
  </r>
  <r>
    <n v="4061"/>
    <s v="CA-2013-129196"/>
    <x v="1388"/>
    <x v="3"/>
    <d v="2015-11-08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x v="1237"/>
    <n v="3"/>
    <n v="0.2"/>
    <n v="-13.622399999999999"/>
    <n v="17.879399999999997"/>
  </r>
  <r>
    <n v="112"/>
    <s v="CA-2013-128867"/>
    <x v="1389"/>
    <x v="3"/>
    <d v="2015-11-11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x v="1238"/>
    <n v="2"/>
    <n v="0"/>
    <n v="0"/>
    <n v="22.78799999999999"/>
  </r>
  <r>
    <n v="113"/>
    <s v="CA-2013-128867"/>
    <x v="1390"/>
    <x v="3"/>
    <d v="2015-11-11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x v="1239"/>
    <n v="6"/>
    <n v="0"/>
    <n v="0"/>
    <n v="13.3476"/>
  </r>
  <r>
    <n v="7046"/>
    <s v="CA-2013-160136"/>
    <x v="1391"/>
    <x v="3"/>
    <d v="2015-11-10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x v="1068"/>
    <n v="2"/>
    <n v="0.2"/>
    <n v="-1.8496000000000004"/>
    <n v="3.3524000000000003"/>
  </r>
  <r>
    <n v="9322"/>
    <s v="US-2013-111563"/>
    <x v="1392"/>
    <x v="3"/>
    <d v="2015-11-09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x v="1240"/>
    <n v="3"/>
    <n v="0.6"/>
    <n v="-6.8256000000000006"/>
    <n v="-5.6879999999999988"/>
  </r>
  <r>
    <n v="9323"/>
    <s v="US-2013-111563"/>
    <x v="1393"/>
    <x v="3"/>
    <d v="2015-11-09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x v="99"/>
    <n v="4"/>
    <n v="0.6"/>
    <n v="-39.667200000000001"/>
    <n v="-84.292799999999986"/>
  </r>
  <r>
    <n v="4265"/>
    <s v="US-2013-131611"/>
    <x v="1394"/>
    <x v="3"/>
    <d v="2015-11-10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x v="1241"/>
    <n v="8"/>
    <n v="0.3"/>
    <n v="-258.93839999999994"/>
    <n v="-160.29520000000008"/>
  </r>
  <r>
    <n v="4266"/>
    <s v="US-2013-131611"/>
    <x v="1395"/>
    <x v="3"/>
    <d v="2015-11-10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x v="584"/>
    <n v="3"/>
    <n v="0.8"/>
    <n v="-2.8511999999999995"/>
    <n v="-6.2370000000000019"/>
  </r>
  <r>
    <n v="4267"/>
    <s v="US-2013-131611"/>
    <x v="1396"/>
    <x v="3"/>
    <d v="2015-11-10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x v="1191"/>
    <n v="7"/>
    <n v="0.32"/>
    <n v="-306.13273599999997"/>
    <n v="-225.09759999999991"/>
  </r>
  <r>
    <n v="4268"/>
    <s v="US-2013-131611"/>
    <x v="1397"/>
    <x v="3"/>
    <d v="2015-11-10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x v="1242"/>
    <n v="3"/>
    <n v="0.8"/>
    <n v="-10.070399999999999"/>
    <n v="-20.140800000000006"/>
  </r>
  <r>
    <n v="4269"/>
    <s v="US-2013-131611"/>
    <x v="1398"/>
    <x v="3"/>
    <d v="2015-11-10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x v="1243"/>
    <n v="5"/>
    <n v="0.2"/>
    <n v="-34.392000000000003"/>
    <n v="45.139500000000005"/>
  </r>
  <r>
    <n v="4370"/>
    <s v="US-2013-165078"/>
    <x v="1399"/>
    <x v="3"/>
    <d v="2015-11-11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x v="1244"/>
    <n v="5"/>
    <n v="0"/>
    <n v="0"/>
    <n v="50.351999999999997"/>
  </r>
  <r>
    <n v="4371"/>
    <s v="US-2013-165078"/>
    <x v="1400"/>
    <x v="3"/>
    <d v="2015-11-11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x v="1245"/>
    <n v="2"/>
    <n v="0"/>
    <n v="0"/>
    <n v="16.268800000000002"/>
  </r>
  <r>
    <n v="4372"/>
    <s v="US-2013-165078"/>
    <x v="1401"/>
    <x v="3"/>
    <d v="2015-11-11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x v="1246"/>
    <n v="5"/>
    <n v="0"/>
    <n v="0"/>
    <n v="24.84"/>
  </r>
  <r>
    <n v="5699"/>
    <s v="CA-2013-143441"/>
    <x v="1402"/>
    <x v="3"/>
    <d v="2015-11-06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x v="1247"/>
    <n v="1"/>
    <n v="0.2"/>
    <n v="-2.3680000000000003"/>
    <n v="4.4399999999999995"/>
  </r>
  <r>
    <n v="8212"/>
    <s v="CA-2013-116337"/>
    <x v="1403"/>
    <x v="3"/>
    <d v="2015-11-13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x v="1248"/>
    <n v="5"/>
    <n v="0.6"/>
    <n v="-26.676000000000005"/>
    <n v="-17.783999999999992"/>
  </r>
  <r>
    <n v="8213"/>
    <s v="CA-2013-116337"/>
    <x v="1404"/>
    <x v="3"/>
    <d v="2015-11-13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x v="1249"/>
    <n v="3"/>
    <n v="0.2"/>
    <n v="-62.817600000000006"/>
    <n v="19.630499999999998"/>
  </r>
  <r>
    <n v="3894"/>
    <s v="US-2013-144547"/>
    <x v="1405"/>
    <x v="3"/>
    <d v="2015-11-15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x v="1250"/>
    <n v="7"/>
    <n v="0.2"/>
    <n v="-55.988800000000005"/>
    <n v="48.990200000000002"/>
  </r>
  <r>
    <n v="4511"/>
    <s v="CA-2013-119935"/>
    <x v="1406"/>
    <x v="3"/>
    <d v="2015-11-15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x v="1251"/>
    <n v="2"/>
    <n v="0"/>
    <n v="0"/>
    <n v="17.157999999999998"/>
  </r>
  <r>
    <n v="4512"/>
    <s v="CA-2013-119935"/>
    <x v="1407"/>
    <x v="3"/>
    <d v="2015-11-15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x v="1252"/>
    <n v="2"/>
    <n v="0"/>
    <n v="0"/>
    <n v="39.340799999999994"/>
  </r>
  <r>
    <n v="8802"/>
    <s v="CA-2013-140935"/>
    <x v="1408"/>
    <x v="3"/>
    <d v="2015-11-13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x v="1253"/>
    <n v="2"/>
    <n v="0"/>
    <n v="0"/>
    <n v="62.15440000000001"/>
  </r>
  <r>
    <n v="8803"/>
    <s v="CA-2013-140935"/>
    <x v="1409"/>
    <x v="3"/>
    <d v="2015-11-13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x v="1254"/>
    <n v="2"/>
    <n v="0"/>
    <n v="0"/>
    <n v="54.713599999999985"/>
  </r>
  <r>
    <n v="2514"/>
    <s v="CA-2013-124506"/>
    <x v="1410"/>
    <x v="3"/>
    <d v="2015-11-18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x v="1016"/>
    <n v="4"/>
    <n v="0.2"/>
    <n v="-19.193600000000004"/>
    <n v="1.1995999999999931"/>
  </r>
  <r>
    <n v="2515"/>
    <s v="CA-2013-124506"/>
    <x v="1411"/>
    <x v="3"/>
    <d v="2015-11-18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x v="1255"/>
    <n v="2"/>
    <n v="0.3"/>
    <n v="-14.397599999999999"/>
    <n v="-2.0567999999999991"/>
  </r>
  <r>
    <n v="2783"/>
    <s v="CA-2013-139878"/>
    <x v="1412"/>
    <x v="3"/>
    <d v="2015-11-17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x v="302"/>
    <n v="2"/>
    <n v="0"/>
    <n v="0"/>
    <n v="74.8142"/>
  </r>
  <r>
    <n v="8469"/>
    <s v="US-2013-164196"/>
    <x v="1413"/>
    <x v="3"/>
    <d v="2015-11-18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x v="1256"/>
    <n v="6"/>
    <n v="0"/>
    <n v="0"/>
    <n v="241.1046"/>
  </r>
  <r>
    <n v="9400"/>
    <s v="CA-2013-103128"/>
    <x v="1414"/>
    <x v="3"/>
    <d v="2015-11-16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x v="1257"/>
    <n v="6"/>
    <n v="0.2"/>
    <n v="-2.8224"/>
    <n v="1.2348000000000008"/>
  </r>
  <r>
    <n v="1137"/>
    <s v="CA-2013-152170"/>
    <x v="1415"/>
    <x v="3"/>
    <d v="2015-11-16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x v="1258"/>
    <n v="8"/>
    <n v="0"/>
    <n v="0"/>
    <n v="129.38399999999999"/>
  </r>
  <r>
    <n v="1138"/>
    <s v="CA-2013-152170"/>
    <x v="1416"/>
    <x v="3"/>
    <d v="2015-11-16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x v="1259"/>
    <n v="2"/>
    <n v="0"/>
    <n v="0"/>
    <n v="10.5504"/>
  </r>
  <r>
    <n v="1139"/>
    <s v="CA-2013-152170"/>
    <x v="1417"/>
    <x v="3"/>
    <d v="2015-11-16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x v="1260"/>
    <n v="2"/>
    <n v="0"/>
    <n v="0"/>
    <n v="8.9909999999999997"/>
  </r>
  <r>
    <n v="1140"/>
    <s v="CA-2013-152170"/>
    <x v="1418"/>
    <x v="3"/>
    <d v="2015-11-16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x v="1261"/>
    <n v="7"/>
    <n v="0"/>
    <n v="0"/>
    <n v="5.5566000000000004"/>
  </r>
  <r>
    <n v="1141"/>
    <s v="CA-2013-152170"/>
    <x v="1419"/>
    <x v="3"/>
    <d v="2015-11-16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x v="1262"/>
    <n v="2"/>
    <n v="0"/>
    <n v="0"/>
    <n v="8.69"/>
  </r>
  <r>
    <n v="7331"/>
    <s v="CA-2013-149349"/>
    <x v="1420"/>
    <x v="3"/>
    <d v="2015-11-14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x v="1263"/>
    <n v="6"/>
    <n v="0.6"/>
    <n v="-13.651200000000001"/>
    <n v="-8.532"/>
  </r>
  <r>
    <n v="3260"/>
    <s v="US-2013-162103"/>
    <x v="1421"/>
    <x v="3"/>
    <d v="2015-11-18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x v="1264"/>
    <n v="2"/>
    <n v="0.8"/>
    <n v="-2.5087999999999995"/>
    <n v="-4.7040000000000006"/>
  </r>
  <r>
    <n v="5138"/>
    <s v="CA-2013-128972"/>
    <x v="1422"/>
    <x v="3"/>
    <d v="2015-11-18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x v="1265"/>
    <n v="4"/>
    <n v="0"/>
    <n v="0"/>
    <n v="13.0548"/>
  </r>
  <r>
    <n v="4530"/>
    <s v="CA-2013-134691"/>
    <x v="1423"/>
    <x v="3"/>
    <d v="2015-11-19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x v="1266"/>
    <n v="2"/>
    <n v="0.8"/>
    <n v="-1.8367999999999995"/>
    <n v="-3.9032000000000009"/>
  </r>
  <r>
    <n v="8566"/>
    <s v="CA-2013-134110"/>
    <x v="1424"/>
    <x v="3"/>
    <d v="2015-11-19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x v="1267"/>
    <n v="3"/>
    <n v="0.2"/>
    <n v="-13.435200000000002"/>
    <n v="6.7175999999999974"/>
  </r>
  <r>
    <n v="8567"/>
    <s v="CA-2013-134110"/>
    <x v="1425"/>
    <x v="3"/>
    <d v="2015-11-19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x v="1268"/>
    <n v="4"/>
    <n v="0.2"/>
    <n v="-3.0464000000000002"/>
    <n v="5.5215999999999994"/>
  </r>
  <r>
    <n v="2511"/>
    <s v="CA-2013-136812"/>
    <x v="1426"/>
    <x v="3"/>
    <d v="2015-11-24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x v="1269"/>
    <n v="4"/>
    <n v="0"/>
    <n v="0"/>
    <n v="55.895999999999958"/>
  </r>
  <r>
    <n v="3948"/>
    <s v="CA-2013-119963"/>
    <x v="1427"/>
    <x v="3"/>
    <d v="2015-11-23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x v="366"/>
    <n v="2"/>
    <n v="0.2"/>
    <n v="-1.2736000000000001"/>
    <n v="1.0347999999999993"/>
  </r>
  <r>
    <n v="3949"/>
    <s v="CA-2013-119963"/>
    <x v="1428"/>
    <x v="3"/>
    <d v="2015-11-23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x v="1270"/>
    <n v="2"/>
    <n v="0.2"/>
    <n v="-9.7696000000000023"/>
    <n v="15.8756"/>
  </r>
  <r>
    <n v="3950"/>
    <s v="CA-2013-119963"/>
    <x v="1429"/>
    <x v="3"/>
    <d v="2015-11-23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x v="1073"/>
    <n v="2"/>
    <n v="0.2"/>
    <n v="-3.9296000000000002"/>
    <n v="6.6311999999999989"/>
  </r>
  <r>
    <n v="3951"/>
    <s v="CA-2013-119963"/>
    <x v="1430"/>
    <x v="3"/>
    <d v="2015-11-23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x v="1271"/>
    <n v="6"/>
    <n v="0.3"/>
    <n v="-76.532399999999996"/>
    <n v="-18.221999999999994"/>
  </r>
  <r>
    <n v="5163"/>
    <s v="CA-2013-115378"/>
    <x v="1431"/>
    <x v="3"/>
    <d v="2015-11-24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x v="798"/>
    <n v="2"/>
    <n v="0"/>
    <n v="0"/>
    <n v="33.215599999999995"/>
  </r>
  <r>
    <n v="1106"/>
    <s v="US-2013-110156"/>
    <x v="1432"/>
    <x v="3"/>
    <d v="2015-11-25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x v="1272"/>
    <n v="6"/>
    <n v="0.2"/>
    <n v="-20.140800000000002"/>
    <n v="-16.36440000000001"/>
  </r>
  <r>
    <n v="1107"/>
    <s v="US-2013-110156"/>
    <x v="1433"/>
    <x v="3"/>
    <d v="2015-11-25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x v="1273"/>
    <n v="2"/>
    <n v="0.6"/>
    <n v="-1.3968"/>
    <n v="-0.75660000000000016"/>
  </r>
  <r>
    <n v="1108"/>
    <s v="US-2013-110156"/>
    <x v="1434"/>
    <x v="3"/>
    <d v="2015-11-25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x v="293"/>
    <n v="5"/>
    <n v="0.8"/>
    <n v="-8.623999999999997"/>
    <n v="-17.248000000000008"/>
  </r>
  <r>
    <n v="1109"/>
    <s v="US-2013-110156"/>
    <x v="1435"/>
    <x v="3"/>
    <d v="2015-11-25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x v="1274"/>
    <n v="12"/>
    <n v="0.2"/>
    <n v="-11.673600000000002"/>
    <n v="21.888000000000002"/>
  </r>
  <r>
    <n v="1110"/>
    <s v="US-2013-110156"/>
    <x v="1436"/>
    <x v="3"/>
    <d v="2015-11-25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x v="1275"/>
    <n v="3"/>
    <n v="0.2"/>
    <n v="-8.1936000000000018"/>
    <n v="13.826699999999999"/>
  </r>
  <r>
    <n v="1111"/>
    <s v="US-2013-110156"/>
    <x v="1437"/>
    <x v="3"/>
    <d v="2015-11-25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x v="1276"/>
    <n v="5"/>
    <n v="0.2"/>
    <n v="-14.391999999999999"/>
    <n v="25.185999999999996"/>
  </r>
  <r>
    <n v="1112"/>
    <s v="US-2013-110156"/>
    <x v="1438"/>
    <x v="3"/>
    <d v="2015-11-25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x v="89"/>
    <n v="2"/>
    <n v="0.2"/>
    <n v="-2.0736000000000003"/>
    <n v="3.6288"/>
  </r>
  <r>
    <n v="1113"/>
    <s v="US-2013-110156"/>
    <x v="1439"/>
    <x v="3"/>
    <d v="2015-11-25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x v="1277"/>
    <n v="2"/>
    <n v="0.8"/>
    <n v="-0.95359999999999978"/>
    <n v="-2.0264000000000002"/>
  </r>
  <r>
    <n v="5236"/>
    <s v="CA-2013-111143"/>
    <x v="1440"/>
    <x v="3"/>
    <d v="2015-11-23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x v="1278"/>
    <n v="3"/>
    <n v="0"/>
    <n v="0"/>
    <n v="15.938399999999998"/>
  </r>
  <r>
    <n v="159"/>
    <s v="CA-2013-114104"/>
    <x v="1441"/>
    <x v="3"/>
    <d v="2015-11-25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x v="1279"/>
    <n v="2"/>
    <n v="0"/>
    <n v="0"/>
    <n v="6.8713999999999995"/>
  </r>
  <r>
    <n v="160"/>
    <s v="CA-2013-114104"/>
    <x v="1442"/>
    <x v="3"/>
    <d v="2015-11-25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x v="1280"/>
    <n v="7"/>
    <n v="0"/>
    <n v="0"/>
    <n v="236.23250000000002"/>
  </r>
  <r>
    <n v="3239"/>
    <s v="US-2013-127971"/>
    <x v="1443"/>
    <x v="3"/>
    <d v="2015-11-28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x v="1281"/>
    <n v="5"/>
    <n v="0.3"/>
    <n v="-95.528999999999996"/>
    <n v="-77.333000000000013"/>
  </r>
  <r>
    <n v="3240"/>
    <s v="US-2013-127971"/>
    <x v="1444"/>
    <x v="3"/>
    <d v="2015-11-28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x v="1282"/>
    <n v="7"/>
    <n v="0.2"/>
    <n v="-24.584"/>
    <n v="46.095000000000006"/>
  </r>
  <r>
    <n v="3241"/>
    <s v="US-2013-127971"/>
    <x v="1445"/>
    <x v="3"/>
    <d v="2015-11-28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x v="1283"/>
    <n v="3"/>
    <n v="0.6"/>
    <n v="-4.2407999999999992"/>
    <n v="-2.8271999999999995"/>
  </r>
  <r>
    <n v="4407"/>
    <s v="CA-2013-100041"/>
    <x v="1446"/>
    <x v="3"/>
    <d v="2015-11-26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x v="1284"/>
    <n v="2"/>
    <n v="0"/>
    <n v="0"/>
    <n v="4.0859999999999994"/>
  </r>
  <r>
    <n v="4408"/>
    <s v="CA-2013-100041"/>
    <x v="1447"/>
    <x v="3"/>
    <d v="2015-11-26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x v="978"/>
    <n v="3"/>
    <n v="0"/>
    <n v="0"/>
    <n v="150.98399999999998"/>
  </r>
  <r>
    <n v="4409"/>
    <s v="CA-2013-100041"/>
    <x v="1448"/>
    <x v="3"/>
    <d v="2015-11-26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x v="1285"/>
    <n v="1"/>
    <n v="0"/>
    <n v="0"/>
    <n v="2.3077000000000001"/>
  </r>
  <r>
    <n v="5366"/>
    <s v="CA-2013-107790"/>
    <x v="1449"/>
    <x v="3"/>
    <d v="2015-11-25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x v="1286"/>
    <n v="1"/>
    <n v="0.2"/>
    <n v="-30.238400000000002"/>
    <n v="13.229299999999995"/>
  </r>
  <r>
    <n v="3522"/>
    <s v="CA-2013-114482"/>
    <x v="1450"/>
    <x v="3"/>
    <d v="2015-11-26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x v="1287"/>
    <n v="7"/>
    <n v="0"/>
    <n v="0"/>
    <n v="19.825400000000002"/>
  </r>
  <r>
    <n v="3523"/>
    <s v="CA-2013-114482"/>
    <x v="1451"/>
    <x v="3"/>
    <d v="2015-11-26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x v="1288"/>
    <n v="3"/>
    <n v="0"/>
    <n v="0"/>
    <n v="109.33379999999998"/>
  </r>
  <r>
    <n v="5891"/>
    <s v="CA-2013-146157"/>
    <x v="1452"/>
    <x v="3"/>
    <d v="2015-11-27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x v="1289"/>
    <n v="1"/>
    <n v="0.2"/>
    <n v="-7.6864000000000008"/>
    <n v="13.451199999999996"/>
  </r>
  <r>
    <n v="5892"/>
    <s v="CA-2013-146157"/>
    <x v="1453"/>
    <x v="3"/>
    <d v="2015-11-27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x v="1290"/>
    <n v="2"/>
    <n v="0.2"/>
    <n v="-4.3136000000000001"/>
    <n v="1.6175999999999986"/>
  </r>
  <r>
    <n v="5893"/>
    <s v="CA-2013-146157"/>
    <x v="1454"/>
    <x v="3"/>
    <d v="2015-11-27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x v="1291"/>
    <n v="3"/>
    <n v="0.2"/>
    <n v="-16.315200000000001"/>
    <n v="2.0393999999999934"/>
  </r>
  <r>
    <n v="2774"/>
    <s v="CA-2013-131576"/>
    <x v="1455"/>
    <x v="3"/>
    <d v="2015-11-27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x v="1292"/>
    <n v="3"/>
    <n v="0"/>
    <n v="0"/>
    <n v="24.2256"/>
  </r>
  <r>
    <n v="6083"/>
    <s v="US-2013-132577"/>
    <x v="1456"/>
    <x v="3"/>
    <d v="2015-11-28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x v="1293"/>
    <n v="6"/>
    <n v="0.8"/>
    <n v="-4.9727999999999994"/>
    <n v="-9.634800000000002"/>
  </r>
  <r>
    <n v="6084"/>
    <s v="US-2013-132577"/>
    <x v="1457"/>
    <x v="3"/>
    <d v="2015-11-28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x v="1294"/>
    <n v="9"/>
    <n v="0.2"/>
    <n v="-4.7232000000000003"/>
    <n v="2.6567999999999969"/>
  </r>
  <r>
    <n v="6085"/>
    <s v="US-2013-132577"/>
    <x v="1458"/>
    <x v="3"/>
    <d v="2015-11-28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x v="1295"/>
    <n v="2"/>
    <n v="0.2"/>
    <n v="-4.8064"/>
    <n v="-0.60080000000000044"/>
  </r>
  <r>
    <n v="6086"/>
    <s v="US-2013-132577"/>
    <x v="1459"/>
    <x v="4"/>
    <d v="2015-11-28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x v="1296"/>
    <n v="1"/>
    <n v="0.2"/>
    <n v="-0.41760000000000003"/>
    <n v="0.67859999999999987"/>
  </r>
  <r>
    <n v="6087"/>
    <s v="US-2013-132577"/>
    <x v="1460"/>
    <x v="4"/>
    <d v="2015-11-28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x v="1297"/>
    <n v="6"/>
    <n v="0.8"/>
    <n v="-3.5903999999999998"/>
    <n v="-6.7320000000000011"/>
  </r>
  <r>
    <n v="1664"/>
    <s v="CA-2013-128531"/>
    <x v="1461"/>
    <x v="4"/>
    <d v="2015-11-27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x v="1145"/>
    <n v="5"/>
    <n v="0.2"/>
    <n v="-8.3840000000000003"/>
    <n v="3.6679999999999993"/>
  </r>
  <r>
    <n v="1665"/>
    <s v="CA-2013-128531"/>
    <x v="1462"/>
    <x v="4"/>
    <d v="2015-11-27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x v="1298"/>
    <n v="3"/>
    <n v="0.2"/>
    <n v="-59.515200000000007"/>
    <n v="-7.4394000000000347"/>
  </r>
  <r>
    <n v="1666"/>
    <s v="CA-2013-128531"/>
    <x v="1463"/>
    <x v="4"/>
    <d v="2015-11-27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x v="275"/>
    <n v="3"/>
    <n v="0.2"/>
    <n v="-0.86880000000000013"/>
    <n v="0.86879999999999979"/>
  </r>
  <r>
    <n v="1667"/>
    <s v="CA-2013-128531"/>
    <x v="1464"/>
    <x v="4"/>
    <d v="2015-11-27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x v="1299"/>
    <n v="2"/>
    <n v="0.2"/>
    <n v="-18.9984"/>
    <n v="-2.374800000000004"/>
  </r>
  <r>
    <n v="1668"/>
    <s v="CA-2013-128531"/>
    <x v="1465"/>
    <x v="4"/>
    <d v="2015-11-27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x v="310"/>
    <n v="3"/>
    <n v="0.2"/>
    <n v="-14.870400000000002"/>
    <n v="23.234999999999992"/>
  </r>
  <r>
    <n v="1669"/>
    <s v="CA-2013-128531"/>
    <x v="1466"/>
    <x v="4"/>
    <d v="2015-11-27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x v="1300"/>
    <n v="3"/>
    <n v="0.2"/>
    <n v="-2.8079999999999998"/>
    <n v="1.5794999999999986"/>
  </r>
  <r>
    <n v="3525"/>
    <s v="CA-2013-132731"/>
    <x v="1467"/>
    <x v="4"/>
    <d v="2015-11-29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x v="1301"/>
    <n v="6"/>
    <n v="0.2"/>
    <n v="-131.51040000000003"/>
    <n v="49.316399999999987"/>
  </r>
  <r>
    <n v="7687"/>
    <s v="CA-2013-169838"/>
    <x v="1468"/>
    <x v="4"/>
    <d v="2015-11-30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x v="1302"/>
    <n v="9"/>
    <n v="0"/>
    <n v="0"/>
    <n v="329.40809999999999"/>
  </r>
  <r>
    <n v="7688"/>
    <s v="CA-2013-169838"/>
    <x v="1469"/>
    <x v="4"/>
    <d v="2015-11-30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x v="1303"/>
    <n v="1"/>
    <n v="0"/>
    <n v="0"/>
    <n v="8.3040000000000003"/>
  </r>
  <r>
    <n v="7689"/>
    <s v="CA-2013-169838"/>
    <x v="1470"/>
    <x v="4"/>
    <d v="2015-11-30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x v="1304"/>
    <n v="8"/>
    <n v="0"/>
    <n v="0"/>
    <n v="62.400000000000006"/>
  </r>
  <r>
    <n v="7729"/>
    <s v="CA-2013-106915"/>
    <x v="1471"/>
    <x v="4"/>
    <d v="2015-12-03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x v="1305"/>
    <n v="4"/>
    <n v="0.2"/>
    <n v="-3.5712000000000006"/>
    <n v="4.2408000000000001"/>
  </r>
  <r>
    <n v="1772"/>
    <s v="CA-2013-129686"/>
    <x v="1472"/>
    <x v="4"/>
    <d v="2015-11-30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x v="1306"/>
    <n v="2"/>
    <n v="0.2"/>
    <n v="-19.596800000000002"/>
    <n v="-24.496000000000002"/>
  </r>
  <r>
    <n v="1773"/>
    <s v="CA-2013-129686"/>
    <x v="1473"/>
    <x v="4"/>
    <d v="2015-11-30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x v="1307"/>
    <n v="6"/>
    <n v="0.2"/>
    <n v="-12.480000000000002"/>
    <n v="19.499999999999993"/>
  </r>
  <r>
    <n v="2212"/>
    <s v="CA-2013-162313"/>
    <x v="1474"/>
    <x v="4"/>
    <d v="2015-12-01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x v="1308"/>
    <n v="6"/>
    <n v="0.1"/>
    <n v="-16.729200000000002"/>
    <n v="29.7408"/>
  </r>
  <r>
    <n v="3476"/>
    <s v="CA-2013-144911"/>
    <x v="1475"/>
    <x v="4"/>
    <d v="2015-12-01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x v="1309"/>
    <n v="5"/>
    <n v="0"/>
    <n v="0"/>
    <n v="15.378000000000004"/>
  </r>
  <r>
    <n v="3477"/>
    <s v="CA-2013-144911"/>
    <x v="1476"/>
    <x v="4"/>
    <d v="2015-12-01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x v="1310"/>
    <n v="5"/>
    <n v="0"/>
    <n v="0"/>
    <n v="69.919999999999987"/>
  </r>
  <r>
    <n v="3612"/>
    <s v="US-2013-131674"/>
    <x v="1477"/>
    <x v="4"/>
    <d v="2015-12-02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x v="1311"/>
    <n v="2"/>
    <n v="0.2"/>
    <n v="-11.683199999999999"/>
    <n v="16.794600000000003"/>
  </r>
  <r>
    <n v="7879"/>
    <s v="CA-2013-160241"/>
    <x v="1478"/>
    <x v="4"/>
    <d v="2015-12-05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x v="1312"/>
    <n v="4"/>
    <n v="0.6"/>
    <n v="-145.30560000000003"/>
    <n v="-302.72000000000003"/>
  </r>
  <r>
    <n v="8531"/>
    <s v="CA-2013-156748"/>
    <x v="1479"/>
    <x v="4"/>
    <d v="2015-12-07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x v="1313"/>
    <n v="4"/>
    <n v="0"/>
    <n v="0"/>
    <n v="16.68"/>
  </r>
  <r>
    <n v="8532"/>
    <s v="CA-2013-156748"/>
    <x v="1480"/>
    <x v="4"/>
    <d v="2015-12-07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x v="1314"/>
    <n v="2"/>
    <n v="0"/>
    <n v="0"/>
    <n v="6.3295999999999992"/>
  </r>
  <r>
    <n v="8533"/>
    <s v="CA-2013-156748"/>
    <x v="1481"/>
    <x v="4"/>
    <d v="2015-12-07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x v="1315"/>
    <n v="7"/>
    <n v="0"/>
    <n v="0"/>
    <n v="24.842999999999947"/>
  </r>
  <r>
    <n v="8534"/>
    <s v="CA-2013-156748"/>
    <x v="1482"/>
    <x v="4"/>
    <d v="2015-12-07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x v="704"/>
    <n v="3"/>
    <n v="0"/>
    <n v="0"/>
    <n v="35.097300000000004"/>
  </r>
  <r>
    <n v="103"/>
    <s v="CA-2013-129903"/>
    <x v="1483"/>
    <x v="4"/>
    <d v="2015-12-05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x v="477"/>
    <n v="4"/>
    <n v="0"/>
    <n v="0"/>
    <n v="11.720800000000001"/>
  </r>
  <r>
    <n v="2055"/>
    <s v="CA-2013-136434"/>
    <x v="1484"/>
    <x v="4"/>
    <d v="2015-12-08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x v="1316"/>
    <n v="3"/>
    <n v="0"/>
    <n v="0"/>
    <n v="5.1929999999999996"/>
  </r>
  <r>
    <n v="8112"/>
    <s v="CA-2013-130393"/>
    <x v="1485"/>
    <x v="4"/>
    <d v="2015-12-04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x v="1317"/>
    <n v="5"/>
    <n v="0.3"/>
    <n v="-74.528999999999996"/>
    <n v="-17.744999999999976"/>
  </r>
  <r>
    <n v="8113"/>
    <s v="CA-2013-130393"/>
    <x v="1486"/>
    <x v="4"/>
    <d v="2015-12-04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x v="1318"/>
    <n v="4"/>
    <n v="0.8"/>
    <n v="-9.3183999999999987"/>
    <n v="-30.867200000000004"/>
  </r>
  <r>
    <n v="8114"/>
    <s v="CA-2013-130393"/>
    <x v="1487"/>
    <x v="4"/>
    <d v="2015-12-04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x v="1021"/>
    <n v="2"/>
    <n v="0.3"/>
    <n v="-25.573799999999999"/>
    <n v="-1.217800000000004"/>
  </r>
  <r>
    <n v="9251"/>
    <s v="CA-2013-105354"/>
    <x v="1488"/>
    <x v="4"/>
    <d v="2015-12-07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x v="1319"/>
    <n v="8"/>
    <n v="0"/>
    <n v="0"/>
    <n v="54.444800000000001"/>
  </r>
  <r>
    <n v="9485"/>
    <s v="CA-2013-164770"/>
    <x v="1489"/>
    <x v="4"/>
    <d v="2015-12-05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x v="1320"/>
    <n v="10"/>
    <n v="0.32"/>
    <n v="-250.19647999999998"/>
    <n v="-137.97600000000008"/>
  </r>
  <r>
    <n v="9486"/>
    <s v="CA-2013-164770"/>
    <x v="1490"/>
    <x v="4"/>
    <d v="2015-12-05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x v="1321"/>
    <n v="9"/>
    <n v="0.2"/>
    <n v="-6.1632000000000007"/>
    <n v="9.6299999999999955"/>
  </r>
  <r>
    <n v="5830"/>
    <s v="CA-2013-122063"/>
    <x v="1491"/>
    <x v="4"/>
    <d v="2015-12-08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x v="1322"/>
    <n v="2"/>
    <n v="0"/>
    <n v="0"/>
    <n v="104.75279999999998"/>
  </r>
  <r>
    <n v="5831"/>
    <s v="CA-2013-122063"/>
    <x v="1492"/>
    <x v="4"/>
    <d v="2015-12-08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x v="1323"/>
    <n v="1"/>
    <n v="0"/>
    <n v="0"/>
    <n v="8.0945999999999998"/>
  </r>
  <r>
    <n v="148"/>
    <s v="CA-2013-114489"/>
    <x v="1493"/>
    <x v="4"/>
    <d v="2015-12-10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x v="1324"/>
    <n v="11"/>
    <n v="0"/>
    <n v="0"/>
    <n v="103.80150000000003"/>
  </r>
  <r>
    <n v="149"/>
    <s v="CA-2013-114489"/>
    <x v="1494"/>
    <x v="4"/>
    <d v="2015-12-10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x v="458"/>
    <n v="3"/>
    <n v="0"/>
    <n v="0"/>
    <n v="5.9987999999999815"/>
  </r>
  <r>
    <n v="150"/>
    <s v="CA-2013-114489"/>
    <x v="1495"/>
    <x v="4"/>
    <d v="2015-12-10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x v="1325"/>
    <n v="8"/>
    <n v="0"/>
    <n v="0"/>
    <n v="585.55199999999991"/>
  </r>
  <r>
    <n v="151"/>
    <s v="CA-2013-114489"/>
    <x v="1496"/>
    <x v="4"/>
    <d v="2015-12-10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x v="1326"/>
    <n v="5"/>
    <n v="0"/>
    <n v="0"/>
    <n v="80.628500000000003"/>
  </r>
  <r>
    <n v="6872"/>
    <s v="CA-2013-145009"/>
    <x v="1497"/>
    <x v="4"/>
    <d v="2015-12-09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x v="1327"/>
    <n v="3"/>
    <n v="0.2"/>
    <n v="-2.3904000000000005"/>
    <n v="3.8843999999999994"/>
  </r>
  <r>
    <n v="8776"/>
    <s v="CA-2013-163636"/>
    <x v="1498"/>
    <x v="4"/>
    <d v="2015-12-10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x v="1328"/>
    <n v="2"/>
    <n v="0.2"/>
    <n v="-0.70720000000000005"/>
    <n v="0.30940000000000001"/>
  </r>
  <r>
    <n v="36"/>
    <s v="CA-2013-117590"/>
    <x v="1499"/>
    <x v="4"/>
    <d v="2015-12-11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x v="1329"/>
    <n v="7"/>
    <n v="0.2"/>
    <n v="-219.50880000000006"/>
    <n v="123.47369999999989"/>
  </r>
  <r>
    <n v="37"/>
    <s v="CA-2013-117590"/>
    <x v="1500"/>
    <x v="4"/>
    <d v="2015-12-11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x v="1330"/>
    <n v="5"/>
    <n v="0.6"/>
    <n v="-114.55199999999999"/>
    <n v="-147.96300000000002"/>
  </r>
  <r>
    <n v="1299"/>
    <s v="CA-2013-134425"/>
    <x v="1501"/>
    <x v="4"/>
    <d v="2015-12-13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x v="1331"/>
    <n v="5"/>
    <n v="0"/>
    <n v="0"/>
    <n v="2.2990000000000066"/>
  </r>
  <r>
    <n v="9162"/>
    <s v="CA-2013-160108"/>
    <x v="1502"/>
    <x v="4"/>
    <d v="2015-12-13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x v="1332"/>
    <n v="7"/>
    <n v="0"/>
    <n v="0"/>
    <n v="32.46879999999998"/>
  </r>
  <r>
    <n v="9163"/>
    <s v="CA-2013-160108"/>
    <x v="1503"/>
    <x v="4"/>
    <d v="2015-12-13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x v="1333"/>
    <n v="3"/>
    <n v="0"/>
    <n v="0"/>
    <n v="176.80260000000001"/>
  </r>
  <r>
    <n v="22"/>
    <s v="CA-2013-137330"/>
    <x v="1504"/>
    <x v="4"/>
    <d v="2015-12-14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x v="1334"/>
    <n v="7"/>
    <n v="0"/>
    <n v="0"/>
    <n v="5.0595999999999997"/>
  </r>
  <r>
    <n v="23"/>
    <s v="CA-2013-137330"/>
    <x v="1505"/>
    <x v="4"/>
    <d v="2015-12-14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x v="1335"/>
    <n v="7"/>
    <n v="0"/>
    <n v="0"/>
    <n v="15.688400000000001"/>
  </r>
  <r>
    <n v="2033"/>
    <s v="CA-2013-128923"/>
    <x v="1506"/>
    <x v="4"/>
    <d v="2015-12-14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x v="1336"/>
    <n v="2"/>
    <n v="0.2"/>
    <n v="-1.8784000000000003"/>
    <n v="3.2871999999999999"/>
  </r>
  <r>
    <n v="2034"/>
    <s v="CA-2013-128923"/>
    <x v="1507"/>
    <x v="4"/>
    <d v="2015-12-14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x v="1337"/>
    <n v="1"/>
    <n v="0.2"/>
    <n v="-1.8656000000000004"/>
    <n v="0.8162000000000007"/>
  </r>
  <r>
    <n v="3739"/>
    <s v="CA-2013-133340"/>
    <x v="1508"/>
    <x v="4"/>
    <d v="2015-12-14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x v="1338"/>
    <n v="1"/>
    <n v="0"/>
    <n v="0"/>
    <n v="3.0520000000000005"/>
  </r>
  <r>
    <n v="3740"/>
    <s v="CA-2013-133340"/>
    <x v="1509"/>
    <x v="4"/>
    <d v="2015-12-14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x v="1339"/>
    <n v="2"/>
    <n v="0"/>
    <n v="0"/>
    <n v="25.191600000000001"/>
  </r>
  <r>
    <n v="3741"/>
    <s v="CA-2013-133340"/>
    <x v="1510"/>
    <x v="4"/>
    <d v="2015-12-14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x v="1340"/>
    <n v="1"/>
    <n v="0.1"/>
    <n v="-6.1929000000000007"/>
    <n v="23.395400000000002"/>
  </r>
  <r>
    <n v="4980"/>
    <s v="US-2013-131114"/>
    <x v="1511"/>
    <x v="4"/>
    <d v="2015-12-14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x v="1341"/>
    <n v="3"/>
    <n v="0.2"/>
    <n v="-4.1136000000000008"/>
    <n v="1.5426000000000002"/>
  </r>
  <r>
    <n v="4981"/>
    <s v="US-2013-131114"/>
    <x v="1512"/>
    <x v="4"/>
    <d v="2015-12-14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x v="1342"/>
    <n v="2"/>
    <n v="0.8"/>
    <n v="-3.4847999999999995"/>
    <n v="-11.761200000000002"/>
  </r>
  <r>
    <n v="4982"/>
    <s v="US-2013-131114"/>
    <x v="1513"/>
    <x v="4"/>
    <d v="2015-12-14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x v="1343"/>
    <n v="4"/>
    <n v="0.2"/>
    <n v="-3.8080000000000007"/>
    <n v="-1.4279999999999999"/>
  </r>
  <r>
    <n v="3940"/>
    <s v="US-2013-143448"/>
    <x v="1514"/>
    <x v="4"/>
    <d v="2015-12-11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x v="1344"/>
    <n v="5"/>
    <n v="0"/>
    <n v="0"/>
    <n v="356.22500000000002"/>
  </r>
  <r>
    <n v="4574"/>
    <s v="CA-2013-139395"/>
    <x v="1515"/>
    <x v="4"/>
    <d v="2015-12-19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x v="182"/>
    <n v="7"/>
    <n v="0"/>
    <n v="0"/>
    <n v="184.22039999999998"/>
  </r>
  <r>
    <n v="4575"/>
    <s v="CA-2013-139395"/>
    <x v="1516"/>
    <x v="4"/>
    <d v="2015-12-19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x v="1345"/>
    <n v="4"/>
    <n v="0"/>
    <n v="0"/>
    <n v="8.7047999999999988"/>
  </r>
  <r>
    <n v="4576"/>
    <s v="CA-2013-139395"/>
    <x v="1517"/>
    <x v="4"/>
    <d v="2015-12-19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x v="904"/>
    <n v="5"/>
    <n v="0"/>
    <n v="0"/>
    <n v="3.6139999999999994"/>
  </r>
  <r>
    <n v="4577"/>
    <s v="CA-2013-139395"/>
    <x v="1518"/>
    <x v="4"/>
    <d v="2015-12-19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x v="1346"/>
    <n v="2"/>
    <n v="0"/>
    <n v="0"/>
    <n v="6.7149999999999999"/>
  </r>
  <r>
    <n v="456"/>
    <s v="CA-2013-100153"/>
    <x v="1519"/>
    <x v="4"/>
    <d v="2015-12-18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x v="1347"/>
    <n v="4"/>
    <n v="0"/>
    <n v="0"/>
    <n v="24.913200000000003"/>
  </r>
  <r>
    <n v="722"/>
    <s v="CA-2013-142335"/>
    <x v="1520"/>
    <x v="4"/>
    <d v="2015-12-20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x v="1348"/>
    <n v="3"/>
    <n v="0"/>
    <n v="0"/>
    <n v="231.41160000000002"/>
  </r>
  <r>
    <n v="723"/>
    <s v="CA-2013-142335"/>
    <x v="1521"/>
    <x v="4"/>
    <d v="2015-12-20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x v="1349"/>
    <n v="3"/>
    <n v="0"/>
    <n v="0"/>
    <n v="80.019899999999993"/>
  </r>
  <r>
    <n v="470"/>
    <s v="US-2013-100419"/>
    <x v="1522"/>
    <x v="4"/>
    <d v="2015-12-21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x v="1350"/>
    <n v="3"/>
    <n v="0.8"/>
    <n v="-3.8303999999999991"/>
    <n v="-7.9001999999999999"/>
  </r>
  <r>
    <n v="8414"/>
    <s v="CA-2013-147109"/>
    <x v="1523"/>
    <x v="4"/>
    <d v="2015-12-22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x v="1351"/>
    <n v="10"/>
    <n v="0.2"/>
    <n v="-10.368000000000002"/>
    <n v="18.143999999999998"/>
  </r>
  <r>
    <n v="8415"/>
    <s v="CA-2013-147109"/>
    <x v="1524"/>
    <x v="4"/>
    <d v="2015-12-22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x v="866"/>
    <n v="3"/>
    <n v="0.2"/>
    <n v="-33.120000000000005"/>
    <n v="-6.2100000000000151"/>
  </r>
  <r>
    <n v="9040"/>
    <s v="CA-2013-117121"/>
    <x v="1525"/>
    <x v="4"/>
    <d v="2015-12-22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x v="1352"/>
    <n v="13"/>
    <n v="0"/>
    <n v="0"/>
    <n v="4946.37"/>
  </r>
  <r>
    <n v="641"/>
    <s v="CA-2013-147067"/>
    <x v="1526"/>
    <x v="4"/>
    <d v="2015-12-23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x v="42"/>
    <n v="3"/>
    <n v="0"/>
    <n v="0"/>
    <n v="6.0287999999999995"/>
  </r>
  <r>
    <n v="7579"/>
    <s v="CA-2013-138597"/>
    <x v="1527"/>
    <x v="4"/>
    <d v="2015-12-22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x v="321"/>
    <n v="3"/>
    <n v="0"/>
    <n v="0"/>
    <n v="112.78800000000001"/>
  </r>
  <r>
    <n v="7792"/>
    <s v="CA-2013-108364"/>
    <x v="1528"/>
    <x v="4"/>
    <d v="2015-12-25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x v="1353"/>
    <n v="5"/>
    <n v="0.8"/>
    <n v="-1.4399999999999997"/>
    <n v="-2.8800000000000008"/>
  </r>
  <r>
    <n v="7029"/>
    <s v="US-2013-157840"/>
    <x v="1529"/>
    <x v="4"/>
    <d v="2015-12-24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x v="1354"/>
    <n v="5"/>
    <n v="0"/>
    <n v="0"/>
    <n v="15.593999999999999"/>
  </r>
  <r>
    <n v="2306"/>
    <s v="CA-2013-115574"/>
    <x v="1530"/>
    <x v="4"/>
    <d v="2015-12-25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x v="1355"/>
    <n v="2"/>
    <n v="0.3"/>
    <n v="-42.411599999999993"/>
    <n v="-14.137200000000014"/>
  </r>
  <r>
    <n v="3251"/>
    <s v="CA-2013-157868"/>
    <x v="1531"/>
    <x v="4"/>
    <d v="2015-12-30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x v="1356"/>
    <n v="7"/>
    <n v="0"/>
    <n v="0"/>
    <n v="11.679499999999999"/>
  </r>
  <r>
    <n v="8558"/>
    <s v="CA-2013-132829"/>
    <x v="1532"/>
    <x v="4"/>
    <d v="2015-12-27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x v="1357"/>
    <n v="3"/>
    <n v="0.2"/>
    <n v="-90.71520000000001"/>
    <n v="39.687899999999985"/>
  </r>
  <r>
    <n v="8559"/>
    <s v="CA-2013-132829"/>
    <x v="1533"/>
    <x v="4"/>
    <d v="2015-12-27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x v="989"/>
    <n v="9"/>
    <n v="0.2"/>
    <n v="-9.072000000000001"/>
    <n v="14.741999999999997"/>
  </r>
  <r>
    <n v="8560"/>
    <s v="CA-2013-132829"/>
    <x v="1534"/>
    <x v="4"/>
    <d v="2015-12-27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x v="1358"/>
    <n v="3"/>
    <n v="0.2"/>
    <n v="-57.576000000000001"/>
    <n v="35.984999999999999"/>
  </r>
  <r>
    <n v="8561"/>
    <s v="CA-2013-132829"/>
    <x v="1535"/>
    <x v="4"/>
    <d v="2015-12-27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x v="1359"/>
    <n v="3"/>
    <n v="0.2"/>
    <n v="-26.376000000000005"/>
    <n v="14.836499999999987"/>
  </r>
  <r>
    <n v="8562"/>
    <s v="CA-2013-132829"/>
    <x v="1536"/>
    <x v="4"/>
    <d v="2015-12-27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x v="1273"/>
    <n v="2"/>
    <n v="0.6"/>
    <n v="-1.3968"/>
    <n v="-0.75660000000000016"/>
  </r>
  <r>
    <n v="2845"/>
    <s v="US-2013-162852"/>
    <x v="1537"/>
    <x v="4"/>
    <d v="2016-01-0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x v="1360"/>
    <n v="8"/>
    <n v="0.3"/>
    <n v="-253.64639999999997"/>
    <n v="-12.078400000000101"/>
  </r>
  <r>
    <n v="4439"/>
    <s v="CA-2013-162726"/>
    <x v="1538"/>
    <x v="4"/>
    <d v="2016-01-03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x v="89"/>
    <n v="2"/>
    <n v="0.2"/>
    <n v="-2.0736000000000003"/>
    <n v="3.6288"/>
  </r>
  <r>
    <n v="4440"/>
    <s v="CA-2013-162726"/>
    <x v="1539"/>
    <x v="4"/>
    <d v="2016-01-03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x v="365"/>
    <n v="4"/>
    <n v="0.2"/>
    <n v="-4.7360000000000007"/>
    <n v="7.3999999999999995"/>
  </r>
  <r>
    <n v="2415"/>
    <s v="CA-2013-156300"/>
    <x v="1540"/>
    <x v="4"/>
    <d v="2016-01-03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x v="1361"/>
    <n v="5"/>
    <n v="0"/>
    <n v="0"/>
    <n v="60.356000000000023"/>
  </r>
  <r>
    <n v="2643"/>
    <s v="CA-2013-124051"/>
    <x v="1541"/>
    <x v="4"/>
    <d v="2015-12-31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x v="1362"/>
    <n v="6"/>
    <n v="0.2"/>
    <n v="-37.209600000000002"/>
    <n v="67.442399999999992"/>
  </r>
  <r>
    <n v="5363"/>
    <s v="CA-2013-122014"/>
    <x v="1542"/>
    <x v="4"/>
    <d v="2016-01-03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x v="1363"/>
    <n v="6"/>
    <n v="0"/>
    <n v="0"/>
    <n v="23.990399999999994"/>
  </r>
  <r>
    <n v="5364"/>
    <s v="CA-2013-122014"/>
    <x v="1543"/>
    <x v="4"/>
    <d v="2016-01-03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x v="1252"/>
    <n v="2"/>
    <n v="0"/>
    <n v="0"/>
    <n v="22.948799999999999"/>
  </r>
  <r>
    <n v="4139"/>
    <s v="CA-2013-117226"/>
    <x v="1544"/>
    <x v="4"/>
    <d v="2016-01-02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x v="1364"/>
    <n v="6"/>
    <n v="0.8"/>
    <n v="-5.5391999999999983"/>
    <n v="-10.385999999999999"/>
  </r>
  <r>
    <n v="6683"/>
    <s v="CA-2014-154466"/>
    <x v="1545"/>
    <x v="4"/>
    <d v="2016-01-03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x v="1365"/>
    <n v="2"/>
    <n v="0"/>
    <n v="0"/>
    <n v="1.728"/>
  </r>
  <r>
    <n v="8070"/>
    <s v="CA-2014-151750"/>
    <x v="1546"/>
    <x v="4"/>
    <d v="2016-01-06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x v="1366"/>
    <n v="5"/>
    <n v="0.2"/>
    <n v="-90.91200000000002"/>
    <n v="-107.95800000000004"/>
  </r>
  <r>
    <n v="8071"/>
    <s v="CA-2014-151750"/>
    <x v="1547"/>
    <x v="4"/>
    <d v="2016-01-06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x v="1367"/>
    <n v="5"/>
    <n v="0.6"/>
    <n v="-84.85199999999999"/>
    <n v="-187.38150000000002"/>
  </r>
  <r>
    <n v="8072"/>
    <s v="CA-2014-151750"/>
    <x v="1548"/>
    <x v="4"/>
    <d v="2016-01-06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x v="1368"/>
    <n v="4"/>
    <n v="0.3"/>
    <n v="-93.223199999999991"/>
    <n v="-26.635199999999998"/>
  </r>
  <r>
    <n v="8073"/>
    <s v="CA-2014-151750"/>
    <x v="1549"/>
    <x v="4"/>
    <d v="2016-01-06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x v="1369"/>
    <n v="4"/>
    <n v="0.2"/>
    <n v="-2.5472000000000001"/>
    <n v="2.2287999999999988"/>
  </r>
  <r>
    <n v="8074"/>
    <s v="CA-2014-151750"/>
    <x v="1550"/>
    <x v="4"/>
    <d v="2016-01-06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x v="1370"/>
    <n v="5"/>
    <n v="0.8"/>
    <n v="-5.1759999999999984"/>
    <n v="-9.7050000000000018"/>
  </r>
  <r>
    <n v="8075"/>
    <s v="CA-2014-151750"/>
    <x v="1551"/>
    <x v="4"/>
    <d v="2016-01-06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x v="1371"/>
    <n v="14"/>
    <n v="0.8"/>
    <n v="-10.998399999999998"/>
    <n v="-22.684200000000004"/>
  </r>
  <r>
    <n v="8076"/>
    <s v="CA-2014-151750"/>
    <x v="1552"/>
    <x v="4"/>
    <d v="2016-01-06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x v="1372"/>
    <n v="2"/>
    <n v="0.8"/>
    <n v="-12.179199999999998"/>
    <n v="-38.821200000000012"/>
  </r>
  <r>
    <n v="8361"/>
    <s v="CA-2014-147207"/>
    <x v="1553"/>
    <x v="4"/>
    <d v="2016-01-05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x v="1373"/>
    <n v="2"/>
    <n v="0.2"/>
    <n v="-6.3488000000000007"/>
    <n v="3.9679999999999964"/>
  </r>
  <r>
    <n v="8362"/>
    <s v="CA-2014-147207"/>
    <x v="1554"/>
    <x v="4"/>
    <d v="2016-01-05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x v="1374"/>
    <n v="2"/>
    <n v="0.8"/>
    <n v="-4.3455999999999992"/>
    <n v="-13.580000000000002"/>
  </r>
  <r>
    <n v="8363"/>
    <s v="CA-2014-147207"/>
    <x v="1555"/>
    <x v="4"/>
    <d v="2016-01-05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x v="632"/>
    <n v="5"/>
    <n v="0.3"/>
    <n v="-274.029"/>
    <n v="-169.63700000000009"/>
  </r>
  <r>
    <n v="8364"/>
    <s v="CA-2014-147207"/>
    <x v="1556"/>
    <x v="4"/>
    <d v="2016-01-05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x v="1375"/>
    <n v="3"/>
    <n v="0.2"/>
    <n v="-74.42880000000001"/>
    <n v="27.910800000000009"/>
  </r>
  <r>
    <n v="978"/>
    <s v="CA-2014-159366"/>
    <x v="1557"/>
    <x v="4"/>
    <d v="2016-01-11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x v="255"/>
    <n v="2"/>
    <n v="0.1"/>
    <n v="-305.9982"/>
    <n v="679.99599999999964"/>
  </r>
  <r>
    <n v="8641"/>
    <s v="US-2014-148551"/>
    <x v="1558"/>
    <x v="4"/>
    <d v="2016-01-17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x v="1376"/>
    <n v="5"/>
    <n v="0.8"/>
    <n v="-608.78399999999988"/>
    <n v="-1141.47"/>
  </r>
  <r>
    <n v="6619"/>
    <s v="US-2014-167402"/>
    <x v="1559"/>
    <x v="4"/>
    <d v="2016-01-19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x v="81"/>
    <n v="5"/>
    <n v="0"/>
    <n v="0"/>
    <n v="15.552000000000001"/>
  </r>
  <r>
    <n v="6620"/>
    <s v="US-2014-167402"/>
    <x v="1560"/>
    <x v="4"/>
    <d v="2016-01-19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x v="1377"/>
    <n v="6"/>
    <n v="0"/>
    <n v="0"/>
    <n v="54.584400000000002"/>
  </r>
  <r>
    <n v="6621"/>
    <s v="US-2014-167402"/>
    <x v="1561"/>
    <x v="4"/>
    <d v="2016-01-19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x v="1378"/>
    <n v="5"/>
    <n v="0"/>
    <n v="0"/>
    <n v="83.281000000000063"/>
  </r>
  <r>
    <n v="6622"/>
    <s v="US-2014-167402"/>
    <x v="1562"/>
    <x v="4"/>
    <d v="2016-01-19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x v="142"/>
    <n v="3"/>
    <n v="0"/>
    <n v="0"/>
    <n v="53.235000000000014"/>
  </r>
  <r>
    <n v="9859"/>
    <s v="CA-2014-113278"/>
    <x v="1563"/>
    <x v="4"/>
    <d v="2016-01-21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x v="1379"/>
    <n v="5"/>
    <n v="0"/>
    <n v="0"/>
    <n v="17.523999999999997"/>
  </r>
  <r>
    <n v="9860"/>
    <s v="CA-2014-113278"/>
    <x v="1564"/>
    <x v="4"/>
    <d v="2016-01-21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x v="378"/>
    <n v="2"/>
    <n v="0"/>
    <n v="0"/>
    <n v="0.1008"/>
  </r>
  <r>
    <n v="9861"/>
    <s v="CA-2014-113278"/>
    <x v="1565"/>
    <x v="4"/>
    <d v="2016-01-21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x v="1380"/>
    <n v="4"/>
    <n v="0"/>
    <n v="0"/>
    <n v="1.3559999999999945"/>
  </r>
  <r>
    <n v="9862"/>
    <s v="CA-2014-113278"/>
    <x v="1566"/>
    <x v="4"/>
    <d v="2016-01-21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x v="1381"/>
    <n v="2"/>
    <n v="0"/>
    <n v="0"/>
    <n v="5.2528000000000006"/>
  </r>
  <r>
    <n v="9863"/>
    <s v="CA-2014-113278"/>
    <x v="1567"/>
    <x v="4"/>
    <d v="2016-01-21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x v="1382"/>
    <n v="4"/>
    <n v="0"/>
    <n v="0"/>
    <n v="2.5451999999999995"/>
  </r>
  <r>
    <n v="9864"/>
    <s v="CA-2014-113278"/>
    <x v="1568"/>
    <x v="4"/>
    <d v="2016-01-21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x v="1383"/>
    <n v="1"/>
    <n v="0"/>
    <n v="0"/>
    <n v="5.5565999999999995"/>
  </r>
  <r>
    <n v="9865"/>
    <s v="CA-2014-113278"/>
    <x v="1569"/>
    <x v="4"/>
    <d v="2016-01-21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x v="1384"/>
    <n v="4"/>
    <n v="0"/>
    <n v="0"/>
    <n v="70.312000000000012"/>
  </r>
  <r>
    <n v="9866"/>
    <s v="CA-2014-113278"/>
    <x v="1570"/>
    <x v="4"/>
    <d v="2016-01-21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x v="1174"/>
    <n v="2"/>
    <n v="0"/>
    <n v="0"/>
    <n v="8.532"/>
  </r>
  <r>
    <n v="6384"/>
    <s v="US-2014-104661"/>
    <x v="1571"/>
    <x v="4"/>
    <d v="2016-01-19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x v="604"/>
    <n v="4"/>
    <n v="0.8"/>
    <n v="-26.227199999999996"/>
    <n v="-52.454400000000007"/>
  </r>
  <r>
    <n v="6385"/>
    <s v="US-2014-104661"/>
    <x v="1572"/>
    <x v="4"/>
    <d v="2016-01-19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x v="442"/>
    <n v="2"/>
    <n v="0.2"/>
    <n v="-9.5968000000000018"/>
    <n v="14.395200000000004"/>
  </r>
  <r>
    <n v="6386"/>
    <s v="US-2014-104661"/>
    <x v="1573"/>
    <x v="4"/>
    <d v="2016-01-19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x v="1385"/>
    <n v="8"/>
    <n v="0.2"/>
    <n v="-12.5184"/>
    <n v="13.300799999999999"/>
  </r>
  <r>
    <n v="6387"/>
    <s v="US-2014-104661"/>
    <x v="1574"/>
    <x v="4"/>
    <d v="2016-01-19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x v="1386"/>
    <n v="1"/>
    <n v="0.8"/>
    <n v="-3.4207999999999994"/>
    <n v="-6.6278000000000006"/>
  </r>
  <r>
    <n v="6521"/>
    <s v="CA-2014-138289"/>
    <x v="1575"/>
    <x v="4"/>
    <d v="2016-01-19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x v="1387"/>
    <n v="4"/>
    <n v="0"/>
    <n v="0"/>
    <n v="2504.2215999999999"/>
  </r>
  <r>
    <n v="6522"/>
    <s v="CA-2014-138289"/>
    <x v="1576"/>
    <x v="4"/>
    <d v="2016-01-19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x v="1388"/>
    <n v="3"/>
    <n v="0"/>
    <n v="0"/>
    <n v="72.640799999999999"/>
  </r>
  <r>
    <n v="6523"/>
    <s v="CA-2014-138289"/>
    <x v="1577"/>
    <x v="4"/>
    <d v="2016-01-19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x v="1389"/>
    <n v="7"/>
    <n v="0"/>
    <n v="0"/>
    <n v="25.231499999999997"/>
  </r>
  <r>
    <n v="1885"/>
    <s v="CA-2014-154718"/>
    <x v="1578"/>
    <x v="4"/>
    <d v="2016-01-24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x v="1158"/>
    <n v="2"/>
    <n v="0.2"/>
    <n v="-1.2000000000000002"/>
    <n v="2.0999999999999996"/>
  </r>
  <r>
    <n v="7408"/>
    <s v="CA-2014-152079"/>
    <x v="1579"/>
    <x v="4"/>
    <d v="2016-01-22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x v="341"/>
    <n v="5"/>
    <n v="0.2"/>
    <n v="-2.3039999999999998"/>
    <n v="4.1760000000000002"/>
  </r>
  <r>
    <n v="2680"/>
    <s v="CA-2014-127026"/>
    <x v="1580"/>
    <x v="4"/>
    <d v="2016-01-28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x v="1163"/>
    <n v="5"/>
    <n v="0"/>
    <n v="0"/>
    <n v="7.056"/>
  </r>
  <r>
    <n v="2681"/>
    <s v="CA-2014-127026"/>
    <x v="1581"/>
    <x v="4"/>
    <d v="2016-01-28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x v="700"/>
    <n v="5"/>
    <n v="0"/>
    <n v="0"/>
    <n v="111.59099999999995"/>
  </r>
  <r>
    <n v="2682"/>
    <s v="CA-2014-127026"/>
    <x v="1582"/>
    <x v="4"/>
    <d v="2016-01-28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x v="1390"/>
    <n v="4"/>
    <n v="0"/>
    <n v="0"/>
    <n v="42.074399999999997"/>
  </r>
  <r>
    <n v="2683"/>
    <s v="CA-2014-127026"/>
    <x v="1583"/>
    <x v="4"/>
    <d v="2016-01-28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x v="1391"/>
    <n v="3"/>
    <n v="0.1"/>
    <n v="-35.097300000000011"/>
    <n v="152.08829999999998"/>
  </r>
  <r>
    <n v="2684"/>
    <s v="CA-2014-127026"/>
    <x v="1584"/>
    <x v="4"/>
    <d v="2016-01-28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x v="1392"/>
    <n v="1"/>
    <n v="0"/>
    <n v="0"/>
    <n v="49.496999999999986"/>
  </r>
  <r>
    <n v="9745"/>
    <s v="CA-2014-141782"/>
    <x v="1585"/>
    <x v="4"/>
    <d v="2016-01-26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x v="1393"/>
    <n v="4"/>
    <n v="0.2"/>
    <n v="-53.71520000000001"/>
    <n v="90.64439999999999"/>
  </r>
  <r>
    <n v="7984"/>
    <s v="CA-2014-152499"/>
    <x v="1586"/>
    <x v="4"/>
    <d v="2016-01-26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x v="1394"/>
    <n v="5"/>
    <n v="0.2"/>
    <n v="-3.0240000000000005"/>
    <n v="4.9139999999999988"/>
  </r>
  <r>
    <n v="7985"/>
    <s v="CA-2014-152499"/>
    <x v="1587"/>
    <x v="4"/>
    <d v="2016-01-26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x v="535"/>
    <n v="3"/>
    <n v="0.2"/>
    <n v="-1.5744"/>
    <n v="0.88559999999999883"/>
  </r>
  <r>
    <n v="523"/>
    <s v="CA-2014-145142"/>
    <x v="1588"/>
    <x v="4"/>
    <d v="2016-01-26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x v="1395"/>
    <n v="2"/>
    <n v="0"/>
    <n v="0"/>
    <n v="21.097999999999985"/>
  </r>
  <r>
    <n v="5492"/>
    <s v="CA-2014-164098"/>
    <x v="1589"/>
    <x v="4"/>
    <d v="2016-01-28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x v="1396"/>
    <n v="2"/>
    <n v="0.2"/>
    <n v="-3.6320000000000001"/>
    <n v="1.8160000000000016"/>
  </r>
  <r>
    <n v="4784"/>
    <s v="US-2014-147984"/>
    <x v="1590"/>
    <x v="4"/>
    <d v="2016-02-02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x v="1397"/>
    <n v="5"/>
    <n v="0"/>
    <n v="0"/>
    <n v="137.15100000000001"/>
  </r>
  <r>
    <n v="3886"/>
    <s v="US-2014-127341"/>
    <x v="1591"/>
    <x v="4"/>
    <d v="2016-02-03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x v="1398"/>
    <n v="4"/>
    <n v="0.8"/>
    <n v="-9.7023999999999972"/>
    <n v="-20.617600000000003"/>
  </r>
  <r>
    <n v="9915"/>
    <s v="CA-2014-160927"/>
    <x v="1592"/>
    <x v="4"/>
    <d v="2016-02-0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x v="215"/>
    <n v="2"/>
    <n v="0"/>
    <n v="0"/>
    <n v="6.2208000000000006"/>
  </r>
  <r>
    <n v="9916"/>
    <s v="CA-2014-160927"/>
    <x v="1593"/>
    <x v="4"/>
    <d v="2016-02-0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x v="1399"/>
    <n v="5"/>
    <n v="0"/>
    <n v="0"/>
    <n v="45.527999999999992"/>
  </r>
  <r>
    <n v="9917"/>
    <s v="CA-2014-160927"/>
    <x v="1594"/>
    <x v="4"/>
    <d v="2016-02-0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x v="1400"/>
    <n v="1"/>
    <n v="0"/>
    <n v="0"/>
    <n v="3.5047999999999995"/>
  </r>
  <r>
    <n v="9918"/>
    <s v="CA-2014-160927"/>
    <x v="1595"/>
    <x v="4"/>
    <d v="2016-02-0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x v="1401"/>
    <n v="3"/>
    <n v="0"/>
    <n v="0"/>
    <n v="4.6220999999999997"/>
  </r>
  <r>
    <n v="771"/>
    <s v="CA-2014-104220"/>
    <x v="1596"/>
    <x v="4"/>
    <d v="2016-02-06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x v="1402"/>
    <n v="2"/>
    <n v="0"/>
    <n v="0"/>
    <n v="9.14"/>
  </r>
  <r>
    <n v="772"/>
    <s v="CA-2014-104220"/>
    <x v="1597"/>
    <x v="4"/>
    <d v="2016-02-06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x v="1403"/>
    <n v="3"/>
    <n v="0"/>
    <n v="0"/>
    <n v="51.75"/>
  </r>
  <r>
    <n v="773"/>
    <s v="CA-2014-104220"/>
    <x v="1598"/>
    <x v="4"/>
    <d v="2016-02-06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x v="1404"/>
    <n v="5"/>
    <n v="0"/>
    <n v="0"/>
    <n v="16.175000000000001"/>
  </r>
  <r>
    <n v="774"/>
    <s v="CA-2014-104220"/>
    <x v="1599"/>
    <x v="4"/>
    <d v="2016-02-06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x v="1405"/>
    <n v="1"/>
    <n v="0"/>
    <n v="0"/>
    <n v="3.4695"/>
  </r>
  <r>
    <n v="775"/>
    <s v="CA-2014-104220"/>
    <x v="1600"/>
    <x v="4"/>
    <d v="2016-02-06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x v="1406"/>
    <n v="2"/>
    <n v="0"/>
    <n v="0"/>
    <n v="10.881"/>
  </r>
  <r>
    <n v="776"/>
    <s v="CA-2014-104220"/>
    <x v="1601"/>
    <x v="4"/>
    <d v="2016-02-06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x v="1407"/>
    <n v="7"/>
    <n v="0"/>
    <n v="0"/>
    <n v="14.523600000000002"/>
  </r>
  <r>
    <n v="8268"/>
    <s v="CA-2014-121790"/>
    <x v="1602"/>
    <x v="4"/>
    <d v="2016-02-07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x v="1408"/>
    <n v="1"/>
    <n v="0.5"/>
    <n v="-34.6875"/>
    <n v="-47.174999999999997"/>
  </r>
  <r>
    <n v="8269"/>
    <s v="CA-2014-121790"/>
    <x v="1603"/>
    <x v="4"/>
    <d v="2016-02-07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x v="652"/>
    <n v="4"/>
    <n v="0.2"/>
    <n v="-6.3360000000000012"/>
    <n v="2.7719999999999994"/>
  </r>
  <r>
    <n v="8270"/>
    <s v="CA-2014-121790"/>
    <x v="1604"/>
    <x v="4"/>
    <d v="2016-02-07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x v="1409"/>
    <n v="4"/>
    <n v="0.2"/>
    <n v="-400.63360000000006"/>
    <n v="250.39599999999984"/>
  </r>
  <r>
    <n v="8271"/>
    <s v="CA-2014-121790"/>
    <x v="1605"/>
    <x v="4"/>
    <d v="2016-02-07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x v="6"/>
    <n v="2"/>
    <n v="0.2"/>
    <n v="-1.8688"/>
    <n v="3.1535999999999995"/>
  </r>
  <r>
    <n v="7445"/>
    <s v="CA-2014-127474"/>
    <x v="1606"/>
    <x v="4"/>
    <d v="2016-02-08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x v="58"/>
    <n v="1"/>
    <n v="0.2"/>
    <n v="-1.0368000000000002"/>
    <n v="1.8144"/>
  </r>
  <r>
    <n v="7446"/>
    <s v="CA-2014-127474"/>
    <x v="1607"/>
    <x v="4"/>
    <d v="2016-02-08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x v="492"/>
    <n v="2"/>
    <n v="0.2"/>
    <n v="-13.116800000000001"/>
    <n v="23.7742"/>
  </r>
  <r>
    <n v="7447"/>
    <s v="CA-2014-127474"/>
    <x v="1608"/>
    <x v="4"/>
    <d v="2016-02-08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x v="1410"/>
    <n v="1"/>
    <n v="0.6"/>
    <n v="-13.320000000000002"/>
    <n v="-26.084999999999994"/>
  </r>
  <r>
    <n v="7448"/>
    <s v="CA-2014-127474"/>
    <x v="1609"/>
    <x v="4"/>
    <d v="2016-02-08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x v="1411"/>
    <n v="5"/>
    <n v="0.2"/>
    <n v="-83.88"/>
    <n v="146.79"/>
  </r>
  <r>
    <n v="6567"/>
    <s v="CA-2014-131282"/>
    <x v="1610"/>
    <x v="4"/>
    <d v="2016-02-09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x v="1412"/>
    <n v="4"/>
    <n v="0.8"/>
    <n v="-195.19359999999998"/>
    <n v="-426.9860000000001"/>
  </r>
  <r>
    <n v="6568"/>
    <s v="CA-2014-131282"/>
    <x v="1611"/>
    <x v="4"/>
    <d v="2016-02-09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x v="1413"/>
    <n v="5"/>
    <n v="0.2"/>
    <n v="-1.4240000000000004"/>
    <n v="0.71199999999999974"/>
  </r>
  <r>
    <n v="3085"/>
    <s v="CA-2014-118773"/>
    <x v="1612"/>
    <x v="4"/>
    <d v="2016-02-15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x v="1414"/>
    <n v="4"/>
    <n v="0.8"/>
    <n v="-202.22719999999998"/>
    <n v="-417.09360000000004"/>
  </r>
  <r>
    <n v="3086"/>
    <s v="CA-2014-118773"/>
    <x v="1613"/>
    <x v="4"/>
    <d v="2016-02-15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x v="339"/>
    <n v="2"/>
    <n v="0.2"/>
    <n v="-25.596800000000002"/>
    <n v="15.997999999999987"/>
  </r>
  <r>
    <n v="3087"/>
    <s v="CA-2014-118773"/>
    <x v="1614"/>
    <x v="4"/>
    <d v="2016-02-15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x v="105"/>
    <n v="2"/>
    <n v="0.6"/>
    <n v="-2.3904000000000001"/>
    <n v="-2.6892000000000005"/>
  </r>
  <r>
    <n v="3088"/>
    <s v="CA-2014-118773"/>
    <x v="1615"/>
    <x v="4"/>
    <d v="2016-02-15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x v="1415"/>
    <n v="2"/>
    <n v="0.8"/>
    <n v="-10.393599999999998"/>
    <n v="-32.480000000000004"/>
  </r>
  <r>
    <n v="9633"/>
    <s v="CA-2014-154809"/>
    <x v="1616"/>
    <x v="4"/>
    <d v="2016-02-18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x v="1416"/>
    <n v="8"/>
    <n v="0"/>
    <n v="0"/>
    <n v="38.975200000000008"/>
  </r>
  <r>
    <n v="8673"/>
    <s v="CA-2014-163265"/>
    <x v="1617"/>
    <x v="4"/>
    <d v="2016-02-22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x v="1417"/>
    <n v="2"/>
    <n v="0.2"/>
    <n v="-3.6736000000000004"/>
    <n v="6.1991999999999994"/>
  </r>
  <r>
    <n v="8674"/>
    <s v="CA-2014-163265"/>
    <x v="1618"/>
    <x v="4"/>
    <d v="2016-02-22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x v="428"/>
    <n v="3"/>
    <n v="0.3"/>
    <n v="-180.16739999999999"/>
    <n v="-8.5794000000000779"/>
  </r>
  <r>
    <n v="8675"/>
    <s v="CA-2014-163265"/>
    <x v="1619"/>
    <x v="4"/>
    <d v="2016-02-22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x v="1418"/>
    <n v="3"/>
    <n v="0.2"/>
    <n v="-10.070400000000001"/>
    <n v="-8.1822000000000052"/>
  </r>
  <r>
    <n v="8676"/>
    <s v="CA-2014-163265"/>
    <x v="1620"/>
    <x v="4"/>
    <d v="2016-02-22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x v="1419"/>
    <n v="6"/>
    <n v="0.2"/>
    <n v="-5.6063999999999998"/>
    <n v="3.5039999999999996"/>
  </r>
  <r>
    <n v="8677"/>
    <s v="CA-2014-163265"/>
    <x v="1621"/>
    <x v="4"/>
    <d v="2016-02-22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x v="1420"/>
    <n v="1"/>
    <n v="0.6"/>
    <n v="-4.6151999999999997"/>
    <n v="-3.6536999999999988"/>
  </r>
  <r>
    <n v="3860"/>
    <s v="CA-2014-154039"/>
    <x v="1622"/>
    <x v="4"/>
    <d v="2016-02-23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x v="1421"/>
    <n v="3"/>
    <n v="0.5"/>
    <n v="-240.48"/>
    <n v="-269.33760000000001"/>
  </r>
  <r>
    <n v="3861"/>
    <s v="CA-2014-154039"/>
    <x v="1623"/>
    <x v="4"/>
    <d v="2016-02-23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x v="1422"/>
    <n v="1"/>
    <n v="0.2"/>
    <n v="-24.958400000000005"/>
    <n v="10.919299999999996"/>
  </r>
  <r>
    <n v="8106"/>
    <s v="CA-2014-159149"/>
    <x v="1624"/>
    <x v="4"/>
    <d v="2016-02-20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x v="1423"/>
    <n v="1"/>
    <n v="0.32"/>
    <n v="-28.501247999999997"/>
    <n v="-17.027400000000007"/>
  </r>
  <r>
    <n v="8107"/>
    <s v="CA-2014-159149"/>
    <x v="1625"/>
    <x v="4"/>
    <d v="2016-02-20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x v="1424"/>
    <n v="6"/>
    <n v="0.2"/>
    <n v="-35.088000000000001"/>
    <n v="52.632000000000005"/>
  </r>
  <r>
    <n v="8108"/>
    <s v="CA-2014-159149"/>
    <x v="1626"/>
    <x v="4"/>
    <d v="2016-02-20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x v="1425"/>
    <n v="4"/>
    <n v="0.2"/>
    <n v="-87.667200000000008"/>
    <n v="-87.667200000000037"/>
  </r>
  <r>
    <n v="3286"/>
    <s v="CA-2014-150525"/>
    <x v="1627"/>
    <x v="4"/>
    <d v="2016-02-26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x v="1426"/>
    <n v="2"/>
    <n v="0"/>
    <n v="0"/>
    <n v="1.9023999999999992"/>
  </r>
  <r>
    <n v="3287"/>
    <s v="CA-2014-150525"/>
    <x v="1628"/>
    <x v="4"/>
    <d v="2016-02-26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x v="1427"/>
    <n v="3"/>
    <n v="0"/>
    <n v="0"/>
    <n v="3.4086000000000003"/>
  </r>
  <r>
    <n v="9318"/>
    <s v="CA-2014-124940"/>
    <x v="1629"/>
    <x v="4"/>
    <d v="2016-02-27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x v="1428"/>
    <n v="1"/>
    <n v="0.2"/>
    <n v="-9.5808000000000018"/>
    <n v="-2.9940000000000015"/>
  </r>
  <r>
    <n v="3765"/>
    <s v="CA-2014-125878"/>
    <x v="1630"/>
    <x v="4"/>
    <d v="2016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x v="278"/>
    <n v="3"/>
    <n v="0.8"/>
    <n v="-1.4303999999999997"/>
    <n v="-3.0396000000000001"/>
  </r>
  <r>
    <n v="1770"/>
    <s v="CA-2014-146024"/>
    <x v="1631"/>
    <x v="4"/>
    <d v="2016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x v="879"/>
    <n v="4"/>
    <n v="0.2"/>
    <n v="-1.3952000000000002"/>
    <n v="-1.3952000000000013"/>
  </r>
  <r>
    <n v="1771"/>
    <s v="CA-2014-146024"/>
    <x v="1632"/>
    <x v="4"/>
    <d v="2016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x v="1429"/>
    <n v="7"/>
    <n v="0.8"/>
    <n v="-9.7775999999999996"/>
    <n v="-20.166300000000007"/>
  </r>
  <r>
    <n v="9293"/>
    <s v="CA-2014-124114"/>
    <x v="1633"/>
    <x v="4"/>
    <d v="2016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x v="1430"/>
    <n v="1"/>
    <n v="0.8"/>
    <n v="-0.44479999999999986"/>
    <n v="-0.94520000000000004"/>
  </r>
  <r>
    <n v="3062"/>
    <s v="CA-2014-127621"/>
    <x v="1634"/>
    <x v="4"/>
    <d v="2016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x v="1431"/>
    <n v="8"/>
    <n v="0.2"/>
    <n v="-5.3760000000000012"/>
    <n v="9.743999999999998"/>
  </r>
  <r>
    <n v="3474"/>
    <s v="CA-2014-111815"/>
    <x v="1635"/>
    <x v="4"/>
    <d v="2016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x v="1432"/>
    <n v="1"/>
    <n v="0"/>
    <n v="0"/>
    <n v="47.0548"/>
  </r>
  <r>
    <n v="3475"/>
    <s v="CA-2014-111815"/>
    <x v="1636"/>
    <x v="4"/>
    <d v="2016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x v="1433"/>
    <n v="2"/>
    <n v="0"/>
    <n v="0"/>
    <n v="42.991400000000006"/>
  </r>
  <r>
    <n v="5296"/>
    <s v="CA-2014-142174"/>
    <x v="1637"/>
    <x v="4"/>
    <d v="2016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x v="1434"/>
    <n v="2"/>
    <n v="0.2"/>
    <n v="-17.913599999999999"/>
    <n v="32.468400000000003"/>
  </r>
  <r>
    <n v="6447"/>
    <s v="US-2014-119816"/>
    <x v="1638"/>
    <x v="4"/>
    <d v="2016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x v="1435"/>
    <n v="5"/>
    <n v="0.6"/>
    <n v="-62.100000000000009"/>
    <n v="-77.625"/>
  </r>
  <r>
    <n v="6448"/>
    <s v="US-2014-119816"/>
    <x v="1639"/>
    <x v="4"/>
    <d v="2016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x v="1436"/>
    <n v="1"/>
    <n v="0.2"/>
    <n v="-0.49280000000000013"/>
    <n v="0.86239999999999983"/>
  </r>
  <r>
    <n v="6449"/>
    <s v="US-2014-119816"/>
    <x v="1640"/>
    <x v="4"/>
    <d v="2016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x v="763"/>
    <n v="1"/>
    <n v="0.2"/>
    <n v="-1.7440000000000002"/>
    <n v="0.65399999999999947"/>
  </r>
  <r>
    <n v="3813"/>
    <s v="CA-2014-147753"/>
    <x v="1641"/>
    <x v="4"/>
    <d v="2016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x v="1437"/>
    <n v="2"/>
    <n v="0"/>
    <n v="0"/>
    <n v="11.778199999999998"/>
  </r>
  <r>
    <n v="4744"/>
    <s v="CA-2014-168123"/>
    <x v="1642"/>
    <x v="4"/>
    <d v="2016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x v="1438"/>
    <n v="2"/>
    <n v="0"/>
    <n v="0"/>
    <n v="2.5279999999999996"/>
  </r>
  <r>
    <n v="4745"/>
    <s v="CA-2014-168123"/>
    <x v="1643"/>
    <x v="4"/>
    <d v="2016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x v="359"/>
    <n v="4"/>
    <n v="0"/>
    <n v="0"/>
    <n v="57.501599999999996"/>
  </r>
  <r>
    <n v="4746"/>
    <s v="CA-2014-168123"/>
    <x v="1644"/>
    <x v="4"/>
    <d v="2016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x v="574"/>
    <n v="2"/>
    <n v="0"/>
    <n v="0"/>
    <n v="62.700400000000002"/>
  </r>
  <r>
    <n v="4747"/>
    <s v="CA-2014-168123"/>
    <x v="1645"/>
    <x v="4"/>
    <d v="2016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x v="1439"/>
    <n v="3"/>
    <n v="0"/>
    <n v="0"/>
    <n v="9.158100000000001"/>
  </r>
  <r>
    <n v="9312"/>
    <s v="CA-2014-148642"/>
    <x v="1646"/>
    <x v="4"/>
    <d v="2016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x v="277"/>
    <n v="2"/>
    <n v="0.2"/>
    <n v="-0.98560000000000025"/>
    <n v="1.7247999999999997"/>
  </r>
  <r>
    <n v="9313"/>
    <s v="CA-2014-148642"/>
    <x v="1647"/>
    <x v="4"/>
    <d v="2016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x v="1440"/>
    <n v="4"/>
    <n v="0.2"/>
    <n v="-12.697600000000001"/>
    <n v="4.7616000000000014"/>
  </r>
  <r>
    <n v="8413"/>
    <s v="CA-2014-132290"/>
    <x v="1648"/>
    <x v="4"/>
    <d v="2016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x v="1441"/>
    <n v="4"/>
    <n v="0.3"/>
    <n v="-280.0224"/>
    <n v="-173.34719999999999"/>
  </r>
  <r>
    <n v="2994"/>
    <s v="CA-2014-147291"/>
    <x v="1649"/>
    <x v="4"/>
    <d v="2016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x v="1442"/>
    <n v="4"/>
    <n v="0"/>
    <n v="0"/>
    <n v="421.08239999999995"/>
  </r>
  <r>
    <n v="5565"/>
    <s v="CA-2014-157966"/>
    <x v="1650"/>
    <x v="4"/>
    <d v="2016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x v="1443"/>
    <n v="4"/>
    <n v="0.2"/>
    <n v="-3.8912000000000009"/>
    <n v="2.188799999999997"/>
  </r>
  <r>
    <n v="5566"/>
    <s v="CA-2014-157966"/>
    <x v="1651"/>
    <x v="4"/>
    <d v="2016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x v="1444"/>
    <n v="2"/>
    <n v="0.3"/>
    <n v="-62.995799999999996"/>
    <n v="8.9993999999999801"/>
  </r>
  <r>
    <n v="5567"/>
    <s v="CA-2014-157966"/>
    <x v="1652"/>
    <x v="4"/>
    <d v="2016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x v="1445"/>
    <n v="5"/>
    <n v="0.2"/>
    <n v="-5.9520000000000017"/>
    <n v="1.8599999999999994"/>
  </r>
  <r>
    <n v="5568"/>
    <s v="CA-2014-157966"/>
    <x v="1653"/>
    <x v="4"/>
    <d v="2016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x v="1446"/>
    <n v="1"/>
    <n v="0.3"/>
    <n v="-26.930399999999999"/>
    <n v="-2.5647999999999982"/>
  </r>
  <r>
    <n v="5569"/>
    <s v="CA-2014-157966"/>
    <x v="1654"/>
    <x v="4"/>
    <d v="2016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x v="1447"/>
    <n v="2"/>
    <n v="0.2"/>
    <n v="-191.99680000000001"/>
    <n v="335.99440000000004"/>
  </r>
  <r>
    <n v="5570"/>
    <s v="CA-2014-157966"/>
    <x v="1655"/>
    <x v="4"/>
    <d v="2016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x v="59"/>
    <n v="3"/>
    <n v="0.2"/>
    <n v="-3.1104000000000007"/>
    <n v="5.6375999999999999"/>
  </r>
  <r>
    <n v="5571"/>
    <s v="CA-2014-157966"/>
    <x v="1656"/>
    <x v="4"/>
    <d v="2016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x v="1448"/>
    <n v="1"/>
    <n v="0.2"/>
    <n v="-6.8720000000000017"/>
    <n v="-7.3015000000000025"/>
  </r>
  <r>
    <n v="9392"/>
    <s v="CA-2014-162474"/>
    <x v="1657"/>
    <x v="4"/>
    <d v="2016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x v="138"/>
    <n v="1"/>
    <n v="0.2"/>
    <n v="-1.5984000000000003"/>
    <n v="2.5973999999999995"/>
  </r>
  <r>
    <n v="8440"/>
    <s v="CA-2014-114370"/>
    <x v="1658"/>
    <x v="4"/>
    <d v="2016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x v="1449"/>
    <n v="2"/>
    <n v="0.2"/>
    <n v="-9.9232000000000014"/>
    <n v="4.9615999999999989"/>
  </r>
  <r>
    <n v="3379"/>
    <s v="CA-2014-142867"/>
    <x v="1659"/>
    <x v="4"/>
    <d v="2016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x v="1450"/>
    <n v="6"/>
    <n v="0.8"/>
    <n v="-11.020799999999998"/>
    <n v="-22.04160000000001"/>
  </r>
  <r>
    <n v="3380"/>
    <s v="CA-2014-142867"/>
    <x v="1660"/>
    <x v="4"/>
    <d v="2016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x v="928"/>
    <n v="3"/>
    <n v="0.2"/>
    <n v="-2.0544000000000007"/>
    <n v="3.2099999999999982"/>
  </r>
  <r>
    <n v="677"/>
    <s v="US-2014-119438"/>
    <x v="1661"/>
    <x v="4"/>
    <d v="2016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x v="1451"/>
    <n v="3"/>
    <n v="0.8"/>
    <n v="-2.1503999999999999"/>
    <n v="-7.3920000000000021"/>
  </r>
  <r>
    <n v="678"/>
    <s v="US-2014-119438"/>
    <x v="1662"/>
    <x v="4"/>
    <d v="2016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x v="1452"/>
    <n v="3"/>
    <n v="0.2"/>
    <n v="-5.563200000000001"/>
    <n v="4.5200999999999958"/>
  </r>
  <r>
    <n v="679"/>
    <s v="US-2014-119438"/>
    <x v="1663"/>
    <x v="4"/>
    <d v="2016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x v="1453"/>
    <n v="3"/>
    <n v="0.6"/>
    <n v="-49.514400000000002"/>
    <n v="-41.261999999999972"/>
  </r>
  <r>
    <n v="680"/>
    <s v="US-2014-119438"/>
    <x v="1664"/>
    <x v="4"/>
    <d v="2016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x v="1454"/>
    <n v="3"/>
    <n v="0.8"/>
    <n v="-146.39519999999999"/>
    <n v="-320.23950000000013"/>
  </r>
  <r>
    <n v="3707"/>
    <s v="CA-2014-160087"/>
    <x v="1665"/>
    <x v="4"/>
    <d v="2016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x v="546"/>
    <n v="3"/>
    <n v="0.2"/>
    <n v="-4.7664"/>
    <n v="6.5538000000000007"/>
  </r>
  <r>
    <n v="8792"/>
    <s v="CA-2014-162075"/>
    <x v="1666"/>
    <x v="4"/>
    <d v="2016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x v="614"/>
    <n v="7"/>
    <n v="0.2"/>
    <n v="-107.50880000000001"/>
    <n v="47.035099999999971"/>
  </r>
  <r>
    <n v="447"/>
    <s v="CA-2014-154214"/>
    <x v="1667"/>
    <x v="4"/>
    <d v="2016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x v="1455"/>
    <n v="1"/>
    <n v="0"/>
    <n v="0"/>
    <n v="1.3676999999999999"/>
  </r>
  <r>
    <n v="8998"/>
    <s v="CA-2014-122763"/>
    <x v="1668"/>
    <x v="4"/>
    <d v="2016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x v="641"/>
    <n v="2"/>
    <n v="0.2"/>
    <n v="-11.340800000000002"/>
    <n v="19.137599999999992"/>
  </r>
  <r>
    <n v="8999"/>
    <s v="CA-2014-122763"/>
    <x v="1669"/>
    <x v="4"/>
    <d v="2016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x v="1456"/>
    <n v="7"/>
    <n v="0.2"/>
    <n v="-54.81280000000001"/>
    <n v="102.77399999999999"/>
  </r>
  <r>
    <n v="2333"/>
    <s v="CA-2014-169285"/>
    <x v="1670"/>
    <x v="4"/>
    <d v="2016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x v="1457"/>
    <n v="5"/>
    <n v="0"/>
    <n v="0"/>
    <n v="133.15199999999999"/>
  </r>
  <r>
    <n v="2334"/>
    <s v="CA-2014-169285"/>
    <x v="1671"/>
    <x v="4"/>
    <d v="2016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x v="1458"/>
    <n v="1"/>
    <n v="0"/>
    <n v="0"/>
    <n v="2.8322000000000003"/>
  </r>
  <r>
    <n v="4429"/>
    <s v="CA-2014-119452"/>
    <x v="1672"/>
    <x v="4"/>
    <d v="2016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x v="1459"/>
    <n v="6"/>
    <n v="0"/>
    <n v="0"/>
    <n v="523.70519999999988"/>
  </r>
  <r>
    <n v="2843"/>
    <s v="CA-2014-135650"/>
    <x v="1673"/>
    <x v="4"/>
    <d v="2016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x v="1460"/>
    <n v="2"/>
    <n v="0.2"/>
    <n v="-28.745600000000003"/>
    <n v="-32.338800000000006"/>
  </r>
  <r>
    <n v="9530"/>
    <s v="CA-2014-101637"/>
    <x v="1674"/>
    <x v="4"/>
    <d v="2016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x v="1461"/>
    <n v="2"/>
    <n v="0.2"/>
    <n v="-2.5536000000000003"/>
    <n v="0.95759999999999934"/>
  </r>
  <r>
    <n v="1877"/>
    <s v="CA-2014-112039"/>
    <x v="1675"/>
    <x v="4"/>
    <d v="2016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x v="1462"/>
    <n v="3"/>
    <n v="0.2"/>
    <n v="-94.075200000000024"/>
    <n v="47.037600000000026"/>
  </r>
  <r>
    <n v="2941"/>
    <s v="CA-2014-155880"/>
    <x v="1676"/>
    <x v="4"/>
    <d v="2016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x v="1463"/>
    <n v="1"/>
    <n v="0"/>
    <n v="0"/>
    <n v="14.558400000000006"/>
  </r>
  <r>
    <n v="2942"/>
    <s v="CA-2014-155880"/>
    <x v="1677"/>
    <x v="4"/>
    <d v="2016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x v="1464"/>
    <n v="7"/>
    <n v="0"/>
    <n v="0"/>
    <n v="427.43679999999995"/>
  </r>
  <r>
    <n v="2943"/>
    <s v="CA-2014-155880"/>
    <x v="1678"/>
    <x v="4"/>
    <d v="2016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x v="1235"/>
    <n v="3"/>
    <n v="0"/>
    <n v="0"/>
    <n v="40.586699999999979"/>
  </r>
  <r>
    <n v="3391"/>
    <s v="CA-2014-101077"/>
    <x v="1679"/>
    <x v="4"/>
    <d v="2016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x v="252"/>
    <n v="2"/>
    <n v="0.2"/>
    <n v="-1.3696000000000002"/>
    <n v="2.1399999999999992"/>
  </r>
  <r>
    <n v="5638"/>
    <s v="CA-2014-113208"/>
    <x v="1680"/>
    <x v="4"/>
    <d v="2016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x v="1465"/>
    <n v="3"/>
    <n v="0"/>
    <n v="0"/>
    <n v="23.119199999999999"/>
  </r>
  <r>
    <n v="7173"/>
    <s v="US-2014-141677"/>
    <x v="1681"/>
    <x v="4"/>
    <d v="2016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x v="1466"/>
    <n v="5"/>
    <n v="0.2"/>
    <n v="-28.792000000000002"/>
    <n v="1.7995000000000019"/>
  </r>
  <r>
    <n v="7174"/>
    <s v="US-2014-141677"/>
    <x v="1682"/>
    <x v="4"/>
    <d v="2016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x v="1467"/>
    <n v="5"/>
    <n v="0.2"/>
    <n v="-479.99200000000002"/>
    <n v="569.99050000000011"/>
  </r>
  <r>
    <n v="7175"/>
    <s v="US-2014-141677"/>
    <x v="1683"/>
    <x v="4"/>
    <d v="2016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x v="310"/>
    <n v="3"/>
    <n v="0.2"/>
    <n v="-14.870400000000002"/>
    <n v="23.234999999999992"/>
  </r>
  <r>
    <n v="7176"/>
    <s v="US-2014-141677"/>
    <x v="1684"/>
    <x v="4"/>
    <d v="2016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x v="1468"/>
    <n v="8"/>
    <n v="0.8"/>
    <n v="-69.73439999999998"/>
    <n v="-226.63679999999999"/>
  </r>
  <r>
    <n v="7177"/>
    <s v="US-2014-141677"/>
    <x v="1685"/>
    <x v="4"/>
    <d v="2016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x v="1469"/>
    <n v="3"/>
    <n v="0.2"/>
    <n v="-6.4464000000000006"/>
    <n v="2.4173999999999989"/>
  </r>
  <r>
    <n v="9788"/>
    <s v="CA-2014-144491"/>
    <x v="1686"/>
    <x v="4"/>
    <d v="2016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x v="1470"/>
    <n v="5"/>
    <n v="0.32"/>
    <n v="-327.46623999999997"/>
    <n v="-30.098000000000127"/>
  </r>
  <r>
    <n v="9789"/>
    <s v="CA-2014-144491"/>
    <x v="1687"/>
    <x v="4"/>
    <d v="2016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x v="428"/>
    <n v="3"/>
    <n v="0.3"/>
    <n v="-180.16739999999999"/>
    <n v="-8.5794000000000779"/>
  </r>
  <r>
    <n v="9790"/>
    <s v="CA-2014-144491"/>
    <x v="1688"/>
    <x v="4"/>
    <d v="2016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x v="1471"/>
    <n v="1"/>
    <n v="0.2"/>
    <n v="-7.9984000000000011"/>
    <n v="6.9985999999999997"/>
  </r>
  <r>
    <n v="9791"/>
    <s v="CA-2014-144491"/>
    <x v="1689"/>
    <x v="4"/>
    <d v="2016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x v="1472"/>
    <n v="2"/>
    <n v="0.3"/>
    <n v="-63.373799999999989"/>
    <n v="-66.391599999999983"/>
  </r>
  <r>
    <n v="5720"/>
    <s v="CA-2014-126550"/>
    <x v="1690"/>
    <x v="4"/>
    <d v="2016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x v="1473"/>
    <n v="5"/>
    <n v="0"/>
    <n v="0"/>
    <n v="21.164000000000005"/>
  </r>
  <r>
    <n v="4543"/>
    <s v="CA-2014-113474"/>
    <x v="1691"/>
    <x v="4"/>
    <d v="2016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x v="1474"/>
    <n v="2"/>
    <n v="0"/>
    <n v="0"/>
    <n v="149.8956"/>
  </r>
  <r>
    <n v="469"/>
    <s v="CA-2014-154907"/>
    <x v="1692"/>
    <x v="4"/>
    <d v="2016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x v="1475"/>
    <n v="2"/>
    <n v="0.32"/>
    <n v="-65.706495999999987"/>
    <n v="-36.235200000000006"/>
  </r>
  <r>
    <n v="3243"/>
    <s v="CA-2014-114524"/>
    <x v="1693"/>
    <x v="4"/>
    <d v="2016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x v="1476"/>
    <n v="13"/>
    <n v="0.8"/>
    <n v="-10.7744"/>
    <n v="-22.895600000000005"/>
  </r>
  <r>
    <n v="6562"/>
    <s v="CA-2014-144680"/>
    <x v="1694"/>
    <x v="4"/>
    <d v="2016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x v="1477"/>
    <n v="5"/>
    <n v="0.8"/>
    <n v="-26.895999999999994"/>
    <n v="-90.774000000000029"/>
  </r>
  <r>
    <n v="2402"/>
    <s v="CA-2014-145877"/>
    <x v="1695"/>
    <x v="4"/>
    <d v="2016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x v="1478"/>
    <n v="6"/>
    <n v="0"/>
    <n v="0"/>
    <n v="23.550000000000004"/>
  </r>
  <r>
    <n v="2403"/>
    <s v="CA-2014-145877"/>
    <x v="1696"/>
    <x v="4"/>
    <d v="2016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x v="457"/>
    <n v="5"/>
    <n v="0"/>
    <n v="0"/>
    <n v="13.347999999999997"/>
  </r>
  <r>
    <n v="3725"/>
    <s v="CA-2014-127264"/>
    <x v="1697"/>
    <x v="4"/>
    <d v="2016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x v="447"/>
    <n v="3"/>
    <n v="0.2"/>
    <n v="-1.4112"/>
    <n v="2.2050000000000001"/>
  </r>
  <r>
    <n v="6190"/>
    <s v="CA-2014-157903"/>
    <x v="1698"/>
    <x v="4"/>
    <d v="2016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x v="1479"/>
    <n v="4"/>
    <n v="0.2"/>
    <n v="-76.768000000000015"/>
    <n v="47.97999999999999"/>
  </r>
  <r>
    <n v="8416"/>
    <s v="CA-2014-107265"/>
    <x v="1699"/>
    <x v="4"/>
    <d v="2016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x v="773"/>
    <n v="3"/>
    <n v="0"/>
    <n v="0"/>
    <n v="49.970399999999991"/>
  </r>
  <r>
    <n v="5371"/>
    <s v="US-2014-136721"/>
    <x v="1700"/>
    <x v="4"/>
    <d v="2016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x v="344"/>
    <n v="2"/>
    <n v="0"/>
    <n v="0"/>
    <n v="71.229600000000005"/>
  </r>
  <r>
    <n v="5372"/>
    <s v="US-2014-136721"/>
    <x v="1701"/>
    <x v="4"/>
    <d v="2016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x v="1480"/>
    <n v="3"/>
    <n v="0"/>
    <n v="0"/>
    <n v="79.793999999999997"/>
  </r>
  <r>
    <n v="4418"/>
    <s v="CA-2014-112900"/>
    <x v="1702"/>
    <x v="4"/>
    <d v="2016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x v="1481"/>
    <n v="8"/>
    <n v="0"/>
    <n v="0"/>
    <n v="219.99039999999997"/>
  </r>
  <r>
    <n v="3503"/>
    <s v="CA-2014-125115"/>
    <x v="1703"/>
    <x v="4"/>
    <d v="2016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x v="89"/>
    <n v="2"/>
    <n v="0.2"/>
    <n v="-2.0736000000000003"/>
    <n v="3.6288"/>
  </r>
  <r>
    <n v="3504"/>
    <s v="CA-2014-125115"/>
    <x v="1704"/>
    <x v="4"/>
    <d v="2016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x v="1482"/>
    <n v="3"/>
    <n v="0.2"/>
    <n v="-19.147200000000002"/>
    <n v="20.343900000000001"/>
  </r>
  <r>
    <n v="2005"/>
    <s v="US-2014-143028"/>
    <x v="1705"/>
    <x v="4"/>
    <d v="2016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x v="762"/>
    <n v="3"/>
    <n v="0.8"/>
    <n v="-9.0911999999999988"/>
    <n v="-17.045999999999999"/>
  </r>
  <r>
    <n v="2663"/>
    <s v="CA-2014-159604"/>
    <x v="1706"/>
    <x v="4"/>
    <d v="2016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x v="1483"/>
    <n v="2"/>
    <n v="0"/>
    <n v="0"/>
    <n v="4.2047999999999996"/>
  </r>
  <r>
    <n v="5953"/>
    <s v="US-2014-141698"/>
    <x v="1707"/>
    <x v="4"/>
    <d v="2016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x v="342"/>
    <n v="4"/>
    <n v="0.2"/>
    <n v="-4.1472000000000007"/>
    <n v="7.2576000000000001"/>
  </r>
  <r>
    <n v="1521"/>
    <s v="CA-2014-109946"/>
    <x v="1708"/>
    <x v="4"/>
    <d v="2016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x v="1484"/>
    <n v="5"/>
    <n v="0.2"/>
    <n v="-3.3040000000000007"/>
    <n v="2.0649999999999986"/>
  </r>
  <r>
    <n v="3232"/>
    <s v="US-2014-156356"/>
    <x v="1709"/>
    <x v="4"/>
    <d v="2016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x v="309"/>
    <n v="3"/>
    <n v="0.8"/>
    <n v="-20.836799999999997"/>
    <n v="-44.278199999999998"/>
  </r>
  <r>
    <n v="3233"/>
    <s v="US-2014-156356"/>
    <x v="1710"/>
    <x v="4"/>
    <d v="2016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x v="1485"/>
    <n v="1"/>
    <n v="0.8"/>
    <n v="-2.3167999999999997"/>
    <n v="-4.7784000000000013"/>
  </r>
  <r>
    <n v="3234"/>
    <s v="US-2014-156356"/>
    <x v="1711"/>
    <x v="4"/>
    <d v="2016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x v="1486"/>
    <n v="2"/>
    <n v="0.2"/>
    <n v="-6.5088000000000008"/>
    <n v="-7.7292000000000041"/>
  </r>
  <r>
    <n v="9588"/>
    <s v="US-2014-129203"/>
    <x v="1712"/>
    <x v="4"/>
    <d v="2016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x v="1487"/>
    <n v="4"/>
    <n v="0.2"/>
    <n v="-39.027200000000001"/>
    <n v="-43.9056"/>
  </r>
  <r>
    <n v="2239"/>
    <s v="CA-2014-166849"/>
    <x v="1713"/>
    <x v="4"/>
    <d v="2016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x v="1488"/>
    <n v="2"/>
    <n v="0.6"/>
    <n v="-26.640000000000004"/>
    <n v="-52.169999999999987"/>
  </r>
  <r>
    <n v="6766"/>
    <s v="CA-2014-100615"/>
    <x v="1714"/>
    <x v="4"/>
    <d v="2016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x v="83"/>
    <n v="3"/>
    <n v="0.3"/>
    <n v="-95.117399999999989"/>
    <n v="-18.117599999999996"/>
  </r>
  <r>
    <n v="6767"/>
    <s v="CA-2014-100615"/>
    <x v="1715"/>
    <x v="4"/>
    <d v="2016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x v="1489"/>
    <n v="2"/>
    <n v="0.2"/>
    <n v="-3.1520000000000001"/>
    <n v="3.5460000000000007"/>
  </r>
  <r>
    <n v="6768"/>
    <s v="CA-2014-100615"/>
    <x v="1716"/>
    <x v="4"/>
    <d v="2016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x v="1490"/>
    <n v="5"/>
    <n v="0.6"/>
    <n v="-8.7360000000000007"/>
    <n v="-6.1879999999999988"/>
  </r>
  <r>
    <n v="7595"/>
    <s v="CA-2014-119655"/>
    <x v="1717"/>
    <x v="4"/>
    <d v="2016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x v="1491"/>
    <n v="7"/>
    <n v="0"/>
    <n v="0"/>
    <n v="70.492799999999988"/>
  </r>
  <r>
    <n v="7596"/>
    <s v="CA-2014-119655"/>
    <x v="1718"/>
    <x v="4"/>
    <d v="2016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x v="1492"/>
    <n v="4"/>
    <n v="0"/>
    <n v="0"/>
    <n v="18.28"/>
  </r>
  <r>
    <n v="177"/>
    <s v="US-2014-152366"/>
    <x v="1719"/>
    <x v="4"/>
    <d v="2016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x v="1493"/>
    <n v="4"/>
    <n v="0.8"/>
    <n v="-77.811199999999985"/>
    <n v="-243.16000000000008"/>
  </r>
  <r>
    <n v="1103"/>
    <s v="US-2014-145863"/>
    <x v="1720"/>
    <x v="4"/>
    <d v="2016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x v="1494"/>
    <n v="3"/>
    <n v="0.8"/>
    <n v="-2.1551999999999998"/>
    <n v="-4.7145000000000028"/>
  </r>
  <r>
    <n v="1104"/>
    <s v="US-2014-145863"/>
    <x v="1721"/>
    <x v="4"/>
    <d v="2016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x v="459"/>
    <n v="3"/>
    <n v="0.8"/>
    <n v="-2.3471999999999995"/>
    <n v="-4.9878000000000018"/>
  </r>
  <r>
    <n v="7567"/>
    <s v="CA-2014-140802"/>
    <x v="1722"/>
    <x v="4"/>
    <d v="2016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x v="507"/>
    <n v="3"/>
    <n v="0.2"/>
    <n v="-9.5952000000000002"/>
    <n v="8.3957999999999942"/>
  </r>
  <r>
    <n v="7568"/>
    <s v="CA-2014-140802"/>
    <x v="1723"/>
    <x v="4"/>
    <d v="2016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x v="342"/>
    <n v="4"/>
    <n v="0.2"/>
    <n v="-4.1472000000000007"/>
    <n v="7.2576000000000001"/>
  </r>
  <r>
    <n v="3867"/>
    <s v="CA-2014-146360"/>
    <x v="1724"/>
    <x v="4"/>
    <d v="2016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x v="1495"/>
    <n v="6"/>
    <n v="0"/>
    <n v="0"/>
    <n v="55.922399999999996"/>
  </r>
  <r>
    <n v="8200"/>
    <s v="CA-2014-125269"/>
    <x v="1725"/>
    <x v="4"/>
    <d v="2016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x v="1496"/>
    <n v="5"/>
    <n v="0.8"/>
    <n v="-8.3439999999999976"/>
    <n v="-18.252500000000001"/>
  </r>
  <r>
    <n v="8201"/>
    <s v="CA-2014-125269"/>
    <x v="1726"/>
    <x v="4"/>
    <d v="2016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x v="1497"/>
    <n v="1"/>
    <n v="0.2"/>
    <n v="-14.556800000000003"/>
    <n v="-18.196000000000002"/>
  </r>
  <r>
    <n v="1359"/>
    <s v="CA-2014-160045"/>
    <x v="1727"/>
    <x v="4"/>
    <d v="2016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x v="1498"/>
    <n v="1"/>
    <n v="0.6"/>
    <n v="-1.1927999999999999"/>
    <n v="-1.4413"/>
  </r>
  <r>
    <n v="3098"/>
    <s v="CA-2014-135692"/>
    <x v="1728"/>
    <x v="4"/>
    <d v="2016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x v="1499"/>
    <n v="4"/>
    <n v="0.2"/>
    <n v="-6.6239999999999997"/>
    <n v="11.592000000000001"/>
  </r>
  <r>
    <n v="3099"/>
    <s v="CA-2014-135692"/>
    <x v="1729"/>
    <x v="4"/>
    <d v="2016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x v="1500"/>
    <n v="4"/>
    <n v="0.32"/>
    <n v="-70.484991999999991"/>
    <n v="-42.1096"/>
  </r>
  <r>
    <n v="4758"/>
    <s v="US-2014-144582"/>
    <x v="1730"/>
    <x v="4"/>
    <d v="2016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x v="1501"/>
    <n v="7"/>
    <n v="0.8"/>
    <n v="-34.697599999999994"/>
    <n v="-69.395200000000031"/>
  </r>
  <r>
    <n v="1971"/>
    <s v="CA-2014-140242"/>
    <x v="1731"/>
    <x v="4"/>
    <d v="2016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x v="1502"/>
    <n v="3"/>
    <n v="0.2"/>
    <n v="-1.2816000000000001"/>
    <n v="0.64079999999999981"/>
  </r>
  <r>
    <n v="1972"/>
    <s v="CA-2014-140242"/>
    <x v="1732"/>
    <x v="4"/>
    <d v="2016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x v="394"/>
    <n v="7"/>
    <n v="0.2"/>
    <n v="-81.748800000000003"/>
    <n v="76.639499999999984"/>
  </r>
  <r>
    <n v="4669"/>
    <s v="US-2014-133200"/>
    <x v="1733"/>
    <x v="4"/>
    <d v="2016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x v="1503"/>
    <n v="10"/>
    <n v="0.8"/>
    <n v="-8.847999999999999"/>
    <n v="-18.802"/>
  </r>
  <r>
    <n v="4670"/>
    <s v="US-2014-133200"/>
    <x v="1734"/>
    <x v="4"/>
    <d v="2016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x v="1504"/>
    <n v="7"/>
    <n v="0.32"/>
    <n v="-199.508736"/>
    <n v="-119.19180000000006"/>
  </r>
  <r>
    <n v="4671"/>
    <s v="US-2014-133200"/>
    <x v="1735"/>
    <x v="4"/>
    <d v="2016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x v="1505"/>
    <n v="5"/>
    <n v="0.2"/>
    <n v="-154.53600000000003"/>
    <n v="-57.950999999999993"/>
  </r>
  <r>
    <n v="9923"/>
    <s v="US-2014-162124"/>
    <x v="1736"/>
    <x v="4"/>
    <d v="2016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x v="1506"/>
    <n v="4"/>
    <n v="0.2"/>
    <n v="-38.393600000000006"/>
    <n v="28.79519999999998"/>
  </r>
  <r>
    <n v="3828"/>
    <s v="CA-2014-141733"/>
    <x v="1737"/>
    <x v="4"/>
    <d v="2016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x v="1507"/>
    <n v="5"/>
    <n v="0"/>
    <n v="0"/>
    <n v="423.00849999999997"/>
  </r>
  <r>
    <n v="3829"/>
    <s v="CA-2014-141733"/>
    <x v="1738"/>
    <x v="4"/>
    <d v="2016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x v="1508"/>
    <n v="1"/>
    <n v="0"/>
    <n v="0"/>
    <n v="7.4591999999999992"/>
  </r>
  <r>
    <n v="3830"/>
    <s v="CA-2014-141733"/>
    <x v="1739"/>
    <x v="4"/>
    <d v="2016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x v="1509"/>
    <n v="2"/>
    <n v="0"/>
    <n v="0"/>
    <n v="119.19999999999999"/>
  </r>
  <r>
    <n v="3831"/>
    <s v="CA-2014-141733"/>
    <x v="1740"/>
    <x v="4"/>
    <d v="2016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x v="1510"/>
    <n v="2"/>
    <n v="0.1"/>
    <n v="-8.7444000000000006"/>
    <n v="18.460399999999986"/>
  </r>
  <r>
    <n v="9601"/>
    <s v="CA-2014-107797"/>
    <x v="1741"/>
    <x v="4"/>
    <d v="2016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x v="1031"/>
    <n v="8"/>
    <n v="0.2"/>
    <n v="-8.2944000000000013"/>
    <n v="14.5152"/>
  </r>
  <r>
    <n v="4700"/>
    <s v="CA-2014-140298"/>
    <x v="1742"/>
    <x v="4"/>
    <d v="2016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x v="160"/>
    <n v="2"/>
    <n v="0.2"/>
    <n v="-1.0496000000000001"/>
    <n v="0.59039999999999915"/>
  </r>
  <r>
    <n v="4701"/>
    <s v="CA-2014-140298"/>
    <x v="1743"/>
    <x v="4"/>
    <d v="2016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x v="1511"/>
    <n v="2"/>
    <n v="0.2"/>
    <n v="-14.8832"/>
    <n v="-14.883200000000002"/>
  </r>
  <r>
    <n v="4702"/>
    <s v="CA-2014-140298"/>
    <x v="1744"/>
    <x v="4"/>
    <d v="2016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x v="252"/>
    <n v="2"/>
    <n v="0.2"/>
    <n v="-1.3696000000000002"/>
    <n v="2.1399999999999992"/>
  </r>
  <r>
    <n v="4703"/>
    <s v="CA-2014-140298"/>
    <x v="1745"/>
    <x v="4"/>
    <d v="2016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x v="1512"/>
    <n v="1"/>
    <n v="0.6"/>
    <n v="-4.7975999999999992"/>
    <n v="-6.9964999999999993"/>
  </r>
  <r>
    <n v="1857"/>
    <s v="US-2014-158218"/>
    <x v="1746"/>
    <x v="4"/>
    <d v="2016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x v="1513"/>
    <n v="5"/>
    <n v="0.2"/>
    <n v="-25.584000000000003"/>
    <n v="-15.990000000000002"/>
  </r>
  <r>
    <n v="1858"/>
    <s v="US-2014-158218"/>
    <x v="1747"/>
    <x v="4"/>
    <d v="2016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x v="1514"/>
    <n v="4"/>
    <n v="0.8"/>
    <n v="-27.391999999999992"/>
    <n v="-53.072000000000017"/>
  </r>
  <r>
    <n v="2595"/>
    <s v="CA-2014-149048"/>
    <x v="1748"/>
    <x v="4"/>
    <d v="2016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x v="502"/>
    <n v="2"/>
    <n v="0"/>
    <n v="0"/>
    <n v="81.432000000000002"/>
  </r>
  <r>
    <n v="2596"/>
    <s v="CA-2014-149048"/>
    <x v="1749"/>
    <x v="4"/>
    <d v="2016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x v="1515"/>
    <n v="3"/>
    <n v="0"/>
    <n v="0"/>
    <n v="411.73649999999998"/>
  </r>
  <r>
    <n v="2597"/>
    <s v="CA-2014-149048"/>
    <x v="1750"/>
    <x v="4"/>
    <d v="2016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x v="1516"/>
    <n v="3"/>
    <n v="0"/>
    <n v="0"/>
    <n v="158.75190000000003"/>
  </r>
  <r>
    <n v="2598"/>
    <s v="CA-2014-149048"/>
    <x v="1751"/>
    <x v="4"/>
    <d v="2016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x v="1517"/>
    <n v="2"/>
    <n v="0"/>
    <n v="0"/>
    <n v="95.461199999999963"/>
  </r>
  <r>
    <n v="2599"/>
    <s v="CA-2014-149048"/>
    <x v="1752"/>
    <x v="4"/>
    <d v="2016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x v="24"/>
    <n v="3"/>
    <n v="0"/>
    <n v="0"/>
    <n v="7.3206000000000007"/>
  </r>
  <r>
    <n v="6408"/>
    <s v="CA-2014-161774"/>
    <x v="1753"/>
    <x v="4"/>
    <d v="2016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x v="1518"/>
    <n v="5"/>
    <n v="0.3"/>
    <n v="-269.82899999999995"/>
    <n v="-12.84900000000016"/>
  </r>
  <r>
    <n v="6409"/>
    <s v="CA-2014-161774"/>
    <x v="1754"/>
    <x v="4"/>
    <d v="2016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x v="1519"/>
    <n v="5"/>
    <n v="0.2"/>
    <n v="-9.24"/>
    <n v="5.7749999999999986"/>
  </r>
  <r>
    <n v="6410"/>
    <s v="CA-2014-161774"/>
    <x v="1755"/>
    <x v="4"/>
    <d v="2016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x v="598"/>
    <n v="3"/>
    <n v="0.2"/>
    <n v="-9.5904000000000007"/>
    <n v="16.183799999999998"/>
  </r>
  <r>
    <n v="6411"/>
    <s v="CA-2014-161774"/>
    <x v="1756"/>
    <x v="4"/>
    <d v="2016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x v="138"/>
    <n v="1"/>
    <n v="0.2"/>
    <n v="-1.5984000000000003"/>
    <n v="0.69930000000000003"/>
  </r>
  <r>
    <n v="6412"/>
    <s v="CA-2014-161774"/>
    <x v="1757"/>
    <x v="4"/>
    <d v="2016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x v="1015"/>
    <n v="2"/>
    <n v="0.2"/>
    <n v="-15.372800000000002"/>
    <n v="26.902399999999993"/>
  </r>
  <r>
    <n v="5510"/>
    <s v="US-2014-152569"/>
    <x v="1758"/>
    <x v="4"/>
    <d v="2016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x v="641"/>
    <n v="2"/>
    <n v="0.2"/>
    <n v="-11.340800000000002"/>
    <n v="19.137599999999992"/>
  </r>
  <r>
    <n v="5511"/>
    <s v="US-2014-152569"/>
    <x v="1759"/>
    <x v="4"/>
    <d v="2016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x v="259"/>
    <n v="2"/>
    <n v="0.2"/>
    <n v="-2.2240000000000002"/>
    <n v="3.4749999999999996"/>
  </r>
  <r>
    <n v="4187"/>
    <s v="CA-2014-112536"/>
    <x v="1760"/>
    <x v="4"/>
    <d v="2016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x v="1520"/>
    <n v="7"/>
    <n v="0.8"/>
    <n v="-5.4991999999999992"/>
    <n v="-10.654700000000002"/>
  </r>
  <r>
    <n v="4188"/>
    <s v="CA-2014-112536"/>
    <x v="1761"/>
    <x v="4"/>
    <d v="2016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x v="1521"/>
    <n v="1"/>
    <n v="0.8"/>
    <n v="-1.5967999999999998"/>
    <n v="-3.293400000000001"/>
  </r>
  <r>
    <n v="4189"/>
    <s v="CA-2014-112536"/>
    <x v="1762"/>
    <x v="4"/>
    <d v="2016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x v="1185"/>
    <n v="2"/>
    <n v="0.2"/>
    <n v="-1.7856000000000003"/>
    <n v="0.66959999999999997"/>
  </r>
  <r>
    <n v="5222"/>
    <s v="CA-2014-117401"/>
    <x v="1763"/>
    <x v="4"/>
    <d v="2016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x v="1522"/>
    <n v="7"/>
    <n v="0"/>
    <n v="0"/>
    <n v="197.92079999999999"/>
  </r>
  <r>
    <n v="5223"/>
    <s v="CA-2014-117401"/>
    <x v="1764"/>
    <x v="4"/>
    <d v="2016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x v="1331"/>
    <n v="5"/>
    <n v="0"/>
    <n v="0"/>
    <n v="2.2990000000000066"/>
  </r>
  <r>
    <n v="5224"/>
    <s v="CA-2014-117401"/>
    <x v="1765"/>
    <x v="4"/>
    <d v="2016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x v="1523"/>
    <n v="7"/>
    <n v="0"/>
    <n v="0"/>
    <n v="20.731199999999998"/>
  </r>
  <r>
    <n v="8183"/>
    <s v="CA-2014-155642"/>
    <x v="1766"/>
    <x v="4"/>
    <d v="2016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x v="952"/>
    <n v="3"/>
    <n v="0.6"/>
    <n v="-13.5648"/>
    <n v="-10.173599999999997"/>
  </r>
  <r>
    <n v="8184"/>
    <s v="CA-2014-155642"/>
    <x v="1767"/>
    <x v="4"/>
    <d v="2016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x v="1524"/>
    <n v="1"/>
    <n v="0.6"/>
    <n v="-1.1352000000000002"/>
    <n v="-0.99329999999999963"/>
  </r>
  <r>
    <n v="5454"/>
    <s v="US-2014-108700"/>
    <x v="1768"/>
    <x v="4"/>
    <d v="2016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x v="1525"/>
    <n v="6"/>
    <n v="0.2"/>
    <n v="-7.6032000000000011"/>
    <n v="13.780799999999996"/>
  </r>
  <r>
    <n v="5939"/>
    <s v="CA-2014-122077"/>
    <x v="1769"/>
    <x v="4"/>
    <d v="2016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x v="1526"/>
    <n v="1"/>
    <n v="0.2"/>
    <n v="-19.198400000000003"/>
    <n v="9.5991999999999997"/>
  </r>
  <r>
    <n v="5940"/>
    <s v="CA-2014-122077"/>
    <x v="1770"/>
    <x v="4"/>
    <d v="2016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x v="1527"/>
    <n v="4"/>
    <n v="0.2"/>
    <n v="-2.6432000000000002"/>
    <n v="4.2951999999999995"/>
  </r>
  <r>
    <n v="4363"/>
    <s v="CA-2014-111332"/>
    <x v="1771"/>
    <x v="4"/>
    <d v="2016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x v="1528"/>
    <n v="3"/>
    <n v="0"/>
    <n v="0"/>
    <n v="35.623800000000003"/>
  </r>
  <r>
    <n v="4364"/>
    <s v="CA-2014-111332"/>
    <x v="1772"/>
    <x v="4"/>
    <d v="2016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x v="126"/>
    <n v="4"/>
    <n v="0"/>
    <n v="0"/>
    <n v="8.2943999999999996"/>
  </r>
  <r>
    <n v="4365"/>
    <s v="CA-2014-111332"/>
    <x v="1773"/>
    <x v="4"/>
    <d v="2016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x v="1529"/>
    <n v="4"/>
    <n v="0"/>
    <n v="0"/>
    <n v="162.09479999999996"/>
  </r>
  <r>
    <n v="4366"/>
    <s v="CA-2014-111332"/>
    <x v="1774"/>
    <x v="4"/>
    <d v="2016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x v="1530"/>
    <n v="3"/>
    <n v="0"/>
    <n v="0"/>
    <n v="3.4827000000000004"/>
  </r>
  <r>
    <n v="4367"/>
    <s v="CA-2014-111332"/>
    <x v="1775"/>
    <x v="4"/>
    <d v="2016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x v="1531"/>
    <n v="10"/>
    <n v="0"/>
    <n v="0"/>
    <n v="7.094999999999998"/>
  </r>
  <r>
    <n v="6907"/>
    <s v="CA-2014-149468"/>
    <x v="1776"/>
    <x v="4"/>
    <d v="2016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x v="1532"/>
    <n v="2"/>
    <n v="0"/>
    <n v="0"/>
    <n v="19.814399999999999"/>
  </r>
  <r>
    <n v="5540"/>
    <s v="US-2014-150595"/>
    <x v="1777"/>
    <x v="4"/>
    <d v="2016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x v="1533"/>
    <n v="2"/>
    <n v="0.3"/>
    <n v="-54.595799999999997"/>
    <n v="-54.595799999999997"/>
  </r>
  <r>
    <n v="5541"/>
    <s v="US-2014-150595"/>
    <x v="1778"/>
    <x v="4"/>
    <d v="2016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x v="1534"/>
    <n v="2"/>
    <n v="0.8"/>
    <n v="-1.2735999999999998"/>
    <n v="-2.6268000000000002"/>
  </r>
  <r>
    <n v="5542"/>
    <s v="US-2014-150595"/>
    <x v="1779"/>
    <x v="4"/>
    <d v="2016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x v="1535"/>
    <n v="3"/>
    <n v="0.2"/>
    <n v="-4.4688000000000008"/>
    <n v="2.5136999999999983"/>
  </r>
  <r>
    <n v="4872"/>
    <s v="CA-2014-164042"/>
    <x v="1780"/>
    <x v="4"/>
    <d v="2016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x v="1536"/>
    <n v="2"/>
    <n v="0.2"/>
    <n v="-0.36480000000000001"/>
    <n v="0.61559999999999993"/>
  </r>
  <r>
    <n v="4873"/>
    <s v="CA-2014-164042"/>
    <x v="1781"/>
    <x v="4"/>
    <d v="2016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x v="1537"/>
    <n v="5"/>
    <n v="0.8"/>
    <n v="-14.655999999999999"/>
    <n v="-46.716000000000008"/>
  </r>
  <r>
    <n v="4874"/>
    <s v="CA-2014-164042"/>
    <x v="1782"/>
    <x v="4"/>
    <d v="2016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x v="1538"/>
    <n v="3"/>
    <n v="0.2"/>
    <n v="-9.7632000000000012"/>
    <n v="-11.593800000000005"/>
  </r>
  <r>
    <n v="4875"/>
    <s v="CA-2014-164042"/>
    <x v="1783"/>
    <x v="4"/>
    <d v="2016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x v="1539"/>
    <n v="1"/>
    <n v="0.8"/>
    <n v="-0.9503999999999998"/>
    <n v="-1.9602000000000008"/>
  </r>
  <r>
    <n v="9128"/>
    <s v="CA-2014-112473"/>
    <x v="1784"/>
    <x v="4"/>
    <d v="2016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x v="1540"/>
    <n v="3"/>
    <n v="0.2"/>
    <n v="-10.027200000000001"/>
    <n v="-11.2806"/>
  </r>
  <r>
    <n v="9448"/>
    <s v="CA-2014-136882"/>
    <x v="1785"/>
    <x v="4"/>
    <d v="2016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x v="1541"/>
    <n v="5"/>
    <n v="0"/>
    <n v="0"/>
    <n v="138.41699999999997"/>
  </r>
  <r>
    <n v="2434"/>
    <s v="US-2014-112613"/>
    <x v="1786"/>
    <x v="4"/>
    <d v="2016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x v="1542"/>
    <n v="4"/>
    <n v="0.2"/>
    <n v="-10.8736"/>
    <n v="4.0775999999999968"/>
  </r>
  <r>
    <n v="8457"/>
    <s v="US-2014-118556"/>
    <x v="1787"/>
    <x v="4"/>
    <d v="2016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x v="1543"/>
    <n v="3"/>
    <n v="0.3"/>
    <n v="-32.060699999999997"/>
    <n v="-29.007299999999994"/>
  </r>
  <r>
    <n v="8458"/>
    <s v="US-2014-118556"/>
    <x v="1788"/>
    <x v="4"/>
    <d v="2016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x v="584"/>
    <n v="3"/>
    <n v="0.8"/>
    <n v="-2.8511999999999995"/>
    <n v="-6.2370000000000019"/>
  </r>
  <r>
    <n v="371"/>
    <s v="CA-2014-104745"/>
    <x v="1789"/>
    <x v="4"/>
    <d v="2016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x v="161"/>
    <n v="5"/>
    <n v="0.2"/>
    <n v="-5.1840000000000011"/>
    <n v="9.3960000000000008"/>
  </r>
  <r>
    <n v="372"/>
    <s v="CA-2014-104745"/>
    <x v="1790"/>
    <x v="4"/>
    <d v="2016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x v="1544"/>
    <n v="3"/>
    <n v="0.2"/>
    <n v="-10.684800000000003"/>
    <n v="4.6746000000000016"/>
  </r>
  <r>
    <n v="3404"/>
    <s v="CA-2014-168739"/>
    <x v="1791"/>
    <x v="4"/>
    <d v="2016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x v="1545"/>
    <n v="4"/>
    <n v="0.6"/>
    <n v="-39.254400000000004"/>
    <n v="-52.339199999999991"/>
  </r>
  <r>
    <n v="3717"/>
    <s v="CA-2014-144568"/>
    <x v="1792"/>
    <x v="4"/>
    <d v="2016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x v="1546"/>
    <n v="5"/>
    <n v="0"/>
    <n v="0"/>
    <n v="1.1775000000000002"/>
  </r>
  <r>
    <n v="6248"/>
    <s v="CA-2014-121580"/>
    <x v="1793"/>
    <x v="4"/>
    <d v="2016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x v="1547"/>
    <n v="1"/>
    <n v="0"/>
    <n v="0"/>
    <n v="19.968599999999999"/>
  </r>
  <r>
    <n v="6249"/>
    <s v="CA-2014-121580"/>
    <x v="1794"/>
    <x v="4"/>
    <d v="2016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x v="90"/>
    <n v="3"/>
    <n v="0"/>
    <n v="0"/>
    <n v="2.6208000000000005"/>
  </r>
  <r>
    <n v="6250"/>
    <s v="CA-2014-121580"/>
    <x v="1795"/>
    <x v="4"/>
    <d v="2016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x v="1548"/>
    <n v="2"/>
    <n v="0"/>
    <n v="0"/>
    <n v="120.94159999999999"/>
  </r>
  <r>
    <n v="6251"/>
    <s v="CA-2014-121580"/>
    <x v="1796"/>
    <x v="4"/>
    <d v="2016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x v="1549"/>
    <n v="1"/>
    <n v="0"/>
    <n v="0"/>
    <n v="3.99"/>
  </r>
  <r>
    <n v="9513"/>
    <s v="CA-2014-142461"/>
    <x v="1797"/>
    <x v="4"/>
    <d v="2016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x v="1550"/>
    <n v="1"/>
    <n v="0.32"/>
    <n v="-65.493247999999994"/>
    <n v="-6.0196000000000254"/>
  </r>
  <r>
    <n v="7660"/>
    <s v="CA-2014-146493"/>
    <x v="1798"/>
    <x v="4"/>
    <d v="2016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x v="1551"/>
    <n v="5"/>
    <n v="0"/>
    <n v="0"/>
    <n v="25.871999999999996"/>
  </r>
  <r>
    <n v="9948"/>
    <s v="CA-2014-121559"/>
    <x v="1799"/>
    <x v="4"/>
    <d v="2016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x v="1552"/>
    <n v="6"/>
    <n v="0"/>
    <n v="0"/>
    <n v="539.24639999999999"/>
  </r>
  <r>
    <n v="9949"/>
    <s v="CA-2014-121559"/>
    <x v="1800"/>
    <x v="4"/>
    <d v="2016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x v="1553"/>
    <n v="8"/>
    <n v="0"/>
    <n v="0"/>
    <n v="793.71599999999989"/>
  </r>
  <r>
    <n v="9950"/>
    <s v="CA-2014-121559"/>
    <x v="1801"/>
    <x v="4"/>
    <d v="2016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x v="1554"/>
    <n v="3"/>
    <n v="0"/>
    <n v="0"/>
    <n v="15.954299999999993"/>
  </r>
  <r>
    <n v="9951"/>
    <s v="CA-2014-121559"/>
    <x v="1802"/>
    <x v="4"/>
    <d v="2016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x v="1555"/>
    <n v="1"/>
    <n v="0"/>
    <n v="0"/>
    <n v="14.7593"/>
  </r>
  <r>
    <n v="9952"/>
    <s v="CA-2014-121559"/>
    <x v="1803"/>
    <x v="4"/>
    <d v="2016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x v="1262"/>
    <n v="2"/>
    <n v="0"/>
    <n v="0"/>
    <n v="8.69"/>
  </r>
  <r>
    <n v="7733"/>
    <s v="CA-2014-143294"/>
    <x v="1804"/>
    <x v="4"/>
    <d v="2016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x v="403"/>
    <n v="2"/>
    <n v="0.2"/>
    <n v="-2.1376000000000004"/>
    <n v="3.7407999999999997"/>
  </r>
  <r>
    <n v="2928"/>
    <s v="CA-2014-158106"/>
    <x v="1805"/>
    <x v="4"/>
    <d v="2016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x v="1098"/>
    <n v="3"/>
    <n v="0"/>
    <n v="0"/>
    <n v="2.5055999999999998"/>
  </r>
  <r>
    <n v="3193"/>
    <s v="CA-2014-158953"/>
    <x v="1806"/>
    <x v="4"/>
    <d v="2016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x v="1556"/>
    <n v="7"/>
    <n v="0.8"/>
    <n v="-5.0959999999999992"/>
    <n v="-9.5550000000000015"/>
  </r>
  <r>
    <n v="8518"/>
    <s v="CA-2014-149720"/>
    <x v="1807"/>
    <x v="4"/>
    <d v="2016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x v="1557"/>
    <n v="6"/>
    <n v="0.6"/>
    <n v="-18.201600000000003"/>
    <n v="-17.443199999999997"/>
  </r>
  <r>
    <n v="3912"/>
    <s v="CA-2014-126788"/>
    <x v="1808"/>
    <x v="4"/>
    <d v="2016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x v="1462"/>
    <n v="3"/>
    <n v="0.2"/>
    <n v="-94.075200000000024"/>
    <n v="52.917299999999955"/>
  </r>
  <r>
    <n v="262"/>
    <s v="US-2014-155299"/>
    <x v="1809"/>
    <x v="4"/>
    <d v="2016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x v="1558"/>
    <n v="2"/>
    <n v="0.8"/>
    <n v="-1.2991999999999997"/>
    <n v="-4.4660000000000002"/>
  </r>
  <r>
    <n v="666"/>
    <s v="CA-2014-132682"/>
    <x v="1810"/>
    <x v="4"/>
    <d v="2016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x v="1559"/>
    <n v="3"/>
    <n v="0.2"/>
    <n v="-4.7520000000000007"/>
    <n v="2.0789999999999997"/>
  </r>
  <r>
    <n v="667"/>
    <s v="CA-2014-132682"/>
    <x v="1811"/>
    <x v="4"/>
    <d v="2016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x v="1560"/>
    <n v="3"/>
    <n v="0.2"/>
    <n v="-17.011199999999999"/>
    <n v="28.706399999999991"/>
  </r>
  <r>
    <n v="668"/>
    <s v="CA-2014-132682"/>
    <x v="1812"/>
    <x v="4"/>
    <d v="2016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x v="1561"/>
    <n v="3"/>
    <n v="0.2"/>
    <n v="-76.315200000000004"/>
    <n v="28.618200000000002"/>
  </r>
  <r>
    <n v="7506"/>
    <s v="US-2014-106579"/>
    <x v="1813"/>
    <x v="4"/>
    <d v="2016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x v="547"/>
    <n v="4"/>
    <n v="0.8"/>
    <n v="-9.7408000000000001"/>
    <n v="-18.872800000000009"/>
  </r>
  <r>
    <n v="670"/>
    <s v="US-2014-106663"/>
    <x v="1814"/>
    <x v="4"/>
    <d v="2016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x v="395"/>
    <n v="3"/>
    <n v="0.6"/>
    <n v="-14.385600000000002"/>
    <n v="-14.385599999999997"/>
  </r>
  <r>
    <n v="671"/>
    <s v="US-2014-106663"/>
    <x v="1815"/>
    <x v="4"/>
    <d v="2016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x v="1562"/>
    <n v="1"/>
    <n v="0.5"/>
    <n v="-54.462499999999999"/>
    <n v="-71.890500000000017"/>
  </r>
  <r>
    <n v="672"/>
    <s v="US-2014-106663"/>
    <x v="1816"/>
    <x v="4"/>
    <d v="2016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x v="1563"/>
    <n v="8"/>
    <n v="0.2"/>
    <n v="-7.2703999999999995"/>
    <n v="11.359999999999998"/>
  </r>
  <r>
    <n v="5362"/>
    <s v="CA-2014-100951"/>
    <x v="1817"/>
    <x v="4"/>
    <d v="2016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x v="1564"/>
    <n v="5"/>
    <n v="0.2"/>
    <n v="-144.15200000000002"/>
    <n v="54.056999999999988"/>
  </r>
  <r>
    <n v="644"/>
    <s v="CA-2014-106103"/>
    <x v="1818"/>
    <x v="4"/>
    <d v="2016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x v="1565"/>
    <n v="4"/>
    <n v="0"/>
    <n v="0"/>
    <n v="54.333200000000005"/>
  </r>
  <r>
    <n v="9537"/>
    <s v="CA-2014-124191"/>
    <x v="1819"/>
    <x v="4"/>
    <d v="2016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x v="551"/>
    <n v="3"/>
    <n v="0.6"/>
    <n v="-5.3136000000000001"/>
    <n v="-6.8634000000000013"/>
  </r>
  <r>
    <n v="1446"/>
    <s v="CA-2014-102337"/>
    <x v="1820"/>
    <x v="4"/>
    <d v="2016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x v="1566"/>
    <n v="4"/>
    <n v="0.2"/>
    <n v="-32.947200000000002"/>
    <n v="-39.124799999999993"/>
  </r>
  <r>
    <n v="1447"/>
    <s v="CA-2014-102337"/>
    <x v="1821"/>
    <x v="4"/>
    <d v="2016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x v="1567"/>
    <n v="7"/>
    <n v="0.3"/>
    <n v="-141.09059999999999"/>
    <n v="-87.341800000000035"/>
  </r>
  <r>
    <n v="1448"/>
    <s v="CA-2014-102337"/>
    <x v="1822"/>
    <x v="4"/>
    <d v="2016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x v="442"/>
    <n v="2"/>
    <n v="0.2"/>
    <n v="-9.5968000000000018"/>
    <n v="5.9979999999999922"/>
  </r>
  <r>
    <n v="673"/>
    <s v="CA-2014-111178"/>
    <x v="1823"/>
    <x v="4"/>
    <d v="2016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x v="1568"/>
    <n v="5"/>
    <n v="0.2"/>
    <n v="-3.9119999999999999"/>
    <n v="1.7115"/>
  </r>
  <r>
    <n v="5476"/>
    <s v="CA-2014-169691"/>
    <x v="1824"/>
    <x v="5"/>
    <d v="2016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x v="1488"/>
    <n v="3"/>
    <n v="0"/>
    <n v="0"/>
    <n v="22.200000000000003"/>
  </r>
  <r>
    <n v="5477"/>
    <s v="CA-2014-169691"/>
    <x v="1825"/>
    <x v="5"/>
    <d v="2016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x v="1569"/>
    <n v="5"/>
    <n v="0"/>
    <n v="0"/>
    <n v="22.828499999999998"/>
  </r>
  <r>
    <n v="5478"/>
    <s v="CA-2014-169691"/>
    <x v="1826"/>
    <x v="5"/>
    <d v="2016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x v="1570"/>
    <n v="3"/>
    <n v="0"/>
    <n v="0"/>
    <n v="8.7906000000000013"/>
  </r>
  <r>
    <n v="4542"/>
    <s v="US-2014-132206"/>
    <x v="1827"/>
    <x v="5"/>
    <d v="2016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x v="1571"/>
    <n v="7"/>
    <n v="0.8"/>
    <n v="-4.7487999999999992"/>
    <n v="-8.9040000000000035"/>
  </r>
  <r>
    <n v="2501"/>
    <s v="CA-2014-131618"/>
    <x v="1828"/>
    <x v="5"/>
    <d v="2016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x v="813"/>
    <n v="2"/>
    <n v="0.2"/>
    <n v="-2.4448000000000003"/>
    <n v="4.4311999999999996"/>
  </r>
  <r>
    <n v="2502"/>
    <s v="CA-2014-131618"/>
    <x v="1829"/>
    <x v="5"/>
    <d v="2016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x v="1572"/>
    <n v="4"/>
    <n v="0.8"/>
    <n v="-1.8431999999999995"/>
    <n v="-3.5711999999999993"/>
  </r>
  <r>
    <n v="2503"/>
    <s v="CA-2014-131618"/>
    <x v="1830"/>
    <x v="5"/>
    <d v="2016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x v="1573"/>
    <n v="4"/>
    <n v="0.8"/>
    <n v="-7.4879999999999987"/>
    <n v="-16.380000000000003"/>
  </r>
  <r>
    <n v="6304"/>
    <s v="CA-2014-162712"/>
    <x v="1831"/>
    <x v="5"/>
    <d v="2016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x v="310"/>
    <n v="3"/>
    <n v="0.2"/>
    <n v="-14.870400000000002"/>
    <n v="23.234999999999992"/>
  </r>
  <r>
    <n v="2480"/>
    <s v="CA-2014-141992"/>
    <x v="1832"/>
    <x v="5"/>
    <d v="2016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x v="1574"/>
    <n v="1"/>
    <n v="0.2"/>
    <n v="-2.2368000000000001"/>
    <n v="0.83879999999999999"/>
  </r>
  <r>
    <n v="2481"/>
    <s v="CA-2014-141992"/>
    <x v="1833"/>
    <x v="5"/>
    <d v="2016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x v="631"/>
    <n v="2"/>
    <n v="0.2"/>
    <n v="-30.716800000000003"/>
    <n v="-32.636600000000001"/>
  </r>
  <r>
    <n v="4101"/>
    <s v="US-2014-102288"/>
    <x v="1834"/>
    <x v="5"/>
    <d v="2016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x v="1575"/>
    <n v="1"/>
    <n v="0.8"/>
    <n v="-1.8111999999999995"/>
    <n v="-5.2072000000000012"/>
  </r>
  <r>
    <n v="4102"/>
    <s v="US-2014-102288"/>
    <x v="1835"/>
    <x v="5"/>
    <d v="2016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x v="1576"/>
    <n v="1"/>
    <n v="0.8"/>
    <n v="-0.35519999999999996"/>
    <n v="-1.1100000000000003"/>
  </r>
  <r>
    <n v="4103"/>
    <s v="US-2014-102288"/>
    <x v="1836"/>
    <x v="5"/>
    <d v="2016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x v="1577"/>
    <n v="8"/>
    <n v="0.2"/>
    <n v="-29.235200000000006"/>
    <n v="47.50719999999999"/>
  </r>
  <r>
    <n v="9287"/>
    <s v="CA-2014-154011"/>
    <x v="1837"/>
    <x v="5"/>
    <d v="2016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x v="1578"/>
    <n v="3"/>
    <n v="0.8"/>
    <n v="-5.5103999999999989"/>
    <n v="-11.020800000000005"/>
  </r>
  <r>
    <n v="9288"/>
    <s v="CA-2014-154011"/>
    <x v="1838"/>
    <x v="5"/>
    <d v="2016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x v="1579"/>
    <n v="3"/>
    <n v="0.3"/>
    <n v="-137.24549999999996"/>
    <n v="-84.961500000000029"/>
  </r>
  <r>
    <n v="7283"/>
    <s v="CA-2014-155936"/>
    <x v="1839"/>
    <x v="5"/>
    <d v="2016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x v="1580"/>
    <n v="3"/>
    <n v="0.8"/>
    <n v="-2.4287999999999998"/>
    <n v="-5.0094000000000012"/>
  </r>
  <r>
    <n v="9033"/>
    <s v="CA-2014-105823"/>
    <x v="1840"/>
    <x v="5"/>
    <d v="2016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x v="1581"/>
    <n v="2"/>
    <n v="0"/>
    <n v="0"/>
    <n v="146.38799999999998"/>
  </r>
  <r>
    <n v="4083"/>
    <s v="US-2014-151316"/>
    <x v="1841"/>
    <x v="5"/>
    <d v="2016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x v="1454"/>
    <n v="3"/>
    <n v="0.8"/>
    <n v="-146.39519999999999"/>
    <n v="-320.23950000000013"/>
  </r>
  <r>
    <n v="4084"/>
    <s v="US-2014-151316"/>
    <x v="1842"/>
    <x v="5"/>
    <d v="2016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x v="928"/>
    <n v="3"/>
    <n v="0.2"/>
    <n v="-2.0544000000000007"/>
    <n v="3.2099999999999982"/>
  </r>
  <r>
    <n v="7454"/>
    <s v="CA-2014-134796"/>
    <x v="1843"/>
    <x v="5"/>
    <d v="2016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x v="330"/>
    <n v="2"/>
    <n v="0.2"/>
    <n v="-29.695999999999998"/>
    <n v="16.703999999999986"/>
  </r>
  <r>
    <n v="892"/>
    <s v="CA-2014-133256"/>
    <x v="1844"/>
    <x v="5"/>
    <d v="2016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x v="1582"/>
    <n v="1"/>
    <n v="0"/>
    <n v="0"/>
    <n v="2.0429999999999997"/>
  </r>
  <r>
    <n v="893"/>
    <s v="CA-2014-133256"/>
    <x v="1845"/>
    <x v="5"/>
    <d v="2016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x v="1583"/>
    <n v="4"/>
    <n v="0"/>
    <n v="0"/>
    <n v="5.4127999999999989"/>
  </r>
  <r>
    <n v="894"/>
    <s v="CA-2014-133256"/>
    <x v="1846"/>
    <x v="5"/>
    <d v="2016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x v="1584"/>
    <n v="8"/>
    <n v="0"/>
    <n v="0"/>
    <n v="135.98000000000002"/>
  </r>
  <r>
    <n v="2232"/>
    <s v="CA-2014-157091"/>
    <x v="1847"/>
    <x v="5"/>
    <d v="2016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x v="1585"/>
    <n v="5"/>
    <n v="0"/>
    <n v="0"/>
    <n v="31.586999999999961"/>
  </r>
  <r>
    <n v="6145"/>
    <s v="CA-2014-151190"/>
    <x v="1848"/>
    <x v="5"/>
    <d v="2016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x v="1586"/>
    <n v="3"/>
    <n v="0"/>
    <n v="0"/>
    <n v="9.2321999999999989"/>
  </r>
  <r>
    <n v="1160"/>
    <s v="CA-2014-147039"/>
    <x v="1849"/>
    <x v="5"/>
    <d v="2016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x v="1587"/>
    <n v="3"/>
    <n v="0"/>
    <n v="0"/>
    <n v="90.735000000000014"/>
  </r>
  <r>
    <n v="1161"/>
    <s v="CA-2014-147039"/>
    <x v="1273"/>
    <x v="3"/>
    <d v="2016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x v="1588"/>
    <n v="2"/>
    <n v="0"/>
    <n v="0"/>
    <n v="5.77"/>
  </r>
  <r>
    <n v="3573"/>
    <s v="US-2014-126081"/>
    <x v="1273"/>
    <x v="3"/>
    <d v="2016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x v="58"/>
    <n v="1"/>
    <n v="0.2"/>
    <n v="-1.0368000000000002"/>
    <n v="1.8144"/>
  </r>
  <r>
    <n v="9624"/>
    <s v="CA-2014-137449"/>
    <x v="1273"/>
    <x v="3"/>
    <d v="2016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x v="1589"/>
    <n v="2"/>
    <n v="0.8"/>
    <n v="-17.113599999999995"/>
    <n v="-54.549600000000012"/>
  </r>
  <r>
    <n v="9625"/>
    <s v="CA-2014-137449"/>
    <x v="1273"/>
    <x v="3"/>
    <d v="2016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x v="1590"/>
    <n v="3"/>
    <n v="0.3"/>
    <n v="-92.194200000000009"/>
    <n v="-39.511800000000036"/>
  </r>
  <r>
    <n v="9626"/>
    <s v="CA-2014-137449"/>
    <x v="1273"/>
    <x v="3"/>
    <d v="2016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x v="1591"/>
    <n v="3"/>
    <n v="0.32"/>
    <n v="-131.19974399999998"/>
    <n v="-96.470399999999955"/>
  </r>
  <r>
    <n v="5157"/>
    <s v="CA-2014-163006"/>
    <x v="1274"/>
    <x v="3"/>
    <d v="2016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x v="1592"/>
    <n v="2"/>
    <n v="0.2"/>
    <n v="-200.31680000000003"/>
    <n v="125.19799999999992"/>
  </r>
  <r>
    <n v="5158"/>
    <s v="CA-2014-163006"/>
    <x v="1274"/>
    <x v="3"/>
    <d v="2016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x v="1593"/>
    <n v="3"/>
    <n v="0.3"/>
    <n v="-170.7174"/>
    <n v="-178.84680000000006"/>
  </r>
  <r>
    <n v="5159"/>
    <s v="CA-2014-163006"/>
    <x v="1274"/>
    <x v="3"/>
    <d v="2016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x v="1594"/>
    <n v="2"/>
    <n v="0.6"/>
    <n v="-8.5344000000000015"/>
    <n v="-10.312400000000004"/>
  </r>
  <r>
    <n v="3396"/>
    <s v="US-2014-148362"/>
    <x v="1275"/>
    <x v="3"/>
    <d v="2016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x v="1595"/>
    <n v="4"/>
    <n v="0"/>
    <n v="0"/>
    <n v="13.317600000000027"/>
  </r>
  <r>
    <n v="3397"/>
    <s v="US-2014-148362"/>
    <x v="1275"/>
    <x v="3"/>
    <d v="2016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x v="1596"/>
    <n v="1"/>
    <n v="0"/>
    <n v="0"/>
    <n v="78.195399999999992"/>
  </r>
  <r>
    <n v="3398"/>
    <s v="US-2014-148362"/>
    <x v="1275"/>
    <x v="3"/>
    <d v="2016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x v="126"/>
    <n v="4"/>
    <n v="0"/>
    <n v="0"/>
    <n v="12.441600000000001"/>
  </r>
  <r>
    <n v="7696"/>
    <s v="CA-2014-107958"/>
    <x v="1276"/>
    <x v="3"/>
    <d v="2016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x v="1597"/>
    <n v="5"/>
    <n v="0.2"/>
    <n v="-32.792000000000002"/>
    <n v="59.435499999999998"/>
  </r>
  <r>
    <n v="7697"/>
    <s v="CA-2014-107958"/>
    <x v="1276"/>
    <x v="3"/>
    <d v="2016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x v="1598"/>
    <n v="4"/>
    <n v="0.8"/>
    <n v="-4.1855999999999991"/>
    <n v="-8.1096000000000004"/>
  </r>
  <r>
    <n v="1673"/>
    <s v="CA-2014-111647"/>
    <x v="1277"/>
    <x v="3"/>
    <d v="2016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x v="1599"/>
    <n v="4"/>
    <n v="0.2"/>
    <n v="-33.593600000000002"/>
    <n v="62.988"/>
  </r>
  <r>
    <n v="1912"/>
    <s v="CA-2014-121503"/>
    <x v="1277"/>
    <x v="3"/>
    <d v="2016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x v="1600"/>
    <n v="7"/>
    <n v="0.2"/>
    <n v="-54.779200000000003"/>
    <n v="92.43989999999998"/>
  </r>
  <r>
    <n v="1913"/>
    <s v="CA-2014-121503"/>
    <x v="1277"/>
    <x v="3"/>
    <d v="2016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x v="1601"/>
    <n v="3"/>
    <n v="0.4"/>
    <n v="-238.85280000000003"/>
    <n v="49.760999999999967"/>
  </r>
  <r>
    <n v="4230"/>
    <s v="CA-2014-100223"/>
    <x v="1279"/>
    <x v="3"/>
    <d v="2016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x v="1602"/>
    <n v="9"/>
    <n v="0.6"/>
    <n v="-199.21680000000001"/>
    <n v="-348.62940000000003"/>
  </r>
  <r>
    <n v="4231"/>
    <s v="CA-2014-100223"/>
    <x v="1279"/>
    <x v="3"/>
    <d v="2016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x v="1603"/>
    <n v="9"/>
    <n v="0.8"/>
    <n v="-9.1151999999999997"/>
    <n v="-17.660699999999999"/>
  </r>
  <r>
    <n v="4232"/>
    <s v="CA-2014-100223"/>
    <x v="1279"/>
    <x v="3"/>
    <d v="2016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x v="59"/>
    <n v="3"/>
    <n v="0.2"/>
    <n v="-3.1104000000000007"/>
    <n v="5.6375999999999999"/>
  </r>
  <r>
    <n v="4233"/>
    <s v="CA-2014-100223"/>
    <x v="1279"/>
    <x v="3"/>
    <d v="2016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x v="208"/>
    <n v="6"/>
    <n v="0.2"/>
    <n v="-6.2208000000000014"/>
    <n v="11.2752"/>
  </r>
  <r>
    <n v="4234"/>
    <s v="CA-2014-100223"/>
    <x v="1279"/>
    <x v="3"/>
    <d v="2016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x v="1604"/>
    <n v="1"/>
    <n v="0.8"/>
    <n v="-5.0527999999999986"/>
    <n v="-10.421400000000002"/>
  </r>
  <r>
    <n v="9569"/>
    <s v="CA-2014-104388"/>
    <x v="1279"/>
    <x v="3"/>
    <d v="2016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x v="990"/>
    <n v="4"/>
    <n v="0"/>
    <n v="0"/>
    <n v="22.388800000000003"/>
  </r>
  <r>
    <n v="1044"/>
    <s v="CA-2014-115651"/>
    <x v="1283"/>
    <x v="3"/>
    <d v="2016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x v="1605"/>
    <n v="5"/>
    <n v="0.2"/>
    <n v="-1.768"/>
    <n v="2.9835000000000003"/>
  </r>
  <r>
    <n v="1045"/>
    <s v="CA-2014-115651"/>
    <x v="1283"/>
    <x v="3"/>
    <d v="2016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x v="1606"/>
    <n v="9"/>
    <n v="0.8"/>
    <n v="-46.771199999999986"/>
    <n v="-146.16000000000003"/>
  </r>
  <r>
    <n v="2233"/>
    <s v="CA-2014-132122"/>
    <x v="1283"/>
    <x v="3"/>
    <d v="2016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x v="596"/>
    <n v="5"/>
    <n v="0.2"/>
    <n v="-45.783999999999999"/>
    <n v="14.307499999999997"/>
  </r>
  <r>
    <n v="2574"/>
    <s v="CA-2014-145128"/>
    <x v="1283"/>
    <x v="3"/>
    <d v="2016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x v="1585"/>
    <n v="5"/>
    <n v="0"/>
    <n v="0"/>
    <n v="31.586999999999961"/>
  </r>
  <r>
    <n v="3107"/>
    <s v="CA-2014-127460"/>
    <x v="1284"/>
    <x v="3"/>
    <d v="2016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x v="1607"/>
    <n v="6"/>
    <n v="0.2"/>
    <n v="-59.692800000000005"/>
    <n v="26.115600000000015"/>
  </r>
  <r>
    <n v="6231"/>
    <s v="CA-2014-127656"/>
    <x v="1285"/>
    <x v="3"/>
    <d v="2016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x v="1608"/>
    <n v="4"/>
    <n v="0"/>
    <n v="0"/>
    <n v="11.8248"/>
  </r>
  <r>
    <n v="5976"/>
    <s v="CA-2014-102155"/>
    <x v="1287"/>
    <x v="3"/>
    <d v="2016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x v="1609"/>
    <n v="2"/>
    <n v="0"/>
    <n v="0"/>
    <n v="93.698800000000006"/>
  </r>
  <r>
    <n v="5977"/>
    <s v="CA-2014-102155"/>
    <x v="1287"/>
    <x v="3"/>
    <d v="2016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x v="1610"/>
    <n v="2"/>
    <n v="0"/>
    <n v="0"/>
    <n v="6.2375999999999996"/>
  </r>
  <r>
    <n v="2572"/>
    <s v="CA-2014-109778"/>
    <x v="1290"/>
    <x v="3"/>
    <d v="2016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x v="1611"/>
    <n v="2"/>
    <n v="0.2"/>
    <n v="-0.58240000000000014"/>
    <n v="0.90999999999999981"/>
  </r>
  <r>
    <n v="579"/>
    <s v="CA-2014-118640"/>
    <x v="1294"/>
    <x v="3"/>
    <d v="2016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x v="1612"/>
    <n v="2"/>
    <n v="0.2"/>
    <n v="-13.942400000000001"/>
    <n v="8.7139999999999951"/>
  </r>
  <r>
    <n v="580"/>
    <s v="CA-2014-118640"/>
    <x v="1294"/>
    <x v="3"/>
    <d v="2016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x v="1613"/>
    <n v="1"/>
    <n v="0.6"/>
    <n v="-5.2751999999999999"/>
    <n v="-5.7148000000000003"/>
  </r>
  <r>
    <n v="2314"/>
    <s v="CA-2014-122035"/>
    <x v="1294"/>
    <x v="3"/>
    <d v="2016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x v="1279"/>
    <n v="2"/>
    <n v="0"/>
    <n v="0"/>
    <n v="6.8713999999999995"/>
  </r>
  <r>
    <n v="2315"/>
    <s v="CA-2014-122035"/>
    <x v="1294"/>
    <x v="3"/>
    <d v="2016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x v="1614"/>
    <n v="2"/>
    <n v="0"/>
    <n v="0"/>
    <n v="112.40640000000002"/>
  </r>
  <r>
    <n v="2316"/>
    <s v="CA-2014-122035"/>
    <x v="1294"/>
    <x v="3"/>
    <d v="2016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x v="1615"/>
    <n v="5"/>
    <n v="0"/>
    <n v="0"/>
    <n v="20.21"/>
  </r>
  <r>
    <n v="2317"/>
    <s v="CA-2014-122035"/>
    <x v="1294"/>
    <x v="3"/>
    <d v="2016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x v="1616"/>
    <n v="3"/>
    <n v="0"/>
    <n v="0"/>
    <n v="27.440999999999995"/>
  </r>
  <r>
    <n v="2318"/>
    <s v="CA-2014-122035"/>
    <x v="1294"/>
    <x v="3"/>
    <d v="2016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x v="1617"/>
    <n v="7"/>
    <n v="0"/>
    <n v="0"/>
    <n v="30.414999999999999"/>
  </r>
  <r>
    <n v="2319"/>
    <s v="CA-2014-122035"/>
    <x v="1294"/>
    <x v="3"/>
    <d v="2016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x v="704"/>
    <n v="3"/>
    <n v="0"/>
    <n v="0"/>
    <n v="132.58980000000003"/>
  </r>
  <r>
    <n v="3155"/>
    <s v="CA-2014-150497"/>
    <x v="1294"/>
    <x v="3"/>
    <d v="2016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x v="1199"/>
    <n v="2"/>
    <n v="0"/>
    <n v="0"/>
    <n v="331.19099999999997"/>
  </r>
  <r>
    <n v="7845"/>
    <s v="US-2014-123834"/>
    <x v="1295"/>
    <x v="3"/>
    <d v="2016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x v="1618"/>
    <n v="4"/>
    <n v="0.3"/>
    <n v="-37.321199999999997"/>
    <n v="-21.3264"/>
  </r>
  <r>
    <n v="8327"/>
    <s v="CA-2014-103478"/>
    <x v="1295"/>
    <x v="3"/>
    <d v="2016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x v="1619"/>
    <n v="4"/>
    <n v="0.8"/>
    <n v="-2.2911999999999995"/>
    <n v="-4.5824000000000016"/>
  </r>
  <r>
    <n v="8328"/>
    <s v="CA-2014-103478"/>
    <x v="1295"/>
    <x v="3"/>
    <d v="2016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x v="1620"/>
    <n v="7"/>
    <n v="0.8"/>
    <n v="-75.353599999999986"/>
    <n v="-164.83600000000007"/>
  </r>
  <r>
    <n v="9809"/>
    <s v="CA-2014-145093"/>
    <x v="1295"/>
    <x v="3"/>
    <d v="2016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x v="1621"/>
    <n v="2"/>
    <n v="0.8"/>
    <n v="-1.6895999999999998"/>
    <n v="-3.3792"/>
  </r>
  <r>
    <n v="8119"/>
    <s v="US-2014-106551"/>
    <x v="1296"/>
    <x v="3"/>
    <d v="2016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x v="1622"/>
    <n v="4"/>
    <n v="0.3"/>
    <n v="-157.90319999999997"/>
    <n v="-75.191999999999979"/>
  </r>
  <r>
    <n v="4373"/>
    <s v="US-2014-169320"/>
    <x v="1297"/>
    <x v="3"/>
    <d v="2016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x v="1233"/>
    <n v="2"/>
    <n v="0"/>
    <n v="0"/>
    <n v="5.4895999999999994"/>
  </r>
  <r>
    <n v="4374"/>
    <s v="US-2014-169320"/>
    <x v="1297"/>
    <x v="3"/>
    <d v="2016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x v="1623"/>
    <n v="5"/>
    <n v="0"/>
    <n v="0"/>
    <n v="11.182499999999997"/>
  </r>
  <r>
    <n v="8185"/>
    <s v="US-2014-101721"/>
    <x v="1297"/>
    <x v="3"/>
    <d v="2016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x v="1624"/>
    <n v="3"/>
    <n v="0.2"/>
    <n v="-12.6624"/>
    <n v="20.576399999999996"/>
  </r>
  <r>
    <n v="8639"/>
    <s v="CA-2014-118346"/>
    <x v="1297"/>
    <x v="3"/>
    <d v="2016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x v="1625"/>
    <n v="5"/>
    <n v="0"/>
    <n v="0"/>
    <n v="143.982"/>
  </r>
  <r>
    <n v="9589"/>
    <s v="CA-2014-110940"/>
    <x v="1297"/>
    <x v="3"/>
    <d v="2016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x v="1626"/>
    <n v="4"/>
    <n v="0.2"/>
    <n v="-24.307200000000002"/>
    <n v="15.191999999999979"/>
  </r>
  <r>
    <n v="2856"/>
    <s v="CA-2014-169810"/>
    <x v="1299"/>
    <x v="3"/>
    <d v="2016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x v="1627"/>
    <n v="7"/>
    <n v="0"/>
    <n v="0"/>
    <n v="9.5081000000000007"/>
  </r>
  <r>
    <n v="7930"/>
    <s v="CA-2014-167549"/>
    <x v="1299"/>
    <x v="3"/>
    <d v="2016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x v="1628"/>
    <n v="6"/>
    <n v="0.3"/>
    <n v="-89.434799999999996"/>
    <n v="-4.2588000000000363"/>
  </r>
  <r>
    <n v="2227"/>
    <s v="CA-2014-130771"/>
    <x v="1303"/>
    <x v="3"/>
    <d v="2016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x v="410"/>
    <n v="2"/>
    <n v="0.2"/>
    <n v="-0.57920000000000005"/>
    <n v="0.4705999999999998"/>
  </r>
  <r>
    <n v="2228"/>
    <s v="CA-2014-130771"/>
    <x v="1303"/>
    <x v="3"/>
    <d v="2016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x v="1422"/>
    <n v="1"/>
    <n v="0.2"/>
    <n v="-24.958400000000005"/>
    <n v="15.598999999999993"/>
  </r>
  <r>
    <n v="5025"/>
    <s v="US-2014-130953"/>
    <x v="1303"/>
    <x v="3"/>
    <d v="2016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x v="1345"/>
    <n v="2"/>
    <n v="0"/>
    <n v="0"/>
    <n v="16.405199999999997"/>
  </r>
  <r>
    <n v="5026"/>
    <s v="US-2014-130953"/>
    <x v="1303"/>
    <x v="3"/>
    <d v="2016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x v="1629"/>
    <n v="3"/>
    <n v="0"/>
    <n v="0"/>
    <n v="133.97129999999996"/>
  </r>
  <r>
    <n v="5027"/>
    <s v="US-2014-130953"/>
    <x v="1303"/>
    <x v="3"/>
    <d v="2016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x v="1630"/>
    <n v="2"/>
    <n v="0"/>
    <n v="0"/>
    <n v="60.552800000000005"/>
  </r>
  <r>
    <n v="5028"/>
    <s v="US-2014-130953"/>
    <x v="1303"/>
    <x v="3"/>
    <d v="2016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x v="1388"/>
    <n v="3"/>
    <n v="0"/>
    <n v="0"/>
    <n v="72.640799999999999"/>
  </r>
  <r>
    <n v="5713"/>
    <s v="CA-2014-115805"/>
    <x v="1305"/>
    <x v="3"/>
    <d v="2016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x v="1631"/>
    <n v="1"/>
    <n v="0.2"/>
    <n v="-7.3584000000000005"/>
    <n v="4.1390999999999991"/>
  </r>
  <r>
    <n v="6691"/>
    <s v="US-2014-165869"/>
    <x v="1305"/>
    <x v="3"/>
    <d v="2016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x v="1632"/>
    <n v="4"/>
    <n v="0"/>
    <n v="0"/>
    <n v="8.4095999999999993"/>
  </r>
  <r>
    <n v="6692"/>
    <s v="US-2014-165869"/>
    <x v="1305"/>
    <x v="3"/>
    <d v="2016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x v="634"/>
    <n v="6"/>
    <n v="0"/>
    <n v="0"/>
    <n v="54.558"/>
  </r>
  <r>
    <n v="1010"/>
    <s v="CA-2014-135034"/>
    <x v="1306"/>
    <x v="3"/>
    <d v="2016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x v="1633"/>
    <n v="2"/>
    <n v="0.2"/>
    <n v="-19.196800000000003"/>
    <n v="5.9990000000000023"/>
  </r>
  <r>
    <n v="1834"/>
    <s v="CA-2014-162691"/>
    <x v="1306"/>
    <x v="3"/>
    <d v="2016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x v="1634"/>
    <n v="3"/>
    <n v="0.4"/>
    <n v="-575.99279999999999"/>
    <n v="-263.99670000000026"/>
  </r>
  <r>
    <n v="1835"/>
    <s v="CA-2014-162691"/>
    <x v="1306"/>
    <x v="3"/>
    <d v="2016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x v="336"/>
    <n v="7"/>
    <n v="0.2"/>
    <n v="-7.2576000000000027"/>
    <n v="12.700800000000001"/>
  </r>
  <r>
    <n v="2008"/>
    <s v="CA-2014-165386"/>
    <x v="1308"/>
    <x v="3"/>
    <d v="2016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x v="1635"/>
    <n v="2"/>
    <n v="0.3"/>
    <n v="-55.011599999999994"/>
    <n v="-36.674399999999991"/>
  </r>
  <r>
    <n v="9208"/>
    <s v="CA-2014-140781"/>
    <x v="1308"/>
    <x v="3"/>
    <d v="2016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x v="1636"/>
    <n v="3"/>
    <n v="0.2"/>
    <n v="-7.9632000000000005"/>
    <n v="7.4654999999999987"/>
  </r>
  <r>
    <n v="5243"/>
    <s v="CA-2014-146367"/>
    <x v="1309"/>
    <x v="3"/>
    <d v="2016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x v="1637"/>
    <n v="3"/>
    <n v="0.8"/>
    <n v="-2.6543999999999999"/>
    <n v="-5.6406000000000018"/>
  </r>
  <r>
    <n v="6081"/>
    <s v="CA-2014-154676"/>
    <x v="1310"/>
    <x v="3"/>
    <d v="2016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x v="1638"/>
    <n v="9"/>
    <n v="0.2"/>
    <n v="-30.211200000000005"/>
    <n v="7.5527999999999977"/>
  </r>
  <r>
    <n v="6641"/>
    <s v="CA-2014-128328"/>
    <x v="1310"/>
    <x v="3"/>
    <d v="2016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x v="1639"/>
    <n v="6"/>
    <n v="0"/>
    <n v="0"/>
    <n v="60.422399999999996"/>
  </r>
  <r>
    <n v="6642"/>
    <s v="CA-2014-128328"/>
    <x v="1310"/>
    <x v="3"/>
    <d v="2016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x v="1640"/>
    <n v="2"/>
    <n v="0"/>
    <n v="0"/>
    <n v="29.518599999999999"/>
  </r>
  <r>
    <n v="6643"/>
    <s v="CA-2014-128328"/>
    <x v="1310"/>
    <x v="3"/>
    <d v="2016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x v="1641"/>
    <n v="9"/>
    <n v="0"/>
    <n v="0"/>
    <n v="66.600000000000009"/>
  </r>
  <r>
    <n v="5530"/>
    <s v="CA-2014-136609"/>
    <x v="1311"/>
    <x v="3"/>
    <d v="2016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x v="1642"/>
    <n v="3"/>
    <n v="0.2"/>
    <n v="-23.059200000000004"/>
    <n v="40.353599999999986"/>
  </r>
  <r>
    <n v="4262"/>
    <s v="CA-2014-158344"/>
    <x v="1312"/>
    <x v="3"/>
    <d v="2016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x v="1643"/>
    <n v="4"/>
    <n v="0"/>
    <n v="0"/>
    <n v="19.827599999999997"/>
  </r>
  <r>
    <n v="7652"/>
    <s v="CA-2014-110821"/>
    <x v="1312"/>
    <x v="3"/>
    <d v="2016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x v="1644"/>
    <n v="3"/>
    <n v="0.2"/>
    <n v="-23.889600000000002"/>
    <n v="-13.437900000000006"/>
  </r>
  <r>
    <n v="7653"/>
    <s v="CA-2014-110821"/>
    <x v="1312"/>
    <x v="3"/>
    <d v="2016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x v="1645"/>
    <n v="2"/>
    <n v="0.2"/>
    <n v="-23.632000000000001"/>
    <n v="-25.108999999999988"/>
  </r>
  <r>
    <n v="2188"/>
    <s v="CA-2014-143063"/>
    <x v="1315"/>
    <x v="3"/>
    <d v="2016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x v="907"/>
    <n v="6"/>
    <n v="0"/>
    <n v="0"/>
    <n v="35.04"/>
  </r>
  <r>
    <n v="2189"/>
    <s v="CA-2014-143063"/>
    <x v="1315"/>
    <x v="3"/>
    <d v="2016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x v="1646"/>
    <n v="2"/>
    <n v="0"/>
    <n v="0"/>
    <n v="25.472999999999999"/>
  </r>
  <r>
    <n v="2190"/>
    <s v="CA-2014-143063"/>
    <x v="1315"/>
    <x v="3"/>
    <d v="2016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x v="1647"/>
    <n v="9"/>
    <n v="0"/>
    <n v="0"/>
    <n v="378.16740000000004"/>
  </r>
  <r>
    <n v="6728"/>
    <s v="CA-2014-145443"/>
    <x v="1315"/>
    <x v="3"/>
    <d v="2016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x v="1648"/>
    <n v="5"/>
    <n v="0"/>
    <n v="0"/>
    <n v="83.283999999999992"/>
  </r>
  <r>
    <n v="4026"/>
    <s v="CA-2014-139311"/>
    <x v="1316"/>
    <x v="3"/>
    <d v="2016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x v="1649"/>
    <n v="4"/>
    <n v="0.2"/>
    <n v="-5.9328000000000003"/>
    <n v="10.011599999999998"/>
  </r>
  <r>
    <n v="4027"/>
    <s v="CA-2014-139311"/>
    <x v="1316"/>
    <x v="3"/>
    <d v="2016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x v="1650"/>
    <n v="7"/>
    <n v="0.2"/>
    <n v="-1.8368000000000002"/>
    <n v="2.8699999999999992"/>
  </r>
  <r>
    <n v="4028"/>
    <s v="CA-2014-139311"/>
    <x v="1316"/>
    <x v="3"/>
    <d v="2016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x v="631"/>
    <n v="2"/>
    <n v="0.2"/>
    <n v="-30.716800000000003"/>
    <n v="13.438599999999994"/>
  </r>
  <r>
    <n v="4029"/>
    <s v="CA-2014-139311"/>
    <x v="1316"/>
    <x v="3"/>
    <d v="2016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x v="1651"/>
    <n v="8"/>
    <n v="0.8"/>
    <n v="-10.291199999999996"/>
    <n v="-22.512"/>
  </r>
  <r>
    <n v="5295"/>
    <s v="CA-2014-144883"/>
    <x v="1320"/>
    <x v="3"/>
    <d v="2016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x v="1652"/>
    <n v="8"/>
    <n v="0"/>
    <n v="0"/>
    <n v="23.183999999999997"/>
  </r>
  <r>
    <n v="7185"/>
    <s v="CA-2014-133102"/>
    <x v="1322"/>
    <x v="3"/>
    <d v="2016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x v="1653"/>
    <n v="2"/>
    <n v="0.2"/>
    <n v="-1.1104000000000001"/>
    <n v="-1.0410000000000006"/>
  </r>
  <r>
    <n v="7186"/>
    <s v="CA-2014-133102"/>
    <x v="1322"/>
    <x v="3"/>
    <d v="2016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x v="706"/>
    <n v="3"/>
    <n v="0.2"/>
    <n v="-1.6032000000000002"/>
    <n v="1.0019999999999993"/>
  </r>
  <r>
    <n v="7187"/>
    <s v="CA-2014-133102"/>
    <x v="1322"/>
    <x v="3"/>
    <d v="2016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x v="1654"/>
    <n v="4"/>
    <n v="0.3"/>
    <n v="-22.377599999999997"/>
    <n v="-2.1312000000000033"/>
  </r>
  <r>
    <n v="7188"/>
    <s v="CA-2014-133102"/>
    <x v="1322"/>
    <x v="3"/>
    <d v="2016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x v="1655"/>
    <n v="2"/>
    <n v="0.6"/>
    <n v="-10.070400000000001"/>
    <n v="-22.238800000000001"/>
  </r>
  <r>
    <n v="7189"/>
    <s v="CA-2014-133102"/>
    <x v="1322"/>
    <x v="3"/>
    <d v="2016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x v="1656"/>
    <n v="4"/>
    <n v="0.8"/>
    <n v="-31.091199999999994"/>
    <n v="-99.103200000000044"/>
  </r>
  <r>
    <n v="1513"/>
    <s v="CA-2014-112809"/>
    <x v="1323"/>
    <x v="3"/>
    <d v="2016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x v="1657"/>
    <n v="3"/>
    <n v="0.2"/>
    <n v="-40.012800000000006"/>
    <n v="12.504000000000005"/>
  </r>
  <r>
    <n v="1514"/>
    <s v="CA-2014-112809"/>
    <x v="1323"/>
    <x v="3"/>
    <d v="2016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x v="1658"/>
    <n v="5"/>
    <n v="0.8"/>
    <n v="-17.103999999999996"/>
    <n v="-33.139000000000003"/>
  </r>
  <r>
    <n v="1515"/>
    <s v="CA-2014-112809"/>
    <x v="1323"/>
    <x v="3"/>
    <d v="2016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x v="1659"/>
    <n v="4"/>
    <n v="0.8"/>
    <n v="-5.3951999999999991"/>
    <n v="-11.4648"/>
  </r>
  <r>
    <n v="4921"/>
    <s v="CA-2014-101728"/>
    <x v="1324"/>
    <x v="3"/>
    <d v="2016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x v="1266"/>
    <n v="2"/>
    <n v="0.8"/>
    <n v="-1.8367999999999995"/>
    <n v="-3.9032000000000009"/>
  </r>
  <r>
    <n v="827"/>
    <s v="CA-2014-126956"/>
    <x v="1326"/>
    <x v="3"/>
    <d v="2016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x v="1660"/>
    <n v="7"/>
    <n v="0"/>
    <n v="0"/>
    <n v="16.8"/>
  </r>
  <r>
    <n v="828"/>
    <s v="CA-2014-126956"/>
    <x v="1326"/>
    <x v="3"/>
    <d v="2016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x v="1661"/>
    <n v="4"/>
    <n v="0"/>
    <n v="0"/>
    <n v="10.799599999999998"/>
  </r>
  <r>
    <n v="829"/>
    <s v="CA-2014-126956"/>
    <x v="1326"/>
    <x v="3"/>
    <d v="2016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x v="129"/>
    <n v="2"/>
    <n v="0"/>
    <n v="0"/>
    <n v="7.4871999999999996"/>
  </r>
  <r>
    <n v="8129"/>
    <s v="CA-2014-157350"/>
    <x v="1331"/>
    <x v="3"/>
    <d v="2016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x v="28"/>
    <n v="5"/>
    <n v="0.6"/>
    <n v="-38.975999999999992"/>
    <n v="-43.847999999999985"/>
  </r>
  <r>
    <n v="9585"/>
    <s v="CA-2014-132584"/>
    <x v="1331"/>
    <x v="3"/>
    <d v="2016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x v="1662"/>
    <n v="4"/>
    <n v="0"/>
    <n v="0"/>
    <n v="13.967199999999998"/>
  </r>
  <r>
    <n v="2918"/>
    <s v="CA-2014-155047"/>
    <x v="1332"/>
    <x v="3"/>
    <d v="2016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x v="1663"/>
    <n v="1"/>
    <n v="0.2"/>
    <n v="-1.1904000000000001"/>
    <n v="0.37200000000000011"/>
  </r>
  <r>
    <n v="3923"/>
    <s v="CA-2014-146920"/>
    <x v="1333"/>
    <x v="3"/>
    <d v="2016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x v="1664"/>
    <n v="6"/>
    <n v="0.2"/>
    <n v="-5.0688000000000004"/>
    <n v="7.92"/>
  </r>
  <r>
    <n v="3924"/>
    <s v="CA-2014-146920"/>
    <x v="1333"/>
    <x v="3"/>
    <d v="2016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x v="70"/>
    <n v="5"/>
    <n v="0.2"/>
    <n v="-5.3440000000000012"/>
    <n v="9.3520000000000003"/>
  </r>
  <r>
    <n v="4598"/>
    <s v="US-2014-169502"/>
    <x v="1333"/>
    <x v="3"/>
    <d v="2016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x v="1665"/>
    <n v="3"/>
    <n v="0"/>
    <n v="0"/>
    <n v="5.8887000000000009"/>
  </r>
  <r>
    <n v="4599"/>
    <s v="US-2014-169502"/>
    <x v="1333"/>
    <x v="3"/>
    <d v="2016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x v="1666"/>
    <n v="5"/>
    <n v="0"/>
    <n v="0"/>
    <n v="26.563999999999997"/>
  </r>
  <r>
    <n v="1942"/>
    <s v="CA-2014-144064"/>
    <x v="1334"/>
    <x v="3"/>
    <d v="2016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x v="1667"/>
    <n v="4"/>
    <n v="0.2"/>
    <n v="-9.4720000000000013"/>
    <n v="17.759999999999998"/>
  </r>
  <r>
    <n v="1943"/>
    <s v="CA-2014-144064"/>
    <x v="1334"/>
    <x v="3"/>
    <d v="2016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x v="1668"/>
    <n v="2"/>
    <n v="0.2"/>
    <n v="-5.4879999999999995"/>
    <n v="2.4009999999999998"/>
  </r>
  <r>
    <n v="1944"/>
    <s v="CA-2014-144064"/>
    <x v="1334"/>
    <x v="3"/>
    <d v="2016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x v="1669"/>
    <n v="9"/>
    <n v="0.8"/>
    <n v="-2.5919999999999996"/>
    <n v="-5.1840000000000011"/>
  </r>
  <r>
    <n v="3655"/>
    <s v="CA-2014-133004"/>
    <x v="1336"/>
    <x v="3"/>
    <d v="2016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x v="1670"/>
    <n v="9"/>
    <n v="0"/>
    <n v="0"/>
    <n v="166.06979999999999"/>
  </r>
  <r>
    <n v="5220"/>
    <s v="CA-2014-145653"/>
    <x v="1337"/>
    <x v="3"/>
    <d v="2016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x v="1671"/>
    <n v="7"/>
    <n v="0"/>
    <n v="0"/>
    <n v="134.53020000000001"/>
  </r>
  <r>
    <n v="910"/>
    <s v="CA-2014-137596"/>
    <x v="1338"/>
    <x v="3"/>
    <d v="2016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x v="1672"/>
    <n v="4"/>
    <n v="0"/>
    <n v="0"/>
    <n v="323.94600000000003"/>
  </r>
  <r>
    <n v="911"/>
    <s v="CA-2014-137596"/>
    <x v="1338"/>
    <x v="3"/>
    <d v="2016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x v="1673"/>
    <n v="7"/>
    <n v="0"/>
    <n v="0"/>
    <n v="829.37540000000024"/>
  </r>
  <r>
    <n v="912"/>
    <s v="CA-2014-137596"/>
    <x v="1338"/>
    <x v="3"/>
    <d v="2016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x v="1674"/>
    <n v="2"/>
    <n v="0"/>
    <n v="0"/>
    <n v="81.047399999999982"/>
  </r>
  <r>
    <n v="6903"/>
    <s v="CA-2014-111220"/>
    <x v="1338"/>
    <x v="3"/>
    <d v="2016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x v="565"/>
    <n v="4"/>
    <n v="0.2"/>
    <n v="-3.2"/>
    <n v="5.6"/>
  </r>
  <r>
    <n v="6904"/>
    <s v="CA-2014-111220"/>
    <x v="1338"/>
    <x v="3"/>
    <d v="2016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x v="1675"/>
    <n v="2"/>
    <n v="0.8"/>
    <n v="-4.4703999999999997"/>
    <n v="-15.087600000000002"/>
  </r>
  <r>
    <n v="6905"/>
    <s v="CA-2014-111220"/>
    <x v="1338"/>
    <x v="3"/>
    <d v="2016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x v="1676"/>
    <n v="5"/>
    <n v="0.2"/>
    <n v="-47.183999999999997"/>
    <n v="-44.235000000000007"/>
  </r>
  <r>
    <n v="7223"/>
    <s v="CA-2014-113075"/>
    <x v="1338"/>
    <x v="3"/>
    <d v="2016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x v="413"/>
    <n v="3"/>
    <n v="0.2"/>
    <n v="-8.136000000000001"/>
    <n v="-7.1190000000000015"/>
  </r>
  <r>
    <n v="537"/>
    <s v="US-2014-122637"/>
    <x v="1339"/>
    <x v="3"/>
    <d v="2016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x v="1677"/>
    <n v="7"/>
    <n v="0.8"/>
    <n v="-34.092799999999997"/>
    <n v="-68.185600000000022"/>
  </r>
  <r>
    <n v="6351"/>
    <s v="CA-2014-161557"/>
    <x v="1339"/>
    <x v="3"/>
    <d v="2016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x v="1678"/>
    <n v="5"/>
    <n v="0.6"/>
    <n v="-65.040000000000006"/>
    <n v="-105.69000000000003"/>
  </r>
  <r>
    <n v="7322"/>
    <s v="CA-2014-167626"/>
    <x v="1339"/>
    <x v="3"/>
    <d v="2016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x v="1679"/>
    <n v="3"/>
    <n v="0.2"/>
    <n v="-1.7808000000000002"/>
    <n v="3.3389999999999995"/>
  </r>
  <r>
    <n v="7323"/>
    <s v="CA-2014-167626"/>
    <x v="1339"/>
    <x v="3"/>
    <d v="2016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x v="842"/>
    <n v="2"/>
    <n v="0.2"/>
    <n v="-20.160000000000004"/>
    <n v="21.42"/>
  </r>
  <r>
    <n v="1496"/>
    <s v="CA-2014-152485"/>
    <x v="1340"/>
    <x v="3"/>
    <d v="2016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x v="1680"/>
    <n v="7"/>
    <n v="0.2"/>
    <n v="-2.0384000000000007"/>
    <n v="3.1849999999999992"/>
  </r>
  <r>
    <n v="1497"/>
    <s v="CA-2014-152485"/>
    <x v="1340"/>
    <x v="3"/>
    <d v="2016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x v="1655"/>
    <n v="1"/>
    <n v="0.2"/>
    <n v="-3.3568000000000007"/>
    <n v="-0.20980000000000043"/>
  </r>
  <r>
    <n v="1498"/>
    <s v="CA-2014-152485"/>
    <x v="1340"/>
    <x v="3"/>
    <d v="2016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x v="836"/>
    <n v="5"/>
    <n v="0.2"/>
    <n v="-2.6240000000000006"/>
    <n v="3.7720000000000002"/>
  </r>
  <r>
    <n v="3513"/>
    <s v="CA-2014-140326"/>
    <x v="1340"/>
    <x v="3"/>
    <d v="2016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x v="1681"/>
    <n v="9"/>
    <n v="0.3"/>
    <n v="-247.55219999999997"/>
    <n v="-117.88199999999998"/>
  </r>
  <r>
    <n v="3514"/>
    <s v="CA-2014-140326"/>
    <x v="1340"/>
    <x v="3"/>
    <d v="2016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x v="1682"/>
    <n v="3"/>
    <n v="0.2"/>
    <n v="-3.5520000000000005"/>
    <n v="5.55"/>
  </r>
  <r>
    <n v="3515"/>
    <s v="CA-2014-140326"/>
    <x v="1340"/>
    <x v="3"/>
    <d v="2016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x v="616"/>
    <n v="3"/>
    <n v="0.2"/>
    <n v="-1.3823999999999999"/>
    <n v="0.86399999999999988"/>
  </r>
  <r>
    <n v="7918"/>
    <s v="CA-2014-100783"/>
    <x v="1340"/>
    <x v="3"/>
    <d v="2016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x v="1683"/>
    <n v="1"/>
    <n v="0.2"/>
    <n v="-6.0768000000000004"/>
    <n v="3.7979999999999947"/>
  </r>
  <r>
    <n v="3358"/>
    <s v="CA-2014-100335"/>
    <x v="1343"/>
    <x v="3"/>
    <d v="2016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x v="1684"/>
    <n v="9"/>
    <n v="0.2"/>
    <n v="-14.601599999999999"/>
    <n v="26.465400000000006"/>
  </r>
  <r>
    <n v="3567"/>
    <s v="CA-2014-103877"/>
    <x v="1343"/>
    <x v="3"/>
    <d v="2016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x v="1685"/>
    <n v="3"/>
    <n v="0"/>
    <n v="0"/>
    <n v="757.41120000000001"/>
  </r>
  <r>
    <n v="5280"/>
    <s v="US-2014-104094"/>
    <x v="1343"/>
    <x v="3"/>
    <d v="2016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x v="1400"/>
    <n v="1"/>
    <n v="0"/>
    <n v="0"/>
    <n v="1.8872"/>
  </r>
  <r>
    <n v="7141"/>
    <s v="CA-2014-128783"/>
    <x v="1343"/>
    <x v="3"/>
    <d v="2016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x v="1686"/>
    <n v="4"/>
    <n v="0"/>
    <n v="0"/>
    <n v="46.543199999999999"/>
  </r>
  <r>
    <n v="7142"/>
    <s v="CA-2014-128783"/>
    <x v="1343"/>
    <x v="3"/>
    <d v="2016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x v="1687"/>
    <n v="5"/>
    <n v="0"/>
    <n v="0"/>
    <n v="37.883999999999993"/>
  </r>
  <r>
    <n v="1714"/>
    <s v="US-2014-124968"/>
    <x v="1344"/>
    <x v="3"/>
    <d v="2016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x v="1688"/>
    <n v="7"/>
    <n v="0.5"/>
    <n v="-382.8125"/>
    <n v="-566.5625"/>
  </r>
  <r>
    <n v="5768"/>
    <s v="CA-2014-126396"/>
    <x v="1344"/>
    <x v="3"/>
    <d v="2016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x v="1689"/>
    <n v="6"/>
    <n v="0.2"/>
    <n v="-17.040000000000003"/>
    <n v="20.234999999999996"/>
  </r>
  <r>
    <n v="6649"/>
    <s v="US-2014-124779"/>
    <x v="1344"/>
    <x v="3"/>
    <d v="2016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x v="1677"/>
    <n v="7"/>
    <n v="0.8"/>
    <n v="-34.092799999999997"/>
    <n v="-68.185600000000022"/>
  </r>
  <r>
    <n v="6650"/>
    <s v="US-2014-124779"/>
    <x v="1344"/>
    <x v="3"/>
    <d v="2016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x v="1690"/>
    <n v="2"/>
    <n v="0.2"/>
    <n v="-63.996800000000007"/>
    <n v="107.99459999999999"/>
  </r>
  <r>
    <n v="6651"/>
    <s v="US-2014-124779"/>
    <x v="1344"/>
    <x v="3"/>
    <d v="2016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x v="1691"/>
    <n v="5"/>
    <n v="0.2"/>
    <n v="-9.1840000000000011"/>
    <n v="15.498000000000001"/>
  </r>
  <r>
    <n v="6652"/>
    <s v="US-2014-124779"/>
    <x v="1344"/>
    <x v="3"/>
    <d v="2016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x v="1692"/>
    <n v="2"/>
    <n v="0.6"/>
    <n v="-12.7104"/>
    <n v="-11.651199999999999"/>
  </r>
  <r>
    <n v="6653"/>
    <s v="US-2014-124779"/>
    <x v="1344"/>
    <x v="3"/>
    <d v="2016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x v="342"/>
    <n v="4"/>
    <n v="0.2"/>
    <n v="-4.1472000000000007"/>
    <n v="7.2576000000000001"/>
  </r>
  <r>
    <n v="6654"/>
    <s v="US-2014-124779"/>
    <x v="1344"/>
    <x v="3"/>
    <d v="2016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x v="1693"/>
    <n v="5"/>
    <n v="0.3"/>
    <n v="-64.028999999999982"/>
    <n v="-39.636999999999993"/>
  </r>
  <r>
    <n v="5217"/>
    <s v="US-2014-159562"/>
    <x v="1345"/>
    <x v="3"/>
    <d v="2016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x v="1694"/>
    <n v="2"/>
    <n v="0"/>
    <n v="0"/>
    <n v="8.2156000000000002"/>
  </r>
  <r>
    <n v="6256"/>
    <s v="CA-2014-139444"/>
    <x v="1345"/>
    <x v="3"/>
    <d v="2016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x v="1695"/>
    <n v="4"/>
    <n v="0.2"/>
    <n v="-1.9712000000000005"/>
    <n v="3.4495999999999993"/>
  </r>
  <r>
    <n v="42"/>
    <s v="CA-2014-120999"/>
    <x v="1346"/>
    <x v="3"/>
    <d v="2016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x v="1696"/>
    <n v="4"/>
    <n v="0.2"/>
    <n v="-29.433600000000002"/>
    <n v="16.556399999999996"/>
  </r>
  <r>
    <n v="1959"/>
    <s v="CA-2014-110905"/>
    <x v="1346"/>
    <x v="3"/>
    <d v="2016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x v="1697"/>
    <n v="3"/>
    <n v="0"/>
    <n v="0"/>
    <n v="7.7759999999999998"/>
  </r>
  <r>
    <n v="1960"/>
    <s v="CA-2014-110905"/>
    <x v="1346"/>
    <x v="3"/>
    <d v="2016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x v="1698"/>
    <n v="3"/>
    <n v="0"/>
    <n v="0"/>
    <n v="14.615700000000004"/>
  </r>
  <r>
    <n v="1961"/>
    <s v="CA-2014-110905"/>
    <x v="1346"/>
    <x v="3"/>
    <d v="2016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x v="1699"/>
    <n v="5"/>
    <n v="0"/>
    <n v="0"/>
    <n v="53.432999999999993"/>
  </r>
  <r>
    <n v="1962"/>
    <s v="CA-2014-110905"/>
    <x v="1346"/>
    <x v="3"/>
    <d v="2016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x v="1700"/>
    <n v="6"/>
    <n v="0"/>
    <n v="0"/>
    <n v="6.7680000000000007"/>
  </r>
  <r>
    <n v="1963"/>
    <s v="CA-2014-110905"/>
    <x v="1346"/>
    <x v="3"/>
    <d v="2016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x v="1701"/>
    <n v="3"/>
    <n v="0"/>
    <n v="0"/>
    <n v="6.5808"/>
  </r>
  <r>
    <n v="1964"/>
    <s v="CA-2014-110905"/>
    <x v="1346"/>
    <x v="3"/>
    <d v="2016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x v="1702"/>
    <n v="5"/>
    <n v="0"/>
    <n v="0"/>
    <n v="11.703000000000001"/>
  </r>
  <r>
    <n v="1965"/>
    <s v="CA-2014-110905"/>
    <x v="1346"/>
    <x v="3"/>
    <d v="2016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x v="1703"/>
    <n v="3"/>
    <n v="0"/>
    <n v="0"/>
    <n v="17.177399999999977"/>
  </r>
  <r>
    <n v="1966"/>
    <s v="CA-2014-110905"/>
    <x v="1346"/>
    <x v="3"/>
    <d v="2016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x v="1704"/>
    <n v="2"/>
    <n v="0"/>
    <n v="0"/>
    <n v="7.2539999999999978"/>
  </r>
  <r>
    <n v="2847"/>
    <s v="CA-2014-152093"/>
    <x v="1346"/>
    <x v="3"/>
    <d v="2016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x v="1705"/>
    <n v="3"/>
    <n v="0.8"/>
    <n v="-610.07519999999988"/>
    <n v="-1143.8910000000001"/>
  </r>
  <r>
    <n v="4368"/>
    <s v="CA-2014-117044"/>
    <x v="1347"/>
    <x v="3"/>
    <d v="2016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x v="1706"/>
    <n v="4"/>
    <n v="0.2"/>
    <n v="-2.1056000000000004"/>
    <n v="3.2899999999999996"/>
  </r>
  <r>
    <n v="4369"/>
    <s v="CA-2014-117044"/>
    <x v="1347"/>
    <x v="3"/>
    <d v="2016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x v="1707"/>
    <n v="6"/>
    <n v="0.2"/>
    <n v="-4.1088000000000013"/>
    <n v="6.4199999999999964"/>
  </r>
  <r>
    <n v="7493"/>
    <s v="US-2014-160836"/>
    <x v="1347"/>
    <x v="3"/>
    <d v="2016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x v="928"/>
    <n v="3"/>
    <n v="0.2"/>
    <n v="-2.0544000000000007"/>
    <n v="3.2099999999999982"/>
  </r>
  <r>
    <n v="7494"/>
    <s v="US-2014-160836"/>
    <x v="1347"/>
    <x v="3"/>
    <d v="2016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x v="1708"/>
    <n v="5"/>
    <n v="0.3"/>
    <n v="-153.65700000000001"/>
    <n v="-65.853000000000009"/>
  </r>
  <r>
    <n v="7495"/>
    <s v="US-2014-160836"/>
    <x v="1347"/>
    <x v="3"/>
    <d v="2016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x v="1709"/>
    <n v="2"/>
    <n v="0.8"/>
    <n v="-1.2447999999999997"/>
    <n v="-4.2012"/>
  </r>
  <r>
    <n v="72"/>
    <s v="CA-2014-114440"/>
    <x v="1350"/>
    <x v="3"/>
    <d v="2016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x v="1710"/>
    <n v="3"/>
    <n v="0"/>
    <n v="0"/>
    <n v="8.7629999999999999"/>
  </r>
  <r>
    <n v="439"/>
    <s v="CA-2014-130043"/>
    <x v="1351"/>
    <x v="3"/>
    <d v="2016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x v="1711"/>
    <n v="8"/>
    <n v="0.2"/>
    <n v="-6.3744000000000014"/>
    <n v="11.553600000000003"/>
  </r>
  <r>
    <n v="903"/>
    <s v="CA-2014-132353"/>
    <x v="1351"/>
    <x v="3"/>
    <d v="2016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x v="418"/>
    <n v="3"/>
    <n v="0.2"/>
    <n v="-64.795200000000008"/>
    <n v="20.248499999999993"/>
  </r>
  <r>
    <n v="6975"/>
    <s v="CA-2014-146185"/>
    <x v="1351"/>
    <x v="3"/>
    <d v="2016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x v="1373"/>
    <n v="2"/>
    <n v="0.2"/>
    <n v="-6.3488000000000007"/>
    <n v="8.3328000000000024"/>
  </r>
  <r>
    <n v="726"/>
    <s v="CA-2014-144113"/>
    <x v="1352"/>
    <x v="3"/>
    <d v="2016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x v="1712"/>
    <n v="2"/>
    <n v="0.2"/>
    <n v="-3.5136000000000003"/>
    <n v="6.3684000000000003"/>
  </r>
  <r>
    <n v="727"/>
    <s v="CA-2014-144113"/>
    <x v="1352"/>
    <x v="3"/>
    <d v="2016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x v="1713"/>
    <n v="1"/>
    <n v="0.2"/>
    <n v="-11.198399999999999"/>
    <n v="5.5992000000000015"/>
  </r>
  <r>
    <n v="7450"/>
    <s v="CA-2014-105669"/>
    <x v="1353"/>
    <x v="3"/>
    <d v="2016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x v="1714"/>
    <n v="3"/>
    <n v="0.2"/>
    <n v="-1.9824000000000002"/>
    <n v="3.2213999999999996"/>
  </r>
  <r>
    <n v="7451"/>
    <s v="CA-2014-105669"/>
    <x v="1353"/>
    <x v="3"/>
    <d v="2016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x v="1281"/>
    <n v="5"/>
    <n v="0.3"/>
    <n v="-95.528999999999996"/>
    <n v="-77.333000000000013"/>
  </r>
  <r>
    <n v="7452"/>
    <s v="CA-2014-105669"/>
    <x v="1353"/>
    <x v="3"/>
    <d v="2016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x v="1715"/>
    <n v="5"/>
    <n v="0.8"/>
    <n v="-4.6399999999999997"/>
    <n v="-10.15"/>
  </r>
  <r>
    <n v="7453"/>
    <s v="CA-2014-105669"/>
    <x v="1353"/>
    <x v="3"/>
    <d v="2016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x v="1716"/>
    <n v="6"/>
    <n v="0.2"/>
    <n v="-283.15199999999999"/>
    <n v="88.48500000000007"/>
  </r>
  <r>
    <n v="760"/>
    <s v="CA-2014-133333"/>
    <x v="1354"/>
    <x v="3"/>
    <d v="2016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x v="1717"/>
    <n v="4"/>
    <n v="0"/>
    <n v="0"/>
    <n v="10.223999999999998"/>
  </r>
  <r>
    <n v="2823"/>
    <s v="CA-2014-131016"/>
    <x v="1354"/>
    <x v="3"/>
    <d v="2016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x v="1185"/>
    <n v="2"/>
    <n v="0.2"/>
    <n v="-1.7856000000000003"/>
    <n v="0.55799999999999894"/>
  </r>
  <r>
    <n v="2824"/>
    <s v="CA-2014-131016"/>
    <x v="1354"/>
    <x v="3"/>
    <d v="2016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x v="1718"/>
    <n v="2"/>
    <n v="0.2"/>
    <n v="-9.5168000000000017"/>
    <n v="-2.9739999999999966"/>
  </r>
  <r>
    <n v="5324"/>
    <s v="CA-2014-134439"/>
    <x v="1354"/>
    <x v="3"/>
    <d v="2016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x v="376"/>
    <n v="2"/>
    <n v="0"/>
    <n v="0"/>
    <n v="7.98"/>
  </r>
  <r>
    <n v="7732"/>
    <s v="CA-2014-140508"/>
    <x v="1354"/>
    <x v="3"/>
    <d v="2016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x v="1719"/>
    <n v="4"/>
    <n v="0.2"/>
    <n v="-22.969600000000003"/>
    <n v="35.889999999999986"/>
  </r>
  <r>
    <n v="796"/>
    <s v="CA-2014-151428"/>
    <x v="1357"/>
    <x v="3"/>
    <d v="2016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x v="250"/>
    <n v="7"/>
    <n v="0"/>
    <n v="0"/>
    <n v="9.8783999999999992"/>
  </r>
  <r>
    <n v="1784"/>
    <s v="CA-2014-166317"/>
    <x v="1358"/>
    <x v="3"/>
    <d v="2016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x v="1720"/>
    <n v="4"/>
    <n v="0"/>
    <n v="0"/>
    <n v="107.7216"/>
  </r>
  <r>
    <n v="1785"/>
    <s v="CA-2014-166317"/>
    <x v="1358"/>
    <x v="3"/>
    <d v="2016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x v="1721"/>
    <n v="6"/>
    <n v="0"/>
    <n v="0"/>
    <n v="9.8159999999999954"/>
  </r>
  <r>
    <n v="1786"/>
    <s v="CA-2014-166317"/>
    <x v="1358"/>
    <x v="3"/>
    <d v="2016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x v="1722"/>
    <n v="8"/>
    <n v="0"/>
    <n v="0"/>
    <n v="15.5288"/>
  </r>
  <r>
    <n v="1787"/>
    <s v="CA-2014-166317"/>
    <x v="1358"/>
    <x v="3"/>
    <d v="2016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x v="1723"/>
    <n v="3"/>
    <n v="0"/>
    <n v="0"/>
    <n v="25.221299999999989"/>
  </r>
  <r>
    <n v="2123"/>
    <s v="CA-2014-167381"/>
    <x v="1358"/>
    <x v="3"/>
    <d v="2016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x v="1081"/>
    <n v="2"/>
    <n v="0"/>
    <n v="0"/>
    <n v="41.133199999999988"/>
  </r>
  <r>
    <n v="2124"/>
    <s v="CA-2014-167381"/>
    <x v="1358"/>
    <x v="3"/>
    <d v="2016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x v="1210"/>
    <n v="9"/>
    <n v="0"/>
    <n v="0"/>
    <n v="13.3056"/>
  </r>
  <r>
    <n v="3211"/>
    <s v="US-2014-108245"/>
    <x v="1358"/>
    <x v="3"/>
    <d v="2016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x v="118"/>
    <n v="3"/>
    <n v="0.2"/>
    <n v="-2.6784000000000003"/>
    <n v="5.0220000000000002"/>
  </r>
  <r>
    <n v="3212"/>
    <s v="US-2014-108245"/>
    <x v="1358"/>
    <x v="3"/>
    <d v="2016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x v="1724"/>
    <n v="7"/>
    <n v="0.8"/>
    <n v="-8.9823999999999984"/>
    <n v="-18.52620000000001"/>
  </r>
  <r>
    <n v="1970"/>
    <s v="CA-2014-117485"/>
    <x v="1359"/>
    <x v="3"/>
    <d v="2016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x v="1725"/>
    <n v="4"/>
    <n v="0"/>
    <n v="0"/>
    <n v="102.18599999999998"/>
  </r>
  <r>
    <n v="5415"/>
    <s v="US-2014-125647"/>
    <x v="1359"/>
    <x v="3"/>
    <d v="2016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x v="1726"/>
    <n v="6"/>
    <n v="0.8"/>
    <n v="-58.540799999999983"/>
    <n v="-197.57520000000002"/>
  </r>
  <r>
    <n v="5416"/>
    <s v="US-2014-125647"/>
    <x v="1359"/>
    <x v="3"/>
    <d v="2016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x v="342"/>
    <n v="4"/>
    <n v="0.2"/>
    <n v="-4.1472000000000007"/>
    <n v="7.2576000000000001"/>
  </r>
  <r>
    <n v="5417"/>
    <s v="US-2014-125647"/>
    <x v="1359"/>
    <x v="3"/>
    <d v="2016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x v="1727"/>
    <n v="2"/>
    <n v="0.2"/>
    <n v="-7.9968000000000004"/>
    <n v="-8.9963999999999995"/>
  </r>
  <r>
    <n v="9627"/>
    <s v="CA-2014-103520"/>
    <x v="1359"/>
    <x v="3"/>
    <d v="2016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x v="1068"/>
    <n v="2"/>
    <n v="0.2"/>
    <n v="-1.8496000000000004"/>
    <n v="3.3524000000000003"/>
  </r>
  <r>
    <n v="3494"/>
    <s v="CA-2014-142034"/>
    <x v="1360"/>
    <x v="3"/>
    <d v="2016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x v="1728"/>
    <n v="4"/>
    <n v="0"/>
    <n v="0"/>
    <n v="12.959999999999994"/>
  </r>
  <r>
    <n v="3495"/>
    <s v="CA-2014-142034"/>
    <x v="1360"/>
    <x v="3"/>
    <d v="2016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x v="1729"/>
    <n v="5"/>
    <n v="0"/>
    <n v="0"/>
    <n v="275.47800000000001"/>
  </r>
  <r>
    <n v="3496"/>
    <s v="CA-2014-142034"/>
    <x v="1360"/>
    <x v="3"/>
    <d v="2016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x v="1730"/>
    <n v="4"/>
    <n v="0"/>
    <n v="0"/>
    <n v="181.17599999999993"/>
  </r>
  <r>
    <n v="9353"/>
    <s v="CA-2014-148411"/>
    <x v="1360"/>
    <x v="3"/>
    <d v="2016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x v="1731"/>
    <n v="2"/>
    <n v="0.3"/>
    <n v="-156.13919999999999"/>
    <n v="-14.870399999999961"/>
  </r>
  <r>
    <n v="9354"/>
    <s v="CA-2014-148411"/>
    <x v="1360"/>
    <x v="3"/>
    <d v="2016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x v="1732"/>
    <n v="3"/>
    <n v="0.2"/>
    <n v="-2.2848000000000002"/>
    <n v="3.7127999999999988"/>
  </r>
  <r>
    <n v="2035"/>
    <s v="CA-2014-162481"/>
    <x v="1361"/>
    <x v="3"/>
    <d v="2016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x v="1116"/>
    <n v="2"/>
    <n v="0"/>
    <n v="0"/>
    <n v="3.8822000000000001"/>
  </r>
  <r>
    <n v="2036"/>
    <s v="CA-2014-162481"/>
    <x v="1361"/>
    <x v="3"/>
    <d v="2016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x v="1733"/>
    <n v="3"/>
    <n v="0"/>
    <n v="0"/>
    <n v="51.294299999999964"/>
  </r>
  <r>
    <n v="1069"/>
    <s v="US-2014-139955"/>
    <x v="1364"/>
    <x v="3"/>
    <d v="2016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x v="1734"/>
    <n v="1"/>
    <n v="0.2"/>
    <n v="-0.34880000000000005"/>
    <n v="-0.34880000000000033"/>
  </r>
  <r>
    <n v="985"/>
    <s v="CA-2014-100314"/>
    <x v="1365"/>
    <x v="3"/>
    <d v="2016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x v="518"/>
    <n v="2"/>
    <n v="0.2"/>
    <n v="-1.5936000000000003"/>
    <n v="2.5895999999999999"/>
  </r>
  <r>
    <n v="986"/>
    <s v="CA-2014-100314"/>
    <x v="1365"/>
    <x v="3"/>
    <d v="2016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x v="1735"/>
    <n v="4"/>
    <n v="0.2"/>
    <n v="-5.5936000000000012"/>
    <n v="9.4391999999999996"/>
  </r>
  <r>
    <n v="987"/>
    <s v="CA-2014-100314"/>
    <x v="1365"/>
    <x v="3"/>
    <d v="2016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x v="1736"/>
    <n v="3"/>
    <n v="0.4"/>
    <n v="-134.60400000000001"/>
    <n v="44.867999999999967"/>
  </r>
  <r>
    <n v="9688"/>
    <s v="US-2014-130603"/>
    <x v="1366"/>
    <x v="3"/>
    <d v="2016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x v="1737"/>
    <n v="9"/>
    <n v="0.8"/>
    <n v="-9.3167999999999989"/>
    <n v="-17.469000000000005"/>
  </r>
  <r>
    <n v="429"/>
    <s v="CA-2014-152275"/>
    <x v="1367"/>
    <x v="3"/>
    <d v="2016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x v="1738"/>
    <n v="6"/>
    <n v="0.2"/>
    <n v="-1.3343999999999998"/>
    <n v="0.50039999999999996"/>
  </r>
  <r>
    <n v="3582"/>
    <s v="CA-2014-117807"/>
    <x v="1367"/>
    <x v="3"/>
    <d v="2016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x v="1739"/>
    <n v="1"/>
    <n v="0"/>
    <n v="0"/>
    <n v="50.327999999999996"/>
  </r>
  <r>
    <n v="750"/>
    <s v="CA-2014-126074"/>
    <x v="1368"/>
    <x v="3"/>
    <d v="2016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x v="1740"/>
    <n v="3"/>
    <n v="0"/>
    <n v="0"/>
    <n v="26.702999999999999"/>
  </r>
  <r>
    <n v="751"/>
    <s v="CA-2014-126074"/>
    <x v="1368"/>
    <x v="3"/>
    <d v="2016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x v="1741"/>
    <n v="11"/>
    <n v="0"/>
    <n v="0"/>
    <n v="56.7864"/>
  </r>
  <r>
    <n v="752"/>
    <s v="CA-2014-126074"/>
    <x v="1368"/>
    <x v="3"/>
    <d v="2016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x v="1742"/>
    <n v="7"/>
    <n v="0"/>
    <n v="0"/>
    <n v="22.792000000000002"/>
  </r>
  <r>
    <n v="753"/>
    <s v="CA-2014-126074"/>
    <x v="1368"/>
    <x v="3"/>
    <d v="2016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x v="1743"/>
    <n v="1"/>
    <n v="0"/>
    <n v="0"/>
    <n v="1.4112"/>
  </r>
  <r>
    <n v="9420"/>
    <s v="CA-2014-152926"/>
    <x v="1368"/>
    <x v="3"/>
    <d v="2016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x v="1372"/>
    <n v="2"/>
    <n v="0.8"/>
    <n v="-12.179199999999998"/>
    <n v="-38.821200000000012"/>
  </r>
  <r>
    <n v="9421"/>
    <s v="CA-2014-152926"/>
    <x v="1368"/>
    <x v="3"/>
    <d v="2016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x v="1744"/>
    <n v="6"/>
    <n v="0.8"/>
    <n v="-17.587199999999996"/>
    <n v="-56.059200000000011"/>
  </r>
  <r>
    <n v="1897"/>
    <s v="CA-2014-141789"/>
    <x v="1369"/>
    <x v="3"/>
    <d v="2016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x v="1745"/>
    <n v="2"/>
    <n v="0"/>
    <n v="0"/>
    <n v="843.17059999999992"/>
  </r>
  <r>
    <n v="8115"/>
    <s v="CA-2014-144820"/>
    <x v="1369"/>
    <x v="3"/>
    <d v="2016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x v="1746"/>
    <n v="5"/>
    <n v="0.2"/>
    <n v="-4.1280000000000001"/>
    <n v="2.3219999999999974"/>
  </r>
  <r>
    <n v="9872"/>
    <s v="CA-2014-146269"/>
    <x v="1372"/>
    <x v="3"/>
    <d v="2016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x v="1747"/>
    <n v="2"/>
    <n v="0.2"/>
    <n v="-58.067200000000007"/>
    <n v="32.662799999999947"/>
  </r>
  <r>
    <n v="9873"/>
    <s v="CA-2014-146269"/>
    <x v="1372"/>
    <x v="3"/>
    <d v="2016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x v="1748"/>
    <n v="2"/>
    <n v="0.2"/>
    <n v="-3.8304000000000005"/>
    <n v="1.1969999999999992"/>
  </r>
  <r>
    <n v="4181"/>
    <s v="CA-2014-128426"/>
    <x v="1373"/>
    <x v="3"/>
    <d v="2016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x v="1749"/>
    <n v="5"/>
    <n v="0.8"/>
    <n v="-3.3919999999999995"/>
    <n v="-6.3599999999999994"/>
  </r>
  <r>
    <n v="5281"/>
    <s v="CA-2014-152709"/>
    <x v="1373"/>
    <x v="3"/>
    <d v="2016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x v="1750"/>
    <n v="2"/>
    <n v="0"/>
    <n v="0"/>
    <n v="22.235199999999999"/>
  </r>
  <r>
    <n v="1395"/>
    <s v="US-2014-117247"/>
    <x v="1375"/>
    <x v="3"/>
    <d v="2016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x v="1751"/>
    <n v="5"/>
    <n v="0.5"/>
    <n v="-326.22500000000002"/>
    <n v="-430.61700000000019"/>
  </r>
  <r>
    <n v="1396"/>
    <s v="US-2014-117247"/>
    <x v="1375"/>
    <x v="3"/>
    <d v="2016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x v="1752"/>
    <n v="3"/>
    <n v="0.5"/>
    <n v="-33.322499999999998"/>
    <n v="-42.652799999999999"/>
  </r>
  <r>
    <n v="4917"/>
    <s v="CA-2014-163125"/>
    <x v="1375"/>
    <x v="3"/>
    <d v="2016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x v="1753"/>
    <n v="7"/>
    <n v="0.2"/>
    <n v="-13.428800000000003"/>
    <n v="5.8750999999999962"/>
  </r>
  <r>
    <n v="4918"/>
    <s v="CA-2014-163125"/>
    <x v="1375"/>
    <x v="3"/>
    <d v="2016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x v="1754"/>
    <n v="3"/>
    <n v="0.3"/>
    <n v="-76.217399999999998"/>
    <n v="-32.664599999999993"/>
  </r>
  <r>
    <n v="8944"/>
    <s v="CA-2014-111717"/>
    <x v="1376"/>
    <x v="3"/>
    <d v="2016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x v="1755"/>
    <n v="3"/>
    <n v="0.3"/>
    <n v="-71.807400000000001"/>
    <n v="-47.871600000000001"/>
  </r>
  <r>
    <n v="1046"/>
    <s v="CA-2014-152702"/>
    <x v="1378"/>
    <x v="3"/>
    <d v="2016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x v="1756"/>
    <n v="14"/>
    <n v="0.3"/>
    <n v="-76.381199999999993"/>
    <n v="-18.185999999999993"/>
  </r>
  <r>
    <n v="7793"/>
    <s v="CA-2014-169362"/>
    <x v="1378"/>
    <x v="3"/>
    <d v="2016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x v="1727"/>
    <n v="2"/>
    <n v="0.2"/>
    <n v="-7.9968000000000004"/>
    <n v="-1.4994000000000067"/>
  </r>
  <r>
    <n v="9099"/>
    <s v="CA-2014-152933"/>
    <x v="1378"/>
    <x v="3"/>
    <d v="2016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x v="1757"/>
    <n v="7"/>
    <n v="0.2"/>
    <n v="-73.908799999999999"/>
    <n v="27.71580000000003"/>
  </r>
  <r>
    <n v="9100"/>
    <s v="CA-2014-152933"/>
    <x v="1378"/>
    <x v="3"/>
    <d v="2016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x v="89"/>
    <n v="2"/>
    <n v="0.2"/>
    <n v="-2.0736000000000003"/>
    <n v="3.7584"/>
  </r>
  <r>
    <n v="9101"/>
    <s v="CA-2014-152933"/>
    <x v="1378"/>
    <x v="3"/>
    <d v="2016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x v="1758"/>
    <n v="3"/>
    <n v="0.2"/>
    <n v="-158.37599999999998"/>
    <n v="128.68049999999994"/>
  </r>
  <r>
    <n v="4255"/>
    <s v="CA-2014-163160"/>
    <x v="1379"/>
    <x v="3"/>
    <d v="2016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x v="1624"/>
    <n v="3"/>
    <n v="0.2"/>
    <n v="-12.6624"/>
    <n v="20.576399999999996"/>
  </r>
  <r>
    <n v="4256"/>
    <s v="CA-2014-163160"/>
    <x v="1379"/>
    <x v="3"/>
    <d v="2016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x v="1759"/>
    <n v="4"/>
    <n v="0.8"/>
    <n v="-77.427199999999985"/>
    <n v="-145.17600000000002"/>
  </r>
  <r>
    <n v="4257"/>
    <s v="CA-2014-163160"/>
    <x v="1379"/>
    <x v="3"/>
    <d v="2016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x v="1760"/>
    <n v="3"/>
    <n v="0.6"/>
    <n v="-6.2856000000000005"/>
    <n v="-6.8094000000000037"/>
  </r>
  <r>
    <n v="5697"/>
    <s v="CA-2014-126123"/>
    <x v="1380"/>
    <x v="3"/>
    <d v="2016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x v="1761"/>
    <n v="9"/>
    <n v="0.8"/>
    <n v="-21.916799999999999"/>
    <n v="-42.46380000000002"/>
  </r>
  <r>
    <n v="5698"/>
    <s v="CA-2014-126123"/>
    <x v="1380"/>
    <x v="3"/>
    <d v="2016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x v="1762"/>
    <n v="1"/>
    <n v="0.8"/>
    <n v="-10.764799999999999"/>
    <n v="-23.548000000000009"/>
  </r>
  <r>
    <n v="35"/>
    <s v="CA-2014-107727"/>
    <x v="1385"/>
    <x v="3"/>
    <d v="2016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x v="1763"/>
    <n v="3"/>
    <n v="0.2"/>
    <n v="-5.894400000000001"/>
    <n v="9.9467999999999979"/>
  </r>
  <r>
    <n v="1671"/>
    <s v="CA-2014-159457"/>
    <x v="1385"/>
    <x v="3"/>
    <d v="2016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x v="1764"/>
    <n v="3"/>
    <n v="0.2"/>
    <n v="-3.3360000000000003"/>
    <n v="5.2125000000000004"/>
  </r>
  <r>
    <n v="4927"/>
    <s v="CA-2014-117653"/>
    <x v="1385"/>
    <x v="3"/>
    <d v="2016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x v="1765"/>
    <n v="1"/>
    <n v="0.5"/>
    <n v="-45.637500000000003"/>
    <n v="-67.543499999999995"/>
  </r>
  <r>
    <n v="5175"/>
    <s v="CA-2014-106432"/>
    <x v="1385"/>
    <x v="3"/>
    <d v="2016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x v="1766"/>
    <n v="2"/>
    <n v="0.8"/>
    <n v="-1.6575999999999997"/>
    <n v="-3.5224000000000011"/>
  </r>
  <r>
    <n v="5176"/>
    <s v="CA-2014-106432"/>
    <x v="1385"/>
    <x v="3"/>
    <d v="2016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x v="1767"/>
    <n v="3"/>
    <n v="0.32"/>
    <n v="-105.08774399999999"/>
    <n v="-91.758599999999973"/>
  </r>
  <r>
    <n v="1831"/>
    <s v="CA-2014-145884"/>
    <x v="1387"/>
    <x v="3"/>
    <d v="2016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x v="1768"/>
    <n v="8"/>
    <n v="0"/>
    <n v="0"/>
    <n v="374.37920000000008"/>
  </r>
  <r>
    <n v="1832"/>
    <s v="CA-2014-145884"/>
    <x v="1387"/>
    <x v="3"/>
    <d v="2016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x v="1769"/>
    <n v="1"/>
    <n v="0"/>
    <n v="0"/>
    <n v="62.906399999999991"/>
  </r>
  <r>
    <n v="1906"/>
    <s v="CA-2014-154410"/>
    <x v="1387"/>
    <x v="3"/>
    <d v="2016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x v="1770"/>
    <n v="8"/>
    <n v="0"/>
    <n v="0"/>
    <n v="9.091199999999958"/>
  </r>
  <r>
    <n v="4047"/>
    <s v="CA-2014-100356"/>
    <x v="1387"/>
    <x v="3"/>
    <d v="2016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x v="1771"/>
    <n v="2"/>
    <n v="0.8"/>
    <n v="-19.193599999999996"/>
    <n v="-62.379199999999997"/>
  </r>
  <r>
    <n v="7350"/>
    <s v="CA-2014-142125"/>
    <x v="1387"/>
    <x v="3"/>
    <d v="2016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x v="1772"/>
    <n v="6"/>
    <n v="0"/>
    <n v="0"/>
    <n v="19.41"/>
  </r>
  <r>
    <n v="7351"/>
    <s v="CA-2014-142125"/>
    <x v="1387"/>
    <x v="3"/>
    <d v="2016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x v="1773"/>
    <n v="5"/>
    <n v="0"/>
    <n v="0"/>
    <n v="10.511999999999999"/>
  </r>
  <r>
    <n v="4478"/>
    <s v="CA-2014-130211"/>
    <x v="1388"/>
    <x v="3"/>
    <d v="2016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x v="1774"/>
    <n v="3"/>
    <n v="0"/>
    <n v="0"/>
    <n v="23.316299999999984"/>
  </r>
  <r>
    <n v="4479"/>
    <s v="CA-2014-130211"/>
    <x v="1388"/>
    <x v="3"/>
    <d v="2016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x v="1775"/>
    <n v="2"/>
    <n v="0"/>
    <n v="0"/>
    <n v="54.775599999999997"/>
  </r>
  <r>
    <n v="4516"/>
    <s v="US-2014-111920"/>
    <x v="1388"/>
    <x v="3"/>
    <d v="2016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x v="1776"/>
    <n v="4"/>
    <n v="0"/>
    <n v="0"/>
    <n v="12.025199999999998"/>
  </r>
  <r>
    <n v="3856"/>
    <s v="US-2014-105389"/>
    <x v="1389"/>
    <x v="3"/>
    <d v="2016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x v="584"/>
    <n v="3"/>
    <n v="0.8"/>
    <n v="-2.8511999999999995"/>
    <n v="-6.2370000000000019"/>
  </r>
  <r>
    <n v="3857"/>
    <s v="US-2014-105389"/>
    <x v="1389"/>
    <x v="3"/>
    <d v="2016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x v="1777"/>
    <n v="5"/>
    <n v="0.2"/>
    <n v="-164.79200000000003"/>
    <n v="51.497499999999974"/>
  </r>
  <r>
    <n v="3858"/>
    <s v="US-2014-105389"/>
    <x v="1389"/>
    <x v="3"/>
    <d v="2016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x v="928"/>
    <n v="3"/>
    <n v="0.2"/>
    <n v="-2.0544000000000007"/>
    <n v="0.89880000000000004"/>
  </r>
  <r>
    <n v="4148"/>
    <s v="CA-2014-106068"/>
    <x v="1389"/>
    <x v="3"/>
    <d v="2016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x v="1778"/>
    <n v="3"/>
    <n v="0.8"/>
    <n v="-7.8095999999999979"/>
    <n v="-15.131100000000004"/>
  </r>
  <r>
    <n v="4149"/>
    <s v="CA-2014-106068"/>
    <x v="1389"/>
    <x v="3"/>
    <d v="2016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x v="1779"/>
    <n v="1"/>
    <n v="0.2"/>
    <n v="-2.7439999999999998"/>
    <n v="1.2004999999999999"/>
  </r>
  <r>
    <n v="4150"/>
    <s v="CA-2014-106068"/>
    <x v="1389"/>
    <x v="3"/>
    <d v="2016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x v="1780"/>
    <n v="1"/>
    <n v="0.2"/>
    <n v="-11.040000000000001"/>
    <n v="-2.0700000000000038"/>
  </r>
  <r>
    <n v="4151"/>
    <s v="CA-2014-106068"/>
    <x v="1389"/>
    <x v="3"/>
    <d v="2016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x v="1781"/>
    <n v="4"/>
    <n v="0.2"/>
    <n v="-51.827200000000005"/>
    <n v="-58.305599999999984"/>
  </r>
  <r>
    <n v="8678"/>
    <s v="CA-2014-141705"/>
    <x v="1390"/>
    <x v="3"/>
    <d v="2016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x v="1782"/>
    <n v="5"/>
    <n v="0.3"/>
    <n v="-155.22150000000002"/>
    <n v="-81.306500000000028"/>
  </r>
  <r>
    <n v="87"/>
    <s v="CA-2014-155558"/>
    <x v="1392"/>
    <x v="3"/>
    <d v="2016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x v="1783"/>
    <n v="1"/>
    <n v="0"/>
    <n v="0"/>
    <n v="6.796599999999998"/>
  </r>
  <r>
    <n v="88"/>
    <s v="CA-2014-155558"/>
    <x v="1392"/>
    <x v="3"/>
    <d v="2016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x v="528"/>
    <n v="2"/>
    <n v="0"/>
    <n v="0"/>
    <n v="2.9567999999999999"/>
  </r>
  <r>
    <n v="9532"/>
    <s v="CA-2014-102729"/>
    <x v="1392"/>
    <x v="3"/>
    <d v="2016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x v="1784"/>
    <n v="2"/>
    <n v="0.2"/>
    <n v="-11.123200000000001"/>
    <n v="5.5616000000000021"/>
  </r>
  <r>
    <n v="3253"/>
    <s v="CA-2014-110373"/>
    <x v="1393"/>
    <x v="3"/>
    <d v="2016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x v="447"/>
    <n v="3"/>
    <n v="0.2"/>
    <n v="-1.4112"/>
    <n v="2.2050000000000001"/>
  </r>
  <r>
    <n v="3254"/>
    <s v="CA-2014-110373"/>
    <x v="1393"/>
    <x v="3"/>
    <d v="2016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x v="1785"/>
    <n v="2"/>
    <n v="0.2"/>
    <n v="-5.4367999999999999"/>
    <n v="2.0387999999999984"/>
  </r>
  <r>
    <n v="5673"/>
    <s v="CA-2014-127922"/>
    <x v="1393"/>
    <x v="3"/>
    <d v="2016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x v="1786"/>
    <n v="2"/>
    <n v="0.2"/>
    <n v="-3.1680000000000006"/>
    <n v="5.5439999999999987"/>
  </r>
  <r>
    <n v="5674"/>
    <s v="CA-2014-127922"/>
    <x v="1393"/>
    <x v="3"/>
    <d v="2016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x v="51"/>
    <n v="2"/>
    <n v="0.2"/>
    <n v="-1.6896000000000002"/>
    <n v="2.6399999999999997"/>
  </r>
  <r>
    <n v="6495"/>
    <s v="CA-2014-111262"/>
    <x v="1394"/>
    <x v="3"/>
    <d v="2016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x v="1787"/>
    <n v="2"/>
    <n v="0.2"/>
    <n v="-4.8000000000000007"/>
    <n v="-2.6999999999999993"/>
  </r>
  <r>
    <n v="6496"/>
    <s v="CA-2014-111262"/>
    <x v="1394"/>
    <x v="3"/>
    <d v="2016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x v="59"/>
    <n v="3"/>
    <n v="0.2"/>
    <n v="-3.1104000000000007"/>
    <n v="5.4432"/>
  </r>
  <r>
    <n v="6497"/>
    <s v="CA-2014-111262"/>
    <x v="1394"/>
    <x v="3"/>
    <d v="2016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x v="959"/>
    <n v="2"/>
    <n v="0.2"/>
    <n v="-5.2352000000000007"/>
    <n v="-3.272000000000002"/>
  </r>
  <r>
    <n v="3438"/>
    <s v="CA-2014-152583"/>
    <x v="1396"/>
    <x v="3"/>
    <d v="2016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x v="883"/>
    <n v="2"/>
    <n v="0.6"/>
    <n v="-9.7151999999999994"/>
    <n v="-8.5007999999999981"/>
  </r>
  <r>
    <n v="3439"/>
    <s v="CA-2014-152583"/>
    <x v="1396"/>
    <x v="3"/>
    <d v="2016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x v="1788"/>
    <n v="2"/>
    <n v="0.3"/>
    <n v="-75.301799999999986"/>
    <n v="-68.130199999999988"/>
  </r>
  <r>
    <n v="3440"/>
    <s v="CA-2014-152583"/>
    <x v="1396"/>
    <x v="3"/>
    <d v="2016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x v="1789"/>
    <n v="6"/>
    <n v="0.2"/>
    <n v="-10.8384"/>
    <n v="4.0643999999999973"/>
  </r>
  <r>
    <n v="6398"/>
    <s v="CA-2014-131632"/>
    <x v="1397"/>
    <x v="3"/>
    <d v="2016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x v="160"/>
    <n v="2"/>
    <n v="0.2"/>
    <n v="-1.0496000000000001"/>
    <n v="0.59039999999999915"/>
  </r>
  <r>
    <n v="7827"/>
    <s v="CA-2014-117114"/>
    <x v="1397"/>
    <x v="3"/>
    <d v="2016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x v="1790"/>
    <n v="4"/>
    <n v="0.2"/>
    <n v="-101.75360000000001"/>
    <n v="38.157600000000002"/>
  </r>
  <r>
    <n v="7828"/>
    <s v="CA-2014-117114"/>
    <x v="1397"/>
    <x v="3"/>
    <d v="2016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x v="1714"/>
    <n v="3"/>
    <n v="0.2"/>
    <n v="-1.9824000000000002"/>
    <n v="3.2213999999999996"/>
  </r>
  <r>
    <n v="3275"/>
    <s v="CA-2014-116358"/>
    <x v="1399"/>
    <x v="3"/>
    <d v="2016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x v="1791"/>
    <n v="3"/>
    <n v="0"/>
    <n v="0"/>
    <n v="9.120000000000001"/>
  </r>
  <r>
    <n v="3276"/>
    <s v="CA-2014-116358"/>
    <x v="1399"/>
    <x v="3"/>
    <d v="2016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x v="1792"/>
    <n v="6"/>
    <n v="0"/>
    <n v="0"/>
    <n v="9.1673999999999989"/>
  </r>
  <r>
    <n v="7377"/>
    <s v="US-2014-145597"/>
    <x v="1399"/>
    <x v="3"/>
    <d v="2016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x v="1793"/>
    <n v="4"/>
    <n v="0.2"/>
    <n v="-10.867200000000002"/>
    <n v="5.4336000000000002"/>
  </r>
  <r>
    <n v="8020"/>
    <s v="CA-2014-167227"/>
    <x v="1399"/>
    <x v="3"/>
    <d v="2016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x v="780"/>
    <n v="10"/>
    <n v="0"/>
    <n v="0"/>
    <n v="20.975000000000001"/>
  </r>
  <r>
    <n v="8021"/>
    <s v="CA-2014-167227"/>
    <x v="1399"/>
    <x v="3"/>
    <d v="2016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x v="1794"/>
    <n v="2"/>
    <n v="0"/>
    <n v="0"/>
    <n v="5.7623999999999995"/>
  </r>
  <r>
    <n v="2907"/>
    <s v="CA-2014-121615"/>
    <x v="1400"/>
    <x v="3"/>
    <d v="2016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x v="1795"/>
    <n v="2"/>
    <n v="0"/>
    <n v="0"/>
    <n v="3.8519999999999994"/>
  </r>
  <r>
    <n v="2908"/>
    <s v="CA-2014-121615"/>
    <x v="1400"/>
    <x v="3"/>
    <d v="2016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x v="1796"/>
    <n v="5"/>
    <n v="0"/>
    <n v="0"/>
    <n v="14.148"/>
  </r>
  <r>
    <n v="2909"/>
    <s v="CA-2014-121615"/>
    <x v="1400"/>
    <x v="3"/>
    <d v="2016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x v="24"/>
    <n v="3"/>
    <n v="0"/>
    <n v="0"/>
    <n v="6.8723999999999998"/>
  </r>
  <r>
    <n v="1411"/>
    <s v="CA-2014-105144"/>
    <x v="1401"/>
    <x v="3"/>
    <d v="2016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x v="365"/>
    <n v="2"/>
    <n v="0.2"/>
    <n v="-4.7360000000000007"/>
    <n v="8.879999999999999"/>
  </r>
  <r>
    <n v="9224"/>
    <s v="CA-2014-121160"/>
    <x v="1401"/>
    <x v="3"/>
    <d v="2016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x v="1797"/>
    <n v="6"/>
    <n v="0.8"/>
    <n v="-6.0287999999999995"/>
    <n v="-13.188000000000009"/>
  </r>
  <r>
    <n v="9225"/>
    <s v="CA-2014-121160"/>
    <x v="1401"/>
    <x v="3"/>
    <d v="2016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x v="1798"/>
    <n v="2"/>
    <n v="0.8"/>
    <n v="-1.1263999999999998"/>
    <n v="-2.3232000000000008"/>
  </r>
  <r>
    <n v="9226"/>
    <s v="CA-2014-121160"/>
    <x v="1401"/>
    <x v="3"/>
    <d v="2016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x v="1799"/>
    <n v="4"/>
    <n v="0.8"/>
    <n v="-3.3151999999999995"/>
    <n v="-6.4232000000000014"/>
  </r>
  <r>
    <n v="9227"/>
    <s v="CA-2014-121160"/>
    <x v="1401"/>
    <x v="3"/>
    <d v="2016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x v="1800"/>
    <n v="3"/>
    <n v="0.2"/>
    <n v="-10.5504"/>
    <n v="-12.528600000000001"/>
  </r>
  <r>
    <n v="3349"/>
    <s v="CA-2014-154732"/>
    <x v="1402"/>
    <x v="3"/>
    <d v="2016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x v="1801"/>
    <n v="5"/>
    <n v="0.8"/>
    <n v="-12.823999999999998"/>
    <n v="-25.648000000000003"/>
  </r>
  <r>
    <n v="3462"/>
    <s v="CA-2014-114258"/>
    <x v="1402"/>
    <x v="3"/>
    <d v="2016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x v="1802"/>
    <n v="4"/>
    <n v="0.2"/>
    <n v="-98.553600000000017"/>
    <n v="55.436399999999935"/>
  </r>
  <r>
    <n v="9498"/>
    <s v="CA-2014-118213"/>
    <x v="1402"/>
    <x v="3"/>
    <d v="2016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x v="1803"/>
    <n v="1"/>
    <n v="0"/>
    <n v="0"/>
    <n v="2.0286"/>
  </r>
  <r>
    <n v="9499"/>
    <s v="CA-2014-118213"/>
    <x v="1402"/>
    <x v="3"/>
    <d v="2016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x v="1804"/>
    <n v="3"/>
    <n v="0"/>
    <n v="0"/>
    <n v="82.290599999999998"/>
  </r>
  <r>
    <n v="9500"/>
    <s v="CA-2014-118213"/>
    <x v="1402"/>
    <x v="3"/>
    <d v="2016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x v="1380"/>
    <n v="10"/>
    <n v="0"/>
    <n v="0"/>
    <n v="31.187999999999999"/>
  </r>
  <r>
    <n v="3046"/>
    <s v="CA-2014-125290"/>
    <x v="1403"/>
    <x v="3"/>
    <d v="2016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x v="904"/>
    <n v="5"/>
    <n v="0"/>
    <n v="0"/>
    <n v="3.6139999999999994"/>
  </r>
  <r>
    <n v="3047"/>
    <s v="CA-2014-125290"/>
    <x v="1403"/>
    <x v="3"/>
    <d v="2016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x v="1805"/>
    <n v="1"/>
    <n v="0"/>
    <n v="0"/>
    <n v="12.134799999999998"/>
  </r>
  <r>
    <n v="8621"/>
    <s v="US-2014-119319"/>
    <x v="1403"/>
    <x v="3"/>
    <d v="2016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x v="1806"/>
    <n v="5"/>
    <n v="0.6"/>
    <n v="-18.336000000000002"/>
    <n v="-19.863999999999997"/>
  </r>
  <r>
    <n v="8966"/>
    <s v="CA-2014-106691"/>
    <x v="1403"/>
    <x v="3"/>
    <d v="2016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x v="1807"/>
    <n v="2"/>
    <n v="0.8"/>
    <n v="-0.99839999999999984"/>
    <n v="-1.934400000000001"/>
  </r>
  <r>
    <n v="9482"/>
    <s v="CA-2014-150504"/>
    <x v="1403"/>
    <x v="3"/>
    <d v="2016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x v="1396"/>
    <n v="2"/>
    <n v="0.2"/>
    <n v="-3.6320000000000001"/>
    <n v="1.8160000000000016"/>
  </r>
  <r>
    <n v="9493"/>
    <s v="CA-2014-163188"/>
    <x v="1404"/>
    <x v="3"/>
    <d v="2016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x v="1808"/>
    <n v="9"/>
    <n v="0"/>
    <n v="0"/>
    <n v="19.080000000000002"/>
  </r>
  <r>
    <n v="3317"/>
    <s v="CA-2014-161739"/>
    <x v="1407"/>
    <x v="3"/>
    <d v="2016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x v="1254"/>
    <n v="5"/>
    <n v="0.6"/>
    <n v="-205.17599999999999"/>
    <n v="-427.45000000000005"/>
  </r>
  <r>
    <n v="901"/>
    <s v="CA-2014-150959"/>
    <x v="1408"/>
    <x v="3"/>
    <d v="2016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x v="1809"/>
    <n v="5"/>
    <n v="0.2"/>
    <n v="-2.0880000000000005"/>
    <n v="3.3929999999999989"/>
  </r>
  <r>
    <n v="902"/>
    <s v="CA-2014-150959"/>
    <x v="1408"/>
    <x v="3"/>
    <d v="2016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x v="1810"/>
    <n v="4"/>
    <n v="0.8"/>
    <n v="-14.668799999999999"/>
    <n v="-32.088000000000008"/>
  </r>
  <r>
    <n v="3175"/>
    <s v="CA-2014-157483"/>
    <x v="1408"/>
    <x v="3"/>
    <d v="2016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x v="1811"/>
    <n v="7"/>
    <n v="0"/>
    <n v="0"/>
    <n v="50.9208"/>
  </r>
  <r>
    <n v="4227"/>
    <s v="CA-2014-120327"/>
    <x v="1408"/>
    <x v="3"/>
    <d v="2016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x v="1691"/>
    <n v="4"/>
    <n v="0"/>
    <n v="0"/>
    <n v="21.5824"/>
  </r>
  <r>
    <n v="5079"/>
    <s v="CA-2014-143217"/>
    <x v="1408"/>
    <x v="3"/>
    <d v="2016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x v="1791"/>
    <n v="3"/>
    <n v="0"/>
    <n v="0"/>
    <n v="8.5727999999999991"/>
  </r>
  <r>
    <n v="8997"/>
    <s v="US-2014-116491"/>
    <x v="1408"/>
    <x v="3"/>
    <d v="2016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x v="1812"/>
    <n v="2"/>
    <n v="0.2"/>
    <n v="-7.0367999999999995"/>
    <n v="12.314399999999999"/>
  </r>
  <r>
    <n v="9261"/>
    <s v="CA-2014-167976"/>
    <x v="1408"/>
    <x v="3"/>
    <d v="2016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x v="1813"/>
    <n v="3"/>
    <n v="0"/>
    <n v="0"/>
    <n v="6.63"/>
  </r>
  <r>
    <n v="1500"/>
    <s v="CA-2014-130386"/>
    <x v="1409"/>
    <x v="3"/>
    <d v="2016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x v="1814"/>
    <n v="3"/>
    <n v="0.2"/>
    <n v="-3.2112000000000003"/>
    <n v="5.8203000000000005"/>
  </r>
  <r>
    <n v="1501"/>
    <s v="CA-2014-130386"/>
    <x v="1409"/>
    <x v="3"/>
    <d v="2016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x v="1815"/>
    <n v="9"/>
    <n v="0.2"/>
    <n v="-44.611200000000004"/>
    <n v="69.704999999999984"/>
  </r>
  <r>
    <n v="1502"/>
    <s v="CA-2014-130386"/>
    <x v="1409"/>
    <x v="3"/>
    <d v="2016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x v="1816"/>
    <n v="3"/>
    <n v="0.2"/>
    <n v="-108.00960000000001"/>
    <n v="-47.254199999999997"/>
  </r>
  <r>
    <n v="3135"/>
    <s v="CA-2014-164168"/>
    <x v="1409"/>
    <x v="3"/>
    <d v="2016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x v="1817"/>
    <n v="5"/>
    <n v="0.8"/>
    <n v="-24.447999999999993"/>
    <n v="-45.840000000000018"/>
  </r>
  <r>
    <n v="3136"/>
    <s v="CA-2014-164168"/>
    <x v="1409"/>
    <x v="3"/>
    <d v="2016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x v="1818"/>
    <n v="3"/>
    <n v="0.2"/>
    <n v="-15.590400000000001"/>
    <n v="-15.590400000000002"/>
  </r>
  <r>
    <n v="3137"/>
    <s v="CA-2014-164168"/>
    <x v="1409"/>
    <x v="3"/>
    <d v="2016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x v="1819"/>
    <n v="1"/>
    <n v="0.2"/>
    <n v="-13.598400000000002"/>
    <n v="8.4989999999999917"/>
  </r>
  <r>
    <n v="3138"/>
    <s v="CA-2014-164168"/>
    <x v="1409"/>
    <x v="3"/>
    <d v="2016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x v="813"/>
    <n v="2"/>
    <n v="0.2"/>
    <n v="-2.4448000000000003"/>
    <n v="4.4311999999999996"/>
  </r>
  <r>
    <n v="3139"/>
    <s v="CA-2014-164168"/>
    <x v="1409"/>
    <x v="3"/>
    <d v="2016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x v="1820"/>
    <n v="2"/>
    <n v="0.2"/>
    <n v="-8.9567999999999994"/>
    <n v="-0.55980000000000452"/>
  </r>
  <r>
    <n v="3140"/>
    <s v="CA-2014-164168"/>
    <x v="1409"/>
    <x v="3"/>
    <d v="2016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x v="1821"/>
    <n v="3"/>
    <n v="0.6"/>
    <n v="-13.708799999999998"/>
    <n v="-17.707200000000007"/>
  </r>
  <r>
    <n v="85"/>
    <s v="US-2014-119662"/>
    <x v="1410"/>
    <x v="3"/>
    <d v="2016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x v="938"/>
    <n v="3"/>
    <n v="0.2"/>
    <n v="-46.075200000000002"/>
    <n v="-48.954900000000002"/>
  </r>
  <r>
    <n v="1551"/>
    <s v="US-2014-124926"/>
    <x v="1410"/>
    <x v="3"/>
    <d v="2016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x v="1822"/>
    <n v="6"/>
    <n v="0.8"/>
    <n v="-7.4591999999999992"/>
    <n v="-24.708599999999997"/>
  </r>
  <r>
    <n v="5805"/>
    <s v="CA-2014-113873"/>
    <x v="1410"/>
    <x v="3"/>
    <d v="2016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x v="633"/>
    <n v="4"/>
    <n v="0.2"/>
    <n v="-12.358400000000001"/>
    <n v="6.1792000000000016"/>
  </r>
  <r>
    <n v="5806"/>
    <s v="CA-2014-113873"/>
    <x v="1410"/>
    <x v="3"/>
    <d v="2016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x v="1823"/>
    <n v="3"/>
    <n v="0.32"/>
    <n v="-65.919743999999994"/>
    <n v="-27.264600000000016"/>
  </r>
  <r>
    <n v="5190"/>
    <s v="US-2014-136679"/>
    <x v="1411"/>
    <x v="3"/>
    <d v="2016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x v="1824"/>
    <n v="6"/>
    <n v="0.2"/>
    <n v="-33.59040000000001"/>
    <n v="-27.292200000000001"/>
  </r>
  <r>
    <n v="5191"/>
    <s v="US-2014-136679"/>
    <x v="1411"/>
    <x v="3"/>
    <d v="2016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x v="812"/>
    <n v="2"/>
    <n v="0.2"/>
    <n v="-9.0080000000000009"/>
    <n v="4.5040000000000031"/>
  </r>
  <r>
    <n v="8875"/>
    <s v="CA-2014-142489"/>
    <x v="1411"/>
    <x v="3"/>
    <d v="2016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x v="1825"/>
    <n v="5"/>
    <n v="0.8"/>
    <n v="-17.591999999999995"/>
    <n v="-32.984999999999999"/>
  </r>
  <r>
    <n v="9218"/>
    <s v="US-2014-118157"/>
    <x v="1411"/>
    <x v="3"/>
    <d v="2016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x v="129"/>
    <n v="2"/>
    <n v="0"/>
    <n v="0"/>
    <n v="7.4871999999999996"/>
  </r>
  <r>
    <n v="3024"/>
    <s v="CA-2014-124674"/>
    <x v="1414"/>
    <x v="3"/>
    <d v="2016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x v="1826"/>
    <n v="2"/>
    <n v="0.32"/>
    <n v="-104.87449599999998"/>
    <n v="-14.458800000000025"/>
  </r>
  <r>
    <n v="5038"/>
    <s v="CA-2014-141719"/>
    <x v="1414"/>
    <x v="3"/>
    <d v="2016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x v="1827"/>
    <n v="5"/>
    <n v="0.2"/>
    <n v="-47.992000000000012"/>
    <n v="83.98599999999999"/>
  </r>
  <r>
    <n v="2930"/>
    <s v="CA-2014-143434"/>
    <x v="1415"/>
    <x v="3"/>
    <d v="2016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x v="1828"/>
    <n v="4"/>
    <n v="0"/>
    <n v="0"/>
    <n v="8.2992000000000008"/>
  </r>
  <r>
    <n v="8110"/>
    <s v="CA-2014-160122"/>
    <x v="1415"/>
    <x v="3"/>
    <d v="2016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x v="1829"/>
    <n v="6"/>
    <n v="0.2"/>
    <n v="-11.116800000000001"/>
    <n v="20.844000000000001"/>
  </r>
  <r>
    <n v="8111"/>
    <s v="CA-2014-160122"/>
    <x v="1415"/>
    <x v="3"/>
    <d v="2016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x v="1830"/>
    <n v="2"/>
    <n v="0.3"/>
    <n v="-38.215799999999994"/>
    <n v="-25.477199999999982"/>
  </r>
  <r>
    <n v="9006"/>
    <s v="CA-2014-107825"/>
    <x v="1415"/>
    <x v="3"/>
    <d v="2016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x v="1831"/>
    <n v="6"/>
    <n v="0"/>
    <n v="0"/>
    <n v="24.980400000000007"/>
  </r>
  <r>
    <n v="9007"/>
    <s v="CA-2014-107825"/>
    <x v="1415"/>
    <x v="3"/>
    <d v="2016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x v="1832"/>
    <n v="1"/>
    <n v="0"/>
    <n v="0"/>
    <n v="10.572800000000001"/>
  </r>
  <r>
    <n v="9008"/>
    <s v="CA-2014-107825"/>
    <x v="1415"/>
    <x v="3"/>
    <d v="2016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x v="1833"/>
    <n v="2"/>
    <n v="0"/>
    <n v="0"/>
    <n v="3.4685999999999999"/>
  </r>
  <r>
    <n v="9009"/>
    <s v="CA-2014-107825"/>
    <x v="1415"/>
    <x v="3"/>
    <d v="2016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x v="1834"/>
    <n v="2"/>
    <n v="0"/>
    <n v="0"/>
    <n v="2.7353999999999998"/>
  </r>
  <r>
    <n v="304"/>
    <s v="US-2014-152380"/>
    <x v="1416"/>
    <x v="3"/>
    <d v="2016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x v="1835"/>
    <n v="3"/>
    <n v="0.5"/>
    <n v="-109.53750000000001"/>
    <n v="-131.44500000000005"/>
  </r>
  <r>
    <n v="1598"/>
    <s v="CA-2014-158876"/>
    <x v="1416"/>
    <x v="3"/>
    <d v="2016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x v="1836"/>
    <n v="4"/>
    <n v="0.2"/>
    <n v="-3.3792000000000004"/>
    <n v="5.2799999999999994"/>
  </r>
  <r>
    <n v="1599"/>
    <s v="CA-2014-158876"/>
    <x v="1416"/>
    <x v="3"/>
    <d v="2016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x v="1837"/>
    <n v="1"/>
    <n v="0.2"/>
    <n v="-1.3344000000000003"/>
    <n v="0.50039999999999996"/>
  </r>
  <r>
    <n v="1600"/>
    <s v="CA-2014-158876"/>
    <x v="1416"/>
    <x v="3"/>
    <d v="2016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x v="1192"/>
    <n v="4"/>
    <n v="0.2"/>
    <n v="-19.827200000000005"/>
    <n v="8.674399999999995"/>
  </r>
  <r>
    <n v="1601"/>
    <s v="CA-2014-158876"/>
    <x v="1416"/>
    <x v="3"/>
    <d v="2016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x v="1838"/>
    <n v="2"/>
    <n v="0.6"/>
    <n v="-9.5951999999999984"/>
    <n v="-13.992999999999999"/>
  </r>
  <r>
    <n v="2151"/>
    <s v="US-2014-139969"/>
    <x v="1416"/>
    <x v="3"/>
    <d v="2016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x v="1839"/>
    <n v="3"/>
    <n v="0.3"/>
    <n v="-69.917400000000001"/>
    <n v="-53.270399999999995"/>
  </r>
  <r>
    <n v="2172"/>
    <s v="US-2014-137491"/>
    <x v="1416"/>
    <x v="3"/>
    <d v="2016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x v="1840"/>
    <n v="2"/>
    <n v="0.3"/>
    <n v="-91.593599999999995"/>
    <n v="-8.7232000000000198"/>
  </r>
  <r>
    <n v="3615"/>
    <s v="CA-2014-112529"/>
    <x v="1416"/>
    <x v="3"/>
    <d v="2016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x v="1841"/>
    <n v="6"/>
    <n v="0.3"/>
    <n v="-215.43479999999997"/>
    <n v="-71.811599999999999"/>
  </r>
  <r>
    <n v="3616"/>
    <s v="CA-2014-112529"/>
    <x v="1416"/>
    <x v="3"/>
    <d v="2016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x v="1842"/>
    <n v="4"/>
    <n v="0.2"/>
    <n v="-6.3552"/>
    <n v="8.7384000000000022"/>
  </r>
  <r>
    <n v="5309"/>
    <s v="CA-2014-131254"/>
    <x v="1416"/>
    <x v="3"/>
    <d v="2016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x v="1843"/>
    <n v="3"/>
    <n v="0.3"/>
    <n v="-57.317399999999999"/>
    <n v="-46.399800000000013"/>
  </r>
  <r>
    <n v="5310"/>
    <s v="CA-2014-131254"/>
    <x v="1416"/>
    <x v="3"/>
    <d v="2016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x v="1844"/>
    <n v="5"/>
    <n v="0.2"/>
    <n v="-2.6080000000000005"/>
    <n v="3.9120000000000004"/>
  </r>
  <r>
    <n v="5311"/>
    <s v="CA-2014-131254"/>
    <x v="1416"/>
    <x v="3"/>
    <d v="2016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x v="1845"/>
    <n v="6"/>
    <n v="0.8"/>
    <n v="-1220.1503999999998"/>
    <n v="-2287.7820000000002"/>
  </r>
  <r>
    <n v="2782"/>
    <s v="CA-2014-146724"/>
    <x v="1417"/>
    <x v="3"/>
    <d v="2016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x v="1846"/>
    <n v="10"/>
    <n v="0"/>
    <n v="0"/>
    <n v="9.6800000000000015"/>
  </r>
  <r>
    <n v="9039"/>
    <s v="CA-2014-157420"/>
    <x v="1418"/>
    <x v="3"/>
    <d v="2016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x v="1847"/>
    <n v="3"/>
    <n v="0.2"/>
    <n v="-11.035200000000001"/>
    <n v="-12.414599999999997"/>
  </r>
  <r>
    <n v="3723"/>
    <s v="CA-2014-144036"/>
    <x v="1419"/>
    <x v="3"/>
    <d v="2016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x v="1848"/>
    <n v="8"/>
    <n v="0.2"/>
    <n v="-7.1424000000000012"/>
    <n v="2.2319999999999958"/>
  </r>
  <r>
    <n v="426"/>
    <s v="CA-2014-149160"/>
    <x v="1420"/>
    <x v="3"/>
    <d v="2016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x v="457"/>
    <n v="2"/>
    <n v="0"/>
    <n v="0"/>
    <n v="11.076000000000001"/>
  </r>
  <r>
    <n v="427"/>
    <s v="CA-2014-149160"/>
    <x v="1420"/>
    <x v="3"/>
    <d v="2016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x v="1849"/>
    <n v="8"/>
    <n v="0"/>
    <n v="0"/>
    <n v="138.20160000000001"/>
  </r>
  <r>
    <n v="4773"/>
    <s v="CA-2014-119746"/>
    <x v="1420"/>
    <x v="3"/>
    <d v="2016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x v="1850"/>
    <n v="1"/>
    <n v="0.6"/>
    <n v="-3.8784000000000001"/>
    <n v="-4.0400000000000009"/>
  </r>
  <r>
    <n v="4774"/>
    <s v="CA-2014-119746"/>
    <x v="1420"/>
    <x v="3"/>
    <d v="2016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x v="341"/>
    <n v="5"/>
    <n v="0.2"/>
    <n v="-2.3039999999999998"/>
    <n v="4.1760000000000002"/>
  </r>
  <r>
    <n v="4775"/>
    <s v="CA-2014-119746"/>
    <x v="1420"/>
    <x v="3"/>
    <d v="2016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x v="564"/>
    <n v="2"/>
    <n v="0.2"/>
    <n v="-44.476800000000004"/>
    <n v="16.678799999999995"/>
  </r>
  <r>
    <n v="6303"/>
    <s v="CA-2014-166919"/>
    <x v="1420"/>
    <x v="3"/>
    <d v="2016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x v="1851"/>
    <n v="5"/>
    <n v="0.2"/>
    <n v="-39.192000000000007"/>
    <n v="19.596000000000018"/>
  </r>
  <r>
    <n v="8428"/>
    <s v="CA-2014-167017"/>
    <x v="1420"/>
    <x v="3"/>
    <d v="2016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x v="1852"/>
    <n v="2"/>
    <n v="0"/>
    <n v="0"/>
    <n v="0.17439999999999944"/>
  </r>
  <r>
    <n v="8801"/>
    <s v="CA-2014-148992"/>
    <x v="1420"/>
    <x v="3"/>
    <d v="2016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x v="403"/>
    <n v="2"/>
    <n v="0.2"/>
    <n v="-2.1376000000000004"/>
    <n v="3.7407999999999997"/>
  </r>
  <r>
    <n v="8975"/>
    <s v="CA-2014-156622"/>
    <x v="1420"/>
    <x v="3"/>
    <d v="2016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x v="336"/>
    <n v="7"/>
    <n v="0.2"/>
    <n v="-7.2576000000000027"/>
    <n v="12.700800000000001"/>
  </r>
  <r>
    <n v="8976"/>
    <s v="CA-2014-156622"/>
    <x v="1420"/>
    <x v="3"/>
    <d v="2016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x v="1853"/>
    <n v="2"/>
    <n v="0.2"/>
    <n v="-15.660800000000002"/>
    <n v="29.363999999999997"/>
  </r>
  <r>
    <n v="8977"/>
    <s v="CA-2014-156622"/>
    <x v="1420"/>
    <x v="3"/>
    <d v="2016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x v="1854"/>
    <n v="1"/>
    <n v="0.3"/>
    <n v="-38.335499999999996"/>
    <n v="-31.033499999999989"/>
  </r>
  <r>
    <n v="8978"/>
    <s v="CA-2014-156622"/>
    <x v="1420"/>
    <x v="3"/>
    <d v="2016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x v="1855"/>
    <n v="2"/>
    <n v="0.8"/>
    <n v="-4.8831999999999987"/>
    <n v="-9.1560000000000006"/>
  </r>
  <r>
    <n v="554"/>
    <s v="CA-2014-101945"/>
    <x v="1421"/>
    <x v="3"/>
    <d v="2016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x v="1856"/>
    <n v="3"/>
    <n v="0.2"/>
    <n v="-2.1648000000000001"/>
    <n v="2.5707"/>
  </r>
  <r>
    <n v="8117"/>
    <s v="CA-2014-105543"/>
    <x v="1421"/>
    <x v="3"/>
    <d v="2016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x v="1857"/>
    <n v="1"/>
    <n v="0"/>
    <n v="0"/>
    <n v="7.9895999999999994"/>
  </r>
  <r>
    <n v="9217"/>
    <s v="CA-2014-103765"/>
    <x v="1421"/>
    <x v="3"/>
    <d v="2016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x v="1858"/>
    <n v="1"/>
    <n v="0.8"/>
    <n v="-11.009599999999999"/>
    <n v="-24.771599999999999"/>
  </r>
  <r>
    <n v="3848"/>
    <s v="CA-2014-129000"/>
    <x v="1422"/>
    <x v="3"/>
    <d v="2016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x v="157"/>
    <n v="3"/>
    <n v="0"/>
    <n v="0"/>
    <n v="0"/>
  </r>
  <r>
    <n v="8959"/>
    <s v="CA-2014-150266"/>
    <x v="1422"/>
    <x v="3"/>
    <d v="2016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x v="1859"/>
    <n v="5"/>
    <n v="0.2"/>
    <n v="-59.991999999999997"/>
    <n v="37.494999999999962"/>
  </r>
  <r>
    <n v="8960"/>
    <s v="CA-2014-150266"/>
    <x v="1422"/>
    <x v="3"/>
    <d v="2016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x v="1860"/>
    <n v="5"/>
    <n v="0.8"/>
    <n v="-54.271999999999991"/>
    <n v="-179.77600000000001"/>
  </r>
  <r>
    <n v="8961"/>
    <s v="CA-2014-150266"/>
    <x v="1422"/>
    <x v="3"/>
    <d v="2016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x v="1861"/>
    <n v="5"/>
    <n v="0.3"/>
    <n v="-256.17899999999992"/>
    <n v="-24.397999999999911"/>
  </r>
  <r>
    <n v="8962"/>
    <s v="CA-2014-150266"/>
    <x v="1422"/>
    <x v="3"/>
    <d v="2016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x v="1862"/>
    <n v="4"/>
    <n v="0.2"/>
    <n v="-3.7376"/>
    <n v="3.7375999999999996"/>
  </r>
  <r>
    <n v="511"/>
    <s v="CA-2014-135307"/>
    <x v="1423"/>
    <x v="3"/>
    <d v="2016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x v="1863"/>
    <n v="3"/>
    <n v="0"/>
    <n v="0"/>
    <n v="40.415999999999997"/>
  </r>
  <r>
    <n v="512"/>
    <s v="CA-2014-135307"/>
    <x v="1423"/>
    <x v="3"/>
    <d v="2016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x v="1864"/>
    <n v="2"/>
    <n v="0"/>
    <n v="0"/>
    <n v="12.172799999999999"/>
  </r>
  <r>
    <n v="3853"/>
    <s v="CA-2014-130526"/>
    <x v="1423"/>
    <x v="3"/>
    <d v="2016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x v="1865"/>
    <n v="8"/>
    <n v="0.8"/>
    <n v="-26.854399999999995"/>
    <n v="-53.708800000000025"/>
  </r>
  <r>
    <n v="7132"/>
    <s v="CA-2014-141439"/>
    <x v="1423"/>
    <x v="3"/>
    <d v="2016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x v="1866"/>
    <n v="3"/>
    <n v="0"/>
    <n v="0"/>
    <n v="67.064400000000006"/>
  </r>
  <r>
    <n v="7133"/>
    <s v="CA-2014-141439"/>
    <x v="1423"/>
    <x v="3"/>
    <d v="2016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x v="1867"/>
    <n v="4"/>
    <n v="0"/>
    <n v="0"/>
    <n v="545.18839999999977"/>
  </r>
  <r>
    <n v="7134"/>
    <s v="CA-2014-141439"/>
    <x v="1423"/>
    <x v="3"/>
    <d v="2016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x v="1868"/>
    <n v="2"/>
    <n v="0"/>
    <n v="0"/>
    <n v="9.8856000000000002"/>
  </r>
  <r>
    <n v="7135"/>
    <s v="CA-2014-141439"/>
    <x v="1423"/>
    <x v="3"/>
    <d v="2016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x v="1869"/>
    <n v="2"/>
    <n v="0"/>
    <n v="0"/>
    <n v="43.190399999999997"/>
  </r>
  <r>
    <n v="7136"/>
    <s v="CA-2014-141439"/>
    <x v="1423"/>
    <x v="3"/>
    <d v="2016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x v="1870"/>
    <n v="3"/>
    <n v="0"/>
    <n v="0"/>
    <n v="240.29399999999995"/>
  </r>
  <r>
    <n v="914"/>
    <s v="CA-2014-102519"/>
    <x v="1424"/>
    <x v="3"/>
    <d v="2016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x v="1871"/>
    <n v="1"/>
    <n v="0"/>
    <n v="0"/>
    <n v="19.2454"/>
  </r>
  <r>
    <n v="915"/>
    <s v="CA-2014-102519"/>
    <x v="1424"/>
    <x v="3"/>
    <d v="2016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x v="1872"/>
    <n v="9"/>
    <n v="0"/>
    <n v="0"/>
    <n v="56.054700000000011"/>
  </r>
  <r>
    <n v="7557"/>
    <s v="CA-2014-159506"/>
    <x v="1424"/>
    <x v="3"/>
    <d v="2016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x v="1873"/>
    <n v="6"/>
    <n v="0"/>
    <n v="0"/>
    <n v="72.808799999999991"/>
  </r>
  <r>
    <n v="7558"/>
    <s v="CA-2014-159506"/>
    <x v="1424"/>
    <x v="3"/>
    <d v="2016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x v="1874"/>
    <n v="3"/>
    <n v="0"/>
    <n v="0"/>
    <n v="224.07299999999998"/>
  </r>
  <r>
    <n v="3899"/>
    <s v="CA-2014-102267"/>
    <x v="1427"/>
    <x v="3"/>
    <d v="2016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x v="1875"/>
    <n v="2"/>
    <n v="0.2"/>
    <n v="-0.47360000000000002"/>
    <n v="0.82879999999999987"/>
  </r>
  <r>
    <n v="6936"/>
    <s v="CA-2014-137365"/>
    <x v="1427"/>
    <x v="3"/>
    <d v="2016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x v="1109"/>
    <n v="3"/>
    <n v="0.2"/>
    <n v="-19.195200000000003"/>
    <n v="-10.797300000000011"/>
  </r>
  <r>
    <n v="207"/>
    <s v="CA-2014-135860"/>
    <x v="1428"/>
    <x v="3"/>
    <d v="2016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x v="1876"/>
    <n v="4"/>
    <n v="0"/>
    <n v="0"/>
    <n v="5.8743999999999943"/>
  </r>
  <r>
    <n v="208"/>
    <s v="CA-2014-135860"/>
    <x v="1428"/>
    <x v="3"/>
    <d v="2016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x v="663"/>
    <n v="2"/>
    <n v="0"/>
    <n v="0"/>
    <n v="35.634600000000006"/>
  </r>
  <r>
    <n v="209"/>
    <s v="CA-2014-135860"/>
    <x v="1428"/>
    <x v="3"/>
    <d v="2016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x v="1583"/>
    <n v="4"/>
    <n v="0"/>
    <n v="0"/>
    <n v="7.4824000000000002"/>
  </r>
  <r>
    <n v="210"/>
    <s v="CA-2014-135860"/>
    <x v="1428"/>
    <x v="3"/>
    <d v="2016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x v="1877"/>
    <n v="9"/>
    <n v="0"/>
    <n v="0"/>
    <n v="16.209899999999998"/>
  </r>
  <r>
    <n v="211"/>
    <s v="CA-2014-135860"/>
    <x v="1428"/>
    <x v="3"/>
    <d v="2016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x v="1878"/>
    <n v="1"/>
    <n v="0"/>
    <n v="0"/>
    <n v="3.6795999999999935"/>
  </r>
  <r>
    <n v="3244"/>
    <s v="CA-2014-113355"/>
    <x v="1428"/>
    <x v="3"/>
    <d v="2016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x v="1879"/>
    <n v="5"/>
    <n v="0.2"/>
    <n v="-43.960000000000008"/>
    <n v="24.727499999999971"/>
  </r>
  <r>
    <n v="3245"/>
    <s v="CA-2014-113355"/>
    <x v="1428"/>
    <x v="3"/>
    <d v="2016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x v="83"/>
    <n v="3"/>
    <n v="0.3"/>
    <n v="-95.117399999999989"/>
    <n v="-18.117599999999996"/>
  </r>
  <r>
    <n v="6864"/>
    <s v="CA-2014-138618"/>
    <x v="1428"/>
    <x v="3"/>
    <d v="2016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x v="89"/>
    <n v="2"/>
    <n v="0.2"/>
    <n v="-2.0736000000000003"/>
    <n v="3.6288"/>
  </r>
  <r>
    <n v="1996"/>
    <s v="US-2014-147221"/>
    <x v="1429"/>
    <x v="3"/>
    <d v="2016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x v="1880"/>
    <n v="5"/>
    <n v="0.8"/>
    <n v="-235.69599999999997"/>
    <n v="-766.01199999999994"/>
  </r>
  <r>
    <n v="1997"/>
    <s v="US-2014-147221"/>
    <x v="1429"/>
    <x v="3"/>
    <d v="2016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x v="1881"/>
    <n v="4"/>
    <n v="0.6"/>
    <n v="-5.2511999999999999"/>
    <n v="-3.719599999999998"/>
  </r>
  <r>
    <n v="5531"/>
    <s v="CA-2014-160885"/>
    <x v="1429"/>
    <x v="3"/>
    <d v="2016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x v="1882"/>
    <n v="4"/>
    <n v="0"/>
    <n v="0"/>
    <n v="743.98799999999983"/>
  </r>
  <r>
    <n v="6690"/>
    <s v="CA-2014-104108"/>
    <x v="1429"/>
    <x v="3"/>
    <d v="2016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x v="1883"/>
    <n v="5"/>
    <n v="0.2"/>
    <n v="-2.4320000000000004"/>
    <n v="2.1279999999999988"/>
  </r>
  <r>
    <n v="7537"/>
    <s v="CA-2014-103415"/>
    <x v="1430"/>
    <x v="3"/>
    <d v="2016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x v="1884"/>
    <n v="2"/>
    <n v="0.6"/>
    <n v="-8.1551999999999989"/>
    <n v="-14.271599999999999"/>
  </r>
  <r>
    <n v="7762"/>
    <s v="CA-2014-123071"/>
    <x v="1430"/>
    <x v="3"/>
    <d v="2016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x v="89"/>
    <n v="2"/>
    <n v="0.2"/>
    <n v="-2.0736000000000003"/>
    <n v="3.6288"/>
  </r>
  <r>
    <n v="6123"/>
    <s v="CA-2014-152660"/>
    <x v="1431"/>
    <x v="3"/>
    <d v="2016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x v="1885"/>
    <n v="2"/>
    <n v="0.2"/>
    <n v="-12.313600000000001"/>
    <n v="4.6175999999999995"/>
  </r>
  <r>
    <n v="6532"/>
    <s v="US-2014-107384"/>
    <x v="1431"/>
    <x v="3"/>
    <d v="2016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x v="1886"/>
    <n v="5"/>
    <n v="0"/>
    <n v="0"/>
    <n v="2.5519999999999996"/>
  </r>
  <r>
    <n v="6533"/>
    <s v="US-2014-107384"/>
    <x v="1431"/>
    <x v="3"/>
    <d v="2016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x v="1887"/>
    <n v="1"/>
    <n v="0"/>
    <n v="0"/>
    <n v="29.988"/>
  </r>
  <r>
    <n v="6534"/>
    <s v="US-2014-107384"/>
    <x v="1431"/>
    <x v="3"/>
    <d v="2016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x v="1625"/>
    <n v="5"/>
    <n v="0"/>
    <n v="0"/>
    <n v="143.982"/>
  </r>
  <r>
    <n v="674"/>
    <s v="CA-2014-130351"/>
    <x v="1432"/>
    <x v="3"/>
    <d v="2016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x v="1888"/>
    <n v="3"/>
    <n v="0"/>
    <n v="0"/>
    <n v="16.588799999999999"/>
  </r>
  <r>
    <n v="675"/>
    <s v="CA-2014-130351"/>
    <x v="1432"/>
    <x v="3"/>
    <d v="2016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x v="1889"/>
    <n v="5"/>
    <n v="0"/>
    <n v="0"/>
    <n v="17.504999999999995"/>
  </r>
  <r>
    <n v="676"/>
    <s v="CA-2014-130351"/>
    <x v="1432"/>
    <x v="3"/>
    <d v="2016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x v="1890"/>
    <n v="3"/>
    <n v="0"/>
    <n v="0"/>
    <n v="40.749900000000004"/>
  </r>
  <r>
    <n v="3897"/>
    <s v="CA-2014-134285"/>
    <x v="1434"/>
    <x v="3"/>
    <d v="2016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x v="1891"/>
    <n v="3"/>
    <n v="0.2"/>
    <n v="-0.71039999999999992"/>
    <n v="1.2431999999999999"/>
  </r>
  <r>
    <n v="3898"/>
    <s v="CA-2014-134285"/>
    <x v="1434"/>
    <x v="3"/>
    <d v="2016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x v="59"/>
    <n v="3"/>
    <n v="0.2"/>
    <n v="-3.1104000000000007"/>
    <n v="5.4432"/>
  </r>
  <r>
    <n v="4992"/>
    <s v="US-2014-122714"/>
    <x v="1434"/>
    <x v="3"/>
    <d v="2016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x v="1892"/>
    <n v="5"/>
    <n v="0.8"/>
    <n v="-1511.992"/>
    <n v="-2929.4845000000005"/>
  </r>
  <r>
    <n v="5728"/>
    <s v="CA-2014-117324"/>
    <x v="1435"/>
    <x v="3"/>
    <d v="2016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x v="1893"/>
    <n v="3"/>
    <n v="0"/>
    <n v="0"/>
    <n v="32.059799999999996"/>
  </r>
  <r>
    <n v="5729"/>
    <s v="CA-2014-117324"/>
    <x v="1435"/>
    <x v="3"/>
    <d v="2016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x v="1894"/>
    <n v="3"/>
    <n v="0"/>
    <n v="0"/>
    <n v="305.13000000000011"/>
  </r>
  <r>
    <n v="5730"/>
    <s v="CA-2014-117324"/>
    <x v="1435"/>
    <x v="3"/>
    <d v="2016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x v="1895"/>
    <n v="2"/>
    <n v="0"/>
    <n v="0"/>
    <n v="28.087600000000002"/>
  </r>
  <r>
    <n v="5731"/>
    <s v="CA-2014-117324"/>
    <x v="1435"/>
    <x v="3"/>
    <d v="2016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x v="1896"/>
    <n v="4"/>
    <n v="0"/>
    <n v="0"/>
    <n v="41.392799999999966"/>
  </r>
  <r>
    <n v="5732"/>
    <s v="CA-2014-117324"/>
    <x v="1435"/>
    <x v="3"/>
    <d v="2016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x v="1897"/>
    <n v="4"/>
    <n v="0"/>
    <n v="0"/>
    <n v="12.659199999999998"/>
  </r>
  <r>
    <n v="76"/>
    <s v="US-2014-118038"/>
    <x v="1436"/>
    <x v="3"/>
    <d v="2016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x v="1807"/>
    <n v="3"/>
    <n v="0.8"/>
    <n v="-0.99839999999999984"/>
    <n v="-1.9344000000000006"/>
  </r>
  <r>
    <n v="77"/>
    <s v="US-2014-118038"/>
    <x v="1436"/>
    <x v="3"/>
    <d v="2016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x v="1898"/>
    <n v="3"/>
    <n v="0.6"/>
    <n v="-5.8247999999999998"/>
    <n v="-5.8248000000000015"/>
  </r>
  <r>
    <n v="78"/>
    <s v="US-2014-118038"/>
    <x v="1436"/>
    <x v="3"/>
    <d v="2016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x v="1239"/>
    <n v="3"/>
    <n v="0.2"/>
    <n v="-5.4480000000000004"/>
    <n v="2.724000000000002"/>
  </r>
  <r>
    <n v="1469"/>
    <s v="CA-2014-139199"/>
    <x v="1436"/>
    <x v="3"/>
    <d v="2016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x v="1899"/>
    <n v="3"/>
    <n v="0"/>
    <n v="0"/>
    <n v="226.96439999999998"/>
  </r>
  <r>
    <n v="1470"/>
    <s v="CA-2014-139199"/>
    <x v="1436"/>
    <x v="3"/>
    <d v="2016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x v="1900"/>
    <n v="2"/>
    <n v="0"/>
    <n v="0"/>
    <n v="19.523799999999998"/>
  </r>
  <r>
    <n v="1471"/>
    <s v="CA-2014-139199"/>
    <x v="1436"/>
    <x v="3"/>
    <d v="2016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x v="215"/>
    <n v="2"/>
    <n v="0"/>
    <n v="0"/>
    <n v="6.2208000000000006"/>
  </r>
  <r>
    <n v="1691"/>
    <s v="CA-2014-129833"/>
    <x v="1436"/>
    <x v="3"/>
    <d v="2016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x v="1901"/>
    <n v="5"/>
    <n v="0"/>
    <n v="0"/>
    <n v="15.387"/>
  </r>
  <r>
    <n v="1692"/>
    <s v="CA-2014-129833"/>
    <x v="1436"/>
    <x v="3"/>
    <d v="2016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x v="1902"/>
    <n v="5"/>
    <n v="0"/>
    <n v="0"/>
    <n v="5.0960000000000001"/>
  </r>
  <r>
    <n v="3651"/>
    <s v="CA-2014-109960"/>
    <x v="1436"/>
    <x v="3"/>
    <d v="2016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x v="1903"/>
    <n v="6"/>
    <n v="0"/>
    <n v="0"/>
    <n v="41.952000000000005"/>
  </r>
  <r>
    <n v="3652"/>
    <s v="CA-2014-109960"/>
    <x v="1436"/>
    <x v="3"/>
    <d v="2016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x v="1904"/>
    <n v="5"/>
    <n v="0"/>
    <n v="0"/>
    <n v="12.492000000000001"/>
  </r>
  <r>
    <n v="3653"/>
    <s v="CA-2014-109960"/>
    <x v="1436"/>
    <x v="3"/>
    <d v="2016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x v="1905"/>
    <n v="4"/>
    <n v="0"/>
    <n v="0"/>
    <n v="15.511199999999999"/>
  </r>
  <r>
    <n v="3654"/>
    <s v="CA-2014-109960"/>
    <x v="1436"/>
    <x v="3"/>
    <d v="2016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x v="24"/>
    <n v="3"/>
    <n v="0"/>
    <n v="0"/>
    <n v="7.0218000000000007"/>
  </r>
  <r>
    <n v="4211"/>
    <s v="CA-2014-109715"/>
    <x v="1436"/>
    <x v="3"/>
    <d v="2016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x v="1906"/>
    <n v="2"/>
    <n v="0.2"/>
    <n v="-3.1968000000000005"/>
    <n v="4.9949999999999992"/>
  </r>
  <r>
    <n v="5351"/>
    <s v="US-2014-103814"/>
    <x v="1436"/>
    <x v="3"/>
    <d v="2016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x v="1907"/>
    <n v="9"/>
    <n v="0.2"/>
    <n v="-28.771200000000007"/>
    <n v="48.551399999999994"/>
  </r>
  <r>
    <n v="9768"/>
    <s v="CA-2014-102659"/>
    <x v="1436"/>
    <x v="3"/>
    <d v="2016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x v="1908"/>
    <n v="5"/>
    <n v="0"/>
    <n v="0"/>
    <n v="26.901000000000003"/>
  </r>
  <r>
    <n v="1509"/>
    <s v="CA-2014-108294"/>
    <x v="1437"/>
    <x v="3"/>
    <d v="2016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x v="1909"/>
    <n v="3"/>
    <n v="0"/>
    <n v="0"/>
    <n v="15.524999999999999"/>
  </r>
  <r>
    <n v="4358"/>
    <s v="CA-2014-162565"/>
    <x v="1438"/>
    <x v="3"/>
    <d v="2016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x v="89"/>
    <n v="2"/>
    <n v="0.2"/>
    <n v="-2.0736000000000003"/>
    <n v="3.6288"/>
  </r>
  <r>
    <n v="4359"/>
    <s v="CA-2014-162565"/>
    <x v="1438"/>
    <x v="3"/>
    <d v="2016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x v="1910"/>
    <n v="1"/>
    <n v="0.6"/>
    <n v="-46.632000000000005"/>
    <n v="-66.061999999999998"/>
  </r>
  <r>
    <n v="4360"/>
    <s v="CA-2014-162565"/>
    <x v="1438"/>
    <x v="3"/>
    <d v="2016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x v="1731"/>
    <n v="2"/>
    <n v="0.3"/>
    <n v="-156.13919999999999"/>
    <n v="-14.870399999999961"/>
  </r>
  <r>
    <n v="6273"/>
    <s v="CA-2014-149706"/>
    <x v="1438"/>
    <x v="3"/>
    <d v="2016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x v="1911"/>
    <n v="7"/>
    <n v="0.2"/>
    <n v="-23.2624"/>
    <n v="23.262400000000003"/>
  </r>
  <r>
    <n v="6990"/>
    <s v="CA-2014-165099"/>
    <x v="1438"/>
    <x v="3"/>
    <d v="2016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x v="1912"/>
    <n v="2"/>
    <n v="0.8"/>
    <n v="-1.1135999999999997"/>
    <n v="-3.7584000000000009"/>
  </r>
  <r>
    <n v="9210"/>
    <s v="CA-2014-142776"/>
    <x v="1438"/>
    <x v="3"/>
    <d v="2016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x v="1913"/>
    <n v="1"/>
    <n v="0"/>
    <n v="0"/>
    <n v="3.4944000000000002"/>
  </r>
  <r>
    <n v="9211"/>
    <s v="CA-2014-142776"/>
    <x v="1438"/>
    <x v="3"/>
    <d v="2016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x v="1914"/>
    <n v="3"/>
    <n v="0"/>
    <n v="0"/>
    <n v="2.5920000000000001"/>
  </r>
  <r>
    <n v="3332"/>
    <s v="CA-2014-122595"/>
    <x v="1441"/>
    <x v="3"/>
    <d v="2016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x v="85"/>
    <n v="3"/>
    <n v="0.2"/>
    <n v="-45.595200000000006"/>
    <n v="28.496999999999957"/>
  </r>
  <r>
    <n v="3333"/>
    <s v="CA-2014-122595"/>
    <x v="1441"/>
    <x v="3"/>
    <d v="2016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x v="1915"/>
    <n v="3"/>
    <n v="0.2"/>
    <n v="-10.536"/>
    <n v="19.754999999999999"/>
  </r>
  <r>
    <n v="3334"/>
    <s v="CA-2014-122595"/>
    <x v="1441"/>
    <x v="3"/>
    <d v="2016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x v="1916"/>
    <n v="1"/>
    <n v="0.6"/>
    <n v="-1.2192000000000001"/>
    <n v="-1.3208000000000002"/>
  </r>
  <r>
    <n v="6439"/>
    <s v="US-2014-113992"/>
    <x v="1441"/>
    <x v="3"/>
    <d v="2016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x v="1917"/>
    <n v="4"/>
    <n v="0.3"/>
    <n v="-292.49639999999994"/>
    <n v="-97.49879999999996"/>
  </r>
  <r>
    <n v="6713"/>
    <s v="CA-2014-107629"/>
    <x v="1441"/>
    <x v="3"/>
    <d v="2016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x v="1918"/>
    <n v="6"/>
    <n v="0.6"/>
    <n v="-159.81120000000001"/>
    <n v="-292.98719999999997"/>
  </r>
  <r>
    <n v="6714"/>
    <s v="CA-2014-107629"/>
    <x v="1441"/>
    <x v="3"/>
    <d v="2016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x v="1919"/>
    <n v="3"/>
    <n v="0.6"/>
    <n v="-33.796799999999998"/>
    <n v="-26.755799999999994"/>
  </r>
  <r>
    <n v="6715"/>
    <s v="CA-2014-107629"/>
    <x v="1441"/>
    <x v="3"/>
    <d v="2016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x v="1920"/>
    <n v="3"/>
    <n v="0.2"/>
    <n v="-7.8528000000000011"/>
    <n v="-4.908000000000003"/>
  </r>
  <r>
    <n v="6716"/>
    <s v="CA-2014-107629"/>
    <x v="1441"/>
    <x v="3"/>
    <d v="2016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x v="1921"/>
    <n v="6"/>
    <n v="0.2"/>
    <n v="-19.046400000000002"/>
    <n v="24.998400000000011"/>
  </r>
  <r>
    <n v="4860"/>
    <s v="CA-2014-136063"/>
    <x v="1442"/>
    <x v="3"/>
    <d v="2016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x v="1680"/>
    <n v="7"/>
    <n v="0.2"/>
    <n v="-2.0384000000000007"/>
    <n v="1.0192000000000001"/>
  </r>
  <r>
    <n v="2974"/>
    <s v="CA-2014-111808"/>
    <x v="1443"/>
    <x v="3"/>
    <d v="2016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x v="1922"/>
    <n v="5"/>
    <n v="0"/>
    <n v="0"/>
    <n v="5.1839999999999993"/>
  </r>
  <r>
    <n v="204"/>
    <s v="US-2014-116701"/>
    <x v="1444"/>
    <x v="3"/>
    <d v="2016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x v="1923"/>
    <n v="2"/>
    <n v="0.8"/>
    <n v="-53.027199999999993"/>
    <n v="-178.96680000000001"/>
  </r>
  <r>
    <n v="2852"/>
    <s v="CA-2014-107342"/>
    <x v="1444"/>
    <x v="3"/>
    <d v="2016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x v="1924"/>
    <n v="4"/>
    <n v="0"/>
    <n v="0"/>
    <n v="13.235199999999999"/>
  </r>
  <r>
    <n v="9378"/>
    <s v="CA-2014-155362"/>
    <x v="1444"/>
    <x v="3"/>
    <d v="2016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x v="1925"/>
    <n v="2"/>
    <n v="0"/>
    <n v="0"/>
    <n v="8.465600000000002"/>
  </r>
  <r>
    <n v="8932"/>
    <s v="CA-2014-143252"/>
    <x v="1445"/>
    <x v="3"/>
    <d v="2016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x v="1926"/>
    <n v="5"/>
    <n v="0"/>
    <n v="0"/>
    <n v="22.988499999999998"/>
  </r>
  <r>
    <n v="8933"/>
    <s v="CA-2014-143252"/>
    <x v="1445"/>
    <x v="3"/>
    <d v="2016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x v="1927"/>
    <n v="3"/>
    <n v="0"/>
    <n v="0"/>
    <n v="10.855799999999999"/>
  </r>
  <r>
    <n v="4104"/>
    <s v="CA-2014-137456"/>
    <x v="1448"/>
    <x v="3"/>
    <d v="2016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x v="1583"/>
    <n v="2"/>
    <n v="0"/>
    <n v="0"/>
    <n v="7.0048000000000012"/>
  </r>
  <r>
    <n v="4944"/>
    <s v="CA-2014-106782"/>
    <x v="1448"/>
    <x v="3"/>
    <d v="2016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x v="1928"/>
    <n v="1"/>
    <n v="0"/>
    <n v="0"/>
    <n v="18.766999999999996"/>
  </r>
  <r>
    <n v="145"/>
    <s v="CA-2014-155376"/>
    <x v="1449"/>
    <x v="3"/>
    <d v="2016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x v="1929"/>
    <n v="3"/>
    <n v="0"/>
    <n v="0"/>
    <n v="218.25179999999997"/>
  </r>
  <r>
    <n v="2056"/>
    <s v="CA-2014-120376"/>
    <x v="1449"/>
    <x v="3"/>
    <d v="2016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x v="1930"/>
    <n v="5"/>
    <n v="0"/>
    <n v="0"/>
    <n v="63.983999999999988"/>
  </r>
  <r>
    <n v="2057"/>
    <s v="CA-2014-120376"/>
    <x v="1449"/>
    <x v="3"/>
    <d v="2016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x v="1931"/>
    <n v="7"/>
    <n v="0"/>
    <n v="0"/>
    <n v="412.5394"/>
  </r>
  <r>
    <n v="2058"/>
    <s v="CA-2014-120376"/>
    <x v="1449"/>
    <x v="3"/>
    <d v="2016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x v="1932"/>
    <n v="1"/>
    <n v="0"/>
    <n v="0"/>
    <n v="30.596399999999996"/>
  </r>
  <r>
    <n v="2059"/>
    <s v="CA-2014-120376"/>
    <x v="1449"/>
    <x v="3"/>
    <d v="2016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x v="1933"/>
    <n v="2"/>
    <n v="0"/>
    <n v="0"/>
    <n v="70.005999999999972"/>
  </r>
  <r>
    <n v="6193"/>
    <s v="CA-2014-104927"/>
    <x v="1449"/>
    <x v="3"/>
    <d v="2016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x v="161"/>
    <n v="5"/>
    <n v="0.2"/>
    <n v="-5.1840000000000011"/>
    <n v="9.0719999999999992"/>
  </r>
  <r>
    <n v="6194"/>
    <s v="CA-2014-104927"/>
    <x v="1449"/>
    <x v="3"/>
    <d v="2016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x v="1934"/>
    <n v="5"/>
    <n v="0.8"/>
    <n v="-5.0640000000000001"/>
    <n v="-9.8114999999999988"/>
  </r>
  <r>
    <n v="6195"/>
    <s v="CA-2014-104927"/>
    <x v="1449"/>
    <x v="3"/>
    <d v="2016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x v="305"/>
    <n v="5"/>
    <n v="0.2"/>
    <n v="-15.176"/>
    <n v="26.557999999999993"/>
  </r>
  <r>
    <n v="8578"/>
    <s v="CA-2014-146164"/>
    <x v="1449"/>
    <x v="3"/>
    <d v="2016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x v="1935"/>
    <n v="2"/>
    <n v="0"/>
    <n v="0"/>
    <n v="97.203200000000038"/>
  </r>
  <r>
    <n v="8579"/>
    <s v="CA-2014-146164"/>
    <x v="1449"/>
    <x v="3"/>
    <d v="2016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x v="1936"/>
    <n v="2"/>
    <n v="0"/>
    <n v="0"/>
    <n v="7.7899999999999991"/>
  </r>
  <r>
    <n v="3545"/>
    <s v="CA-2014-121216"/>
    <x v="1450"/>
    <x v="3"/>
    <d v="2016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x v="1937"/>
    <n v="8"/>
    <n v="0.2"/>
    <n v="-5.7344000000000008"/>
    <n v="10.393600000000001"/>
  </r>
  <r>
    <n v="3546"/>
    <s v="CA-2014-121216"/>
    <x v="1450"/>
    <x v="3"/>
    <d v="2016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x v="1938"/>
    <n v="8"/>
    <n v="0.8"/>
    <n v="-23.449599999999997"/>
    <n v="-74.74560000000001"/>
  </r>
  <r>
    <n v="6997"/>
    <s v="CA-2014-117443"/>
    <x v="1450"/>
    <x v="3"/>
    <d v="2016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x v="1939"/>
    <n v="4"/>
    <n v="0.8"/>
    <n v="-11.071999999999999"/>
    <n v="-22.144000000000005"/>
  </r>
  <r>
    <n v="6998"/>
    <s v="CA-2014-117443"/>
    <x v="1450"/>
    <x v="3"/>
    <d v="2016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x v="1940"/>
    <n v="4"/>
    <n v="0.2"/>
    <n v="-35.174400000000006"/>
    <n v="63.753599999999992"/>
  </r>
  <r>
    <n v="7608"/>
    <s v="CA-2014-121195"/>
    <x v="1451"/>
    <x v="3"/>
    <d v="2016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x v="1941"/>
    <n v="2"/>
    <n v="0.2"/>
    <n v="-52.864000000000004"/>
    <n v="19.823999999999998"/>
  </r>
  <r>
    <n v="7943"/>
    <s v="CA-2014-134194"/>
    <x v="1452"/>
    <x v="3"/>
    <d v="2017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x v="1942"/>
    <n v="9"/>
    <n v="0.8"/>
    <n v="-31.665599999999991"/>
    <n v="-59.372999999999976"/>
  </r>
  <r>
    <n v="7944"/>
    <s v="CA-2014-134194"/>
    <x v="1452"/>
    <x v="3"/>
    <d v="2017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x v="1943"/>
    <n v="7"/>
    <n v="0.2"/>
    <n v="-8.9376000000000015"/>
    <n v="5.0273999999999965"/>
  </r>
  <r>
    <n v="7945"/>
    <s v="CA-2014-134194"/>
    <x v="1452"/>
    <x v="3"/>
    <d v="2017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x v="1373"/>
    <n v="2"/>
    <n v="0.2"/>
    <n v="-6.3488000000000007"/>
    <n v="2.3808000000000007"/>
  </r>
  <r>
    <n v="7946"/>
    <s v="CA-2014-134194"/>
    <x v="1452"/>
    <x v="3"/>
    <d v="2017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x v="1944"/>
    <n v="5"/>
    <n v="0.8"/>
    <n v="-32.783999999999992"/>
    <n v="-65.567999999999998"/>
  </r>
  <r>
    <n v="7947"/>
    <s v="CA-2014-134194"/>
    <x v="1452"/>
    <x v="3"/>
    <d v="2017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x v="916"/>
    <n v="3"/>
    <n v="0.8"/>
    <n v="-2.5343999999999998"/>
    <n v="-5.0687999999999995"/>
  </r>
  <r>
    <n v="1009"/>
    <s v="US-2014-106705"/>
    <x v="1453"/>
    <x v="3"/>
    <d v="2017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x v="1945"/>
    <n v="5"/>
    <n v="0"/>
    <n v="0"/>
    <n v="20.584999999999994"/>
  </r>
  <r>
    <n v="5475"/>
    <s v="CA-2014-121741"/>
    <x v="1453"/>
    <x v="3"/>
    <d v="2016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x v="1946"/>
    <n v="2"/>
    <n v="0"/>
    <n v="0"/>
    <n v="37.533999999999992"/>
  </r>
  <r>
    <n v="8159"/>
    <s v="CA-2014-136238"/>
    <x v="1453"/>
    <x v="3"/>
    <d v="2017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x v="172"/>
    <n v="3"/>
    <n v="0.2"/>
    <n v="-3.2064000000000004"/>
    <n v="5.6111999999999993"/>
  </r>
  <r>
    <n v="954"/>
    <s v="CA-2014-136539"/>
    <x v="1455"/>
    <x v="3"/>
    <d v="2017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x v="788"/>
    <n v="2"/>
    <n v="0.2"/>
    <n v="-5.4336000000000011"/>
    <n v="2.7168000000000001"/>
  </r>
  <r>
    <n v="955"/>
    <s v="CA-2014-136539"/>
    <x v="1455"/>
    <x v="3"/>
    <d v="2017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x v="1947"/>
    <n v="2"/>
    <n v="0.32"/>
    <n v="-25.232895999999997"/>
    <n v="-11.595999999999997"/>
  </r>
  <r>
    <n v="6819"/>
    <s v="CA-2014-163860"/>
    <x v="1455"/>
    <x v="3"/>
    <d v="2017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x v="1948"/>
    <n v="5"/>
    <n v="0.8"/>
    <n v="-1.3439999999999996"/>
    <n v="-2.6880000000000015"/>
  </r>
  <r>
    <n v="6820"/>
    <s v="CA-2014-163860"/>
    <x v="1455"/>
    <x v="3"/>
    <d v="2017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x v="1949"/>
    <n v="3"/>
    <n v="0.6"/>
    <n v="-4.7808000000000002"/>
    <n v="-2.3903999999999996"/>
  </r>
  <r>
    <n v="6821"/>
    <s v="CA-2014-163860"/>
    <x v="1455"/>
    <x v="3"/>
    <d v="2017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x v="1950"/>
    <n v="2"/>
    <n v="0.3"/>
    <n v="-34.011600000000001"/>
    <n v="-3.2391999999999896"/>
  </r>
  <r>
    <n v="6822"/>
    <s v="CA-2014-163860"/>
    <x v="1455"/>
    <x v="3"/>
    <d v="2017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x v="1951"/>
    <n v="2"/>
    <n v="0.6"/>
    <n v="-1.7760000000000002"/>
    <n v="-1.4059999999999997"/>
  </r>
  <r>
    <n v="7485"/>
    <s v="CA-2014-135111"/>
    <x v="1455"/>
    <x v="3"/>
    <d v="2017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x v="1952"/>
    <n v="1"/>
    <n v="0"/>
    <n v="0"/>
    <n v="0.86799999999999988"/>
  </r>
  <r>
    <n v="7486"/>
    <s v="CA-2014-135111"/>
    <x v="1455"/>
    <x v="3"/>
    <d v="2017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x v="678"/>
    <n v="5"/>
    <n v="0"/>
    <n v="0"/>
    <n v="12.690999999999999"/>
  </r>
  <r>
    <n v="4240"/>
    <s v="CA-2014-158673"/>
    <x v="1456"/>
    <x v="3"/>
    <d v="2017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x v="1953"/>
    <n v="2"/>
    <n v="0"/>
    <n v="0"/>
    <n v="100.65599999999999"/>
  </r>
  <r>
    <n v="646"/>
    <s v="CA-2014-126221"/>
    <x v="1457"/>
    <x v="3"/>
    <d v="2017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x v="1954"/>
    <n v="2"/>
    <n v="0"/>
    <n v="0"/>
    <n v="56.510999999999996"/>
  </r>
  <r>
    <m/>
    <m/>
    <x v="1850"/>
    <x v="6"/>
    <m/>
    <m/>
    <m/>
    <m/>
    <m/>
    <m/>
    <m/>
    <m/>
    <m/>
    <m/>
    <m/>
    <m/>
    <m/>
    <m/>
    <x v="1955"/>
    <m/>
    <m/>
    <m/>
    <m/>
  </r>
  <r>
    <m/>
    <m/>
    <x v="1850"/>
    <x v="6"/>
    <m/>
    <m/>
    <m/>
    <m/>
    <m/>
    <m/>
    <m/>
    <m/>
    <m/>
    <m/>
    <m/>
    <m/>
    <m/>
    <m/>
    <x v="1955"/>
    <m/>
    <m/>
    <m/>
    <m/>
  </r>
  <r>
    <m/>
    <m/>
    <x v="1850"/>
    <x v="6"/>
    <m/>
    <m/>
    <m/>
    <m/>
    <m/>
    <m/>
    <m/>
    <m/>
    <m/>
    <m/>
    <m/>
    <m/>
    <m/>
    <m/>
    <x v="1955"/>
    <m/>
    <m/>
    <m/>
    <m/>
  </r>
  <r>
    <m/>
    <m/>
    <x v="1850"/>
    <x v="6"/>
    <m/>
    <m/>
    <m/>
    <m/>
    <m/>
    <m/>
    <m/>
    <m/>
    <m/>
    <m/>
    <m/>
    <m/>
    <m/>
    <m/>
    <x v="1956"/>
    <m/>
    <m/>
    <m/>
    <m/>
  </r>
  <r>
    <m/>
    <m/>
    <x v="1850"/>
    <x v="6"/>
    <m/>
    <m/>
    <m/>
    <m/>
    <m/>
    <m/>
    <m/>
    <m/>
    <m/>
    <m/>
    <m/>
    <m/>
    <m/>
    <m/>
    <x v="1957"/>
    <n v="215.6798941172799"/>
    <m/>
    <m/>
    <m/>
  </r>
  <r>
    <m/>
    <m/>
    <x v="1850"/>
    <x v="6"/>
    <m/>
    <m/>
    <m/>
    <m/>
    <m/>
    <m/>
    <m/>
    <m/>
    <m/>
    <m/>
    <m/>
    <m/>
    <m/>
    <m/>
    <x v="1958"/>
    <n v="45.98"/>
    <m/>
    <m/>
    <m/>
  </r>
  <r>
    <m/>
    <m/>
    <x v="1850"/>
    <x v="6"/>
    <m/>
    <m/>
    <m/>
    <m/>
    <m/>
    <m/>
    <m/>
    <m/>
    <m/>
    <m/>
    <m/>
    <m/>
    <m/>
    <m/>
    <x v="1959"/>
    <n v="10.368000000000002"/>
    <m/>
    <m/>
    <m/>
  </r>
  <r>
    <m/>
    <m/>
    <x v="1850"/>
    <x v="6"/>
    <m/>
    <m/>
    <m/>
    <m/>
    <m/>
    <m/>
    <m/>
    <m/>
    <m/>
    <m/>
    <m/>
    <m/>
    <m/>
    <m/>
    <x v="1960"/>
    <n v="17499.949999999997"/>
    <m/>
    <m/>
    <m/>
  </r>
  <r>
    <m/>
    <m/>
    <x v="1850"/>
    <x v="6"/>
    <m/>
    <m/>
    <m/>
    <m/>
    <m/>
    <m/>
    <m/>
    <m/>
    <m/>
    <m/>
    <m/>
    <m/>
    <m/>
    <m/>
    <x v="1961"/>
    <n v="0.44399999999999995"/>
    <m/>
    <m/>
    <m/>
  </r>
  <r>
    <m/>
    <m/>
    <x v="1850"/>
    <x v="6"/>
    <m/>
    <m/>
    <m/>
    <m/>
    <m/>
    <m/>
    <m/>
    <m/>
    <m/>
    <m/>
    <m/>
    <m/>
    <m/>
    <m/>
    <x v="1962"/>
    <n v="400409.27580218745"/>
    <m/>
    <m/>
    <m/>
  </r>
  <r>
    <m/>
    <m/>
    <x v="1850"/>
    <x v="6"/>
    <m/>
    <m/>
    <m/>
    <m/>
    <m/>
    <m/>
    <m/>
    <m/>
    <m/>
    <m/>
    <m/>
    <m/>
    <m/>
    <m/>
    <x v="1963"/>
    <n v="632.77901024148036"/>
    <m/>
    <m/>
    <m/>
  </r>
  <r>
    <m/>
    <m/>
    <x v="1850"/>
    <x v="6"/>
    <m/>
    <m/>
    <m/>
    <m/>
    <m/>
    <m/>
    <m/>
    <m/>
    <m/>
    <m/>
    <m/>
    <m/>
    <n v="0"/>
    <m/>
    <x v="1964"/>
    <n v="293.38803824588081"/>
    <m/>
    <m/>
    <m/>
  </r>
  <r>
    <m/>
    <m/>
    <x v="1850"/>
    <x v="6"/>
    <m/>
    <m/>
    <m/>
    <m/>
    <m/>
    <m/>
    <m/>
    <m/>
    <m/>
    <m/>
    <m/>
    <m/>
    <m/>
    <m/>
    <x v="1955"/>
    <m/>
    <m/>
    <m/>
    <m/>
  </r>
  <r>
    <m/>
    <m/>
    <x v="1850"/>
    <x v="6"/>
    <m/>
    <m/>
    <m/>
    <m/>
    <m/>
    <m/>
    <m/>
    <m/>
    <m/>
    <m/>
    <m/>
    <m/>
    <m/>
    <m/>
    <x v="1965"/>
    <m/>
    <m/>
    <m/>
    <m/>
  </r>
  <r>
    <m/>
    <m/>
    <x v="1850"/>
    <x v="6"/>
    <m/>
    <m/>
    <m/>
    <m/>
    <m/>
    <m/>
    <m/>
    <m/>
    <m/>
    <m/>
    <m/>
    <m/>
    <m/>
    <m/>
    <x v="1966"/>
    <m/>
    <m/>
    <m/>
    <m/>
  </r>
  <r>
    <m/>
    <m/>
    <x v="1850"/>
    <x v="6"/>
    <m/>
    <m/>
    <m/>
    <m/>
    <m/>
    <m/>
    <m/>
    <m/>
    <m/>
    <m/>
    <m/>
    <m/>
    <m/>
    <m/>
    <x v="195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7EA0A-7A09-492C-B8AB-236BDFA614CD}" name="PivotTable2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Year">
  <location ref="A3:B11" firstHeaderRow="1" firstDataRow="1" firstDataCol="1"/>
  <pivotFields count="26">
    <pivotField showAll="0"/>
    <pivotField showAll="0"/>
    <pivotField showAll="0">
      <items count="18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968">
        <item x="1966"/>
        <item x="1576"/>
        <item x="1430"/>
        <item x="1018"/>
        <item x="272"/>
        <item x="286"/>
        <item x="599"/>
        <item x="183"/>
        <item x="30"/>
        <item x="491"/>
        <item x="1539"/>
        <item x="1277"/>
        <item x="326"/>
        <item x="1807"/>
        <item x="908"/>
        <item x="1002"/>
        <item x="918"/>
        <item x="637"/>
        <item x="1912"/>
        <item x="1798"/>
        <item x="312"/>
        <item x="536"/>
        <item x="1013"/>
        <item x="1709"/>
        <item x="1534"/>
        <item x="1558"/>
        <item x="361"/>
        <item x="1948"/>
        <item x="783"/>
        <item x="722"/>
        <item x="873"/>
        <item x="896"/>
        <item x="1734"/>
        <item x="278"/>
        <item x="1353"/>
        <item x="1115"/>
        <item x="1536"/>
        <item x="1524"/>
        <item x="1159"/>
        <item x="615"/>
        <item x="970"/>
        <item x="304"/>
        <item x="1498"/>
        <item x="1521"/>
        <item x="1916"/>
        <item x="1085"/>
        <item x="1766"/>
        <item x="691"/>
        <item x="1296"/>
        <item x="1621"/>
        <item x="955"/>
        <item x="643"/>
        <item x="1575"/>
        <item x="441"/>
        <item x="1266"/>
        <item x="1572"/>
        <item x="890"/>
        <item x="1172"/>
        <item x="1273"/>
        <item x="895"/>
        <item x="1875"/>
        <item x="590"/>
        <item x="391"/>
        <item x="1436"/>
        <item x="1952"/>
        <item x="495"/>
        <item x="378"/>
        <item x="786"/>
        <item x="822"/>
        <item x="1033"/>
        <item x="333"/>
        <item x="1451"/>
        <item x="82"/>
        <item x="1494"/>
        <item x="270"/>
        <item x="814"/>
        <item x="683"/>
        <item x="1619"/>
        <item x="629"/>
        <item x="1743"/>
        <item x="966"/>
        <item x="355"/>
        <item x="1485"/>
        <item x="410"/>
        <item x="1455"/>
        <item x="1611"/>
        <item x="219"/>
        <item x="407"/>
        <item x="459"/>
        <item x="291"/>
        <item x="1951"/>
        <item x="175"/>
        <item x="696"/>
        <item x="1580"/>
        <item x="1181"/>
        <item x="1264"/>
        <item x="288"/>
        <item x="916"/>
        <item x="958"/>
        <item x="1669"/>
        <item x="271"/>
        <item x="852"/>
        <item x="1637"/>
        <item x="150"/>
        <item x="698"/>
        <item x="170"/>
        <item x="156"/>
        <item x="1100"/>
        <item x="1328"/>
        <item x="3"/>
        <item x="1891"/>
        <item x="584"/>
        <item x="729"/>
        <item x="1365"/>
        <item x="808"/>
        <item x="207"/>
        <item x="861"/>
        <item x="420"/>
        <item x="647"/>
        <item x="659"/>
        <item x="972"/>
        <item x="299"/>
        <item x="228"/>
        <item x="806"/>
        <item x="318"/>
        <item x="1126"/>
        <item x="717"/>
        <item x="1076"/>
        <item x="105"/>
        <item x="998"/>
        <item x="1799"/>
        <item x="1749"/>
        <item x="1386"/>
        <item x="532"/>
        <item x="275"/>
        <item x="1342"/>
        <item x="1852"/>
        <item x="1803"/>
        <item x="39"/>
        <item x="57"/>
        <item x="716"/>
        <item x="670"/>
        <item x="1297"/>
        <item x="1582"/>
        <item x="400"/>
        <item x="601"/>
        <item x="1101"/>
        <item x="482"/>
        <item x="1055"/>
        <item x="1350"/>
        <item x="112"/>
        <item x="192"/>
        <item x="1285"/>
        <item x="277"/>
        <item x="432"/>
        <item x="180"/>
        <item x="838"/>
        <item x="409"/>
        <item x="723"/>
        <item x="243"/>
        <item x="58"/>
        <item x="1598"/>
        <item x="160"/>
        <item x="934"/>
        <item x="1024"/>
        <item x="295"/>
        <item x="715"/>
        <item x="1914"/>
        <item x="1374"/>
        <item x="72"/>
        <item x="94"/>
        <item x="1219"/>
        <item x="368"/>
        <item x="1653"/>
        <item x="986"/>
        <item x="980"/>
        <item x="1675"/>
        <item x="585"/>
        <item x="464"/>
        <item x="654"/>
        <item x="1458"/>
        <item x="595"/>
        <item x="1715"/>
        <item x="463"/>
        <item x="1834"/>
        <item x="510"/>
        <item x="863"/>
        <item x="380"/>
        <item x="1571"/>
        <item x="16"/>
        <item x="1663"/>
        <item x="1158"/>
        <item x="251"/>
        <item x="727"/>
        <item x="159"/>
        <item x="381"/>
        <item x="1855"/>
        <item x="61"/>
        <item x="528"/>
        <item x="1293"/>
        <item x="640"/>
        <item x="90"/>
        <item x="621"/>
        <item x="1215"/>
        <item x="1604"/>
        <item x="1934"/>
        <item x="366"/>
        <item x="1556"/>
        <item x="1177"/>
        <item x="1502"/>
        <item x="1850"/>
        <item x="1370"/>
        <item x="262"/>
        <item x="176"/>
        <item x="1426"/>
        <item x="682"/>
        <item x="734"/>
        <item x="1738"/>
        <item x="1837"/>
        <item x="807"/>
        <item x="1659"/>
        <item x="1190"/>
        <item x="252"/>
        <item x="1520"/>
        <item x="1578"/>
        <item x="516"/>
        <item x="1017"/>
        <item x="616"/>
        <item x="1364"/>
        <item x="363"/>
        <item x="38"/>
        <item x="879"/>
        <item x="1009"/>
        <item x="837"/>
        <item x="447"/>
        <item x="1283"/>
        <item x="965"/>
        <item x="351"/>
        <item x="480"/>
        <item x="1413"/>
        <item x="1913"/>
        <item x="1833"/>
        <item x="999"/>
        <item x="1530"/>
        <item x="666"/>
        <item x="1797"/>
        <item x="1047"/>
        <item x="572"/>
        <item x="212"/>
        <item x="1420"/>
        <item x="1405"/>
        <item x="617"/>
        <item x="676"/>
        <item x="535"/>
        <item x="660"/>
        <item x="967"/>
        <item x="1438"/>
        <item x="31"/>
        <item x="1949"/>
        <item x="518"/>
        <item x="784"/>
        <item x="1549"/>
        <item x="138"/>
        <item x="1512"/>
        <item x="706"/>
        <item x="1026"/>
        <item x="936"/>
        <item x="68"/>
        <item x="1116"/>
        <item x="1003"/>
        <item x="1212"/>
        <item x="51"/>
        <item x="1082"/>
        <item x="263"/>
        <item x="254"/>
        <item x="1795"/>
        <item x="145"/>
        <item x="1120"/>
        <item x="417"/>
        <item x="1098"/>
        <item x="545"/>
        <item x="300"/>
        <item x="429"/>
        <item x="1020"/>
        <item x="763"/>
        <item x="436"/>
        <item x="1881"/>
        <item x="1483"/>
        <item x="1112"/>
        <item x="805"/>
        <item x="1613"/>
        <item x="1886"/>
        <item x="1123"/>
        <item x="1605"/>
        <item x="37"/>
        <item x="900"/>
        <item x="551"/>
        <item x="191"/>
        <item x="1679"/>
        <item x="1185"/>
        <item x="22"/>
        <item x="1284"/>
        <item x="508"/>
        <item x="1650"/>
        <item x="1068"/>
        <item x="412"/>
        <item x="1822"/>
        <item x="1337"/>
        <item x="6"/>
        <item x="1573"/>
        <item x="1336"/>
        <item x="462"/>
        <item x="1044"/>
        <item x="25"/>
        <item x="517"/>
        <item x="939"/>
        <item x="848"/>
        <item x="1898"/>
        <item x="1778"/>
        <item x="437"/>
        <item x="1695"/>
        <item x="1714"/>
        <item x="230"/>
        <item x="253"/>
        <item x="364"/>
        <item x="1186"/>
        <item x="1106"/>
        <item x="475"/>
        <item x="1680"/>
        <item x="928"/>
        <item x="107"/>
        <item x="89"/>
        <item x="1902"/>
        <item x="1496"/>
        <item x="5"/>
        <item x="1809"/>
        <item x="742"/>
        <item x="1760"/>
        <item x="1706"/>
        <item x="19"/>
        <item x="17"/>
        <item x="403"/>
        <item x="747"/>
        <item x="399"/>
        <item x="293"/>
        <item x="1144"/>
        <item x="1922"/>
        <item x="1856"/>
        <item x="242"/>
        <item x="1338"/>
        <item x="779"/>
        <item x="512"/>
        <item x="332"/>
        <item x="1503"/>
        <item x="259"/>
        <item x="608"/>
        <item x="1574"/>
        <item x="481"/>
        <item x="1724"/>
        <item x="1010"/>
        <item x="1383"/>
        <item x="651"/>
        <item x="762"/>
        <item x="1240"/>
        <item x="1603"/>
        <item x="1053"/>
        <item x="1732"/>
        <item x="341"/>
        <item x="1588"/>
        <item x="203"/>
        <item x="1737"/>
        <item x="1318"/>
        <item x="152"/>
        <item x="1233"/>
        <item x="995"/>
        <item x="777"/>
        <item x="1794"/>
        <item x="1"/>
        <item x="1247"/>
        <item x="868"/>
        <item x="1327"/>
        <item x="1114"/>
        <item x="285"/>
        <item x="914"/>
        <item x="653"/>
        <item x="1382"/>
        <item x="1398"/>
        <item x="793"/>
        <item x="1883"/>
        <item x="547"/>
        <item x="1130"/>
        <item x="1429"/>
        <item x="813"/>
        <item x="206"/>
        <item x="317"/>
        <item x="136"/>
        <item x="1004"/>
        <item x="708"/>
        <item x="1242"/>
        <item x="34"/>
        <item x="858"/>
        <item x="340"/>
        <item x="1369"/>
        <item x="511"/>
        <item x="1461"/>
        <item x="319"/>
        <item x="1651"/>
        <item x="267"/>
        <item x="215"/>
        <item x="438"/>
        <item x="924"/>
        <item x="1415"/>
        <item x="894"/>
        <item x="1844"/>
        <item x="1427"/>
        <item x="836"/>
        <item x="1105"/>
        <item x="227"/>
        <item x="962"/>
        <item x="1527"/>
        <item x="1056"/>
        <item x="118"/>
        <item x="1762"/>
        <item x="1476"/>
        <item x="1400"/>
        <item x="1610"/>
        <item x="935"/>
        <item x="1884"/>
        <item x="1023"/>
        <item x="1701"/>
        <item x="1779"/>
        <item x="1371"/>
        <item x="1314"/>
        <item x="1858"/>
        <item x="1450"/>
        <item x="1939"/>
        <item x="78"/>
        <item x="904"/>
        <item x="8"/>
        <item x="134"/>
        <item x="1208"/>
        <item x="396"/>
        <item x="1300"/>
        <item x="567"/>
        <item x="499"/>
        <item x="1257"/>
        <item x="1151"/>
        <item x="1103"/>
        <item x="1594"/>
        <item x="454"/>
        <item x="165"/>
        <item x="1163"/>
        <item x="622"/>
        <item x="352"/>
        <item x="1490"/>
        <item x="1279"/>
        <item x="370"/>
        <item x="988"/>
        <item x="14"/>
        <item x="638"/>
        <item x="1087"/>
        <item x="1401"/>
        <item x="24"/>
        <item x="1092"/>
        <item x="487"/>
        <item x="1154"/>
        <item x="279"/>
        <item x="693"/>
        <item x="1394"/>
        <item x="1372"/>
        <item x="1268"/>
        <item x="687"/>
        <item x="129"/>
        <item x="280"/>
        <item x="59"/>
        <item x="1049"/>
        <item x="1187"/>
        <item x="1202"/>
        <item x="306"/>
        <item x="950"/>
        <item x="1489"/>
        <item x="1140"/>
        <item x="320"/>
        <item x="1786"/>
        <item x="1214"/>
        <item x="1583"/>
        <item x="130"/>
        <item x="376"/>
        <item x="1906"/>
        <item x="1838"/>
        <item x="565"/>
        <item x="1801"/>
        <item x="172"/>
        <item x="1814"/>
        <item x="1230"/>
        <item x="29"/>
        <item x="883"/>
        <item x="1697"/>
        <item x="668"/>
        <item x="60"/>
        <item x="1209"/>
        <item x="695"/>
        <item x="0"/>
        <item x="389"/>
        <item x="1484"/>
        <item x="1128"/>
        <item x="334"/>
        <item x="1764"/>
        <item x="178"/>
        <item x="189"/>
        <item x="1655"/>
        <item x="1836"/>
        <item x="1164"/>
        <item x="847"/>
        <item x="713"/>
        <item x="743"/>
        <item x="1303"/>
        <item x="1316"/>
        <item x="746"/>
        <item x="1262"/>
        <item x="521"/>
        <item x="119"/>
        <item x="906"/>
        <item x="41"/>
        <item x="1694"/>
        <item x="188"/>
        <item x="1632"/>
        <item x="1712"/>
        <item x="1165"/>
        <item x="1167"/>
        <item x="1682"/>
        <item x="1305"/>
        <item x="425"/>
        <item x="238"/>
        <item x="1570"/>
        <item x="1396"/>
        <item x="113"/>
        <item x="1791"/>
        <item x="1402"/>
        <item x="1537"/>
        <item x="1810"/>
        <item x="1417"/>
        <item x="497"/>
        <item x="992"/>
        <item x="964"/>
        <item x="460"/>
        <item x="809"/>
        <item x="1862"/>
        <item x="1439"/>
        <item x="1381"/>
        <item x="42"/>
        <item x="496"/>
        <item x="1014"/>
        <item x="954"/>
        <item x="1174"/>
        <item x="610"/>
        <item x="1343"/>
        <item x="1710"/>
        <item x="10"/>
        <item x="292"/>
        <item x="1748"/>
        <item x="382"/>
        <item x="422"/>
        <item x="204"/>
        <item x="1443"/>
        <item x="1334"/>
        <item x="1568"/>
        <item x="537"/>
        <item x="1073"/>
        <item x="54"/>
        <item x="781"/>
        <item x="1828"/>
        <item x="735"/>
        <item x="226"/>
        <item x="802"/>
        <item x="1260"/>
        <item x="1783"/>
        <item x="1043"/>
        <item x="1586"/>
        <item x="658"/>
        <item x="250"/>
        <item x="1627"/>
        <item x="36"/>
        <item x="405"/>
        <item x="1064"/>
        <item x="1707"/>
        <item x="1341"/>
        <item x="1261"/>
        <item x="1059"/>
        <item x="1746"/>
        <item x="342"/>
        <item x="568"/>
        <item x="108"/>
        <item x="465"/>
        <item x="1227"/>
        <item x="1058"/>
        <item x="665"/>
        <item x="899"/>
        <item x="611"/>
        <item x="1692"/>
        <item x="193"/>
        <item x="1142"/>
        <item x="573"/>
        <item x="162"/>
        <item x="1658"/>
        <item x="1589"/>
        <item x="969"/>
        <item x="804"/>
        <item x="769"/>
        <item x="1531"/>
        <item x="91"/>
        <item x="1290"/>
        <item x="328"/>
        <item x="1665"/>
        <item x="222"/>
        <item x="1773"/>
        <item x="1045"/>
        <item x="681"/>
        <item x="1234"/>
        <item x="561"/>
        <item x="645"/>
        <item x="1744"/>
        <item x="1825"/>
        <item x="1846"/>
        <item x="1134"/>
        <item x="1410"/>
        <item x="287"/>
        <item x="171"/>
        <item x="1535"/>
        <item x="575"/>
        <item x="49"/>
        <item x="913"/>
        <item x="919"/>
        <item x="316"/>
        <item x="952"/>
        <item x="1717"/>
        <item x="1263"/>
        <item x="1821"/>
        <item x="828"/>
        <item x="636"/>
        <item x="869"/>
        <item x="1007"/>
        <item x="501"/>
        <item x="1546"/>
        <item x="1294"/>
        <item x="737"/>
        <item x="365"/>
        <item x="1034"/>
        <item x="1559"/>
        <item x="546"/>
        <item x="168"/>
        <item x="790"/>
        <item x="477"/>
        <item x="947"/>
        <item x="1110"/>
        <item x="395"/>
        <item x="1771"/>
        <item x="1787"/>
        <item x="1295"/>
        <item x="1111"/>
        <item x="1704"/>
        <item x="694"/>
        <item x="680"/>
        <item x="301"/>
        <item x="433"/>
        <item x="133"/>
        <item x="377"/>
        <item x="1066"/>
        <item x="393"/>
        <item x="1356"/>
        <item x="1702"/>
        <item x="1437"/>
        <item x="338"/>
        <item x="33"/>
        <item x="979"/>
        <item x="1090"/>
        <item x="1224"/>
        <item x="1664"/>
        <item x="515"/>
        <item x="1813"/>
        <item x="205"/>
        <item x="678"/>
        <item x="126"/>
        <item x="161"/>
        <item x="260"/>
        <item x="686"/>
        <item x="309"/>
        <item x="959"/>
        <item x="745"/>
        <item x="1805"/>
        <item x="625"/>
        <item x="957"/>
        <item x="185"/>
        <item x="1508"/>
        <item x="76"/>
        <item x="70"/>
        <item x="1346"/>
        <item x="1431"/>
        <item x="976"/>
        <item x="791"/>
        <item x="788"/>
        <item x="1785"/>
        <item x="593"/>
        <item x="1239"/>
        <item x="956"/>
        <item x="1761"/>
        <item x="1668"/>
        <item x="1868"/>
        <item x="1897"/>
        <item x="718"/>
        <item x="1210"/>
        <item x="1792"/>
        <item x="1452"/>
        <item x="901"/>
        <item x="1735"/>
        <item x="1419"/>
        <item x="1924"/>
        <item x="1196"/>
        <item x="457"/>
        <item x="1139"/>
        <item x="1937"/>
        <item x="592"/>
        <item x="1205"/>
        <item x="589"/>
        <item x="937"/>
        <item x="347"/>
        <item x="701"/>
        <item x="1052"/>
        <item x="752"/>
        <item x="1117"/>
        <item x="1938"/>
        <item x="115"/>
        <item x="1927"/>
        <item x="732"/>
        <item x="703"/>
        <item x="1217"/>
        <item x="1763"/>
        <item x="829"/>
        <item x="1649"/>
        <item x="443"/>
        <item x="15"/>
        <item x="1445"/>
        <item x="649"/>
        <item x="173"/>
        <item x="1169"/>
        <item x="1323"/>
        <item x="431"/>
        <item x="865"/>
        <item x="1608"/>
        <item x="1557"/>
        <item x="951"/>
        <item x="1265"/>
        <item x="1683"/>
        <item x="968"/>
        <item x="1817"/>
        <item x="1806"/>
        <item x="1321"/>
        <item x="201"/>
        <item x="208"/>
        <item x="1936"/>
        <item x="7"/>
        <item x="1229"/>
        <item x="346"/>
        <item x="652"/>
        <item x="1373"/>
        <item x="1842"/>
        <item x="276"/>
        <item x="1711"/>
        <item x="479"/>
        <item x="996"/>
        <item x="739"/>
        <item x="224"/>
        <item x="234"/>
        <item x="505"/>
        <item x="1469"/>
        <item x="449"/>
        <item x="1404"/>
        <item x="576"/>
        <item x="81"/>
        <item x="1197"/>
        <item x="1486"/>
        <item x="1925"/>
        <item x="419"/>
        <item x="1022"/>
        <item x="604"/>
        <item x="430"/>
        <item x="456"/>
        <item x="1722"/>
        <item x="1499"/>
        <item x="566"/>
        <item x="1857"/>
        <item x="1313"/>
        <item x="1170"/>
        <item x="1901"/>
        <item x="1345"/>
        <item x="71"/>
        <item x="1865"/>
        <item x="1477"/>
        <item x="1905"/>
        <item x="268"/>
        <item x="1354"/>
        <item x="1201"/>
        <item x="1698"/>
        <item x="819"/>
        <item x="367"/>
        <item x="1514"/>
        <item x="1448"/>
        <item x="1200"/>
        <item x="1909"/>
        <item x="770"/>
        <item x="1407"/>
        <item x="1904"/>
        <item x="623"/>
        <item x="103"/>
        <item x="1309"/>
        <item x="1660"/>
        <item x="411"/>
        <item x="398"/>
        <item x="401"/>
        <item x="1812"/>
        <item x="639"/>
        <item x="1175"/>
        <item x="1848"/>
        <item x="167"/>
        <item x="56"/>
        <item x="1147"/>
        <item x="184"/>
        <item x="261"/>
        <item x="336"/>
        <item x="1563"/>
        <item x="1776"/>
        <item x="146"/>
        <item x="1492"/>
        <item x="888"/>
        <item x="315"/>
        <item x="560"/>
        <item x="1631"/>
        <item x="671"/>
        <item x="1042"/>
        <item x="1661"/>
        <item x="349"/>
        <item x="1251"/>
        <item x="1028"/>
        <item x="1091"/>
        <item x="1259"/>
        <item x="1832"/>
        <item x="93"/>
        <item x="1525"/>
        <item x="1864"/>
        <item x="1203"/>
        <item x="1808"/>
        <item x="526"/>
        <item x="174"/>
        <item x="720"/>
        <item x="198"/>
        <item x="1289"/>
        <item x="1772"/>
        <item x="1656"/>
        <item x="1889"/>
        <item x="435"/>
        <item x="1920"/>
        <item x="1942"/>
        <item x="1245"/>
        <item x="1636"/>
        <item x="1555"/>
        <item x="450"/>
        <item x="390"/>
        <item x="1727"/>
        <item x="1471"/>
        <item x="466"/>
        <item x="77"/>
        <item x="1406"/>
        <item x="1287"/>
        <item x="247"/>
        <item x="413"/>
        <item x="313"/>
        <item x="1162"/>
        <item x="467"/>
        <item x="1193"/>
        <item x="771"/>
        <item x="1275"/>
        <item x="1944"/>
        <item x="1532"/>
        <item x="648"/>
        <item x="530"/>
        <item x="1031"/>
        <item x="1900"/>
        <item x="835"/>
        <item x="620"/>
        <item x="892"/>
        <item x="1195"/>
        <item x="1078"/>
        <item x="588"/>
        <item x="1145"/>
        <item x="514"/>
        <item x="586"/>
        <item x="1677"/>
        <item x="884"/>
        <item x="214"/>
        <item x="1615"/>
        <item x="1523"/>
        <item x="1501"/>
        <item x="1547"/>
        <item x="525"/>
        <item x="13"/>
        <item x="556"/>
        <item x="1488"/>
        <item x="1248"/>
        <item x="1943"/>
        <item x="1945"/>
        <item x="1820"/>
        <item x="87"/>
        <item x="945"/>
        <item x="812"/>
        <item x="96"/>
        <item x="989"/>
        <item x="921"/>
        <item x="1691"/>
        <item x="905"/>
        <item x="1519"/>
        <item x="825"/>
        <item x="386"/>
        <item x="221"/>
        <item x="92"/>
        <item x="100"/>
        <item x="1871"/>
        <item x="53"/>
        <item x="1667"/>
        <item x="984"/>
        <item x="672"/>
        <item x="444"/>
        <item x="1718"/>
        <item x="1037"/>
        <item x="124"/>
        <item x="1428"/>
        <item x="598"/>
        <item x="1094"/>
        <item x="507"/>
        <item x="442"/>
        <item x="1255"/>
        <item x="612"/>
        <item x="963"/>
        <item x="944"/>
        <item x="1538"/>
        <item x="1270"/>
        <item x="1292"/>
        <item x="445"/>
        <item x="1449"/>
        <item x="74"/>
        <item x="985"/>
        <item x="506"/>
        <item x="1540"/>
        <item x="1418"/>
        <item x="1652"/>
        <item x="758"/>
        <item x="1223"/>
        <item x="237"/>
        <item x="1099"/>
        <item x="583"/>
        <item x="1206"/>
        <item x="1246"/>
        <item x="846"/>
        <item x="494"/>
        <item x="1351"/>
        <item x="27"/>
        <item x="75"/>
        <item x="1877"/>
        <item x="1796"/>
        <item x="249"/>
        <item x="635"/>
        <item x="1915"/>
        <item x="1800"/>
        <item x="823"/>
        <item x="455"/>
        <item x="55"/>
        <item x="1544"/>
        <item x="1662"/>
        <item x="199"/>
        <item x="1551"/>
        <item x="795"/>
        <item x="1077"/>
        <item x="1789"/>
        <item x="32"/>
        <item x="1793"/>
        <item x="1542"/>
        <item x="960"/>
        <item x="1124"/>
        <item x="1231"/>
        <item x="1908"/>
        <item x="1278"/>
        <item x="1102"/>
        <item x="1847"/>
        <item x="1780"/>
        <item x="472"/>
        <item x="1829"/>
        <item x="1784"/>
        <item x="1713"/>
        <item x="110"/>
        <item x="1389"/>
        <item x="1919"/>
        <item x="415"/>
        <item x="533"/>
        <item x="641"/>
        <item x="882"/>
        <item x="1742"/>
        <item x="245"/>
        <item x="106"/>
        <item x="1150"/>
        <item x="213"/>
        <item x="540"/>
        <item x="702"/>
        <item x="1740"/>
        <item x="97"/>
        <item x="388"/>
        <item x="1274"/>
        <item x="1311"/>
        <item x="1606"/>
        <item x="1084"/>
        <item x="1204"/>
        <item x="844"/>
        <item x="1153"/>
        <item x="1339"/>
        <item x="1207"/>
        <item x="1032"/>
        <item x="1335"/>
        <item x="402"/>
        <item x="478"/>
        <item x="725"/>
        <item x="1617"/>
        <item x="1465"/>
        <item x="23"/>
        <item x="1895"/>
        <item x="1888"/>
        <item x="131"/>
        <item x="1885"/>
        <item x="633"/>
        <item x="1340"/>
        <item x="148"/>
        <item x="35"/>
        <item x="1127"/>
        <item x="1307"/>
        <item x="1385"/>
        <item x="1138"/>
        <item x="322"/>
        <item x="880"/>
        <item x="1624"/>
        <item x="1440"/>
        <item x="44"/>
        <item x="757"/>
        <item x="1347"/>
        <item x="1643"/>
        <item x="139"/>
        <item x="975"/>
        <item x="384"/>
        <item x="1008"/>
        <item x="1108"/>
        <item x="650"/>
        <item x="755"/>
        <item x="28"/>
        <item x="1545"/>
        <item x="423"/>
        <item x="128"/>
        <item x="492"/>
        <item x="99"/>
        <item x="1923"/>
        <item x="12"/>
        <item x="1752"/>
        <item x="109"/>
        <item x="1232"/>
        <item x="1753"/>
        <item x="357"/>
        <item x="1267"/>
        <item x="1379"/>
        <item x="1012"/>
        <item x="327"/>
        <item x="1380"/>
        <item x="1860"/>
        <item x="1819"/>
        <item x="337"/>
        <item x="1237"/>
        <item x="1161"/>
        <item x="606"/>
        <item x="1183"/>
        <item x="785"/>
        <item x="669"/>
        <item x="1408"/>
        <item x="1612"/>
        <item x="1194"/>
        <item x="877"/>
        <item x="907"/>
        <item x="731"/>
        <item x="140"/>
        <item x="1363"/>
        <item x="1132"/>
        <item x="559"/>
        <item x="926"/>
        <item x="1276"/>
        <item x="1728"/>
        <item x="699"/>
        <item x="1497"/>
        <item x="1684"/>
        <item x="719"/>
        <item x="1726"/>
        <item x="875"/>
        <item x="850"/>
        <item x="310"/>
        <item x="1511"/>
        <item x="1654"/>
        <item x="751"/>
        <item x="527"/>
        <item x="570"/>
        <item x="600"/>
        <item x="114"/>
        <item x="305"/>
        <item x="1238"/>
        <item x="736"/>
        <item x="4"/>
        <item x="1015"/>
        <item x="1079"/>
        <item x="1910"/>
        <item x="1143"/>
        <item x="1818"/>
        <item x="1853"/>
        <item x="345"/>
        <item x="1947"/>
        <item x="73"/>
        <item x="335"/>
        <item x="1640"/>
        <item x="1104"/>
        <item x="990"/>
        <item x="69"/>
        <item x="1473"/>
        <item x="1074"/>
        <item x="1291"/>
        <item x="1252"/>
        <item x="794"/>
        <item x="1453"/>
        <item x="971"/>
        <item x="1173"/>
        <item x="1086"/>
        <item x="780"/>
        <item x="1876"/>
        <item x="1122"/>
        <item x="1554"/>
        <item x="1119"/>
        <item x="1569"/>
        <item x="738"/>
        <item x="1932"/>
        <item x="1560"/>
        <item x="1689"/>
        <item x="1021"/>
        <item x="1750"/>
        <item x="810"/>
        <item x="953"/>
        <item x="946"/>
        <item x="1723"/>
        <item x="1468"/>
        <item x="1510"/>
        <item x="181"/>
        <item x="307"/>
        <item x="840"/>
        <item x="1423"/>
        <item x="1390"/>
        <item x="1434"/>
        <item x="1446"/>
        <item x="308"/>
        <item x="1869"/>
        <item x="529"/>
        <item x="1416"/>
        <item x="1463"/>
        <item x="1765"/>
        <item x="1133"/>
        <item x="1666"/>
        <item x="104"/>
        <item x="1878"/>
        <item x="878"/>
        <item x="1831"/>
        <item x="1188"/>
        <item x="1141"/>
        <item x="52"/>
        <item x="1620"/>
        <item x="1478"/>
        <item x="408"/>
        <item x="1399"/>
        <item x="1299"/>
        <item x="1063"/>
        <item x="1921"/>
        <item x="1482"/>
        <item x="474"/>
        <item x="1016"/>
        <item x="1109"/>
        <item x="931"/>
        <item x="1633"/>
        <item x="1526"/>
        <item x="759"/>
        <item x="1759"/>
        <item x="1493"/>
        <item x="627"/>
        <item x="534"/>
        <item x="1176"/>
        <item x="1306"/>
        <item x="1721"/>
        <item x="504"/>
        <item x="1192"/>
        <item x="917"/>
        <item x="1890"/>
        <item x="1160"/>
        <item x="143"/>
        <item x="1926"/>
        <item x="1433"/>
        <item x="135"/>
        <item x="1272"/>
        <item x="98"/>
        <item x="842"/>
        <item x="476"/>
        <item x="943"/>
        <item x="452"/>
        <item x="116"/>
        <item x="662"/>
        <item x="1435"/>
        <item x="241"/>
        <item x="102"/>
        <item x="1739"/>
        <item x="217"/>
        <item x="1903"/>
        <item x="1244"/>
        <item x="580"/>
        <item x="578"/>
        <item x="871"/>
        <item x="1228"/>
        <item x="773"/>
        <item x="626"/>
        <item x="1543"/>
        <item x="282"/>
        <item x="111"/>
        <item x="1136"/>
        <item x="1678"/>
        <item x="697"/>
        <item x="1562"/>
        <item x="1065"/>
        <item x="1050"/>
        <item x="1236"/>
        <item x="371"/>
        <item x="1700"/>
        <item x="854"/>
        <item x="1950"/>
        <item x="1686"/>
        <item x="489"/>
        <item x="416"/>
        <item x="664"/>
        <item x="1719"/>
        <item x="1331"/>
        <item x="1057"/>
        <item x="1642"/>
        <item x="1319"/>
        <item x="839"/>
        <item x="1911"/>
        <item x="864"/>
        <item x="539"/>
        <item x="1645"/>
        <item x="1072"/>
        <item x="1644"/>
        <item x="434"/>
        <item x="818"/>
        <item x="294"/>
        <item x="1646"/>
        <item x="1626"/>
        <item x="1220"/>
        <item x="1282"/>
        <item x="186"/>
        <item x="754"/>
        <item x="558"/>
        <item x="426"/>
        <item x="1060"/>
        <item x="1618"/>
        <item x="1422"/>
        <item x="1225"/>
        <item x="1639"/>
        <item x="554"/>
        <item x="827"/>
        <item x="1863"/>
        <item x="66"/>
        <item x="1830"/>
        <item x="1854"/>
        <item x="95"/>
        <item x="942"/>
        <item x="563"/>
        <item x="1513"/>
        <item x="1178"/>
        <item x="574"/>
        <item x="339"/>
        <item x="543"/>
        <item x="893"/>
        <item x="690"/>
        <item x="67"/>
        <item x="45"/>
        <item x="498"/>
        <item x="1149"/>
        <item x="714"/>
        <item x="1359"/>
        <item x="1528"/>
        <item x="663"/>
        <item x="424"/>
        <item x="1565"/>
        <item x="132"/>
        <item x="1641"/>
        <item x="667"/>
        <item x="886"/>
        <item x="469"/>
        <item x="1687"/>
        <item x="707"/>
        <item x="46"/>
        <item x="1630"/>
        <item x="127"/>
        <item x="1213"/>
        <item x="471"/>
        <item x="1355"/>
        <item x="628"/>
        <item x="1367"/>
        <item x="18"/>
        <item x="831"/>
        <item x="1887"/>
        <item x="591"/>
        <item x="1460"/>
        <item x="1872"/>
        <item x="1907"/>
        <item x="1466"/>
        <item x="236"/>
        <item x="375"/>
        <item x="911"/>
        <item x="898"/>
        <item x="1577"/>
        <item x="902"/>
        <item x="1491"/>
        <item x="1696"/>
        <item x="330"/>
        <item x="84"/>
        <item x="721"/>
        <item x="458"/>
        <item x="724"/>
        <item x="1638"/>
        <item x="1286"/>
        <item x="684"/>
        <item x="373"/>
        <item x="797"/>
        <item x="1310"/>
        <item x="862"/>
        <item x="811"/>
        <item x="631"/>
        <item x="273"/>
        <item x="1039"/>
        <item x="1495"/>
        <item x="369"/>
        <item x="634"/>
        <item x="1107"/>
        <item x="872"/>
        <item x="1741"/>
        <item x="1873"/>
        <item x="929"/>
        <item x="552"/>
        <item x="897"/>
        <item x="1121"/>
        <item x="1623"/>
        <item x="1384"/>
        <item x="824"/>
        <item x="1304"/>
        <item x="851"/>
        <item x="801"/>
        <item x="158"/>
        <item x="225"/>
        <item x="1597"/>
        <item x="1566"/>
        <item x="1392"/>
        <item x="866"/>
        <item x="123"/>
        <item x="1075"/>
        <item x="1308"/>
        <item x="197"/>
        <item x="1804"/>
        <item x="1824"/>
        <item x="1599"/>
        <item x="348"/>
        <item x="1596"/>
        <item x="677"/>
        <item x="1027"/>
        <item x="1326"/>
        <item x="1243"/>
        <item x="582"/>
        <item x="826"/>
        <item x="1424"/>
        <item x="1940"/>
        <item x="1054"/>
        <item x="48"/>
        <item x="1648"/>
        <item x="997"/>
        <item x="740"/>
        <item x="235"/>
        <item x="1893"/>
        <item x="764"/>
        <item x="673"/>
        <item x="834"/>
        <item x="502"/>
        <item x="483"/>
        <item x="1432"/>
        <item x="1811"/>
        <item x="1533"/>
        <item x="240"/>
        <item x="1616"/>
        <item x="1454"/>
        <item x="1635"/>
        <item x="1083"/>
        <item x="765"/>
        <item x="1362"/>
        <item x="548"/>
        <item x="679"/>
        <item x="1330"/>
        <item x="1843"/>
        <item x="993"/>
        <item x="821"/>
        <item x="1506"/>
        <item x="1211"/>
        <item x="1226"/>
        <item x="151"/>
        <item x="685"/>
        <item x="1131"/>
        <item x="1487"/>
        <item x="859"/>
        <item x="1851"/>
        <item x="374"/>
        <item x="218"/>
        <item x="594"/>
        <item x="1125"/>
        <item x="453"/>
        <item x="1930"/>
        <item x="674"/>
        <item x="1657"/>
        <item x="220"/>
        <item x="149"/>
        <item x="1182"/>
        <item x="1550"/>
        <item x="1475"/>
        <item x="1823"/>
        <item x="787"/>
        <item x="1403"/>
        <item x="903"/>
        <item x="427"/>
        <item x="577"/>
        <item x="1954"/>
        <item x="1953"/>
        <item x="1377"/>
        <item x="1095"/>
        <item x="1444"/>
        <item x="406"/>
        <item x="1395"/>
        <item x="1472"/>
        <item x="523"/>
        <item x="296"/>
        <item x="856"/>
        <item x="833"/>
        <item x="142"/>
        <item x="550"/>
        <item x="1693"/>
        <item x="766"/>
        <item x="397"/>
        <item x="439"/>
        <item x="1835"/>
        <item x="1879"/>
        <item x="1720"/>
        <item x="1041"/>
        <item x="1500"/>
        <item x="163"/>
        <item x="542"/>
        <item x="359"/>
        <item x="1253"/>
        <item x="564"/>
        <item x="1815"/>
        <item x="756"/>
        <item x="991"/>
        <item x="1157"/>
        <item x="85"/>
        <item x="596"/>
        <item x="20"/>
        <item x="938"/>
        <item x="1839"/>
        <item x="1676"/>
        <item x="404"/>
        <item x="1755"/>
        <item x="860"/>
        <item x="1827"/>
        <item x="209"/>
        <item x="331"/>
        <item x="910"/>
        <item x="876"/>
        <item x="1081"/>
        <item x="1312"/>
        <item x="1046"/>
        <item x="1412"/>
        <item x="555"/>
        <item x="531"/>
        <item x="314"/>
        <item x="776"/>
        <item x="11"/>
        <item x="1317"/>
        <item x="1775"/>
        <item x="761"/>
        <item x="1788"/>
        <item x="65"/>
        <item x="1414"/>
        <item x="1035"/>
        <item x="1754"/>
        <item x="1756"/>
        <item x="451"/>
        <item x="1271"/>
        <item x="841"/>
        <item x="1866"/>
        <item x="302"/>
        <item x="274"/>
        <item x="948"/>
        <item x="1781"/>
        <item x="927"/>
        <item x="1769"/>
        <item x="329"/>
        <item x="711"/>
        <item x="709"/>
        <item x="1941"/>
        <item x="1048"/>
        <item x="1918"/>
        <item x="362"/>
        <item x="1393"/>
        <item x="137"/>
        <item x="705"/>
        <item x="1733"/>
        <item x="603"/>
        <item x="541"/>
        <item x="2"/>
        <item x="9"/>
        <item x="1600"/>
        <item x="344"/>
        <item x="1456"/>
        <item x="853"/>
        <item x="232"/>
        <item x="1457"/>
        <item x="1135"/>
        <item x="1397"/>
        <item x="1250"/>
        <item x="1129"/>
        <item x="164"/>
        <item x="360"/>
        <item x="1070"/>
        <item x="1703"/>
        <item x="982"/>
        <item x="1258"/>
        <item x="1358"/>
        <item x="741"/>
        <item x="1849"/>
        <item x="1747"/>
        <item x="1725"/>
        <item x="353"/>
        <item x="1880"/>
        <item x="1349"/>
        <item x="1699"/>
        <item x="1061"/>
        <item x="1298"/>
        <item x="1628"/>
        <item x="1607"/>
        <item x="730"/>
        <item x="1859"/>
        <item x="200"/>
        <item x="269"/>
        <item x="1155"/>
        <item x="798"/>
        <item x="1388"/>
        <item x="1067"/>
        <item x="830"/>
        <item x="229"/>
        <item x="1840"/>
        <item x="1480"/>
        <item x="619"/>
        <item x="1590"/>
        <item x="538"/>
        <item x="1368"/>
        <item x="1006"/>
        <item x="1249"/>
        <item x="978"/>
        <item x="83"/>
        <item x="1281"/>
        <item x="297"/>
        <item x="1690"/>
        <item x="290"/>
        <item x="418"/>
        <item x="1474"/>
        <item x="1826"/>
        <item x="1000"/>
        <item x="1767"/>
        <item x="440"/>
        <item x="1146"/>
        <item x="264"/>
        <item x="246"/>
        <item x="1602"/>
        <item x="26"/>
        <item x="1774"/>
        <item x="789"/>
        <item x="64"/>
        <item x="1736"/>
        <item x="1038"/>
        <item x="710"/>
        <item x="248"/>
        <item x="1254"/>
        <item x="177"/>
        <item x="940"/>
        <item x="733"/>
        <item x="728"/>
        <item x="1137"/>
        <item x="1391"/>
        <item x="1674"/>
        <item x="120"/>
        <item x="244"/>
        <item x="500"/>
        <item x="117"/>
        <item x="490"/>
        <item x="1030"/>
        <item x="1609"/>
        <item x="816"/>
        <item x="43"/>
        <item x="1587"/>
        <item x="983"/>
        <item x="503"/>
        <item x="1025"/>
        <item x="1235"/>
        <item x="642"/>
        <item x="1757"/>
        <item x="949"/>
        <item x="857"/>
        <item x="1375"/>
        <item x="488"/>
        <item x="1928"/>
        <item x="47"/>
        <item x="1113"/>
        <item x="557"/>
        <item x="1166"/>
        <item x="1011"/>
        <item x="1561"/>
        <item x="356"/>
        <item x="605"/>
        <item x="493"/>
        <item x="613"/>
        <item x="1479"/>
        <item x="520"/>
        <item x="1324"/>
        <item x="630"/>
        <item x="281"/>
        <item x="974"/>
        <item x="704"/>
        <item x="358"/>
        <item x="782"/>
        <item x="446"/>
        <item x="579"/>
        <item x="1625"/>
        <item x="88"/>
        <item x="1062"/>
        <item x="587"/>
        <item x="265"/>
        <item x="1288"/>
        <item x="1332"/>
        <item x="544"/>
        <item x="394"/>
        <item x="1591"/>
        <item x="1933"/>
        <item x="1614"/>
        <item x="753"/>
        <item x="153"/>
        <item x="1411"/>
        <item x="994"/>
        <item x="1040"/>
        <item x="202"/>
        <item x="354"/>
        <item x="223"/>
        <item x="190"/>
        <item x="930"/>
        <item x="891"/>
        <item x="607"/>
        <item x="1425"/>
        <item x="778"/>
        <item x="1019"/>
        <item x="1179"/>
        <item x="1595"/>
        <item x="1096"/>
        <item x="1221"/>
        <item x="1357"/>
        <item x="1366"/>
        <item x="1189"/>
        <item x="1579"/>
        <item x="1896"/>
        <item x="1629"/>
        <item x="519"/>
        <item x="1548"/>
        <item x="21"/>
        <item x="1567"/>
        <item x="1462"/>
        <item x="155"/>
        <item x="211"/>
        <item x="1509"/>
        <item x="1541"/>
        <item x="1481"/>
        <item x="350"/>
        <item x="468"/>
        <item x="392"/>
        <item x="1097"/>
        <item x="726"/>
        <item x="775"/>
        <item x="1421"/>
        <item x="1581"/>
        <item x="195"/>
        <item x="881"/>
        <item x="141"/>
        <item x="1802"/>
        <item x="258"/>
        <item x="1315"/>
        <item x="1874"/>
        <item x="1671"/>
        <item x="1180"/>
        <item x="157"/>
        <item x="298"/>
        <item x="1790"/>
        <item x="154"/>
        <item x="1708"/>
        <item x="169"/>
        <item x="484"/>
        <item x="1782"/>
        <item x="933"/>
        <item x="1731"/>
        <item x="800"/>
        <item x="1622"/>
        <item x="1585"/>
        <item x="912"/>
        <item x="1517"/>
        <item x="855"/>
        <item x="323"/>
        <item x="614"/>
        <item x="1029"/>
        <item x="1816"/>
        <item x="772"/>
        <item x="1584"/>
        <item x="832"/>
        <item x="196"/>
        <item x="799"/>
        <item x="909"/>
        <item x="210"/>
        <item x="885"/>
        <item x="321"/>
        <item x="1593"/>
        <item x="50"/>
        <item x="166"/>
        <item x="1322"/>
        <item x="1516"/>
        <item x="1601"/>
        <item x="513"/>
        <item x="792"/>
        <item x="843"/>
        <item x="428"/>
        <item x="1152"/>
        <item x="571"/>
        <item x="1730"/>
        <item x="343"/>
        <item x="1935"/>
        <item x="522"/>
        <item x="760"/>
        <item x="257"/>
        <item x="562"/>
        <item x="700"/>
        <item x="644"/>
        <item x="1504"/>
        <item x="874"/>
        <item x="987"/>
        <item x="40"/>
        <item x="1071"/>
        <item x="845"/>
        <item x="887"/>
        <item x="1670"/>
        <item x="509"/>
        <item x="372"/>
        <item x="147"/>
        <item x="796"/>
        <item x="1751"/>
        <item x="768"/>
        <item x="1729"/>
        <item x="1301"/>
        <item x="182"/>
        <item x="618"/>
        <item x="324"/>
        <item x="1089"/>
        <item x="461"/>
        <item x="387"/>
        <item x="1333"/>
        <item x="311"/>
        <item x="646"/>
        <item x="79"/>
        <item x="1001"/>
        <item x="915"/>
        <item x="470"/>
        <item x="1171"/>
        <item x="1529"/>
        <item x="1522"/>
        <item x="748"/>
        <item x="749"/>
        <item x="1841"/>
        <item x="283"/>
        <item x="1156"/>
        <item x="121"/>
        <item x="1564"/>
        <item x="656"/>
        <item x="1088"/>
        <item x="1199"/>
        <item x="86"/>
        <item x="1184"/>
        <item x="1946"/>
        <item x="1361"/>
        <item x="284"/>
        <item x="80"/>
        <item x="1376"/>
        <item x="1705"/>
        <item x="414"/>
        <item x="1688"/>
        <item x="486"/>
        <item x="1505"/>
        <item x="1320"/>
        <item x="1758"/>
        <item x="750"/>
        <item x="597"/>
        <item x="144"/>
        <item x="820"/>
        <item x="923"/>
        <item x="216"/>
        <item x="689"/>
        <item x="1777"/>
        <item x="1681"/>
        <item x="1870"/>
        <item x="624"/>
        <item x="194"/>
        <item x="1929"/>
        <item x="922"/>
        <item x="1360"/>
        <item x="569"/>
        <item x="1861"/>
        <item x="961"/>
        <item x="485"/>
        <item x="1241"/>
        <item x="1036"/>
        <item x="1218"/>
        <item x="1899"/>
        <item x="63"/>
        <item x="1442"/>
        <item x="325"/>
        <item x="1518"/>
        <item x="1770"/>
        <item x="632"/>
        <item x="1515"/>
        <item x="657"/>
        <item x="1441"/>
        <item x="1280"/>
        <item x="553"/>
        <item x="1191"/>
        <item x="1447"/>
        <item x="1051"/>
        <item x="239"/>
        <item x="602"/>
        <item x="1917"/>
        <item x="179"/>
        <item x="383"/>
        <item x="655"/>
        <item x="767"/>
        <item x="815"/>
        <item x="1592"/>
        <item x="1005"/>
        <item x="1470"/>
        <item x="744"/>
        <item x="1093"/>
        <item x="1069"/>
        <item x="932"/>
        <item x="1894"/>
        <item x="1329"/>
        <item x="609"/>
        <item x="421"/>
        <item x="803"/>
        <item x="692"/>
        <item x="1269"/>
        <item x="62"/>
        <item x="1672"/>
        <item x="101"/>
        <item x="379"/>
        <item x="473"/>
        <item x="920"/>
        <item x="981"/>
        <item x="774"/>
        <item x="1168"/>
        <item x="448"/>
        <item x="1118"/>
        <item x="1080"/>
        <item x="688"/>
        <item x="1716"/>
        <item x="1344"/>
        <item x="1768"/>
        <item x="524"/>
        <item x="1634"/>
        <item x="1647"/>
        <item x="925"/>
        <item x="1507"/>
        <item x="125"/>
        <item x="675"/>
        <item x="1845"/>
        <item x="1464"/>
        <item x="941"/>
        <item x="870"/>
        <item x="1302"/>
        <item x="1685"/>
        <item x="1931"/>
        <item x="867"/>
        <item x="1216"/>
        <item x="1348"/>
        <item x="817"/>
        <item x="233"/>
        <item x="1745"/>
        <item x="1459"/>
        <item x="1867"/>
        <item x="1892"/>
        <item x="1552"/>
        <item x="1222"/>
        <item x="1673"/>
        <item x="1325"/>
        <item x="973"/>
        <item x="289"/>
        <item x="122"/>
        <item x="1409"/>
        <item x="187"/>
        <item x="1148"/>
        <item x="1467"/>
        <item x="1553"/>
        <item x="712"/>
        <item x="1882"/>
        <item x="256"/>
        <item x="581"/>
        <item x="1256"/>
        <item x="303"/>
        <item x="661"/>
        <item x="385"/>
        <item x="255"/>
        <item x="977"/>
        <item x="549"/>
        <item x="889"/>
        <item x="1378"/>
        <item x="849"/>
        <item x="1387"/>
        <item x="231"/>
        <item x="266"/>
        <item x="1352"/>
        <item x="1198"/>
        <item x="1964"/>
        <item x="1965"/>
        <item x="1960"/>
        <item x="1957"/>
        <item x="1956"/>
        <item x="1958"/>
        <item x="1961"/>
        <item x="1959"/>
        <item x="1963"/>
        <item x="1962"/>
        <item x="1955"/>
        <item t="default"/>
      </items>
    </pivotField>
    <pivotField showAll="0"/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Profit" fld="2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3AC02-3685-4E91-A6E4-B3D532B772E9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numFmtId="9"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AF10D-8DC1-4B5C-B081-CB1FD0C145CF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4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11">
        <item x="1206"/>
        <item x="459"/>
        <item x="605"/>
        <item x="137"/>
        <item x="948"/>
        <item x="875"/>
        <item x="1077"/>
        <item x="146"/>
        <item x="436"/>
        <item x="1226"/>
        <item x="1263"/>
        <item x="1122"/>
        <item x="564"/>
        <item x="1106"/>
        <item x="446"/>
        <item x="1185"/>
        <item x="897"/>
        <item x="259"/>
        <item x="1034"/>
        <item x="1024"/>
        <item x="335"/>
        <item x="1017"/>
        <item x="911"/>
        <item x="573"/>
        <item x="715"/>
        <item x="248"/>
        <item x="722"/>
        <item x="18"/>
        <item x="320"/>
        <item x="562"/>
        <item x="1307"/>
        <item x="925"/>
        <item x="96"/>
        <item x="142"/>
        <item x="826"/>
        <item x="815"/>
        <item x="1020"/>
        <item x="624"/>
        <item x="596"/>
        <item x="1126"/>
        <item x="766"/>
        <item x="841"/>
        <item x="774"/>
        <item x="39"/>
        <item x="608"/>
        <item x="23"/>
        <item x="936"/>
        <item x="42"/>
        <item x="338"/>
        <item x="1237"/>
        <item x="536"/>
        <item x="1038"/>
        <item x="1236"/>
        <item x="359"/>
        <item x="344"/>
        <item x="330"/>
        <item x="175"/>
        <item x="724"/>
        <item x="672"/>
        <item x="447"/>
        <item x="165"/>
        <item x="63"/>
        <item x="523"/>
        <item x="944"/>
        <item x="1025"/>
        <item x="917"/>
        <item x="79"/>
        <item x="918"/>
        <item x="295"/>
        <item x="263"/>
        <item x="771"/>
        <item x="482"/>
        <item x="1040"/>
        <item x="462"/>
        <item x="139"/>
        <item x="106"/>
        <item x="495"/>
        <item x="1090"/>
        <item x="361"/>
        <item x="542"/>
        <item x="599"/>
        <item x="1177"/>
        <item x="708"/>
        <item x="1229"/>
        <item x="112"/>
        <item x="117"/>
        <item x="496"/>
        <item x="726"/>
        <item x="227"/>
        <item x="331"/>
        <item x="550"/>
        <item x="198"/>
        <item x="778"/>
        <item x="859"/>
        <item x="384"/>
        <item x="221"/>
        <item x="521"/>
        <item x="691"/>
        <item x="420"/>
        <item x="745"/>
        <item x="178"/>
        <item x="98"/>
        <item x="444"/>
        <item x="315"/>
        <item x="406"/>
        <item x="992"/>
        <item x="36"/>
        <item x="1195"/>
        <item x="913"/>
        <item x="1289"/>
        <item x="905"/>
        <item x="1161"/>
        <item x="575"/>
        <item x="450"/>
        <item x="878"/>
        <item x="244"/>
        <item x="816"/>
        <item x="1039"/>
        <item x="627"/>
        <item x="94"/>
        <item x="968"/>
        <item x="943"/>
        <item x="265"/>
        <item x="1280"/>
        <item x="710"/>
        <item x="656"/>
        <item x="811"/>
        <item x="1299"/>
        <item x="464"/>
        <item x="43"/>
        <item x="664"/>
        <item x="969"/>
        <item x="668"/>
        <item x="1274"/>
        <item x="814"/>
        <item x="824"/>
        <item x="1252"/>
        <item x="401"/>
        <item x="126"/>
        <item x="252"/>
        <item x="362"/>
        <item x="791"/>
        <item x="388"/>
        <item x="860"/>
        <item x="554"/>
        <item x="1137"/>
        <item x="1308"/>
        <item x="342"/>
        <item x="1129"/>
        <item x="430"/>
        <item x="980"/>
        <item x="194"/>
        <item x="407"/>
        <item x="385"/>
        <item x="809"/>
        <item x="588"/>
        <item x="14"/>
        <item x="26"/>
        <item x="569"/>
        <item x="33"/>
        <item x="938"/>
        <item x="1117"/>
        <item x="1150"/>
        <item x="686"/>
        <item x="110"/>
        <item x="1066"/>
        <item x="970"/>
        <item x="525"/>
        <item x="364"/>
        <item x="9"/>
        <item x="1296"/>
        <item x="720"/>
        <item x="718"/>
        <item x="987"/>
        <item x="355"/>
        <item x="808"/>
        <item x="425"/>
        <item x="908"/>
        <item x="239"/>
        <item x="102"/>
        <item x="601"/>
        <item x="1098"/>
        <item x="1232"/>
        <item x="740"/>
        <item x="1209"/>
        <item x="935"/>
        <item x="862"/>
        <item x="619"/>
        <item x="174"/>
        <item x="754"/>
        <item x="423"/>
        <item x="863"/>
        <item x="929"/>
        <item x="613"/>
        <item x="1250"/>
        <item x="835"/>
        <item x="380"/>
        <item x="787"/>
        <item x="1146"/>
        <item x="940"/>
        <item x="69"/>
        <item x="743"/>
        <item x="1277"/>
        <item x="1112"/>
        <item x="1104"/>
        <item x="209"/>
        <item x="1293"/>
        <item x="651"/>
        <item x="822"/>
        <item x="282"/>
        <item x="321"/>
        <item x="1070"/>
        <item x="1203"/>
        <item x="212"/>
        <item x="183"/>
        <item x="923"/>
        <item x="785"/>
        <item x="1082"/>
        <item x="4"/>
        <item x="689"/>
        <item x="955"/>
        <item x="628"/>
        <item x="957"/>
        <item x="792"/>
        <item x="1031"/>
        <item x="352"/>
        <item x="735"/>
        <item x="475"/>
        <item x="755"/>
        <item x="219"/>
        <item x="505"/>
        <item x="190"/>
        <item x="138"/>
        <item x="115"/>
        <item x="1178"/>
        <item x="82"/>
        <item x="585"/>
        <item x="819"/>
        <item x="1056"/>
        <item x="46"/>
        <item x="60"/>
        <item x="1075"/>
        <item x="982"/>
        <item x="132"/>
        <item x="1085"/>
        <item x="1243"/>
        <item x="476"/>
        <item x="334"/>
        <item x="639"/>
        <item x="1268"/>
        <item x="537"/>
        <item x="974"/>
        <item x="419"/>
        <item x="1043"/>
        <item x="1242"/>
        <item x="1067"/>
        <item x="702"/>
        <item x="577"/>
        <item x="59"/>
        <item x="370"/>
        <item x="887"/>
        <item x="216"/>
        <item x="739"/>
        <item x="1210"/>
        <item x="84"/>
        <item x="247"/>
        <item x="1018"/>
        <item x="590"/>
        <item x="762"/>
        <item x="768"/>
        <item x="747"/>
        <item x="633"/>
        <item x="1042"/>
        <item x="1072"/>
        <item x="176"/>
        <item x="692"/>
        <item x="1164"/>
        <item x="250"/>
        <item x="799"/>
        <item x="1162"/>
        <item x="1079"/>
        <item x="497"/>
        <item x="1096"/>
        <item x="445"/>
        <item x="240"/>
        <item x="1136"/>
        <item x="151"/>
        <item x="1301"/>
        <item x="51"/>
        <item x="494"/>
        <item x="465"/>
        <item x="298"/>
        <item x="31"/>
        <item x="109"/>
        <item x="1027"/>
        <item x="394"/>
        <item x="946"/>
        <item x="752"/>
        <item x="1294"/>
        <item x="996"/>
        <item x="1248"/>
        <item x="834"/>
        <item x="1176"/>
        <item x="625"/>
        <item x="1152"/>
        <item x="440"/>
        <item x="11"/>
        <item x="399"/>
        <item x="797"/>
        <item x="509"/>
        <item x="901"/>
        <item x="1182"/>
        <item x="192"/>
        <item x="229"/>
        <item x="47"/>
        <item x="489"/>
        <item x="473"/>
        <item x="549"/>
        <item x="1273"/>
        <item x="1156"/>
        <item x="120"/>
        <item x="1108"/>
        <item x="965"/>
        <item x="1297"/>
        <item x="1199"/>
        <item x="187"/>
        <item x="377"/>
        <item x="1287"/>
        <item x="499"/>
        <item x="1012"/>
        <item x="469"/>
        <item x="623"/>
        <item x="369"/>
        <item x="275"/>
        <item x="679"/>
        <item x="742"/>
        <item x="365"/>
        <item x="343"/>
        <item x="786"/>
        <item x="1285"/>
        <item x="1155"/>
        <item x="1041"/>
        <item x="1073"/>
        <item x="123"/>
        <item x="1261"/>
        <item x="704"/>
        <item x="414"/>
        <item x="1220"/>
        <item x="614"/>
        <item x="719"/>
        <item x="1026"/>
        <item x="950"/>
        <item x="1231"/>
        <item x="348"/>
        <item x="1217"/>
        <item x="360"/>
        <item x="842"/>
        <item x="1245"/>
        <item x="618"/>
        <item x="493"/>
        <item x="113"/>
        <item x="1087"/>
        <item x="600"/>
        <item x="697"/>
        <item x="1078"/>
        <item x="363"/>
        <item x="576"/>
        <item x="606"/>
        <item x="1172"/>
        <item x="302"/>
        <item x="1173"/>
        <item x="852"/>
        <item x="781"/>
        <item x="418"/>
        <item x="1282"/>
        <item x="1139"/>
        <item x="1114"/>
        <item x="959"/>
        <item x="717"/>
        <item x="837"/>
        <item x="434"/>
        <item x="643"/>
        <item x="89"/>
        <item x="850"/>
        <item x="1291"/>
        <item x="78"/>
        <item x="504"/>
        <item x="580"/>
        <item x="1205"/>
        <item x="135"/>
        <item x="1153"/>
        <item x="70"/>
        <item x="953"/>
        <item x="961"/>
        <item x="844"/>
        <item x="86"/>
        <item x="1148"/>
        <item x="678"/>
        <item x="723"/>
        <item x="516"/>
        <item x="889"/>
        <item x="228"/>
        <item x="449"/>
        <item x="760"/>
        <item x="912"/>
        <item x="73"/>
        <item x="977"/>
        <item x="1111"/>
        <item x="803"/>
        <item x="1071"/>
        <item x="438"/>
        <item x="167"/>
        <item x="218"/>
        <item x="317"/>
        <item x="553"/>
        <item x="796"/>
        <item x="1089"/>
        <item x="485"/>
        <item x="983"/>
        <item x="1008"/>
        <item x="152"/>
        <item x="57"/>
        <item x="487"/>
        <item x="990"/>
        <item x="310"/>
        <item x="1069"/>
        <item x="32"/>
        <item x="408"/>
        <item x="435"/>
        <item x="54"/>
        <item x="675"/>
        <item x="52"/>
        <item x="1269"/>
        <item x="1046"/>
        <item x="793"/>
        <item x="694"/>
        <item x="6"/>
        <item x="1254"/>
        <item x="972"/>
        <item x="1235"/>
        <item x="225"/>
        <item x="13"/>
        <item x="155"/>
        <item x="510"/>
        <item x="1065"/>
        <item x="75"/>
        <item x="1309"/>
        <item x="1124"/>
        <item x="1234"/>
        <item x="1233"/>
        <item x="767"/>
        <item x="902"/>
        <item x="795"/>
        <item x="215"/>
        <item x="602"/>
        <item x="53"/>
        <item x="603"/>
        <item x="1251"/>
        <item x="296"/>
        <item x="802"/>
        <item x="458"/>
        <item x="257"/>
        <item x="498"/>
        <item x="587"/>
        <item x="38"/>
        <item x="278"/>
        <item x="635"/>
        <item x="220"/>
        <item x="179"/>
        <item x="1032"/>
        <item x="323"/>
        <item x="10"/>
        <item x="286"/>
        <item x="99"/>
        <item x="145"/>
        <item x="798"/>
        <item x="1241"/>
        <item x="780"/>
        <item x="210"/>
        <item x="594"/>
        <item x="108"/>
        <item x="1062"/>
        <item x="231"/>
        <item x="1059"/>
        <item x="571"/>
        <item x="169"/>
        <item x="333"/>
        <item x="903"/>
        <item x="256"/>
        <item x="906"/>
        <item x="22"/>
        <item x="101"/>
        <item x="309"/>
        <item x="88"/>
        <item x="455"/>
        <item x="308"/>
        <item x="736"/>
        <item x="1253"/>
        <item x="184"/>
        <item x="607"/>
        <item x="1270"/>
        <item x="1123"/>
        <item x="958"/>
        <item x="821"/>
        <item x="1120"/>
        <item x="328"/>
        <item x="1194"/>
        <item x="403"/>
        <item x="612"/>
        <item x="186"/>
        <item x="517"/>
        <item x="245"/>
        <item x="757"/>
        <item x="17"/>
        <item x="122"/>
        <item x="1167"/>
        <item x="526"/>
        <item x="1143"/>
        <item x="975"/>
        <item x="870"/>
        <item x="30"/>
        <item x="97"/>
        <item x="345"/>
        <item x="65"/>
        <item x="986"/>
        <item x="514"/>
        <item x="400"/>
        <item x="201"/>
        <item x="412"/>
        <item x="680"/>
        <item x="574"/>
        <item x="202"/>
        <item x="382"/>
        <item x="648"/>
        <item x="1218"/>
        <item x="896"/>
        <item x="1202"/>
        <item x="1158"/>
        <item x="1149"/>
        <item x="341"/>
        <item x="267"/>
        <item x="140"/>
        <item x="1021"/>
        <item x="128"/>
        <item x="1107"/>
        <item x="631"/>
        <item x="397"/>
        <item x="1125"/>
        <item x="424"/>
        <item x="443"/>
        <item x="683"/>
        <item x="203"/>
        <item x="731"/>
        <item x="1224"/>
        <item x="260"/>
        <item x="874"/>
        <item x="1086"/>
        <item x="711"/>
        <item x="1095"/>
        <item x="616"/>
        <item x="1141"/>
        <item x="646"/>
        <item x="873"/>
        <item x="552"/>
        <item x="471"/>
        <item x="805"/>
        <item x="261"/>
        <item x="500"/>
        <item x="581"/>
        <item x="196"/>
        <item x="378"/>
        <item x="547"/>
        <item x="1165"/>
        <item x="1212"/>
        <item x="280"/>
        <item x="507"/>
        <item x="468"/>
        <item x="5"/>
        <item x="952"/>
        <item x="832"/>
        <item x="820"/>
        <item x="750"/>
        <item x="1064"/>
        <item x="490"/>
        <item x="586"/>
        <item x="131"/>
        <item x="947"/>
        <item x="1009"/>
        <item x="453"/>
        <item x="235"/>
        <item x="3"/>
        <item x="208"/>
        <item x="114"/>
        <item x="273"/>
        <item x="761"/>
        <item x="1288"/>
        <item x="74"/>
        <item x="529"/>
        <item x="763"/>
        <item x="909"/>
        <item x="15"/>
        <item x="480"/>
        <item x="765"/>
        <item x="1171"/>
        <item x="238"/>
        <item x="941"/>
        <item x="393"/>
        <item x="224"/>
        <item x="27"/>
        <item x="753"/>
        <item x="25"/>
        <item x="661"/>
        <item x="272"/>
        <item x="937"/>
        <item x="372"/>
        <item x="610"/>
        <item x="301"/>
        <item x="182"/>
        <item x="80"/>
        <item x="129"/>
        <item x="560"/>
        <item x="649"/>
        <item x="1222"/>
        <item x="534"/>
        <item x="954"/>
        <item x="641"/>
        <item x="1216"/>
        <item x="1260"/>
        <item x="630"/>
        <item x="759"/>
        <item x="58"/>
        <item x="439"/>
        <item x="801"/>
        <item x="1110"/>
        <item x="61"/>
        <item x="193"/>
        <item x="868"/>
        <item x="1265"/>
        <item x="332"/>
        <item x="598"/>
        <item x="984"/>
        <item x="725"/>
        <item x="325"/>
        <item x="855"/>
        <item x="655"/>
        <item x="1246"/>
        <item x="105"/>
        <item x="1295"/>
        <item x="622"/>
        <item x="492"/>
        <item x="177"/>
        <item x="993"/>
        <item x="357"/>
        <item x="1105"/>
        <item x="124"/>
        <item x="327"/>
        <item x="294"/>
        <item x="409"/>
        <item x="242"/>
        <item x="429"/>
        <item x="268"/>
        <item x="172"/>
        <item x="871"/>
        <item x="442"/>
        <item x="470"/>
        <item x="90"/>
        <item x="223"/>
        <item x="1035"/>
        <item x="749"/>
        <item x="166"/>
        <item x="920"/>
        <item x="513"/>
        <item x="264"/>
        <item x="919"/>
        <item x="157"/>
        <item x="1055"/>
        <item x="782"/>
        <item x="584"/>
        <item x="381"/>
        <item x="358"/>
        <item x="16"/>
        <item x="712"/>
        <item x="456"/>
        <item x="154"/>
        <item x="557"/>
        <item x="41"/>
        <item x="1074"/>
        <item x="1084"/>
        <item x="674"/>
        <item x="353"/>
        <item x="1004"/>
        <item x="1193"/>
        <item x="978"/>
        <item x="501"/>
        <item x="794"/>
        <item x="703"/>
        <item x="130"/>
        <item x="1121"/>
        <item x="351"/>
        <item x="942"/>
        <item x="539"/>
        <item x="125"/>
        <item x="592"/>
        <item x="579"/>
        <item x="87"/>
        <item x="266"/>
        <item x="979"/>
        <item x="556"/>
        <item x="1083"/>
        <item x="997"/>
        <item x="481"/>
        <item x="578"/>
        <item x="881"/>
        <item x="241"/>
        <item x="1"/>
        <item x="1188"/>
        <item x="287"/>
        <item x="882"/>
        <item x="864"/>
        <item x="1052"/>
        <item x="392"/>
        <item x="233"/>
        <item x="136"/>
        <item x="1175"/>
        <item x="531"/>
        <item x="790"/>
        <item x="37"/>
        <item x="522"/>
        <item x="570"/>
        <item x="956"/>
        <item x="931"/>
        <item x="24"/>
        <item x="1303"/>
        <item x="251"/>
        <item x="121"/>
        <item x="637"/>
        <item x="699"/>
        <item x="303"/>
        <item x="376"/>
        <item x="663"/>
        <item x="1007"/>
        <item x="0"/>
        <item x="1061"/>
        <item x="506"/>
        <item x="211"/>
        <item x="825"/>
        <item x="867"/>
        <item x="77"/>
        <item x="390"/>
        <item x="1132"/>
        <item x="533"/>
        <item x="1267"/>
        <item x="1159"/>
        <item x="695"/>
        <item x="463"/>
        <item x="1014"/>
        <item x="1000"/>
        <item x="29"/>
        <item x="671"/>
        <item x="597"/>
        <item x="232"/>
        <item x="828"/>
        <item x="839"/>
        <item x="532"/>
        <item x="291"/>
        <item x="960"/>
        <item x="163"/>
        <item x="1249"/>
        <item x="838"/>
        <item x="148"/>
        <item x="386"/>
        <item x="885"/>
        <item x="545"/>
        <item x="454"/>
        <item x="989"/>
        <item x="657"/>
        <item x="1157"/>
        <item x="1147"/>
        <item x="428"/>
        <item x="1058"/>
        <item x="583"/>
        <item x="354"/>
        <item x="682"/>
        <item x="538"/>
        <item x="312"/>
        <item x="524"/>
        <item x="147"/>
        <item x="279"/>
        <item x="19"/>
        <item x="50"/>
        <item x="1051"/>
        <item x="398"/>
        <item x="1290"/>
        <item x="770"/>
        <item x="1080"/>
        <item x="642"/>
        <item x="1196"/>
        <item x="848"/>
        <item x="846"/>
        <item x="1306"/>
        <item x="100"/>
        <item x="1119"/>
        <item x="107"/>
        <item x="939"/>
        <item x="68"/>
        <item x="840"/>
        <item x="234"/>
        <item x="197"/>
        <item x="1207"/>
        <item x="143"/>
        <item x="1134"/>
        <item x="1298"/>
        <item x="1131"/>
        <item x="985"/>
        <item x="698"/>
        <item x="659"/>
        <item x="168"/>
        <item x="349"/>
        <item x="696"/>
        <item x="460"/>
        <item x="199"/>
        <item x="872"/>
        <item x="1169"/>
        <item x="744"/>
        <item x="200"/>
        <item x="416"/>
        <item x="847"/>
        <item x="141"/>
        <item x="511"/>
        <item x="595"/>
        <item x="367"/>
        <item x="769"/>
        <item x="156"/>
        <item x="921"/>
        <item x="285"/>
        <item x="861"/>
        <item x="1286"/>
        <item x="519"/>
        <item x="55"/>
        <item x="916"/>
        <item x="1215"/>
        <item x="161"/>
        <item x="515"/>
        <item x="48"/>
        <item x="851"/>
        <item x="56"/>
        <item x="491"/>
        <item x="304"/>
        <item x="277"/>
        <item x="1213"/>
        <item x="527"/>
        <item x="891"/>
        <item x="1015"/>
        <item x="1257"/>
        <item x="1272"/>
        <item x="67"/>
        <item x="629"/>
        <item x="1154"/>
        <item x="40"/>
        <item x="949"/>
        <item x="160"/>
        <item x="1240"/>
        <item x="561"/>
        <item x="829"/>
        <item x="615"/>
        <item x="422"/>
        <item x="729"/>
        <item x="898"/>
        <item x="258"/>
        <item x="572"/>
        <item x="654"/>
        <item x="690"/>
        <item x="1204"/>
        <item x="1166"/>
        <item x="85"/>
        <item x="804"/>
        <item x="1179"/>
        <item x="1128"/>
        <item x="1033"/>
        <item x="311"/>
        <item x="1184"/>
        <item x="930"/>
        <item x="1258"/>
        <item x="1002"/>
        <item x="1060"/>
        <item x="591"/>
        <item x="737"/>
        <item x="776"/>
        <item x="488"/>
        <item x="1163"/>
        <item x="945"/>
        <item x="806"/>
        <item x="1037"/>
        <item x="1099"/>
        <item x="119"/>
        <item x="204"/>
        <item x="1113"/>
        <item x="535"/>
        <item x="1103"/>
        <item x="548"/>
        <item x="1271"/>
        <item x="800"/>
        <item x="895"/>
        <item x="853"/>
        <item x="1189"/>
        <item x="421"/>
        <item x="1223"/>
        <item x="1304"/>
        <item x="324"/>
        <item x="243"/>
        <item x="636"/>
        <item x="877"/>
        <item x="1214"/>
        <item x="1138"/>
        <item x="995"/>
        <item x="254"/>
        <item x="1292"/>
        <item x="892"/>
        <item x="1045"/>
        <item x="856"/>
        <item x="336"/>
        <item x="375"/>
        <item x="347"/>
        <item x="914"/>
        <item x="650"/>
        <item x="713"/>
        <item x="644"/>
        <item x="34"/>
        <item x="666"/>
        <item x="1221"/>
        <item x="391"/>
        <item x="558"/>
        <item x="1281"/>
        <item x="159"/>
        <item x="396"/>
        <item x="660"/>
        <item x="1057"/>
        <item x="966"/>
        <item x="104"/>
        <item x="991"/>
        <item x="1109"/>
        <item x="329"/>
        <item x="843"/>
        <item x="255"/>
        <item x="8"/>
        <item x="374"/>
        <item x="812"/>
        <item x="127"/>
        <item x="337"/>
        <item x="910"/>
        <item x="926"/>
        <item x="565"/>
        <item x="20"/>
        <item x="72"/>
        <item x="153"/>
        <item x="973"/>
        <item x="1187"/>
        <item x="270"/>
        <item x="693"/>
        <item x="684"/>
        <item x="1266"/>
        <item x="1005"/>
        <item x="316"/>
        <item x="1016"/>
        <item x="1116"/>
        <item x="44"/>
        <item x="306"/>
        <item x="810"/>
        <item x="567"/>
        <item x="64"/>
        <item x="158"/>
        <item x="751"/>
        <item x="900"/>
        <item x="687"/>
        <item x="283"/>
        <item x="784"/>
        <item x="1100"/>
        <item x="111"/>
        <item x="269"/>
        <item x="189"/>
        <item x="1144"/>
        <item x="1145"/>
        <item x="300"/>
        <item x="118"/>
        <item x="1115"/>
        <item x="653"/>
        <item x="1101"/>
        <item x="788"/>
        <item x="404"/>
        <item x="373"/>
        <item x="402"/>
        <item x="253"/>
        <item x="28"/>
        <item x="1044"/>
        <item x="2"/>
        <item x="670"/>
        <item x="1191"/>
        <item x="728"/>
        <item x="1174"/>
        <item x="915"/>
        <item x="12"/>
        <item x="544"/>
        <item x="652"/>
        <item x="173"/>
        <item x="222"/>
        <item x="91"/>
        <item x="71"/>
        <item x="427"/>
        <item x="922"/>
        <item x="894"/>
        <item x="783"/>
        <item x="45"/>
        <item x="709"/>
        <item x="284"/>
        <item x="1140"/>
        <item x="1200"/>
        <item x="150"/>
        <item x="1127"/>
        <item x="307"/>
        <item x="299"/>
        <item x="1011"/>
        <item x="934"/>
        <item x="1300"/>
        <item x="543"/>
        <item x="83"/>
        <item x="181"/>
        <item x="1135"/>
        <item x="305"/>
        <item x="748"/>
        <item x="236"/>
        <item x="1142"/>
        <item x="318"/>
        <item x="274"/>
        <item x="1305"/>
        <item x="854"/>
        <item x="971"/>
        <item x="732"/>
        <item x="379"/>
        <item x="1029"/>
        <item x="662"/>
        <item x="669"/>
        <item x="518"/>
        <item x="566"/>
        <item x="1047"/>
        <item x="876"/>
        <item x="568"/>
        <item x="297"/>
        <item x="582"/>
        <item x="893"/>
        <item x="890"/>
        <item x="1256"/>
        <item x="933"/>
        <item x="593"/>
        <item x="927"/>
        <item x="457"/>
        <item x="1030"/>
        <item x="415"/>
        <item x="134"/>
        <item x="1003"/>
        <item x="81"/>
        <item x="849"/>
        <item x="632"/>
        <item x="807"/>
        <item x="1186"/>
        <item x="714"/>
        <item x="207"/>
        <item x="677"/>
        <item x="95"/>
        <item x="830"/>
        <item x="1302"/>
        <item x="7"/>
        <item x="405"/>
        <item x="35"/>
        <item x="281"/>
        <item x="1238"/>
        <item x="21"/>
        <item x="1048"/>
        <item x="92"/>
        <item x="1284"/>
        <item x="237"/>
        <item x="1190"/>
        <item x="205"/>
        <item x="350"/>
        <item x="907"/>
        <item x="899"/>
        <item x="346"/>
        <item x="431"/>
        <item x="777"/>
        <item x="1118"/>
        <item x="884"/>
        <item x="707"/>
        <item x="620"/>
        <item x="185"/>
        <item x="1208"/>
        <item x="1247"/>
        <item x="733"/>
        <item x="559"/>
        <item x="1228"/>
        <item x="967"/>
        <item x="1050"/>
        <item x="1275"/>
        <item x="474"/>
        <item x="451"/>
        <item x="472"/>
        <item x="322"/>
        <item x="217"/>
        <item x="880"/>
        <item x="164"/>
        <item x="1081"/>
        <item x="734"/>
        <item x="1006"/>
        <item x="962"/>
        <item x="466"/>
        <item x="520"/>
        <item x="857"/>
        <item x="836"/>
        <item x="789"/>
        <item x="417"/>
        <item x="188"/>
        <item x="293"/>
        <item x="467"/>
        <item x="290"/>
        <item x="1201"/>
        <item x="426"/>
        <item x="483"/>
        <item x="1264"/>
        <item x="1097"/>
        <item x="413"/>
        <item x="617"/>
        <item x="171"/>
        <item x="319"/>
        <item x="888"/>
        <item x="976"/>
        <item x="681"/>
        <item x="665"/>
        <item x="387"/>
        <item x="103"/>
        <item x="604"/>
        <item x="479"/>
        <item x="1049"/>
        <item x="395"/>
        <item x="1010"/>
        <item x="433"/>
        <item x="883"/>
        <item x="1283"/>
        <item x="758"/>
        <item x="368"/>
        <item x="1198"/>
        <item x="540"/>
        <item x="705"/>
        <item x="869"/>
        <item x="1262"/>
        <item x="262"/>
        <item x="1013"/>
        <item x="831"/>
        <item x="66"/>
        <item x="626"/>
        <item x="589"/>
        <item x="1091"/>
        <item x="191"/>
        <item x="478"/>
        <item x="638"/>
        <item x="276"/>
        <item x="685"/>
        <item x="721"/>
        <item x="116"/>
        <item x="951"/>
        <item x="1183"/>
        <item x="226"/>
        <item x="645"/>
        <item x="149"/>
        <item x="1088"/>
        <item x="206"/>
        <item x="673"/>
        <item x="676"/>
        <item x="823"/>
        <item x="1053"/>
        <item x="1230"/>
        <item x="904"/>
        <item x="246"/>
        <item x="49"/>
        <item x="1170"/>
        <item x="716"/>
        <item x="356"/>
        <item x="764"/>
        <item x="817"/>
        <item x="326"/>
        <item x="773"/>
        <item x="441"/>
        <item x="383"/>
        <item x="1094"/>
        <item x="213"/>
        <item x="371"/>
        <item x="144"/>
        <item x="133"/>
        <item x="508"/>
        <item x="727"/>
        <item x="551"/>
        <item x="432"/>
        <item x="981"/>
        <item x="411"/>
        <item x="775"/>
        <item x="214"/>
        <item x="162"/>
        <item x="928"/>
        <item x="1102"/>
        <item x="667"/>
        <item x="477"/>
        <item x="866"/>
        <item x="195"/>
        <item x="772"/>
        <item x="528"/>
        <item x="530"/>
        <item x="833"/>
        <item x="288"/>
        <item x="289"/>
        <item x="818"/>
        <item x="1019"/>
        <item x="1197"/>
        <item x="1092"/>
        <item x="658"/>
        <item x="170"/>
        <item x="563"/>
        <item x="541"/>
        <item x="688"/>
        <item x="1225"/>
        <item x="1151"/>
        <item x="932"/>
        <item x="1278"/>
        <item x="502"/>
        <item x="611"/>
        <item x="1279"/>
        <item x="452"/>
        <item x="700"/>
        <item x="62"/>
        <item x="76"/>
        <item x="486"/>
        <item x="1239"/>
        <item x="339"/>
        <item x="886"/>
        <item x="249"/>
        <item x="640"/>
        <item x="858"/>
        <item x="813"/>
        <item x="1130"/>
        <item x="988"/>
        <item x="756"/>
        <item x="1219"/>
        <item x="924"/>
        <item x="410"/>
        <item x="1180"/>
        <item x="779"/>
        <item x="634"/>
        <item x="1068"/>
        <item x="93"/>
        <item x="1276"/>
        <item x="1160"/>
        <item x="1168"/>
        <item x="1076"/>
        <item x="389"/>
        <item x="1244"/>
        <item x="461"/>
        <item x="503"/>
        <item x="292"/>
        <item x="448"/>
        <item x="964"/>
        <item x="1181"/>
        <item x="999"/>
        <item x="746"/>
        <item x="437"/>
        <item x="484"/>
        <item x="845"/>
        <item x="963"/>
        <item x="827"/>
        <item x="313"/>
        <item x="1023"/>
        <item x="994"/>
        <item x="1054"/>
        <item x="1192"/>
        <item x="706"/>
        <item x="366"/>
        <item x="621"/>
        <item x="647"/>
        <item x="230"/>
        <item x="555"/>
        <item x="1028"/>
        <item x="865"/>
        <item x="1133"/>
        <item x="1211"/>
        <item x="180"/>
        <item x="609"/>
        <item x="546"/>
        <item x="1227"/>
        <item x="738"/>
        <item x="730"/>
        <item x="512"/>
        <item x="1255"/>
        <item x="998"/>
        <item x="1001"/>
        <item x="1063"/>
        <item x="271"/>
        <item x="1093"/>
        <item x="701"/>
        <item x="741"/>
        <item x="1259"/>
        <item x="1036"/>
        <item x="340"/>
        <item x="879"/>
        <item x="314"/>
        <item x="1022"/>
        <item t="default"/>
      </items>
    </pivotField>
    <pivotField axis="axisRow" showAll="0">
      <items count="4">
        <item x="1"/>
        <item x="0"/>
        <item x="2"/>
        <item t="default"/>
      </items>
    </pivotField>
    <pivotField axis="axisRow" showAll="0">
      <items count="18">
        <item sd="0" x="6"/>
        <item sd="0" x="7"/>
        <item sd="0" x="5"/>
        <item sd="0" x="3"/>
        <item sd="0" x="9"/>
        <item sd="0" x="10"/>
        <item sd="0" x="15"/>
        <item sd="0" x="13"/>
        <item sd="0" x="8"/>
        <item sd="0" x="4"/>
        <item sd="0" x="1"/>
        <item sd="0" x="12"/>
        <item sd="0" x="0"/>
        <item sd="0" x="14"/>
        <item sd="0" x="2"/>
        <item sd="0" x="16"/>
        <item sd="0" x="11"/>
        <item t="default" sd="0"/>
      </items>
    </pivotField>
    <pivotField showAll="0"/>
    <pivotField showAll="0"/>
    <pivotField showAll="0"/>
    <pivotField numFmtId="9" showAll="0"/>
    <pivotField showAll="0"/>
    <pivotField dataField="1" showAll="0"/>
  </pivotFields>
  <rowFields count="3">
    <field x="14"/>
    <field x="15"/>
    <field x="13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Profit" fld="21" baseField="0" baseItem="0"/>
  </dataFields>
  <conditionalFormats count="1">
    <conditionalFormat priority="1">
      <pivotAreas count="20"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0"/>
            </reference>
            <reference field="15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0"/>
            </reference>
            <reference field="15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0"/>
            </reference>
            <reference field="15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0"/>
            </reference>
            <reference field="15" count="1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1"/>
            </reference>
            <reference field="15" count="1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4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2"/>
            </reference>
            <reference field="1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2"/>
            </reference>
            <reference field="15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2"/>
            </reference>
            <reference field="15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4" count="1" selected="0">
              <x v="2"/>
            </reference>
            <reference field="15" count="1">
              <x v="13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74EC51-1BEB-4C21-9E7B-15B4367B591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E8" firstHeaderRow="1" firstDataRow="2" firstDataCol="1"/>
  <pivotFields count="22">
    <pivotField compact="0" outline="0" showAll="0"/>
    <pivotField compact="0" outline="0" showAll="0"/>
    <pivotField compact="0" numFmtId="14" outline="0" showAll="0"/>
    <pivotField compact="0" numFmtId="14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numFmtId="9" outline="0" showAll="0"/>
    <pivotField compact="0" outline="0" showAll="0"/>
    <pivotField compact="0" outline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Quantity" fld="18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D8FA5-68F3-4F86-9295-890F497BDF10}" name="PivotTable1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All the Customer">
  <location ref="B3:D633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axis="axisRow" showAll="0" sortType="descending">
      <items count="630">
        <item x="14"/>
        <item x="577"/>
        <item x="606"/>
        <item x="499"/>
        <item x="311"/>
        <item x="191"/>
        <item x="408"/>
        <item x="284"/>
        <item x="151"/>
        <item x="196"/>
        <item x="605"/>
        <item x="616"/>
        <item x="404"/>
        <item x="443"/>
        <item x="388"/>
        <item x="364"/>
        <item x="421"/>
        <item x="285"/>
        <item x="124"/>
        <item x="209"/>
        <item x="550"/>
        <item x="547"/>
        <item x="595"/>
        <item x="205"/>
        <item x="412"/>
        <item x="304"/>
        <item x="625"/>
        <item x="99"/>
        <item x="509"/>
        <item x="622"/>
        <item x="153"/>
        <item x="529"/>
        <item x="594"/>
        <item x="319"/>
        <item x="447"/>
        <item x="243"/>
        <item x="241"/>
        <item x="535"/>
        <item x="323"/>
        <item x="395"/>
        <item x="25"/>
        <item x="312"/>
        <item x="433"/>
        <item x="327"/>
        <item x="383"/>
        <item x="286"/>
        <item x="83"/>
        <item x="253"/>
        <item x="483"/>
        <item x="307"/>
        <item x="419"/>
        <item x="409"/>
        <item x="352"/>
        <item x="127"/>
        <item x="65"/>
        <item x="222"/>
        <item x="111"/>
        <item x="104"/>
        <item x="246"/>
        <item x="280"/>
        <item x="559"/>
        <item x="397"/>
        <item x="448"/>
        <item x="515"/>
        <item x="178"/>
        <item x="122"/>
        <item x="346"/>
        <item x="250"/>
        <item x="418"/>
        <item x="354"/>
        <item x="401"/>
        <item x="171"/>
        <item x="133"/>
        <item x="458"/>
        <item x="164"/>
        <item x="287"/>
        <item x="525"/>
        <item x="8"/>
        <item x="24"/>
        <item x="254"/>
        <item x="540"/>
        <item x="444"/>
        <item x="601"/>
        <item x="80"/>
        <item x="392"/>
        <item x="169"/>
        <item x="502"/>
        <item x="143"/>
        <item x="437"/>
        <item x="491"/>
        <item x="381"/>
        <item x="100"/>
        <item x="147"/>
        <item x="185"/>
        <item x="301"/>
        <item x="88"/>
        <item x="67"/>
        <item x="505"/>
        <item x="431"/>
        <item x="6"/>
        <item x="526"/>
        <item x="288"/>
        <item x="532"/>
        <item x="152"/>
        <item x="612"/>
        <item x="282"/>
        <item x="305"/>
        <item x="508"/>
        <item x="281"/>
        <item x="344"/>
        <item x="283"/>
        <item x="593"/>
        <item x="449"/>
        <item x="578"/>
        <item x="415"/>
        <item x="108"/>
        <item x="391"/>
        <item x="206"/>
        <item x="197"/>
        <item x="27"/>
        <item x="353"/>
        <item x="609"/>
        <item x="615"/>
        <item x="613"/>
        <item x="382"/>
        <item x="607"/>
        <item x="461"/>
        <item x="579"/>
        <item x="465"/>
        <item x="298"/>
        <item x="620"/>
        <item x="466"/>
        <item x="376"/>
        <item x="514"/>
        <item x="271"/>
        <item x="96"/>
        <item x="74"/>
        <item x="221"/>
        <item x="363"/>
        <item x="303"/>
        <item x="537"/>
        <item x="126"/>
        <item x="95"/>
        <item x="181"/>
        <item x="597"/>
        <item x="339"/>
        <item x="459"/>
        <item x="385"/>
        <item x="517"/>
        <item x="163"/>
        <item x="79"/>
        <item x="510"/>
        <item x="325"/>
        <item x="217"/>
        <item x="440"/>
        <item x="244"/>
        <item x="227"/>
        <item x="290"/>
        <item x="145"/>
        <item x="166"/>
        <item x="0"/>
        <item x="264"/>
        <item x="585"/>
        <item x="402"/>
        <item x="519"/>
        <item x="626"/>
        <item x="507"/>
        <item x="357"/>
        <item x="177"/>
        <item x="297"/>
        <item x="275"/>
        <item x="482"/>
        <item x="223"/>
        <item x="316"/>
        <item x="561"/>
        <item x="291"/>
        <item x="328"/>
        <item x="199"/>
        <item x="9"/>
        <item x="321"/>
        <item x="485"/>
        <item x="414"/>
        <item x="225"/>
        <item x="565"/>
        <item x="373"/>
        <item x="39"/>
        <item x="75"/>
        <item x="59"/>
        <item x="347"/>
        <item x="434"/>
        <item x="361"/>
        <item x="544"/>
        <item x="31"/>
        <item x="558"/>
        <item x="308"/>
        <item x="309"/>
        <item x="551"/>
        <item x="228"/>
        <item x="188"/>
        <item x="378"/>
        <item x="611"/>
        <item x="512"/>
        <item x="446"/>
        <item x="343"/>
        <item x="435"/>
        <item x="183"/>
        <item x="436"/>
        <item x="42"/>
        <item x="161"/>
        <item x="534"/>
        <item x="456"/>
        <item x="360"/>
        <item x="479"/>
        <item x="295"/>
        <item x="484"/>
        <item x="589"/>
        <item x="235"/>
        <item x="324"/>
        <item x="610"/>
        <item x="557"/>
        <item x="445"/>
        <item x="394"/>
        <item x="130"/>
        <item x="159"/>
        <item x="576"/>
        <item x="211"/>
        <item x="460"/>
        <item x="569"/>
        <item x="475"/>
        <item x="604"/>
        <item x="218"/>
        <item x="233"/>
        <item x="226"/>
        <item x="350"/>
        <item x="267"/>
        <item x="272"/>
        <item x="35"/>
        <item x="91"/>
        <item x="296"/>
        <item x="386"/>
        <item x="50"/>
        <item x="496"/>
        <item x="513"/>
        <item x="20"/>
        <item x="320"/>
        <item x="489"/>
        <item x="318"/>
        <item x="548"/>
        <item x="10"/>
        <item x="553"/>
        <item x="276"/>
        <item x="47"/>
        <item x="356"/>
        <item x="306"/>
        <item x="527"/>
        <item x="85"/>
        <item x="580"/>
        <item x="68"/>
        <item x="315"/>
        <item x="457"/>
        <item x="294"/>
        <item x="554"/>
        <item x="120"/>
        <item x="621"/>
        <item x="128"/>
        <item x="48"/>
        <item x="262"/>
        <item x="416"/>
        <item x="98"/>
        <item x="355"/>
        <item x="245"/>
        <item x="54"/>
        <item x="506"/>
        <item x="251"/>
        <item x="464"/>
        <item x="362"/>
        <item x="158"/>
        <item x="586"/>
        <item x="112"/>
        <item x="73"/>
        <item x="216"/>
        <item x="463"/>
        <item x="487"/>
        <item x="545"/>
        <item x="146"/>
        <item x="207"/>
        <item x="555"/>
        <item x="212"/>
        <item x="581"/>
        <item x="588"/>
        <item x="97"/>
        <item x="154"/>
        <item x="168"/>
        <item x="335"/>
        <item x="530"/>
        <item x="556"/>
        <item x="33"/>
        <item x="51"/>
        <item x="341"/>
        <item x="87"/>
        <item x="492"/>
        <item x="368"/>
        <item x="454"/>
        <item x="340"/>
        <item x="40"/>
        <item x="429"/>
        <item x="618"/>
        <item x="584"/>
        <item x="184"/>
        <item x="462"/>
        <item x="224"/>
        <item x="337"/>
        <item x="619"/>
        <item x="155"/>
        <item x="277"/>
        <item x="518"/>
        <item x="500"/>
        <item x="494"/>
        <item x="617"/>
        <item x="472"/>
        <item x="591"/>
        <item x="142"/>
        <item x="566"/>
        <item x="208"/>
        <item x="43"/>
        <item x="345"/>
        <item x="53"/>
        <item x="84"/>
        <item x="542"/>
        <item x="252"/>
        <item x="332"/>
        <item x="265"/>
        <item x="106"/>
        <item x="441"/>
        <item x="336"/>
        <item x="93"/>
        <item x="504"/>
        <item x="478"/>
        <item x="70"/>
        <item x="274"/>
        <item x="94"/>
        <item x="202"/>
        <item x="417"/>
        <item x="390"/>
        <item x="299"/>
        <item x="37"/>
        <item x="543"/>
        <item x="240"/>
        <item x="476"/>
        <item x="56"/>
        <item x="596"/>
        <item x="405"/>
        <item x="366"/>
        <item x="326"/>
        <item x="573"/>
        <item x="15"/>
        <item x="567"/>
        <item x="132"/>
        <item x="473"/>
        <item x="105"/>
        <item x="450"/>
        <item x="608"/>
        <item x="516"/>
        <item x="302"/>
        <item x="403"/>
        <item x="411"/>
        <item x="628"/>
        <item x="89"/>
        <item x="562"/>
        <item x="387"/>
        <item x="256"/>
        <item x="400"/>
        <item x="598"/>
        <item x="257"/>
        <item x="523"/>
        <item x="107"/>
        <item x="574"/>
        <item x="511"/>
        <item x="58"/>
        <item x="358"/>
        <item x="497"/>
        <item x="29"/>
        <item x="258"/>
        <item x="453"/>
        <item x="398"/>
        <item x="101"/>
        <item x="92"/>
        <item x="175"/>
        <item x="52"/>
        <item x="173"/>
        <item x="451"/>
        <item x="170"/>
        <item x="498"/>
        <item x="255"/>
        <item x="32"/>
        <item x="81"/>
        <item x="524"/>
        <item x="536"/>
        <item x="471"/>
        <item x="590"/>
        <item x="322"/>
        <item x="503"/>
        <item x="3"/>
        <item x="470"/>
        <item x="174"/>
        <item x="17"/>
        <item x="201"/>
        <item x="156"/>
        <item x="121"/>
        <item x="12"/>
        <item x="229"/>
        <item x="234"/>
        <item x="78"/>
        <item x="469"/>
        <item x="195"/>
        <item x="520"/>
        <item x="531"/>
        <item x="55"/>
        <item x="119"/>
        <item x="384"/>
        <item x="186"/>
        <item x="424"/>
        <item x="28"/>
        <item x="317"/>
        <item x="7"/>
        <item x="157"/>
        <item x="314"/>
        <item x="249"/>
        <item x="370"/>
        <item x="30"/>
        <item x="167"/>
        <item x="539"/>
        <item x="423"/>
        <item x="570"/>
        <item x="198"/>
        <item x="176"/>
        <item x="248"/>
        <item x="260"/>
        <item x="563"/>
        <item x="488"/>
        <item x="293"/>
        <item x="490"/>
        <item x="66"/>
        <item x="90"/>
        <item x="582"/>
        <item x="300"/>
        <item x="135"/>
        <item x="219"/>
        <item x="379"/>
        <item x="481"/>
        <item x="333"/>
        <item x="193"/>
        <item x="247"/>
        <item x="236"/>
        <item x="71"/>
        <item x="501"/>
        <item x="86"/>
        <item x="467"/>
        <item x="137"/>
        <item x="131"/>
        <item x="342"/>
        <item x="44"/>
        <item x="538"/>
        <item x="41"/>
        <item x="549"/>
        <item x="239"/>
        <item x="82"/>
        <item x="493"/>
        <item x="214"/>
        <item x="49"/>
        <item x="141"/>
        <item x="109"/>
        <item x="148"/>
        <item x="231"/>
        <item x="455"/>
        <item x="115"/>
        <item x="313"/>
        <item x="1"/>
        <item x="359"/>
        <item x="237"/>
        <item x="60"/>
        <item x="273"/>
        <item x="182"/>
        <item x="270"/>
        <item x="623"/>
        <item x="602"/>
        <item x="495"/>
        <item x="575"/>
        <item x="45"/>
        <item x="172"/>
        <item x="165"/>
        <item x="62"/>
        <item x="23"/>
        <item x="365"/>
        <item x="587"/>
        <item x="149"/>
        <item x="571"/>
        <item x="546"/>
        <item x="380"/>
        <item x="310"/>
        <item x="261"/>
        <item x="266"/>
        <item x="76"/>
        <item x="371"/>
        <item x="528"/>
        <item x="348"/>
        <item x="486"/>
        <item x="407"/>
        <item x="522"/>
        <item x="592"/>
        <item x="61"/>
        <item x="430"/>
        <item x="396"/>
        <item x="144"/>
        <item x="213"/>
        <item x="624"/>
        <item x="34"/>
        <item x="77"/>
        <item x="123"/>
        <item x="603"/>
        <item x="442"/>
        <item x="389"/>
        <item x="468"/>
        <item x="21"/>
        <item x="103"/>
        <item x="399"/>
        <item x="330"/>
        <item x="627"/>
        <item x="118"/>
        <item x="439"/>
        <item x="367"/>
        <item x="162"/>
        <item x="268"/>
        <item x="63"/>
        <item x="116"/>
        <item x="194"/>
        <item x="452"/>
        <item x="410"/>
        <item x="599"/>
        <item x="113"/>
        <item x="22"/>
        <item x="114"/>
        <item x="190"/>
        <item x="568"/>
        <item x="375"/>
        <item x="38"/>
        <item x="19"/>
        <item x="57"/>
        <item x="69"/>
        <item x="238"/>
        <item x="541"/>
        <item x="425"/>
        <item x="11"/>
        <item x="369"/>
        <item x="406"/>
        <item x="72"/>
        <item x="232"/>
        <item x="5"/>
        <item x="203"/>
        <item x="138"/>
        <item x="329"/>
        <item x="292"/>
        <item x="189"/>
        <item x="349"/>
        <item x="140"/>
        <item x="150"/>
        <item x="521"/>
        <item x="36"/>
        <item x="338"/>
        <item x="242"/>
        <item x="134"/>
        <item x="474"/>
        <item x="187"/>
        <item x="426"/>
        <item x="420"/>
        <item x="600"/>
        <item x="413"/>
        <item x="136"/>
        <item x="204"/>
        <item x="139"/>
        <item x="278"/>
        <item x="16"/>
        <item x="393"/>
        <item x="377"/>
        <item x="289"/>
        <item x="422"/>
        <item x="179"/>
        <item x="180"/>
        <item x="230"/>
        <item x="552"/>
        <item x="331"/>
        <item x="480"/>
        <item x="372"/>
        <item x="614"/>
        <item x="432"/>
        <item x="220"/>
        <item x="427"/>
        <item x="279"/>
        <item x="110"/>
        <item x="102"/>
        <item x="428"/>
        <item x="477"/>
        <item x="334"/>
        <item x="160"/>
        <item x="533"/>
        <item x="129"/>
        <item x="564"/>
        <item x="215"/>
        <item x="13"/>
        <item x="560"/>
        <item x="351"/>
        <item x="583"/>
        <item x="210"/>
        <item x="259"/>
        <item x="572"/>
        <item x="64"/>
        <item x="18"/>
        <item x="263"/>
        <item x="269"/>
        <item x="125"/>
        <item x="46"/>
        <item x="117"/>
        <item x="2"/>
        <item x="26"/>
        <item x="192"/>
        <item x="4"/>
        <item x="438"/>
        <item x="200"/>
        <item x="3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956">
        <item x="1576"/>
        <item x="1430"/>
        <item x="1018"/>
        <item x="272"/>
        <item x="286"/>
        <item x="599"/>
        <item x="183"/>
        <item x="30"/>
        <item x="491"/>
        <item x="1539"/>
        <item x="1277"/>
        <item x="326"/>
        <item x="1807"/>
        <item x="908"/>
        <item x="1002"/>
        <item x="918"/>
        <item x="637"/>
        <item x="1912"/>
        <item x="1798"/>
        <item x="312"/>
        <item x="536"/>
        <item x="1013"/>
        <item x="1709"/>
        <item x="1534"/>
        <item x="1558"/>
        <item x="361"/>
        <item x="1948"/>
        <item x="783"/>
        <item x="722"/>
        <item x="873"/>
        <item x="896"/>
        <item x="1734"/>
        <item x="278"/>
        <item x="1353"/>
        <item x="1115"/>
        <item x="1536"/>
        <item x="1524"/>
        <item x="1159"/>
        <item x="615"/>
        <item x="970"/>
        <item x="304"/>
        <item x="1498"/>
        <item x="1521"/>
        <item x="1916"/>
        <item x="1085"/>
        <item x="1766"/>
        <item x="691"/>
        <item x="1296"/>
        <item x="1621"/>
        <item x="955"/>
        <item x="643"/>
        <item x="1575"/>
        <item x="441"/>
        <item x="1266"/>
        <item x="1572"/>
        <item x="890"/>
        <item x="1172"/>
        <item x="1273"/>
        <item x="895"/>
        <item x="1875"/>
        <item x="590"/>
        <item x="391"/>
        <item x="1436"/>
        <item x="1952"/>
        <item x="495"/>
        <item x="378"/>
        <item x="786"/>
        <item x="822"/>
        <item x="1033"/>
        <item x="333"/>
        <item x="1451"/>
        <item x="82"/>
        <item x="1494"/>
        <item x="270"/>
        <item x="814"/>
        <item x="683"/>
        <item x="1619"/>
        <item x="629"/>
        <item x="1743"/>
        <item x="966"/>
        <item x="355"/>
        <item x="1485"/>
        <item x="410"/>
        <item x="1455"/>
        <item x="1611"/>
        <item x="219"/>
        <item x="407"/>
        <item x="459"/>
        <item x="291"/>
        <item x="1951"/>
        <item x="175"/>
        <item x="696"/>
        <item x="1580"/>
        <item x="1181"/>
        <item x="1264"/>
        <item x="288"/>
        <item x="916"/>
        <item x="958"/>
        <item x="1669"/>
        <item x="271"/>
        <item x="852"/>
        <item x="1637"/>
        <item x="150"/>
        <item x="698"/>
        <item x="170"/>
        <item x="156"/>
        <item x="1100"/>
        <item x="1328"/>
        <item x="3"/>
        <item x="1891"/>
        <item x="584"/>
        <item x="729"/>
        <item x="1365"/>
        <item x="808"/>
        <item x="207"/>
        <item x="861"/>
        <item x="420"/>
        <item x="647"/>
        <item x="659"/>
        <item x="972"/>
        <item x="299"/>
        <item x="228"/>
        <item x="806"/>
        <item x="318"/>
        <item x="1126"/>
        <item x="717"/>
        <item x="1076"/>
        <item x="105"/>
        <item x="998"/>
        <item x="1799"/>
        <item x="1749"/>
        <item x="1386"/>
        <item x="532"/>
        <item x="275"/>
        <item x="1342"/>
        <item x="1852"/>
        <item x="1803"/>
        <item x="39"/>
        <item x="57"/>
        <item x="716"/>
        <item x="670"/>
        <item x="1297"/>
        <item x="1582"/>
        <item x="400"/>
        <item x="601"/>
        <item x="1101"/>
        <item x="482"/>
        <item x="1055"/>
        <item x="1350"/>
        <item x="112"/>
        <item x="192"/>
        <item x="1285"/>
        <item x="277"/>
        <item x="432"/>
        <item x="180"/>
        <item x="838"/>
        <item x="409"/>
        <item x="723"/>
        <item x="243"/>
        <item x="58"/>
        <item x="1598"/>
        <item x="160"/>
        <item x="934"/>
        <item x="1024"/>
        <item x="295"/>
        <item x="715"/>
        <item x="1914"/>
        <item x="1374"/>
        <item x="72"/>
        <item x="94"/>
        <item x="1219"/>
        <item x="368"/>
        <item x="1653"/>
        <item x="986"/>
        <item x="980"/>
        <item x="1675"/>
        <item x="585"/>
        <item x="464"/>
        <item x="654"/>
        <item x="1458"/>
        <item x="595"/>
        <item x="1715"/>
        <item x="463"/>
        <item x="1834"/>
        <item x="510"/>
        <item x="863"/>
        <item x="380"/>
        <item x="1571"/>
        <item x="16"/>
        <item x="1663"/>
        <item x="1158"/>
        <item x="251"/>
        <item x="727"/>
        <item x="159"/>
        <item x="381"/>
        <item x="1855"/>
        <item x="61"/>
        <item x="528"/>
        <item x="1293"/>
        <item x="640"/>
        <item x="90"/>
        <item x="621"/>
        <item x="1215"/>
        <item x="1604"/>
        <item x="1934"/>
        <item x="366"/>
        <item x="1556"/>
        <item x="1177"/>
        <item x="1502"/>
        <item x="1850"/>
        <item x="1370"/>
        <item x="262"/>
        <item x="176"/>
        <item x="1426"/>
        <item x="682"/>
        <item x="734"/>
        <item x="1738"/>
        <item x="1837"/>
        <item x="807"/>
        <item x="1659"/>
        <item x="1190"/>
        <item x="252"/>
        <item x="1520"/>
        <item x="1578"/>
        <item x="516"/>
        <item x="1017"/>
        <item x="616"/>
        <item x="1364"/>
        <item x="363"/>
        <item x="38"/>
        <item x="879"/>
        <item x="1009"/>
        <item x="837"/>
        <item x="447"/>
        <item x="1283"/>
        <item x="965"/>
        <item x="351"/>
        <item x="480"/>
        <item x="1413"/>
        <item x="1913"/>
        <item x="1833"/>
        <item x="999"/>
        <item x="1530"/>
        <item x="666"/>
        <item x="1797"/>
        <item x="1047"/>
        <item x="572"/>
        <item x="212"/>
        <item x="1420"/>
        <item x="1405"/>
        <item x="617"/>
        <item x="676"/>
        <item x="535"/>
        <item x="660"/>
        <item x="967"/>
        <item x="1438"/>
        <item x="31"/>
        <item x="1949"/>
        <item x="518"/>
        <item x="784"/>
        <item x="1549"/>
        <item x="138"/>
        <item x="1512"/>
        <item x="706"/>
        <item x="1026"/>
        <item x="936"/>
        <item x="68"/>
        <item x="1116"/>
        <item x="1003"/>
        <item x="1212"/>
        <item x="51"/>
        <item x="1082"/>
        <item x="263"/>
        <item x="254"/>
        <item x="1795"/>
        <item x="145"/>
        <item x="1120"/>
        <item x="417"/>
        <item x="1098"/>
        <item x="545"/>
        <item x="300"/>
        <item x="429"/>
        <item x="1020"/>
        <item x="763"/>
        <item x="436"/>
        <item x="1881"/>
        <item x="1483"/>
        <item x="1112"/>
        <item x="805"/>
        <item x="1613"/>
        <item x="1886"/>
        <item x="1123"/>
        <item x="1605"/>
        <item x="37"/>
        <item x="900"/>
        <item x="551"/>
        <item x="191"/>
        <item x="1679"/>
        <item x="1185"/>
        <item x="22"/>
        <item x="1284"/>
        <item x="508"/>
        <item x="1650"/>
        <item x="1068"/>
        <item x="412"/>
        <item x="1822"/>
        <item x="1337"/>
        <item x="6"/>
        <item x="1573"/>
        <item x="1336"/>
        <item x="462"/>
        <item x="1044"/>
        <item x="25"/>
        <item x="517"/>
        <item x="939"/>
        <item x="848"/>
        <item x="1898"/>
        <item x="1778"/>
        <item x="437"/>
        <item x="1695"/>
        <item x="1714"/>
        <item x="230"/>
        <item x="253"/>
        <item x="364"/>
        <item x="1186"/>
        <item x="1106"/>
        <item x="475"/>
        <item x="1680"/>
        <item x="928"/>
        <item x="107"/>
        <item x="89"/>
        <item x="1902"/>
        <item x="1496"/>
        <item x="5"/>
        <item x="1809"/>
        <item x="742"/>
        <item x="1760"/>
        <item x="1706"/>
        <item x="19"/>
        <item x="17"/>
        <item x="403"/>
        <item x="747"/>
        <item x="399"/>
        <item x="293"/>
        <item x="1144"/>
        <item x="1922"/>
        <item x="1856"/>
        <item x="242"/>
        <item x="1338"/>
        <item x="779"/>
        <item x="512"/>
        <item x="332"/>
        <item x="1503"/>
        <item x="259"/>
        <item x="608"/>
        <item x="1574"/>
        <item x="481"/>
        <item x="1724"/>
        <item x="1010"/>
        <item x="1383"/>
        <item x="651"/>
        <item x="762"/>
        <item x="1240"/>
        <item x="1603"/>
        <item x="1053"/>
        <item x="1732"/>
        <item x="341"/>
        <item x="1588"/>
        <item x="203"/>
        <item x="1737"/>
        <item x="1318"/>
        <item x="152"/>
        <item x="1233"/>
        <item x="995"/>
        <item x="777"/>
        <item x="1794"/>
        <item x="1"/>
        <item x="1247"/>
        <item x="868"/>
        <item x="1327"/>
        <item x="1114"/>
        <item x="285"/>
        <item x="914"/>
        <item x="653"/>
        <item x="1382"/>
        <item x="1398"/>
        <item x="793"/>
        <item x="1883"/>
        <item x="547"/>
        <item x="1130"/>
        <item x="1429"/>
        <item x="813"/>
        <item x="206"/>
        <item x="317"/>
        <item x="136"/>
        <item x="1004"/>
        <item x="708"/>
        <item x="1242"/>
        <item x="34"/>
        <item x="858"/>
        <item x="340"/>
        <item x="1369"/>
        <item x="511"/>
        <item x="1461"/>
        <item x="319"/>
        <item x="1651"/>
        <item x="267"/>
        <item x="215"/>
        <item x="438"/>
        <item x="924"/>
        <item x="1415"/>
        <item x="894"/>
        <item x="1844"/>
        <item x="1427"/>
        <item x="836"/>
        <item x="1105"/>
        <item x="227"/>
        <item x="962"/>
        <item x="1527"/>
        <item x="1056"/>
        <item x="118"/>
        <item x="1762"/>
        <item x="1476"/>
        <item x="1400"/>
        <item x="1610"/>
        <item x="935"/>
        <item x="1884"/>
        <item x="1023"/>
        <item x="1701"/>
        <item x="1779"/>
        <item x="1371"/>
        <item x="1314"/>
        <item x="1858"/>
        <item x="1450"/>
        <item x="1939"/>
        <item x="78"/>
        <item x="904"/>
        <item x="8"/>
        <item x="134"/>
        <item x="1208"/>
        <item x="396"/>
        <item x="1300"/>
        <item x="567"/>
        <item x="499"/>
        <item x="1257"/>
        <item x="1151"/>
        <item x="1103"/>
        <item x="1594"/>
        <item x="454"/>
        <item x="165"/>
        <item x="1163"/>
        <item x="622"/>
        <item x="352"/>
        <item x="1490"/>
        <item x="1279"/>
        <item x="370"/>
        <item x="988"/>
        <item x="14"/>
        <item x="638"/>
        <item x="1087"/>
        <item x="1401"/>
        <item x="24"/>
        <item x="1092"/>
        <item x="487"/>
        <item x="1154"/>
        <item x="279"/>
        <item x="693"/>
        <item x="1394"/>
        <item x="1372"/>
        <item x="1268"/>
        <item x="687"/>
        <item x="129"/>
        <item x="280"/>
        <item x="59"/>
        <item x="1049"/>
        <item x="1187"/>
        <item x="1202"/>
        <item x="306"/>
        <item x="950"/>
        <item x="1489"/>
        <item x="1140"/>
        <item x="320"/>
        <item x="1786"/>
        <item x="1214"/>
        <item x="1583"/>
        <item x="130"/>
        <item x="376"/>
        <item x="1906"/>
        <item x="1838"/>
        <item x="565"/>
        <item x="1801"/>
        <item x="172"/>
        <item x="1814"/>
        <item x="1230"/>
        <item x="29"/>
        <item x="883"/>
        <item x="1697"/>
        <item x="668"/>
        <item x="60"/>
        <item x="1209"/>
        <item x="695"/>
        <item x="0"/>
        <item x="389"/>
        <item x="1484"/>
        <item x="1128"/>
        <item x="334"/>
        <item x="1764"/>
        <item x="178"/>
        <item x="189"/>
        <item x="1655"/>
        <item x="1836"/>
        <item x="1164"/>
        <item x="847"/>
        <item x="713"/>
        <item x="743"/>
        <item x="1303"/>
        <item x="1316"/>
        <item x="746"/>
        <item x="1262"/>
        <item x="521"/>
        <item x="119"/>
        <item x="906"/>
        <item x="41"/>
        <item x="1694"/>
        <item x="188"/>
        <item x="1632"/>
        <item x="1712"/>
        <item x="1165"/>
        <item x="1167"/>
        <item x="1682"/>
        <item x="1305"/>
        <item x="425"/>
        <item x="238"/>
        <item x="1570"/>
        <item x="1396"/>
        <item x="113"/>
        <item x="1791"/>
        <item x="1402"/>
        <item x="1537"/>
        <item x="1810"/>
        <item x="1417"/>
        <item x="497"/>
        <item x="992"/>
        <item x="964"/>
        <item x="460"/>
        <item x="809"/>
        <item x="1862"/>
        <item x="1439"/>
        <item x="1381"/>
        <item x="42"/>
        <item x="496"/>
        <item x="1014"/>
        <item x="954"/>
        <item x="1174"/>
        <item x="610"/>
        <item x="1343"/>
        <item x="1710"/>
        <item x="10"/>
        <item x="292"/>
        <item x="1748"/>
        <item x="382"/>
        <item x="422"/>
        <item x="204"/>
        <item x="1443"/>
        <item x="1334"/>
        <item x="1568"/>
        <item x="537"/>
        <item x="1073"/>
        <item x="54"/>
        <item x="781"/>
        <item x="1828"/>
        <item x="735"/>
        <item x="226"/>
        <item x="802"/>
        <item x="1260"/>
        <item x="1783"/>
        <item x="1043"/>
        <item x="1586"/>
        <item x="658"/>
        <item x="250"/>
        <item x="1627"/>
        <item x="36"/>
        <item x="405"/>
        <item x="1064"/>
        <item x="1707"/>
        <item x="1341"/>
        <item x="1261"/>
        <item x="1059"/>
        <item x="1746"/>
        <item x="342"/>
        <item x="568"/>
        <item x="108"/>
        <item x="465"/>
        <item x="1227"/>
        <item x="1058"/>
        <item x="665"/>
        <item x="899"/>
        <item x="611"/>
        <item x="1692"/>
        <item x="193"/>
        <item x="1142"/>
        <item x="573"/>
        <item x="162"/>
        <item x="1658"/>
        <item x="1589"/>
        <item x="969"/>
        <item x="804"/>
        <item x="769"/>
        <item x="1531"/>
        <item x="91"/>
        <item x="1290"/>
        <item x="328"/>
        <item x="1665"/>
        <item x="222"/>
        <item x="1773"/>
        <item x="1045"/>
        <item x="681"/>
        <item x="1234"/>
        <item x="561"/>
        <item x="645"/>
        <item x="1744"/>
        <item x="1825"/>
        <item x="1846"/>
        <item x="1134"/>
        <item x="1410"/>
        <item x="287"/>
        <item x="171"/>
        <item x="1535"/>
        <item x="575"/>
        <item x="49"/>
        <item x="913"/>
        <item x="919"/>
        <item x="316"/>
        <item x="952"/>
        <item x="1717"/>
        <item x="1263"/>
        <item x="1821"/>
        <item x="828"/>
        <item x="636"/>
        <item x="869"/>
        <item x="1007"/>
        <item x="501"/>
        <item x="1546"/>
        <item x="1294"/>
        <item x="737"/>
        <item x="365"/>
        <item x="1034"/>
        <item x="1559"/>
        <item x="546"/>
        <item x="168"/>
        <item x="790"/>
        <item x="477"/>
        <item x="947"/>
        <item x="1110"/>
        <item x="395"/>
        <item x="1771"/>
        <item x="1787"/>
        <item x="1295"/>
        <item x="1111"/>
        <item x="1704"/>
        <item x="694"/>
        <item x="680"/>
        <item x="301"/>
        <item x="433"/>
        <item x="133"/>
        <item x="377"/>
        <item x="1066"/>
        <item x="393"/>
        <item x="1356"/>
        <item x="1702"/>
        <item x="1437"/>
        <item x="338"/>
        <item x="33"/>
        <item x="979"/>
        <item x="1090"/>
        <item x="1224"/>
        <item x="1664"/>
        <item x="515"/>
        <item x="1813"/>
        <item x="205"/>
        <item x="678"/>
        <item x="126"/>
        <item x="161"/>
        <item x="260"/>
        <item x="686"/>
        <item x="309"/>
        <item x="959"/>
        <item x="745"/>
        <item x="1805"/>
        <item x="625"/>
        <item x="957"/>
        <item x="185"/>
        <item x="1508"/>
        <item x="76"/>
        <item x="70"/>
        <item x="1346"/>
        <item x="1431"/>
        <item x="976"/>
        <item x="791"/>
        <item x="788"/>
        <item x="1785"/>
        <item x="593"/>
        <item x="1239"/>
        <item x="956"/>
        <item x="1761"/>
        <item x="1668"/>
        <item x="1868"/>
        <item x="1897"/>
        <item x="718"/>
        <item x="1210"/>
        <item x="1792"/>
        <item x="1452"/>
        <item x="901"/>
        <item x="1735"/>
        <item x="1419"/>
        <item x="1924"/>
        <item x="1196"/>
        <item x="457"/>
        <item x="1139"/>
        <item x="1937"/>
        <item x="592"/>
        <item x="1205"/>
        <item x="589"/>
        <item x="937"/>
        <item x="347"/>
        <item x="701"/>
        <item x="1052"/>
        <item x="752"/>
        <item x="1117"/>
        <item x="1938"/>
        <item x="115"/>
        <item x="1927"/>
        <item x="732"/>
        <item x="703"/>
        <item x="1217"/>
        <item x="1763"/>
        <item x="829"/>
        <item x="1649"/>
        <item x="443"/>
        <item x="15"/>
        <item x="1445"/>
        <item x="649"/>
        <item x="173"/>
        <item x="1169"/>
        <item x="1323"/>
        <item x="431"/>
        <item x="865"/>
        <item x="1608"/>
        <item x="1557"/>
        <item x="951"/>
        <item x="1265"/>
        <item x="1683"/>
        <item x="968"/>
        <item x="1817"/>
        <item x="1806"/>
        <item x="1321"/>
        <item x="201"/>
        <item x="208"/>
        <item x="1936"/>
        <item x="7"/>
        <item x="1229"/>
        <item x="346"/>
        <item x="652"/>
        <item x="1373"/>
        <item x="1842"/>
        <item x="276"/>
        <item x="1711"/>
        <item x="479"/>
        <item x="996"/>
        <item x="739"/>
        <item x="224"/>
        <item x="234"/>
        <item x="505"/>
        <item x="1469"/>
        <item x="449"/>
        <item x="1404"/>
        <item x="576"/>
        <item x="81"/>
        <item x="1197"/>
        <item x="1486"/>
        <item x="1925"/>
        <item x="419"/>
        <item x="1022"/>
        <item x="604"/>
        <item x="430"/>
        <item x="456"/>
        <item x="1722"/>
        <item x="1499"/>
        <item x="566"/>
        <item x="1857"/>
        <item x="1313"/>
        <item x="1170"/>
        <item x="1901"/>
        <item x="1345"/>
        <item x="71"/>
        <item x="1865"/>
        <item x="1477"/>
        <item x="1905"/>
        <item x="268"/>
        <item x="1354"/>
        <item x="1201"/>
        <item x="1698"/>
        <item x="819"/>
        <item x="367"/>
        <item x="1514"/>
        <item x="1448"/>
        <item x="1200"/>
        <item x="1909"/>
        <item x="770"/>
        <item x="1407"/>
        <item x="1904"/>
        <item x="623"/>
        <item x="103"/>
        <item x="1309"/>
        <item x="1660"/>
        <item x="411"/>
        <item x="398"/>
        <item x="401"/>
        <item x="1812"/>
        <item x="639"/>
        <item x="1175"/>
        <item x="1848"/>
        <item x="167"/>
        <item x="56"/>
        <item x="1147"/>
        <item x="184"/>
        <item x="261"/>
        <item x="336"/>
        <item x="1563"/>
        <item x="1776"/>
        <item x="146"/>
        <item x="1492"/>
        <item x="888"/>
        <item x="315"/>
        <item x="560"/>
        <item x="1631"/>
        <item x="671"/>
        <item x="1042"/>
        <item x="1661"/>
        <item x="349"/>
        <item x="1251"/>
        <item x="1028"/>
        <item x="1091"/>
        <item x="1259"/>
        <item x="1832"/>
        <item x="93"/>
        <item x="1525"/>
        <item x="1864"/>
        <item x="1203"/>
        <item x="1808"/>
        <item x="526"/>
        <item x="174"/>
        <item x="720"/>
        <item x="198"/>
        <item x="1289"/>
        <item x="1772"/>
        <item x="1656"/>
        <item x="1889"/>
        <item x="435"/>
        <item x="1920"/>
        <item x="1942"/>
        <item x="1245"/>
        <item x="1636"/>
        <item x="1555"/>
        <item x="450"/>
        <item x="390"/>
        <item x="1727"/>
        <item x="1471"/>
        <item x="466"/>
        <item x="77"/>
        <item x="1406"/>
        <item x="1287"/>
        <item x="247"/>
        <item x="413"/>
        <item x="313"/>
        <item x="1162"/>
        <item x="467"/>
        <item x="1193"/>
        <item x="771"/>
        <item x="1275"/>
        <item x="1944"/>
        <item x="1532"/>
        <item x="648"/>
        <item x="530"/>
        <item x="1031"/>
        <item x="1900"/>
        <item x="835"/>
        <item x="620"/>
        <item x="892"/>
        <item x="1195"/>
        <item x="1078"/>
        <item x="588"/>
        <item x="1145"/>
        <item x="514"/>
        <item x="586"/>
        <item x="1677"/>
        <item x="884"/>
        <item x="214"/>
        <item x="1615"/>
        <item x="1523"/>
        <item x="1501"/>
        <item x="1547"/>
        <item x="525"/>
        <item x="13"/>
        <item x="556"/>
        <item x="1488"/>
        <item x="1248"/>
        <item x="1943"/>
        <item x="1945"/>
        <item x="1820"/>
        <item x="87"/>
        <item x="945"/>
        <item x="812"/>
        <item x="96"/>
        <item x="989"/>
        <item x="921"/>
        <item x="1691"/>
        <item x="905"/>
        <item x="1519"/>
        <item x="825"/>
        <item x="386"/>
        <item x="221"/>
        <item x="92"/>
        <item x="100"/>
        <item x="1871"/>
        <item x="53"/>
        <item x="1667"/>
        <item x="984"/>
        <item x="672"/>
        <item x="444"/>
        <item x="1718"/>
        <item x="1037"/>
        <item x="124"/>
        <item x="1428"/>
        <item x="598"/>
        <item x="1094"/>
        <item x="507"/>
        <item x="442"/>
        <item x="1255"/>
        <item x="612"/>
        <item x="963"/>
        <item x="944"/>
        <item x="1538"/>
        <item x="1270"/>
        <item x="1292"/>
        <item x="445"/>
        <item x="1449"/>
        <item x="74"/>
        <item x="985"/>
        <item x="506"/>
        <item x="1540"/>
        <item x="1418"/>
        <item x="1652"/>
        <item x="758"/>
        <item x="1223"/>
        <item x="237"/>
        <item x="1099"/>
        <item x="583"/>
        <item x="1206"/>
        <item x="1246"/>
        <item x="846"/>
        <item x="494"/>
        <item x="1351"/>
        <item x="27"/>
        <item x="75"/>
        <item x="1877"/>
        <item x="1796"/>
        <item x="249"/>
        <item x="635"/>
        <item x="1915"/>
        <item x="1800"/>
        <item x="823"/>
        <item x="455"/>
        <item x="55"/>
        <item x="1544"/>
        <item x="1662"/>
        <item x="199"/>
        <item x="1551"/>
        <item x="795"/>
        <item x="1077"/>
        <item x="1789"/>
        <item x="32"/>
        <item x="1793"/>
        <item x="1542"/>
        <item x="960"/>
        <item x="1124"/>
        <item x="1231"/>
        <item x="1908"/>
        <item x="1278"/>
        <item x="1102"/>
        <item x="1847"/>
        <item x="1780"/>
        <item x="472"/>
        <item x="1829"/>
        <item x="1784"/>
        <item x="1713"/>
        <item x="110"/>
        <item x="1389"/>
        <item x="1919"/>
        <item x="415"/>
        <item x="533"/>
        <item x="641"/>
        <item x="882"/>
        <item x="1742"/>
        <item x="245"/>
        <item x="106"/>
        <item x="1150"/>
        <item x="213"/>
        <item x="540"/>
        <item x="702"/>
        <item x="1740"/>
        <item x="97"/>
        <item x="388"/>
        <item x="1274"/>
        <item x="1311"/>
        <item x="1606"/>
        <item x="1084"/>
        <item x="1204"/>
        <item x="844"/>
        <item x="1153"/>
        <item x="1339"/>
        <item x="1207"/>
        <item x="1032"/>
        <item x="1335"/>
        <item x="402"/>
        <item x="478"/>
        <item x="725"/>
        <item x="1617"/>
        <item x="1465"/>
        <item x="23"/>
        <item x="1895"/>
        <item x="1888"/>
        <item x="131"/>
        <item x="1885"/>
        <item x="633"/>
        <item x="1340"/>
        <item x="148"/>
        <item x="35"/>
        <item x="1127"/>
        <item x="1307"/>
        <item x="1385"/>
        <item x="1138"/>
        <item x="322"/>
        <item x="880"/>
        <item x="1624"/>
        <item x="1440"/>
        <item x="44"/>
        <item x="757"/>
        <item x="1347"/>
        <item x="1643"/>
        <item x="139"/>
        <item x="975"/>
        <item x="384"/>
        <item x="1008"/>
        <item x="1108"/>
        <item x="650"/>
        <item x="755"/>
        <item x="28"/>
        <item x="1545"/>
        <item x="423"/>
        <item x="128"/>
        <item x="492"/>
        <item x="99"/>
        <item x="1923"/>
        <item x="12"/>
        <item x="1752"/>
        <item x="109"/>
        <item x="1232"/>
        <item x="1753"/>
        <item x="357"/>
        <item x="1267"/>
        <item x="1379"/>
        <item x="1012"/>
        <item x="327"/>
        <item x="1380"/>
        <item x="1860"/>
        <item x="1819"/>
        <item x="337"/>
        <item x="1237"/>
        <item x="1161"/>
        <item x="606"/>
        <item x="1183"/>
        <item x="785"/>
        <item x="669"/>
        <item x="1408"/>
        <item x="1612"/>
        <item x="1194"/>
        <item x="877"/>
        <item x="907"/>
        <item x="731"/>
        <item x="140"/>
        <item x="1363"/>
        <item x="1132"/>
        <item x="559"/>
        <item x="926"/>
        <item x="1276"/>
        <item x="1728"/>
        <item x="699"/>
        <item x="1497"/>
        <item x="1684"/>
        <item x="719"/>
        <item x="1726"/>
        <item x="875"/>
        <item x="850"/>
        <item x="310"/>
        <item x="1511"/>
        <item x="1654"/>
        <item x="751"/>
        <item x="527"/>
        <item x="570"/>
        <item x="600"/>
        <item x="114"/>
        <item x="305"/>
        <item x="1238"/>
        <item x="736"/>
        <item x="4"/>
        <item x="1015"/>
        <item x="1079"/>
        <item x="1910"/>
        <item x="1143"/>
        <item x="1818"/>
        <item x="1853"/>
        <item x="345"/>
        <item x="1947"/>
        <item x="73"/>
        <item x="335"/>
        <item x="1640"/>
        <item x="1104"/>
        <item x="990"/>
        <item x="69"/>
        <item x="1473"/>
        <item x="1074"/>
        <item x="1291"/>
        <item x="1252"/>
        <item x="794"/>
        <item x="1453"/>
        <item x="971"/>
        <item x="1173"/>
        <item x="1086"/>
        <item x="780"/>
        <item x="1876"/>
        <item x="1122"/>
        <item x="1554"/>
        <item x="1119"/>
        <item x="1569"/>
        <item x="738"/>
        <item x="1932"/>
        <item x="1560"/>
        <item x="1689"/>
        <item x="1021"/>
        <item x="1750"/>
        <item x="810"/>
        <item x="953"/>
        <item x="946"/>
        <item x="1723"/>
        <item x="1468"/>
        <item x="1510"/>
        <item x="181"/>
        <item x="307"/>
        <item x="840"/>
        <item x="1423"/>
        <item x="1390"/>
        <item x="1434"/>
        <item x="1446"/>
        <item x="308"/>
        <item x="1869"/>
        <item x="529"/>
        <item x="1416"/>
        <item x="1463"/>
        <item x="1765"/>
        <item x="1133"/>
        <item x="1666"/>
        <item x="104"/>
        <item x="1878"/>
        <item x="878"/>
        <item x="1831"/>
        <item x="1188"/>
        <item x="1141"/>
        <item x="52"/>
        <item x="1620"/>
        <item x="1478"/>
        <item x="408"/>
        <item x="1399"/>
        <item x="1299"/>
        <item x="1063"/>
        <item x="1921"/>
        <item x="1482"/>
        <item x="474"/>
        <item x="1016"/>
        <item x="1109"/>
        <item x="931"/>
        <item x="1633"/>
        <item x="1526"/>
        <item x="759"/>
        <item x="1759"/>
        <item x="1493"/>
        <item x="627"/>
        <item x="534"/>
        <item x="1176"/>
        <item x="1306"/>
        <item x="1721"/>
        <item x="504"/>
        <item x="1192"/>
        <item x="917"/>
        <item x="1890"/>
        <item x="1160"/>
        <item x="143"/>
        <item x="1926"/>
        <item x="1433"/>
        <item x="135"/>
        <item x="1272"/>
        <item x="98"/>
        <item x="842"/>
        <item x="476"/>
        <item x="943"/>
        <item x="452"/>
        <item x="116"/>
        <item x="662"/>
        <item x="1435"/>
        <item x="241"/>
        <item x="102"/>
        <item x="1739"/>
        <item x="217"/>
        <item x="1903"/>
        <item x="1244"/>
        <item x="580"/>
        <item x="578"/>
        <item x="871"/>
        <item x="1228"/>
        <item x="773"/>
        <item x="626"/>
        <item x="1543"/>
        <item x="282"/>
        <item x="111"/>
        <item x="1136"/>
        <item x="1678"/>
        <item x="697"/>
        <item x="1562"/>
        <item x="1065"/>
        <item x="1050"/>
        <item x="1236"/>
        <item x="371"/>
        <item x="1700"/>
        <item x="854"/>
        <item x="1950"/>
        <item x="1686"/>
        <item x="489"/>
        <item x="416"/>
        <item x="664"/>
        <item x="1719"/>
        <item x="1331"/>
        <item x="1057"/>
        <item x="1642"/>
        <item x="1319"/>
        <item x="839"/>
        <item x="1911"/>
        <item x="864"/>
        <item x="539"/>
        <item x="1645"/>
        <item x="1072"/>
        <item x="1644"/>
        <item x="434"/>
        <item x="818"/>
        <item x="294"/>
        <item x="1646"/>
        <item x="1626"/>
        <item x="1220"/>
        <item x="1282"/>
        <item x="186"/>
        <item x="754"/>
        <item x="558"/>
        <item x="426"/>
        <item x="1060"/>
        <item x="1618"/>
        <item x="1422"/>
        <item x="1225"/>
        <item x="1639"/>
        <item x="554"/>
        <item x="827"/>
        <item x="1863"/>
        <item x="66"/>
        <item x="1830"/>
        <item x="1854"/>
        <item x="95"/>
        <item x="942"/>
        <item x="563"/>
        <item x="1513"/>
        <item x="1178"/>
        <item x="574"/>
        <item x="339"/>
        <item x="543"/>
        <item x="893"/>
        <item x="690"/>
        <item x="67"/>
        <item x="45"/>
        <item x="498"/>
        <item x="1149"/>
        <item x="714"/>
        <item x="1359"/>
        <item x="1528"/>
        <item x="663"/>
        <item x="424"/>
        <item x="1565"/>
        <item x="132"/>
        <item x="1641"/>
        <item x="667"/>
        <item x="886"/>
        <item x="469"/>
        <item x="1687"/>
        <item x="707"/>
        <item x="46"/>
        <item x="1630"/>
        <item x="127"/>
        <item x="1213"/>
        <item x="471"/>
        <item x="1355"/>
        <item x="628"/>
        <item x="1367"/>
        <item x="18"/>
        <item x="831"/>
        <item x="1887"/>
        <item x="591"/>
        <item x="1460"/>
        <item x="1872"/>
        <item x="1907"/>
        <item x="1466"/>
        <item x="236"/>
        <item x="375"/>
        <item x="911"/>
        <item x="898"/>
        <item x="1577"/>
        <item x="902"/>
        <item x="1491"/>
        <item x="1696"/>
        <item x="330"/>
        <item x="84"/>
        <item x="721"/>
        <item x="458"/>
        <item x="724"/>
        <item x="1638"/>
        <item x="1286"/>
        <item x="684"/>
        <item x="373"/>
        <item x="797"/>
        <item x="1310"/>
        <item x="862"/>
        <item x="811"/>
        <item x="631"/>
        <item x="273"/>
        <item x="1039"/>
        <item x="1495"/>
        <item x="369"/>
        <item x="634"/>
        <item x="1107"/>
        <item x="872"/>
        <item x="1741"/>
        <item x="1873"/>
        <item x="929"/>
        <item x="552"/>
        <item x="897"/>
        <item x="1121"/>
        <item x="1623"/>
        <item x="1384"/>
        <item x="824"/>
        <item x="1304"/>
        <item x="851"/>
        <item x="801"/>
        <item x="158"/>
        <item x="225"/>
        <item x="1597"/>
        <item x="1566"/>
        <item x="1392"/>
        <item x="866"/>
        <item x="123"/>
        <item x="1075"/>
        <item x="1308"/>
        <item x="197"/>
        <item x="1804"/>
        <item x="1824"/>
        <item x="1599"/>
        <item x="348"/>
        <item x="1596"/>
        <item x="677"/>
        <item x="1027"/>
        <item x="1326"/>
        <item x="1243"/>
        <item x="582"/>
        <item x="826"/>
        <item x="1424"/>
        <item x="1940"/>
        <item x="1054"/>
        <item x="48"/>
        <item x="1648"/>
        <item x="997"/>
        <item x="740"/>
        <item x="235"/>
        <item x="1893"/>
        <item x="764"/>
        <item x="673"/>
        <item x="834"/>
        <item x="502"/>
        <item x="483"/>
        <item x="1432"/>
        <item x="1811"/>
        <item x="1533"/>
        <item x="240"/>
        <item x="1616"/>
        <item x="1454"/>
        <item x="1635"/>
        <item x="1083"/>
        <item x="765"/>
        <item x="1362"/>
        <item x="548"/>
        <item x="679"/>
        <item x="1330"/>
        <item x="1843"/>
        <item x="993"/>
        <item x="821"/>
        <item x="1506"/>
        <item x="1211"/>
        <item x="1226"/>
        <item x="151"/>
        <item x="685"/>
        <item x="1131"/>
        <item x="1487"/>
        <item x="859"/>
        <item x="1851"/>
        <item x="374"/>
        <item x="218"/>
        <item x="594"/>
        <item x="1125"/>
        <item x="453"/>
        <item x="1930"/>
        <item x="674"/>
        <item x="1657"/>
        <item x="220"/>
        <item x="149"/>
        <item x="1182"/>
        <item x="1550"/>
        <item x="1475"/>
        <item x="1823"/>
        <item x="787"/>
        <item x="1403"/>
        <item x="903"/>
        <item x="427"/>
        <item x="577"/>
        <item x="1954"/>
        <item x="1953"/>
        <item x="1377"/>
        <item x="1095"/>
        <item x="1444"/>
        <item x="406"/>
        <item x="1395"/>
        <item x="1472"/>
        <item x="523"/>
        <item x="296"/>
        <item x="856"/>
        <item x="833"/>
        <item x="142"/>
        <item x="550"/>
        <item x="1693"/>
        <item x="766"/>
        <item x="397"/>
        <item x="439"/>
        <item x="1835"/>
        <item x="1879"/>
        <item x="1720"/>
        <item x="1041"/>
        <item x="1500"/>
        <item x="163"/>
        <item x="542"/>
        <item x="359"/>
        <item x="1253"/>
        <item x="564"/>
        <item x="1815"/>
        <item x="756"/>
        <item x="991"/>
        <item x="1157"/>
        <item x="85"/>
        <item x="596"/>
        <item x="20"/>
        <item x="938"/>
        <item x="1839"/>
        <item x="1676"/>
        <item x="404"/>
        <item x="1755"/>
        <item x="860"/>
        <item x="1827"/>
        <item x="209"/>
        <item x="331"/>
        <item x="910"/>
        <item x="876"/>
        <item x="1081"/>
        <item x="1312"/>
        <item x="1046"/>
        <item x="1412"/>
        <item x="555"/>
        <item x="531"/>
        <item x="314"/>
        <item x="776"/>
        <item x="11"/>
        <item x="1317"/>
        <item x="1775"/>
        <item x="761"/>
        <item x="1788"/>
        <item x="65"/>
        <item x="1414"/>
        <item x="1035"/>
        <item x="1754"/>
        <item x="1756"/>
        <item x="451"/>
        <item x="1271"/>
        <item x="841"/>
        <item x="1866"/>
        <item x="302"/>
        <item x="274"/>
        <item x="948"/>
        <item x="1781"/>
        <item x="927"/>
        <item x="1769"/>
        <item x="329"/>
        <item x="711"/>
        <item x="709"/>
        <item x="1941"/>
        <item x="1048"/>
        <item x="1918"/>
        <item x="362"/>
        <item x="1393"/>
        <item x="137"/>
        <item x="705"/>
        <item x="1733"/>
        <item x="603"/>
        <item x="541"/>
        <item x="2"/>
        <item x="9"/>
        <item x="1600"/>
        <item x="344"/>
        <item x="1456"/>
        <item x="853"/>
        <item x="232"/>
        <item x="1457"/>
        <item x="1135"/>
        <item x="1397"/>
        <item x="1250"/>
        <item x="1129"/>
        <item x="164"/>
        <item x="360"/>
        <item x="1070"/>
        <item x="1703"/>
        <item x="982"/>
        <item x="1258"/>
        <item x="1358"/>
        <item x="741"/>
        <item x="1849"/>
        <item x="1747"/>
        <item x="1725"/>
        <item x="353"/>
        <item x="1880"/>
        <item x="1349"/>
        <item x="1699"/>
        <item x="1061"/>
        <item x="1298"/>
        <item x="1628"/>
        <item x="1607"/>
        <item x="730"/>
        <item x="1859"/>
        <item x="200"/>
        <item x="269"/>
        <item x="1155"/>
        <item x="798"/>
        <item x="1388"/>
        <item x="1067"/>
        <item x="830"/>
        <item x="229"/>
        <item x="1840"/>
        <item x="1480"/>
        <item x="619"/>
        <item x="1590"/>
        <item x="538"/>
        <item x="1368"/>
        <item x="1006"/>
        <item x="1249"/>
        <item x="978"/>
        <item x="83"/>
        <item x="1281"/>
        <item x="297"/>
        <item x="1690"/>
        <item x="290"/>
        <item x="418"/>
        <item x="1474"/>
        <item x="1826"/>
        <item x="1000"/>
        <item x="1767"/>
        <item x="440"/>
        <item x="1146"/>
        <item x="264"/>
        <item x="246"/>
        <item x="1602"/>
        <item x="26"/>
        <item x="1774"/>
        <item x="789"/>
        <item x="64"/>
        <item x="1736"/>
        <item x="1038"/>
        <item x="710"/>
        <item x="248"/>
        <item x="1254"/>
        <item x="177"/>
        <item x="940"/>
        <item x="733"/>
        <item x="728"/>
        <item x="1137"/>
        <item x="1391"/>
        <item x="1674"/>
        <item x="120"/>
        <item x="244"/>
        <item x="500"/>
        <item x="117"/>
        <item x="490"/>
        <item x="1030"/>
        <item x="1609"/>
        <item x="816"/>
        <item x="43"/>
        <item x="1587"/>
        <item x="983"/>
        <item x="503"/>
        <item x="1025"/>
        <item x="1235"/>
        <item x="642"/>
        <item x="1757"/>
        <item x="949"/>
        <item x="857"/>
        <item x="1375"/>
        <item x="488"/>
        <item x="1928"/>
        <item x="47"/>
        <item x="1113"/>
        <item x="557"/>
        <item x="1166"/>
        <item x="1011"/>
        <item x="1561"/>
        <item x="356"/>
        <item x="605"/>
        <item x="493"/>
        <item x="613"/>
        <item x="1479"/>
        <item x="520"/>
        <item x="1324"/>
        <item x="630"/>
        <item x="281"/>
        <item x="974"/>
        <item x="704"/>
        <item x="358"/>
        <item x="782"/>
        <item x="446"/>
        <item x="579"/>
        <item x="1625"/>
        <item x="88"/>
        <item x="1062"/>
        <item x="587"/>
        <item x="265"/>
        <item x="1288"/>
        <item x="1332"/>
        <item x="544"/>
        <item x="394"/>
        <item x="1591"/>
        <item x="1933"/>
        <item x="1614"/>
        <item x="753"/>
        <item x="153"/>
        <item x="1411"/>
        <item x="994"/>
        <item x="1040"/>
        <item x="202"/>
        <item x="354"/>
        <item x="223"/>
        <item x="190"/>
        <item x="930"/>
        <item x="891"/>
        <item x="607"/>
        <item x="1425"/>
        <item x="778"/>
        <item x="1019"/>
        <item x="1179"/>
        <item x="1595"/>
        <item x="1096"/>
        <item x="1221"/>
        <item x="1357"/>
        <item x="1366"/>
        <item x="1189"/>
        <item x="1579"/>
        <item x="1896"/>
        <item x="1629"/>
        <item x="519"/>
        <item x="1548"/>
        <item x="21"/>
        <item x="1567"/>
        <item x="1462"/>
        <item x="155"/>
        <item x="211"/>
        <item x="1509"/>
        <item x="1541"/>
        <item x="1481"/>
        <item x="350"/>
        <item x="468"/>
        <item x="392"/>
        <item x="1097"/>
        <item x="726"/>
        <item x="775"/>
        <item x="1421"/>
        <item x="1581"/>
        <item x="195"/>
        <item x="881"/>
        <item x="141"/>
        <item x="1802"/>
        <item x="258"/>
        <item x="1315"/>
        <item x="1874"/>
        <item x="1671"/>
        <item x="1180"/>
        <item x="157"/>
        <item x="298"/>
        <item x="1790"/>
        <item x="154"/>
        <item x="1708"/>
        <item x="169"/>
        <item x="484"/>
        <item x="1782"/>
        <item x="933"/>
        <item x="1731"/>
        <item x="800"/>
        <item x="1622"/>
        <item x="1585"/>
        <item x="912"/>
        <item x="1517"/>
        <item x="855"/>
        <item x="323"/>
        <item x="614"/>
        <item x="1029"/>
        <item x="1816"/>
        <item x="772"/>
        <item x="1584"/>
        <item x="832"/>
        <item x="196"/>
        <item x="799"/>
        <item x="909"/>
        <item x="210"/>
        <item x="885"/>
        <item x="321"/>
        <item x="1593"/>
        <item x="50"/>
        <item x="166"/>
        <item x="1322"/>
        <item x="1516"/>
        <item x="1601"/>
        <item x="513"/>
        <item x="792"/>
        <item x="843"/>
        <item x="428"/>
        <item x="1152"/>
        <item x="571"/>
        <item x="1730"/>
        <item x="343"/>
        <item x="1935"/>
        <item x="522"/>
        <item x="760"/>
        <item x="257"/>
        <item x="562"/>
        <item x="700"/>
        <item x="644"/>
        <item x="1504"/>
        <item x="874"/>
        <item x="987"/>
        <item x="40"/>
        <item x="1071"/>
        <item x="845"/>
        <item x="887"/>
        <item x="1670"/>
        <item x="509"/>
        <item x="372"/>
        <item x="147"/>
        <item x="796"/>
        <item x="1751"/>
        <item x="768"/>
        <item x="1729"/>
        <item x="1301"/>
        <item x="182"/>
        <item x="618"/>
        <item x="324"/>
        <item x="1089"/>
        <item x="461"/>
        <item x="387"/>
        <item x="1333"/>
        <item x="311"/>
        <item x="646"/>
        <item x="79"/>
        <item x="1001"/>
        <item x="915"/>
        <item x="470"/>
        <item x="1171"/>
        <item x="1529"/>
        <item x="1522"/>
        <item x="748"/>
        <item x="749"/>
        <item x="1841"/>
        <item x="283"/>
        <item x="1156"/>
        <item x="121"/>
        <item x="1564"/>
        <item x="656"/>
        <item x="1088"/>
        <item x="1199"/>
        <item x="86"/>
        <item x="1184"/>
        <item x="1946"/>
        <item x="1361"/>
        <item x="284"/>
        <item x="80"/>
        <item x="1376"/>
        <item x="1705"/>
        <item x="414"/>
        <item x="1688"/>
        <item x="486"/>
        <item x="1505"/>
        <item x="1320"/>
        <item x="1758"/>
        <item x="750"/>
        <item x="597"/>
        <item x="144"/>
        <item x="820"/>
        <item x="923"/>
        <item x="216"/>
        <item x="689"/>
        <item x="1777"/>
        <item x="1681"/>
        <item x="1870"/>
        <item x="624"/>
        <item x="194"/>
        <item x="1929"/>
        <item x="922"/>
        <item x="1360"/>
        <item x="569"/>
        <item x="1861"/>
        <item x="961"/>
        <item x="485"/>
        <item x="1241"/>
        <item x="1036"/>
        <item x="1218"/>
        <item x="1899"/>
        <item x="63"/>
        <item x="1442"/>
        <item x="325"/>
        <item x="1518"/>
        <item x="1770"/>
        <item x="632"/>
        <item x="1515"/>
        <item x="657"/>
        <item x="1441"/>
        <item x="1280"/>
        <item x="553"/>
        <item x="1191"/>
        <item x="1447"/>
        <item x="1051"/>
        <item x="239"/>
        <item x="602"/>
        <item x="1917"/>
        <item x="179"/>
        <item x="383"/>
        <item x="655"/>
        <item x="767"/>
        <item x="815"/>
        <item x="1592"/>
        <item x="1005"/>
        <item x="1470"/>
        <item x="744"/>
        <item x="1093"/>
        <item x="1069"/>
        <item x="932"/>
        <item x="1894"/>
        <item x="1329"/>
        <item x="609"/>
        <item x="421"/>
        <item x="803"/>
        <item x="692"/>
        <item x="1269"/>
        <item x="62"/>
        <item x="1672"/>
        <item x="101"/>
        <item x="379"/>
        <item x="473"/>
        <item x="920"/>
        <item x="981"/>
        <item x="774"/>
        <item x="1168"/>
        <item x="448"/>
        <item x="1118"/>
        <item x="1080"/>
        <item x="688"/>
        <item x="1716"/>
        <item x="1344"/>
        <item x="1768"/>
        <item x="524"/>
        <item x="1634"/>
        <item x="1647"/>
        <item x="925"/>
        <item x="1507"/>
        <item x="125"/>
        <item x="675"/>
        <item x="1845"/>
        <item x="1464"/>
        <item x="941"/>
        <item x="870"/>
        <item x="1302"/>
        <item x="1685"/>
        <item x="1931"/>
        <item x="867"/>
        <item x="1216"/>
        <item x="1348"/>
        <item x="817"/>
        <item x="233"/>
        <item x="1745"/>
        <item x="1459"/>
        <item x="1867"/>
        <item x="1892"/>
        <item x="1552"/>
        <item x="1222"/>
        <item x="1673"/>
        <item x="1325"/>
        <item x="973"/>
        <item x="289"/>
        <item x="122"/>
        <item x="1409"/>
        <item x="187"/>
        <item x="1148"/>
        <item x="1467"/>
        <item x="1553"/>
        <item x="712"/>
        <item x="1882"/>
        <item x="256"/>
        <item x="581"/>
        <item x="1256"/>
        <item x="303"/>
        <item x="661"/>
        <item x="385"/>
        <item x="255"/>
        <item x="977"/>
        <item x="549"/>
        <item x="889"/>
        <item x="1378"/>
        <item x="849"/>
        <item x="1387"/>
        <item x="231"/>
        <item x="266"/>
        <item x="1352"/>
        <item x="1198"/>
        <item t="default"/>
      </items>
    </pivotField>
    <pivotField showAll="0"/>
    <pivotField numFmtId="9" showAll="0"/>
    <pivotField showAll="0"/>
    <pivotField dataField="1" showAll="0"/>
  </pivotFields>
  <rowFields count="1">
    <field x="6"/>
  </rowFields>
  <rowItems count="630">
    <i>
      <x v="579"/>
    </i>
    <i>
      <x v="5"/>
    </i>
    <i>
      <x v="528"/>
    </i>
    <i>
      <x v="28"/>
    </i>
    <i>
      <x v="255"/>
    </i>
    <i>
      <x v="549"/>
    </i>
    <i>
      <x v="260"/>
    </i>
    <i>
      <x v="68"/>
    </i>
    <i>
      <x v="187"/>
    </i>
    <i>
      <x v="602"/>
    </i>
    <i>
      <x v="347"/>
    </i>
    <i>
      <x v="83"/>
    </i>
    <i>
      <x v="226"/>
    </i>
    <i>
      <x v="476"/>
    </i>
    <i>
      <x v="503"/>
    </i>
    <i>
      <x v="67"/>
    </i>
    <i>
      <x v="597"/>
    </i>
    <i>
      <x v="22"/>
    </i>
    <i>
      <x v="317"/>
    </i>
    <i>
      <x v="584"/>
    </i>
    <i>
      <x v="312"/>
    </i>
    <i>
      <x v="13"/>
    </i>
    <i>
      <x v="489"/>
    </i>
    <i>
      <x v="55"/>
    </i>
    <i>
      <x v="264"/>
    </i>
    <i>
      <x v="73"/>
    </i>
    <i>
      <x v="257"/>
    </i>
    <i>
      <x v="153"/>
    </i>
    <i>
      <x v="497"/>
    </i>
    <i>
      <x v="131"/>
    </i>
    <i>
      <x v="429"/>
    </i>
    <i>
      <x v="562"/>
    </i>
    <i>
      <x v="423"/>
    </i>
    <i>
      <x v="221"/>
    </i>
    <i>
      <x v="492"/>
    </i>
    <i>
      <x v="386"/>
    </i>
    <i>
      <x v="47"/>
    </i>
    <i>
      <x v="316"/>
    </i>
    <i>
      <x v="320"/>
    </i>
    <i>
      <x v="267"/>
    </i>
    <i>
      <x v="269"/>
    </i>
    <i>
      <x v="514"/>
    </i>
    <i>
      <x v="450"/>
    </i>
    <i>
      <x v="33"/>
    </i>
    <i>
      <x v="578"/>
    </i>
    <i>
      <x v="380"/>
    </i>
    <i>
      <x v="507"/>
    </i>
    <i>
      <x v="560"/>
    </i>
    <i>
      <x v="285"/>
    </i>
    <i>
      <x v="396"/>
    </i>
    <i>
      <x v="24"/>
    </i>
    <i>
      <x v="534"/>
    </i>
    <i>
      <x v="175"/>
    </i>
    <i>
      <x v="577"/>
    </i>
    <i>
      <x v="392"/>
    </i>
    <i>
      <x v="69"/>
    </i>
    <i>
      <x v="184"/>
    </i>
    <i>
      <x v="564"/>
    </i>
    <i>
      <x v="204"/>
    </i>
    <i>
      <x v="532"/>
    </i>
    <i>
      <x v="570"/>
    </i>
    <i>
      <x v="146"/>
    </i>
    <i>
      <x v="411"/>
    </i>
    <i>
      <x v="436"/>
    </i>
    <i>
      <x v="79"/>
    </i>
    <i>
      <x v="236"/>
    </i>
    <i>
      <x v="77"/>
    </i>
    <i>
      <x v="228"/>
    </i>
    <i>
      <x v="318"/>
    </i>
    <i>
      <x v="14"/>
    </i>
    <i>
      <x v="599"/>
    </i>
    <i>
      <x v="266"/>
    </i>
    <i>
      <x v="483"/>
    </i>
    <i>
      <x v="561"/>
    </i>
    <i>
      <x v="155"/>
    </i>
    <i>
      <x v="4"/>
    </i>
    <i>
      <x v="381"/>
    </i>
    <i>
      <x v="449"/>
    </i>
    <i>
      <x v="504"/>
    </i>
    <i>
      <x v="524"/>
    </i>
    <i>
      <x v="443"/>
    </i>
    <i>
      <x v="521"/>
    </i>
    <i>
      <x v="298"/>
    </i>
    <i>
      <x v="119"/>
    </i>
    <i>
      <x v="592"/>
    </i>
    <i>
      <x v="149"/>
    </i>
    <i>
      <x v="145"/>
    </i>
    <i>
      <x v="362"/>
    </i>
    <i>
      <x v="334"/>
    </i>
    <i>
      <x v="107"/>
    </i>
    <i>
      <x v="464"/>
    </i>
    <i>
      <x v="542"/>
    </i>
    <i>
      <x v="430"/>
    </i>
    <i>
      <x v="445"/>
    </i>
    <i>
      <x v="527"/>
    </i>
    <i>
      <x v="72"/>
    </i>
    <i>
      <x v="472"/>
    </i>
    <i>
      <x v="469"/>
    </i>
    <i>
      <x v="179"/>
    </i>
    <i>
      <x v="181"/>
    </i>
    <i>
      <x v="569"/>
    </i>
    <i>
      <x v="61"/>
    </i>
    <i>
      <x v="625"/>
    </i>
    <i>
      <x v="139"/>
    </i>
    <i>
      <x v="435"/>
    </i>
    <i>
      <x v="511"/>
    </i>
    <i>
      <x v="459"/>
    </i>
    <i>
      <x v="499"/>
    </i>
    <i>
      <x v="250"/>
    </i>
    <i>
      <x v="289"/>
    </i>
    <i>
      <x v="48"/>
    </i>
    <i>
      <x v="470"/>
    </i>
    <i>
      <x v="502"/>
    </i>
    <i>
      <x v="377"/>
    </i>
    <i>
      <x v="36"/>
    </i>
    <i>
      <x v="604"/>
    </i>
    <i>
      <x v="491"/>
    </i>
    <i>
      <x v="91"/>
    </i>
    <i>
      <x v="343"/>
    </i>
    <i>
      <x v="628"/>
    </i>
    <i>
      <x v="544"/>
    </i>
    <i>
      <x v="421"/>
    </i>
    <i>
      <x v="606"/>
    </i>
    <i>
      <x v="136"/>
    </i>
    <i>
      <x v="265"/>
    </i>
    <i>
      <x v="196"/>
    </i>
    <i>
      <x v="99"/>
    </i>
    <i>
      <x v="273"/>
    </i>
    <i>
      <x v="242"/>
    </i>
    <i>
      <x v="234"/>
    </i>
    <i>
      <x v="425"/>
    </i>
    <i>
      <x v="466"/>
    </i>
    <i>
      <x v="378"/>
    </i>
    <i>
      <x v="180"/>
    </i>
    <i>
      <x v="397"/>
    </i>
    <i>
      <x v="254"/>
    </i>
    <i>
      <x v="222"/>
    </i>
    <i>
      <x v="2"/>
    </i>
    <i>
      <x v="170"/>
    </i>
    <i>
      <x v="305"/>
    </i>
    <i>
      <x v="618"/>
    </i>
    <i>
      <x/>
    </i>
    <i>
      <x v="341"/>
    </i>
    <i>
      <x v="455"/>
    </i>
    <i>
      <x v="537"/>
    </i>
    <i>
      <x v="565"/>
    </i>
    <i>
      <x v="613"/>
    </i>
    <i>
      <x v="78"/>
    </i>
    <i>
      <x v="446"/>
    </i>
    <i>
      <x v="371"/>
    </i>
    <i>
      <x v="63"/>
    </i>
    <i>
      <x v="598"/>
    </i>
    <i>
      <x v="322"/>
    </i>
    <i>
      <x v="25"/>
    </i>
    <i>
      <x v="310"/>
    </i>
    <i>
      <x v="287"/>
    </i>
    <i>
      <x v="496"/>
    </i>
    <i>
      <x v="270"/>
    </i>
    <i>
      <x v="45"/>
    </i>
    <i>
      <x v="501"/>
    </i>
    <i>
      <x v="413"/>
    </i>
    <i>
      <x v="626"/>
    </i>
    <i>
      <x v="448"/>
    </i>
    <i>
      <x v="16"/>
    </i>
    <i>
      <x v="141"/>
    </i>
    <i>
      <x v="408"/>
    </i>
    <i>
      <x v="252"/>
    </i>
    <i>
      <x v="160"/>
    </i>
    <i>
      <x v="611"/>
    </i>
    <i>
      <x v="480"/>
    </i>
    <i>
      <x v="301"/>
    </i>
    <i>
      <x v="247"/>
    </i>
    <i>
      <x v="89"/>
    </i>
    <i>
      <x v="453"/>
    </i>
    <i>
      <x v="535"/>
    </i>
    <i>
      <x v="427"/>
    </i>
    <i>
      <x v="594"/>
    </i>
    <i>
      <x v="619"/>
    </i>
    <i>
      <x v="168"/>
    </i>
    <i>
      <x v="82"/>
    </i>
    <i>
      <x v="520"/>
    </i>
    <i>
      <x v="419"/>
    </i>
    <i>
      <x v="106"/>
    </i>
    <i>
      <x v="358"/>
    </i>
    <i>
      <x v="319"/>
    </i>
    <i>
      <x v="493"/>
    </i>
    <i>
      <x v="412"/>
    </i>
    <i>
      <x v="516"/>
    </i>
    <i>
      <x v="125"/>
    </i>
    <i>
      <x v="596"/>
    </i>
    <i>
      <x v="306"/>
    </i>
    <i>
      <x v="113"/>
    </i>
    <i>
      <x v="336"/>
    </i>
    <i>
      <x v="354"/>
    </i>
    <i>
      <x v="116"/>
    </i>
    <i>
      <x v="558"/>
    </i>
    <i>
      <x v="559"/>
    </i>
    <i>
      <x v="84"/>
    </i>
    <i>
      <x v="19"/>
    </i>
    <i>
      <x v="345"/>
    </i>
    <i>
      <x v="209"/>
    </i>
    <i>
      <x v="426"/>
    </i>
    <i>
      <x v="525"/>
    </i>
    <i>
      <x v="244"/>
    </i>
    <i>
      <x v="108"/>
    </i>
    <i>
      <x v="548"/>
    </i>
    <i>
      <x v="172"/>
    </i>
    <i>
      <x v="32"/>
    </i>
    <i>
      <x v="240"/>
    </i>
    <i>
      <x v="75"/>
    </i>
    <i>
      <x v="177"/>
    </i>
    <i>
      <x v="467"/>
    </i>
    <i>
      <x v="215"/>
    </i>
    <i>
      <x v="581"/>
    </i>
    <i>
      <x v="340"/>
    </i>
    <i>
      <x v="437"/>
    </i>
    <i>
      <x v="217"/>
    </i>
    <i>
      <x v="174"/>
    </i>
    <i>
      <x v="237"/>
    </i>
    <i>
      <x v="161"/>
    </i>
    <i>
      <x v="59"/>
    </i>
    <i>
      <x v="355"/>
    </i>
    <i>
      <x v="6"/>
    </i>
    <i>
      <x v="332"/>
    </i>
    <i>
      <x v="608"/>
    </i>
    <i>
      <x v="188"/>
    </i>
    <i>
      <x v="398"/>
    </i>
    <i>
      <x v="117"/>
    </i>
    <i>
      <x v="37"/>
    </i>
    <i>
      <x v="202"/>
    </i>
    <i>
      <x v="368"/>
    </i>
    <i>
      <x v="164"/>
    </i>
    <i>
      <x v="339"/>
    </i>
    <i>
      <x v="294"/>
    </i>
    <i>
      <x v="97"/>
    </i>
    <i>
      <x v="610"/>
    </i>
    <i>
      <x v="323"/>
    </i>
    <i>
      <x v="297"/>
    </i>
    <i>
      <x v="216"/>
    </i>
    <i>
      <x v="197"/>
    </i>
    <i>
      <x v="498"/>
    </i>
    <i>
      <x v="568"/>
    </i>
    <i>
      <x v="439"/>
    </i>
    <i>
      <x v="506"/>
    </i>
    <i>
      <x v="157"/>
    </i>
    <i>
      <x v="365"/>
    </i>
    <i>
      <x v="557"/>
    </i>
    <i>
      <x v="615"/>
    </i>
    <i>
      <x v="74"/>
    </i>
    <i>
      <x v="152"/>
    </i>
    <i>
      <x v="543"/>
    </i>
    <i>
      <x v="183"/>
    </i>
    <i>
      <x v="330"/>
    </i>
    <i>
      <x v="409"/>
    </i>
    <i>
      <x v="342"/>
    </i>
    <i>
      <x v="588"/>
    </i>
    <i>
      <x v="474"/>
    </i>
    <i>
      <x v="138"/>
    </i>
    <i>
      <x v="283"/>
    </i>
    <i>
      <x v="512"/>
    </i>
    <i>
      <x v="555"/>
    </i>
    <i>
      <x v="585"/>
    </i>
    <i>
      <x v="279"/>
    </i>
    <i>
      <x v="212"/>
    </i>
    <i>
      <x v="357"/>
    </i>
    <i>
      <x v="194"/>
    </i>
    <i>
      <x v="444"/>
    </i>
    <i>
      <x v="227"/>
    </i>
    <i>
      <x v="92"/>
    </i>
    <i>
      <x v="39"/>
    </i>
    <i>
      <x v="582"/>
    </i>
    <i>
      <x v="376"/>
    </i>
    <i>
      <x v="70"/>
    </i>
    <i>
      <x v="589"/>
    </i>
    <i>
      <x v="369"/>
    </i>
    <i>
      <x v="232"/>
    </i>
    <i>
      <x v="451"/>
    </i>
    <i>
      <x v="438"/>
    </i>
    <i>
      <x v="40"/>
    </i>
    <i>
      <x v="206"/>
    </i>
    <i>
      <x v="556"/>
    </i>
    <i>
      <x v="468"/>
    </i>
    <i>
      <x v="263"/>
    </i>
    <i>
      <x v="20"/>
    </i>
    <i>
      <x v="11"/>
    </i>
    <i>
      <x v="218"/>
    </i>
    <i>
      <x v="296"/>
    </i>
    <i>
      <x v="189"/>
    </i>
    <i>
      <x v="158"/>
    </i>
    <i>
      <x v="17"/>
    </i>
    <i>
      <x v="18"/>
    </i>
    <i>
      <x v="274"/>
    </i>
    <i>
      <x v="326"/>
    </i>
    <i>
      <x v="276"/>
    </i>
    <i>
      <x v="96"/>
    </i>
    <i>
      <x v="457"/>
    </i>
    <i>
      <x v="105"/>
    </i>
    <i>
      <x v="122"/>
    </i>
    <i>
      <x v="441"/>
    </i>
    <i>
      <x v="313"/>
    </i>
    <i>
      <x v="280"/>
    </i>
    <i>
      <x v="591"/>
    </i>
    <i>
      <x v="328"/>
    </i>
    <i>
      <x v="567"/>
    </i>
    <i>
      <x v="389"/>
    </i>
    <i>
      <x v="551"/>
    </i>
    <i>
      <x v="373"/>
    </i>
    <i>
      <x v="363"/>
    </i>
    <i>
      <x v="424"/>
    </i>
    <i>
      <x v="256"/>
    </i>
    <i>
      <x v="460"/>
    </i>
    <i>
      <x v="333"/>
    </i>
    <i>
      <x v="416"/>
    </i>
    <i>
      <x v="214"/>
    </i>
    <i>
      <x v="601"/>
    </i>
    <i>
      <x v="7"/>
    </i>
    <i>
      <x v="81"/>
    </i>
    <i>
      <x v="308"/>
    </i>
    <i>
      <x v="58"/>
    </i>
    <i>
      <x v="293"/>
    </i>
    <i>
      <x v="277"/>
    </i>
    <i>
      <x v="3"/>
    </i>
    <i>
      <x v="433"/>
    </i>
    <i>
      <x v="572"/>
    </i>
    <i>
      <x v="110"/>
    </i>
    <i>
      <x v="401"/>
    </i>
    <i>
      <x v="495"/>
    </i>
    <i>
      <x v="402"/>
    </i>
    <i>
      <x v="540"/>
    </i>
    <i>
      <x v="295"/>
    </i>
    <i>
      <x v="494"/>
    </i>
    <i>
      <x v="186"/>
    </i>
    <i>
      <x v="135"/>
    </i>
    <i>
      <x v="487"/>
    </i>
    <i>
      <x v="126"/>
    </i>
    <i>
      <x v="387"/>
    </i>
    <i>
      <x v="617"/>
    </i>
    <i>
      <x v="199"/>
    </i>
    <i>
      <x v="104"/>
    </i>
    <i>
      <x v="165"/>
    </i>
    <i>
      <x v="324"/>
    </i>
    <i>
      <x v="488"/>
    </i>
    <i>
      <x v="510"/>
    </i>
    <i>
      <x v="284"/>
    </i>
    <i>
      <x v="281"/>
    </i>
    <i>
      <x v="128"/>
    </i>
    <i>
      <x v="623"/>
    </i>
    <i>
      <x v="303"/>
    </i>
    <i>
      <x v="134"/>
    </i>
    <i>
      <x v="515"/>
    </i>
    <i>
      <x v="552"/>
    </i>
    <i>
      <x v="62"/>
    </i>
    <i>
      <x v="586"/>
    </i>
    <i>
      <x v="201"/>
    </i>
    <i>
      <x v="90"/>
    </i>
    <i>
      <x v="315"/>
    </i>
    <i>
      <x v="607"/>
    </i>
    <i>
      <x v="26"/>
    </i>
    <i>
      <x v="29"/>
    </i>
    <i>
      <x v="66"/>
    </i>
    <i>
      <x v="513"/>
    </i>
    <i>
      <x v="76"/>
    </i>
    <i>
      <x v="268"/>
    </i>
    <i>
      <x v="203"/>
    </i>
    <i>
      <x v="526"/>
    </i>
    <i>
      <x v="112"/>
    </i>
    <i>
      <x v="140"/>
    </i>
    <i>
      <x v="185"/>
    </i>
    <i>
      <x v="241"/>
    </i>
    <i>
      <x v="71"/>
    </i>
    <i>
      <x v="486"/>
    </i>
    <i>
      <x v="130"/>
    </i>
    <i>
      <x v="12"/>
    </i>
    <i>
      <x v="399"/>
    </i>
    <i>
      <x v="576"/>
    </i>
    <i>
      <x v="142"/>
    </i>
    <i>
      <x v="350"/>
    </i>
    <i>
      <x v="563"/>
    </i>
    <i>
      <x v="151"/>
    </i>
    <i>
      <x v="120"/>
    </i>
    <i>
      <x v="462"/>
    </i>
    <i>
      <x v="403"/>
    </i>
    <i>
      <x v="414"/>
    </i>
    <i>
      <x v="233"/>
    </i>
    <i>
      <x v="299"/>
    </i>
    <i>
      <x v="571"/>
    </i>
    <i>
      <x v="286"/>
    </i>
    <i>
      <x v="169"/>
    </i>
    <i>
      <x v="31"/>
    </i>
    <i>
      <x v="614"/>
    </i>
    <i>
      <x v="88"/>
    </i>
    <i>
      <x v="478"/>
    </i>
    <i>
      <x v="351"/>
    </i>
    <i>
      <x v="245"/>
    </i>
    <i>
      <x v="379"/>
    </i>
    <i>
      <x v="111"/>
    </i>
    <i>
      <x v="53"/>
    </i>
    <i>
      <x v="190"/>
    </i>
    <i>
      <x v="482"/>
    </i>
    <i>
      <x v="463"/>
    </i>
    <i>
      <x v="508"/>
    </i>
    <i>
      <x v="8"/>
    </i>
    <i>
      <x v="38"/>
    </i>
    <i>
      <x v="346"/>
    </i>
    <i>
      <x v="213"/>
    </i>
    <i>
      <x v="595"/>
    </i>
    <i>
      <x v="573"/>
    </i>
    <i>
      <x v="121"/>
    </i>
    <i>
      <x v="109"/>
    </i>
    <i>
      <x v="94"/>
    </i>
    <i>
      <x v="415"/>
    </i>
    <i>
      <x v="173"/>
    </i>
    <i>
      <x v="465"/>
    </i>
    <i>
      <x v="337"/>
    </i>
    <i>
      <x v="518"/>
    </i>
    <i>
      <x v="86"/>
    </i>
    <i>
      <x v="224"/>
    </i>
    <i>
      <x v="530"/>
    </i>
    <i>
      <x v="193"/>
    </i>
    <i>
      <x v="348"/>
    </i>
    <i>
      <x v="406"/>
    </i>
    <i>
      <x v="246"/>
    </i>
    <i>
      <x v="479"/>
    </i>
    <i>
      <x v="178"/>
    </i>
    <i>
      <x v="370"/>
    </i>
    <i>
      <x v="307"/>
    </i>
    <i>
      <x v="574"/>
    </i>
    <i>
      <x v="192"/>
    </i>
    <i>
      <x v="258"/>
    </i>
    <i>
      <x v="159"/>
    </i>
    <i>
      <x v="49"/>
    </i>
    <i>
      <x v="9"/>
    </i>
    <i>
      <x v="325"/>
    </i>
    <i>
      <x v="207"/>
    </i>
    <i>
      <x v="248"/>
    </i>
    <i>
      <x v="56"/>
    </i>
    <i>
      <x v="366"/>
    </i>
    <i>
      <x v="223"/>
    </i>
    <i>
      <x v="385"/>
    </i>
    <i>
      <x v="51"/>
    </i>
    <i>
      <x v="390"/>
    </i>
    <i>
      <x v="98"/>
    </i>
    <i>
      <x v="154"/>
    </i>
    <i>
      <x v="282"/>
    </i>
    <i>
      <x v="43"/>
    </i>
    <i>
      <x v="195"/>
    </i>
    <i>
      <x v="52"/>
    </i>
    <i>
      <x v="34"/>
    </i>
    <i>
      <x v="452"/>
    </i>
    <i>
      <x v="329"/>
    </i>
    <i>
      <x v="225"/>
    </i>
    <i>
      <x v="536"/>
    </i>
    <i>
      <x v="219"/>
    </i>
    <i>
      <x v="382"/>
    </i>
    <i>
      <x v="60"/>
    </i>
    <i>
      <x v="239"/>
    </i>
    <i>
      <x v="163"/>
    </i>
    <i>
      <x v="361"/>
    </i>
    <i>
      <x v="133"/>
    </i>
    <i>
      <x v="30"/>
    </i>
    <i>
      <x v="42"/>
    </i>
    <i>
      <x v="384"/>
    </i>
    <i>
      <x v="10"/>
    </i>
    <i>
      <x v="418"/>
    </i>
    <i>
      <x v="605"/>
    </i>
    <i>
      <x v="372"/>
    </i>
    <i>
      <x v="590"/>
    </i>
    <i>
      <x v="93"/>
    </i>
    <i>
      <x v="114"/>
    </i>
    <i>
      <x v="471"/>
    </i>
    <i>
      <x v="95"/>
    </i>
    <i>
      <x v="54"/>
    </i>
    <i>
      <x v="290"/>
    </i>
    <i>
      <x v="580"/>
    </i>
    <i>
      <x v="593"/>
    </i>
    <i>
      <x v="533"/>
    </i>
    <i>
      <x v="171"/>
    </i>
    <i>
      <x v="243"/>
    </i>
    <i>
      <x v="229"/>
    </i>
    <i>
      <x v="123"/>
    </i>
    <i>
      <x v="404"/>
    </i>
    <i>
      <x v="249"/>
    </i>
    <i>
      <x v="500"/>
    </i>
    <i>
      <x v="440"/>
    </i>
    <i>
      <x v="490"/>
    </i>
    <i>
      <x v="205"/>
    </i>
    <i>
      <x v="137"/>
    </i>
    <i>
      <x v="230"/>
    </i>
    <i>
      <x v="132"/>
    </i>
    <i>
      <x v="211"/>
    </i>
    <i>
      <x v="127"/>
    </i>
    <i>
      <x v="538"/>
    </i>
    <i>
      <x v="383"/>
    </i>
    <i>
      <x v="115"/>
    </i>
    <i>
      <x v="300"/>
    </i>
    <i>
      <x v="587"/>
    </i>
    <i>
      <x v="147"/>
    </i>
    <i>
      <x v="148"/>
    </i>
    <i>
      <x v="278"/>
    </i>
    <i>
      <x v="335"/>
    </i>
    <i>
      <x v="220"/>
    </i>
    <i>
      <x v="288"/>
    </i>
    <i>
      <x v="80"/>
    </i>
    <i>
      <x v="431"/>
    </i>
    <i>
      <x v="87"/>
    </i>
    <i>
      <x v="41"/>
    </i>
    <i>
      <x v="461"/>
    </i>
    <i>
      <x v="394"/>
    </i>
    <i>
      <x v="198"/>
    </i>
    <i>
      <x v="575"/>
    </i>
    <i>
      <x v="261"/>
    </i>
    <i>
      <x v="620"/>
    </i>
    <i>
      <x v="275"/>
    </i>
    <i>
      <x v="432"/>
    </i>
    <i>
      <x v="477"/>
    </i>
    <i>
      <x v="124"/>
    </i>
    <i>
      <x v="624"/>
    </i>
    <i>
      <x v="21"/>
    </i>
    <i>
      <x v="458"/>
    </i>
    <i>
      <x v="621"/>
    </i>
    <i>
      <x v="519"/>
    </i>
    <i>
      <x v="485"/>
    </i>
    <i>
      <x v="484"/>
    </i>
    <i>
      <x v="410"/>
    </i>
    <i>
      <x v="359"/>
    </i>
    <i>
      <x v="150"/>
    </i>
    <i>
      <x v="583"/>
    </i>
    <i>
      <x v="566"/>
    </i>
    <i>
      <x v="349"/>
    </i>
    <i>
      <x v="603"/>
    </i>
    <i>
      <x v="546"/>
    </i>
    <i>
      <x v="531"/>
    </i>
    <i>
      <x v="522"/>
    </i>
    <i>
      <x v="505"/>
    </i>
    <i>
      <x v="481"/>
    </i>
    <i>
      <x v="129"/>
    </i>
    <i>
      <x v="208"/>
    </i>
    <i>
      <x v="238"/>
    </i>
    <i>
      <x v="102"/>
    </i>
    <i>
      <x v="44"/>
    </i>
    <i>
      <x v="420"/>
    </i>
    <i>
      <x v="454"/>
    </i>
    <i>
      <x v="327"/>
    </i>
    <i>
      <x v="176"/>
    </i>
    <i>
      <x v="253"/>
    </i>
    <i>
      <x v="400"/>
    </i>
    <i>
      <x v="311"/>
    </i>
    <i>
      <x v="118"/>
    </i>
    <i>
      <x v="539"/>
    </i>
    <i>
      <x v="101"/>
    </i>
    <i>
      <x v="65"/>
    </i>
    <i>
      <x v="302"/>
    </i>
    <i>
      <x v="27"/>
    </i>
    <i>
      <x v="331"/>
    </i>
    <i>
      <x v="259"/>
    </i>
    <i>
      <x v="388"/>
    </i>
    <i>
      <x v="609"/>
    </i>
    <i>
      <x v="231"/>
    </i>
    <i>
      <x v="517"/>
    </i>
    <i>
      <x v="422"/>
    </i>
    <i>
      <x v="616"/>
    </i>
    <i>
      <x v="251"/>
    </i>
    <i>
      <x v="447"/>
    </i>
    <i>
      <x v="374"/>
    </i>
    <i>
      <x v="509"/>
    </i>
    <i>
      <x v="395"/>
    </i>
    <i>
      <x v="64"/>
    </i>
    <i>
      <x v="344"/>
    </i>
    <i>
      <x v="612"/>
    </i>
    <i>
      <x v="235"/>
    </i>
    <i>
      <x v="271"/>
    </i>
    <i>
      <x v="191"/>
    </i>
    <i>
      <x v="85"/>
    </i>
    <i>
      <x v="553"/>
    </i>
    <i>
      <x v="364"/>
    </i>
    <i>
      <x v="545"/>
    </i>
    <i>
      <x v="182"/>
    </i>
    <i>
      <x v="550"/>
    </i>
    <i>
      <x v="622"/>
    </i>
    <i>
      <x v="46"/>
    </i>
    <i>
      <x v="1"/>
    </i>
    <i>
      <x v="338"/>
    </i>
    <i>
      <x v="428"/>
    </i>
    <i>
      <x v="391"/>
    </i>
    <i>
      <x v="162"/>
    </i>
    <i>
      <x v="353"/>
    </i>
    <i>
      <x v="210"/>
    </i>
    <i>
      <x v="291"/>
    </i>
    <i>
      <x v="143"/>
    </i>
    <i>
      <x v="529"/>
    </i>
    <i>
      <x v="304"/>
    </i>
    <i>
      <x v="442"/>
    </i>
    <i>
      <x v="314"/>
    </i>
    <i>
      <x v="375"/>
    </i>
    <i>
      <x v="23"/>
    </i>
    <i>
      <x v="356"/>
    </i>
    <i>
      <x v="523"/>
    </i>
    <i>
      <x v="100"/>
    </i>
    <i>
      <x v="35"/>
    </i>
    <i>
      <x v="292"/>
    </i>
    <i>
      <x v="360"/>
    </i>
    <i>
      <x v="50"/>
    </i>
    <i>
      <x v="272"/>
    </i>
    <i>
      <x v="393"/>
    </i>
    <i>
      <x v="167"/>
    </i>
    <i>
      <x v="475"/>
    </i>
    <i>
      <x v="156"/>
    </i>
    <i>
      <x v="200"/>
    </i>
    <i>
      <x v="144"/>
    </i>
    <i>
      <x v="352"/>
    </i>
    <i>
      <x v="600"/>
    </i>
    <i>
      <x v="405"/>
    </i>
    <i>
      <x v="456"/>
    </i>
    <i>
      <x v="103"/>
    </i>
    <i>
      <x v="417"/>
    </i>
    <i>
      <x v="15"/>
    </i>
    <i>
      <x v="309"/>
    </i>
    <i>
      <x v="407"/>
    </i>
    <i>
      <x v="547"/>
    </i>
    <i>
      <x v="541"/>
    </i>
    <i>
      <x v="554"/>
    </i>
    <i>
      <x v="473"/>
    </i>
    <i>
      <x v="166"/>
    </i>
    <i>
      <x v="321"/>
    </i>
    <i>
      <x v="627"/>
    </i>
    <i>
      <x v="57"/>
    </i>
    <i>
      <x v="434"/>
    </i>
    <i>
      <x v="262"/>
    </i>
    <i>
      <x v="36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21" baseField="0" baseItem="0"/>
    <dataField name="Sum of Sales" fld="17" baseField="0" baseItem="0"/>
  </dataFields>
  <conditionalFormats count="1">
    <conditionalFormat priority="3">
      <pivotAreas count="1">
        <pivotArea type="data" outline="0" collapsedLevelsAreSubtotals="1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2329" dT="2024-05-23T04:43:51.77" personId="{00BB47FE-E36A-40EF-8ED7-A185F63A924C}" id="{25746370-DCB1-4EF0-9E97-FA40CCE6DC4F}">
    <text>The average value of Sales</text>
  </threadedComment>
  <threadedComment ref="S2330" dT="2024-05-23T04:44:42.11" personId="{00BB47FE-E36A-40EF-8ED7-A185F63A924C}" id="{33A5228E-E332-4C11-9471-2D1CF32DDAC0}">
    <text>The value is on the center of values of sales</text>
  </threadedComment>
  <threadedComment ref="S2331" dT="2024-05-23T04:45:12.71" personId="{00BB47FE-E36A-40EF-8ED7-A185F63A924C}" id="{321DFEA3-B69D-4AC2-8A68-2E11C976E57F}">
    <text xml:space="preserve">The most repeated value </text>
  </threadedComment>
  <threadedComment ref="S2332" dT="2024-05-23T04:45:26.47" personId="{00BB47FE-E36A-40EF-8ED7-A185F63A924C}" id="{0A87CFC1-D528-4018-BD26-E723E8288FCB}">
    <text>The Top Sales</text>
  </threadedComment>
  <threadedComment ref="S2333" dT="2024-05-23T04:45:48.11" personId="{00BB47FE-E36A-40EF-8ED7-A185F63A924C}" id="{D13EE614-5EBF-4213-8EB1-1985CE3B9E5D}">
    <text>The least value of Sales</text>
  </threadedComment>
  <threadedComment ref="S2334" dT="2024-05-23T05:19:26.44" personId="{00BB47FE-E36A-40EF-8ED7-A185F63A924C}" id="{2BA3DB42-55AA-4761-8812-273DAC593A3B}">
    <text>The value of variance is big as there are outliers in Sales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898F785-5F04-4B2B-81F3-2612A9B3FBE6}">
  <we:reference id="wa200005502" version="1.0.0.11" store="en-GB" storeType="OMEX"/>
  <we:alternateReferences>
    <we:reference id="wa200005502" version="1.0.0.11" store="wa200005502" storeType="OMEX"/>
  </we:alternateReferences>
  <we:properties>
    <we:property name="docId" value="&quot;ILMA4FJQGlxWNooFuD3qF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339"/>
  <sheetViews>
    <sheetView zoomScale="83" zoomScaleNormal="83" workbookViewId="0">
      <pane ySplit="1" topLeftCell="A324" activePane="bottomLeft" state="frozen"/>
      <selection pane="bottomLeft" activeCell="E1" sqref="E1:E1048576"/>
    </sheetView>
  </sheetViews>
  <sheetFormatPr defaultRowHeight="14.4" x14ac:dyDescent="0.3"/>
  <cols>
    <col min="1" max="1" width="7.5546875" bestFit="1" customWidth="1"/>
    <col min="2" max="2" width="14.6640625" customWidth="1"/>
    <col min="3" max="3" width="11.21875" style="2" bestFit="1" customWidth="1"/>
    <col min="4" max="4" width="12.44140625" customWidth="1"/>
    <col min="5" max="5" width="10.5546875" bestFit="1" customWidth="1"/>
    <col min="6" max="7" width="12.77734375" bestFit="1" customWidth="1"/>
    <col min="8" max="8" width="20.44140625" customWidth="1"/>
    <col min="9" max="9" width="11.33203125" bestFit="1" customWidth="1"/>
    <col min="10" max="10" width="11.88671875" bestFit="1" customWidth="1"/>
    <col min="11" max="11" width="15.21875" bestFit="1" customWidth="1"/>
    <col min="12" max="12" width="12.109375" bestFit="1" customWidth="1"/>
    <col min="13" max="13" width="12" bestFit="1" customWidth="1"/>
    <col min="14" max="14" width="7.33203125" bestFit="1" customWidth="1"/>
    <col min="15" max="15" width="16.33203125" bestFit="1" customWidth="1"/>
    <col min="16" max="16" width="13.109375" bestFit="1" customWidth="1"/>
    <col min="17" max="17" width="13.44140625" bestFit="1" customWidth="1"/>
    <col min="18" max="18" width="108.88671875" customWidth="1"/>
    <col min="19" max="19" width="22.77734375" customWidth="1"/>
    <col min="20" max="20" width="19.88671875" customWidth="1"/>
    <col min="21" max="21" width="11.44140625" style="4" bestFit="1" customWidth="1"/>
    <col min="22" max="22" width="17.21875" bestFit="1" customWidth="1"/>
    <col min="23" max="23" width="11.21875" bestFit="1" customWidth="1"/>
  </cols>
  <sheetData>
    <row r="1" spans="1:23" ht="15.6" x14ac:dyDescent="0.3">
      <c r="A1" s="1" t="s">
        <v>0</v>
      </c>
      <c r="B1" s="1" t="s">
        <v>1</v>
      </c>
      <c r="C1" s="11" t="s">
        <v>2</v>
      </c>
      <c r="D1" s="1" t="s">
        <v>5299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3" t="s">
        <v>19</v>
      </c>
      <c r="V1" s="1" t="s">
        <v>5288</v>
      </c>
      <c r="W1" s="1" t="s">
        <v>20</v>
      </c>
    </row>
    <row r="2" spans="1:23" x14ac:dyDescent="0.3">
      <c r="A2">
        <v>7981</v>
      </c>
      <c r="B2" t="s">
        <v>21</v>
      </c>
      <c r="C2" s="2">
        <v>41277</v>
      </c>
      <c r="D2">
        <f>YEAR(C2)</f>
        <v>2013</v>
      </c>
      <c r="E2" s="2">
        <v>41281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77095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16.448</v>
      </c>
      <c r="T2">
        <v>2</v>
      </c>
      <c r="U2" s="4">
        <v>0.2</v>
      </c>
      <c r="V2">
        <f>S2*-U2</f>
        <v>-3.2896000000000001</v>
      </c>
      <c r="W2">
        <v>5.5511999999999979</v>
      </c>
    </row>
    <row r="3" spans="1:23" x14ac:dyDescent="0.3">
      <c r="A3">
        <v>740</v>
      </c>
      <c r="B3" t="s">
        <v>34</v>
      </c>
      <c r="C3" s="2">
        <v>41278</v>
      </c>
      <c r="D3">
        <f t="shared" ref="D3:D66" si="0">YEAR(C3)</f>
        <v>2013</v>
      </c>
      <c r="E3" s="2">
        <v>41282</v>
      </c>
      <c r="F3" t="s">
        <v>22</v>
      </c>
      <c r="G3" t="s">
        <v>35</v>
      </c>
      <c r="H3" t="s">
        <v>36</v>
      </c>
      <c r="I3" t="s">
        <v>37</v>
      </c>
      <c r="J3" t="s">
        <v>26</v>
      </c>
      <c r="K3" t="s">
        <v>38</v>
      </c>
      <c r="L3" t="s">
        <v>39</v>
      </c>
      <c r="M3">
        <v>60540</v>
      </c>
      <c r="N3" t="s">
        <v>29</v>
      </c>
      <c r="O3" t="s">
        <v>40</v>
      </c>
      <c r="P3" t="s">
        <v>31</v>
      </c>
      <c r="Q3" t="s">
        <v>41</v>
      </c>
      <c r="R3" t="s">
        <v>42</v>
      </c>
      <c r="S3">
        <v>11.784000000000001</v>
      </c>
      <c r="T3">
        <v>3</v>
      </c>
      <c r="U3" s="4">
        <v>0.2</v>
      </c>
      <c r="V3">
        <f t="shared" ref="V3:V66" si="1">S3*-U3</f>
        <v>-2.3568000000000002</v>
      </c>
      <c r="W3">
        <v>4.2716999999999992</v>
      </c>
    </row>
    <row r="4" spans="1:23" x14ac:dyDescent="0.3">
      <c r="A4">
        <v>741</v>
      </c>
      <c r="B4" t="s">
        <v>34</v>
      </c>
      <c r="C4" s="2">
        <v>41279</v>
      </c>
      <c r="D4">
        <f t="shared" si="0"/>
        <v>2013</v>
      </c>
      <c r="E4" s="2">
        <v>41282</v>
      </c>
      <c r="F4" t="s">
        <v>22</v>
      </c>
      <c r="G4" t="s">
        <v>35</v>
      </c>
      <c r="H4" t="s">
        <v>36</v>
      </c>
      <c r="I4" t="s">
        <v>37</v>
      </c>
      <c r="J4" t="s">
        <v>26</v>
      </c>
      <c r="K4" t="s">
        <v>38</v>
      </c>
      <c r="L4" t="s">
        <v>39</v>
      </c>
      <c r="M4">
        <v>60540</v>
      </c>
      <c r="N4" t="s">
        <v>29</v>
      </c>
      <c r="O4" t="s">
        <v>43</v>
      </c>
      <c r="P4" t="s">
        <v>31</v>
      </c>
      <c r="Q4" t="s">
        <v>44</v>
      </c>
      <c r="R4" t="s">
        <v>45</v>
      </c>
      <c r="S4">
        <v>272.73599999999999</v>
      </c>
      <c r="T4">
        <v>3</v>
      </c>
      <c r="U4" s="4">
        <v>0.2</v>
      </c>
      <c r="V4">
        <f t="shared" si="1"/>
        <v>-54.547200000000004</v>
      </c>
      <c r="W4">
        <v>-64.774800000000013</v>
      </c>
    </row>
    <row r="5" spans="1:23" x14ac:dyDescent="0.3">
      <c r="A5">
        <v>742</v>
      </c>
      <c r="B5" t="s">
        <v>34</v>
      </c>
      <c r="C5" s="2">
        <v>41280</v>
      </c>
      <c r="D5">
        <f t="shared" si="0"/>
        <v>2013</v>
      </c>
      <c r="E5" s="2">
        <v>41282</v>
      </c>
      <c r="F5" t="s">
        <v>22</v>
      </c>
      <c r="G5" t="s">
        <v>35</v>
      </c>
      <c r="H5" t="s">
        <v>36</v>
      </c>
      <c r="I5" t="s">
        <v>37</v>
      </c>
      <c r="J5" t="s">
        <v>26</v>
      </c>
      <c r="K5" t="s">
        <v>38</v>
      </c>
      <c r="L5" t="s">
        <v>39</v>
      </c>
      <c r="M5">
        <v>60540</v>
      </c>
      <c r="N5" t="s">
        <v>29</v>
      </c>
      <c r="O5" t="s">
        <v>46</v>
      </c>
      <c r="P5" t="s">
        <v>31</v>
      </c>
      <c r="Q5" t="s">
        <v>47</v>
      </c>
      <c r="R5" t="s">
        <v>48</v>
      </c>
      <c r="S5">
        <v>3.5399999999999991</v>
      </c>
      <c r="T5">
        <v>2</v>
      </c>
      <c r="U5" s="4">
        <v>0.8</v>
      </c>
      <c r="V5">
        <f t="shared" si="1"/>
        <v>-2.8319999999999994</v>
      </c>
      <c r="W5">
        <v>-5.4870000000000001</v>
      </c>
    </row>
    <row r="6" spans="1:23" x14ac:dyDescent="0.3">
      <c r="A6">
        <v>7661</v>
      </c>
      <c r="B6" t="s">
        <v>49</v>
      </c>
      <c r="C6" s="2">
        <v>41281</v>
      </c>
      <c r="D6">
        <f t="shared" si="0"/>
        <v>2013</v>
      </c>
      <c r="E6" s="2">
        <v>41286</v>
      </c>
      <c r="F6" t="s">
        <v>22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28</v>
      </c>
      <c r="M6">
        <v>77340</v>
      </c>
      <c r="N6" t="s">
        <v>29</v>
      </c>
      <c r="O6" t="s">
        <v>53</v>
      </c>
      <c r="P6" t="s">
        <v>54</v>
      </c>
      <c r="Q6" t="s">
        <v>55</v>
      </c>
      <c r="R6" t="s">
        <v>56</v>
      </c>
      <c r="S6">
        <v>76.728000000000009</v>
      </c>
      <c r="T6">
        <v>3</v>
      </c>
      <c r="U6" s="4">
        <v>0.6</v>
      </c>
      <c r="V6">
        <f t="shared" si="1"/>
        <v>-46.036800000000007</v>
      </c>
      <c r="W6">
        <v>-53.709599999999988</v>
      </c>
    </row>
    <row r="7" spans="1:23" x14ac:dyDescent="0.3">
      <c r="A7">
        <v>7662</v>
      </c>
      <c r="B7" t="s">
        <v>49</v>
      </c>
      <c r="C7" s="2">
        <v>41282</v>
      </c>
      <c r="D7">
        <f t="shared" si="0"/>
        <v>2013</v>
      </c>
      <c r="E7" s="2">
        <v>41286</v>
      </c>
      <c r="F7" t="s">
        <v>22</v>
      </c>
      <c r="G7" t="s">
        <v>50</v>
      </c>
      <c r="H7" t="s">
        <v>51</v>
      </c>
      <c r="I7" t="s">
        <v>25</v>
      </c>
      <c r="J7" t="s">
        <v>26</v>
      </c>
      <c r="K7" t="s">
        <v>52</v>
      </c>
      <c r="L7" t="s">
        <v>28</v>
      </c>
      <c r="M7">
        <v>77340</v>
      </c>
      <c r="N7" t="s">
        <v>29</v>
      </c>
      <c r="O7" t="s">
        <v>57</v>
      </c>
      <c r="P7" t="s">
        <v>31</v>
      </c>
      <c r="Q7" t="s">
        <v>47</v>
      </c>
      <c r="R7" t="s">
        <v>58</v>
      </c>
      <c r="S7">
        <v>10.429999999999998</v>
      </c>
      <c r="T7">
        <v>7</v>
      </c>
      <c r="U7" s="4">
        <v>0.8</v>
      </c>
      <c r="V7">
        <f t="shared" si="1"/>
        <v>-8.3439999999999994</v>
      </c>
      <c r="W7">
        <v>-18.252500000000005</v>
      </c>
    </row>
    <row r="8" spans="1:23" x14ac:dyDescent="0.3">
      <c r="A8">
        <v>593</v>
      </c>
      <c r="B8" t="s">
        <v>59</v>
      </c>
      <c r="C8" s="2">
        <v>41283</v>
      </c>
      <c r="D8">
        <f t="shared" si="0"/>
        <v>2013</v>
      </c>
      <c r="E8" s="2">
        <v>41287</v>
      </c>
      <c r="F8" t="s">
        <v>22</v>
      </c>
      <c r="G8" t="s">
        <v>60</v>
      </c>
      <c r="H8" t="s">
        <v>61</v>
      </c>
      <c r="I8" t="s">
        <v>25</v>
      </c>
      <c r="J8" t="s">
        <v>26</v>
      </c>
      <c r="K8" t="s">
        <v>62</v>
      </c>
      <c r="L8" t="s">
        <v>28</v>
      </c>
      <c r="M8">
        <v>78041</v>
      </c>
      <c r="N8" t="s">
        <v>29</v>
      </c>
      <c r="O8" t="s">
        <v>63</v>
      </c>
      <c r="P8" t="s">
        <v>31</v>
      </c>
      <c r="Q8" t="s">
        <v>64</v>
      </c>
      <c r="R8" t="s">
        <v>65</v>
      </c>
      <c r="S8">
        <v>9.3439999999999994</v>
      </c>
      <c r="T8">
        <v>2</v>
      </c>
      <c r="U8" s="4">
        <v>0.2</v>
      </c>
      <c r="V8">
        <f t="shared" si="1"/>
        <v>-1.8688</v>
      </c>
      <c r="W8">
        <v>1.1679999999999997</v>
      </c>
    </row>
    <row r="9" spans="1:23" x14ac:dyDescent="0.3">
      <c r="A9">
        <v>594</v>
      </c>
      <c r="B9" t="s">
        <v>59</v>
      </c>
      <c r="C9" s="2">
        <v>41284</v>
      </c>
      <c r="D9">
        <f t="shared" si="0"/>
        <v>2013</v>
      </c>
      <c r="E9" s="2">
        <v>41287</v>
      </c>
      <c r="F9" t="s">
        <v>22</v>
      </c>
      <c r="G9" t="s">
        <v>60</v>
      </c>
      <c r="H9" t="s">
        <v>61</v>
      </c>
      <c r="I9" t="s">
        <v>25</v>
      </c>
      <c r="J9" t="s">
        <v>26</v>
      </c>
      <c r="K9" t="s">
        <v>62</v>
      </c>
      <c r="L9" t="s">
        <v>28</v>
      </c>
      <c r="M9">
        <v>78041</v>
      </c>
      <c r="N9" t="s">
        <v>29</v>
      </c>
      <c r="O9" t="s">
        <v>66</v>
      </c>
      <c r="P9" t="s">
        <v>67</v>
      </c>
      <c r="Q9" t="s">
        <v>68</v>
      </c>
      <c r="R9" t="s">
        <v>69</v>
      </c>
      <c r="S9">
        <v>31.200000000000003</v>
      </c>
      <c r="T9">
        <v>3</v>
      </c>
      <c r="U9" s="4">
        <v>0.2</v>
      </c>
      <c r="V9">
        <f t="shared" si="1"/>
        <v>-6.2400000000000011</v>
      </c>
      <c r="W9">
        <v>9.7499999999999964</v>
      </c>
    </row>
    <row r="10" spans="1:23" x14ac:dyDescent="0.3">
      <c r="A10">
        <v>6327</v>
      </c>
      <c r="B10" t="s">
        <v>70</v>
      </c>
      <c r="C10" s="2">
        <v>41285</v>
      </c>
      <c r="D10">
        <f t="shared" si="0"/>
        <v>2013</v>
      </c>
      <c r="E10" s="2">
        <v>41300</v>
      </c>
      <c r="F10" t="s">
        <v>22</v>
      </c>
      <c r="G10" t="s">
        <v>71</v>
      </c>
      <c r="H10" t="s">
        <v>72</v>
      </c>
      <c r="I10" t="s">
        <v>25</v>
      </c>
      <c r="J10" t="s">
        <v>26</v>
      </c>
      <c r="K10" t="s">
        <v>73</v>
      </c>
      <c r="L10" t="s">
        <v>74</v>
      </c>
      <c r="M10">
        <v>48185</v>
      </c>
      <c r="N10" t="s">
        <v>29</v>
      </c>
      <c r="O10" t="s">
        <v>75</v>
      </c>
      <c r="P10" t="s">
        <v>31</v>
      </c>
      <c r="Q10" t="s">
        <v>44</v>
      </c>
      <c r="R10" t="s">
        <v>76</v>
      </c>
      <c r="S10">
        <v>13.98</v>
      </c>
      <c r="T10">
        <v>1</v>
      </c>
      <c r="U10" s="4">
        <v>0</v>
      </c>
      <c r="V10">
        <f t="shared" si="1"/>
        <v>0</v>
      </c>
      <c r="W10">
        <v>4.0541999999999998</v>
      </c>
    </row>
    <row r="11" spans="1:23" x14ac:dyDescent="0.3">
      <c r="A11">
        <v>6328</v>
      </c>
      <c r="B11" t="s">
        <v>70</v>
      </c>
      <c r="C11" s="2">
        <v>41286</v>
      </c>
      <c r="D11">
        <f t="shared" si="0"/>
        <v>2013</v>
      </c>
      <c r="E11" s="2">
        <v>41300</v>
      </c>
      <c r="F11" t="s">
        <v>22</v>
      </c>
      <c r="G11" t="s">
        <v>71</v>
      </c>
      <c r="H11" t="s">
        <v>72</v>
      </c>
      <c r="I11" t="s">
        <v>25</v>
      </c>
      <c r="J11" t="s">
        <v>26</v>
      </c>
      <c r="K11" t="s">
        <v>73</v>
      </c>
      <c r="L11" t="s">
        <v>74</v>
      </c>
      <c r="M11">
        <v>48185</v>
      </c>
      <c r="N11" t="s">
        <v>29</v>
      </c>
      <c r="O11" t="s">
        <v>77</v>
      </c>
      <c r="P11" t="s">
        <v>54</v>
      </c>
      <c r="Q11" t="s">
        <v>55</v>
      </c>
      <c r="R11" t="s">
        <v>78</v>
      </c>
      <c r="S11">
        <v>272.94</v>
      </c>
      <c r="T11">
        <v>3</v>
      </c>
      <c r="U11" s="4">
        <v>0</v>
      </c>
      <c r="V11">
        <f t="shared" si="1"/>
        <v>0</v>
      </c>
      <c r="W11">
        <v>30.023400000000009</v>
      </c>
    </row>
    <row r="12" spans="1:23" x14ac:dyDescent="0.3">
      <c r="A12">
        <v>6329</v>
      </c>
      <c r="B12" t="s">
        <v>70</v>
      </c>
      <c r="C12" s="2">
        <v>41287</v>
      </c>
      <c r="D12">
        <f t="shared" si="0"/>
        <v>2013</v>
      </c>
      <c r="E12" s="2">
        <v>41300</v>
      </c>
      <c r="F12" t="s">
        <v>22</v>
      </c>
      <c r="G12" t="s">
        <v>71</v>
      </c>
      <c r="H12" t="s">
        <v>72</v>
      </c>
      <c r="I12" t="s">
        <v>25</v>
      </c>
      <c r="J12" t="s">
        <v>26</v>
      </c>
      <c r="K12" t="s">
        <v>73</v>
      </c>
      <c r="L12" t="s">
        <v>74</v>
      </c>
      <c r="M12">
        <v>48185</v>
      </c>
      <c r="N12" t="s">
        <v>29</v>
      </c>
      <c r="O12" t="s">
        <v>79</v>
      </c>
      <c r="P12" t="s">
        <v>31</v>
      </c>
      <c r="Q12" t="s">
        <v>47</v>
      </c>
      <c r="R12" t="s">
        <v>80</v>
      </c>
      <c r="S12">
        <v>19.05</v>
      </c>
      <c r="T12">
        <v>5</v>
      </c>
      <c r="U12" s="4">
        <v>0</v>
      </c>
      <c r="V12">
        <f t="shared" si="1"/>
        <v>0</v>
      </c>
      <c r="W12">
        <v>8.9534999999999982</v>
      </c>
    </row>
    <row r="13" spans="1:23" x14ac:dyDescent="0.3">
      <c r="A13">
        <v>6330</v>
      </c>
      <c r="B13" t="s">
        <v>70</v>
      </c>
      <c r="C13" s="2">
        <v>41288</v>
      </c>
      <c r="D13">
        <f t="shared" si="0"/>
        <v>2013</v>
      </c>
      <c r="E13" s="2">
        <v>41300</v>
      </c>
      <c r="F13" t="s">
        <v>22</v>
      </c>
      <c r="G13" t="s">
        <v>71</v>
      </c>
      <c r="H13" t="s">
        <v>72</v>
      </c>
      <c r="I13" t="s">
        <v>25</v>
      </c>
      <c r="J13" t="s">
        <v>26</v>
      </c>
      <c r="K13" t="s">
        <v>73</v>
      </c>
      <c r="L13" t="s">
        <v>74</v>
      </c>
      <c r="M13">
        <v>48185</v>
      </c>
      <c r="N13" t="s">
        <v>29</v>
      </c>
      <c r="O13" t="s">
        <v>81</v>
      </c>
      <c r="P13" t="s">
        <v>31</v>
      </c>
      <c r="Q13" t="s">
        <v>82</v>
      </c>
      <c r="R13" t="s">
        <v>83</v>
      </c>
      <c r="S13">
        <v>247.71600000000001</v>
      </c>
      <c r="T13">
        <v>4</v>
      </c>
      <c r="U13" s="4">
        <v>0.1</v>
      </c>
      <c r="V13">
        <f t="shared" si="1"/>
        <v>-24.771600000000003</v>
      </c>
      <c r="W13">
        <v>93.581600000000009</v>
      </c>
    </row>
    <row r="14" spans="1:23" x14ac:dyDescent="0.3">
      <c r="A14">
        <v>6331</v>
      </c>
      <c r="B14" t="s">
        <v>70</v>
      </c>
      <c r="C14" s="2">
        <v>41289</v>
      </c>
      <c r="D14">
        <f t="shared" si="0"/>
        <v>2013</v>
      </c>
      <c r="E14" s="2">
        <v>41300</v>
      </c>
      <c r="F14" t="s">
        <v>22</v>
      </c>
      <c r="G14" t="s">
        <v>71</v>
      </c>
      <c r="H14" t="s">
        <v>72</v>
      </c>
      <c r="I14" t="s">
        <v>25</v>
      </c>
      <c r="J14" t="s">
        <v>26</v>
      </c>
      <c r="K14" t="s">
        <v>73</v>
      </c>
      <c r="L14" t="s">
        <v>74</v>
      </c>
      <c r="M14">
        <v>48185</v>
      </c>
      <c r="N14" t="s">
        <v>29</v>
      </c>
      <c r="O14" t="s">
        <v>84</v>
      </c>
      <c r="P14" t="s">
        <v>31</v>
      </c>
      <c r="Q14" t="s">
        <v>44</v>
      </c>
      <c r="R14" t="s">
        <v>85</v>
      </c>
      <c r="S14">
        <v>66.58</v>
      </c>
      <c r="T14">
        <v>2</v>
      </c>
      <c r="U14" s="4">
        <v>0</v>
      </c>
      <c r="V14">
        <f t="shared" si="1"/>
        <v>0</v>
      </c>
      <c r="W14">
        <v>15.979199999999999</v>
      </c>
    </row>
    <row r="15" spans="1:23" x14ac:dyDescent="0.3">
      <c r="A15">
        <v>6332</v>
      </c>
      <c r="B15" t="s">
        <v>70</v>
      </c>
      <c r="C15" s="2">
        <v>41290</v>
      </c>
      <c r="D15">
        <f t="shared" si="0"/>
        <v>2013</v>
      </c>
      <c r="E15" s="2">
        <v>41300</v>
      </c>
      <c r="F15" t="s">
        <v>22</v>
      </c>
      <c r="G15" t="s">
        <v>71</v>
      </c>
      <c r="H15" t="s">
        <v>72</v>
      </c>
      <c r="I15" t="s">
        <v>25</v>
      </c>
      <c r="J15" t="s">
        <v>26</v>
      </c>
      <c r="K15" t="s">
        <v>73</v>
      </c>
      <c r="L15" t="s">
        <v>74</v>
      </c>
      <c r="M15">
        <v>48185</v>
      </c>
      <c r="N15" t="s">
        <v>29</v>
      </c>
      <c r="O15" t="s">
        <v>86</v>
      </c>
      <c r="P15" t="s">
        <v>31</v>
      </c>
      <c r="Q15" t="s">
        <v>64</v>
      </c>
      <c r="R15" t="s">
        <v>87</v>
      </c>
      <c r="S15">
        <v>43.92</v>
      </c>
      <c r="T15">
        <v>3</v>
      </c>
      <c r="U15" s="4">
        <v>0</v>
      </c>
      <c r="V15">
        <f t="shared" si="1"/>
        <v>0</v>
      </c>
      <c r="W15">
        <v>12.736799999999999</v>
      </c>
    </row>
    <row r="16" spans="1:23" x14ac:dyDescent="0.3">
      <c r="A16">
        <v>6333</v>
      </c>
      <c r="B16" t="s">
        <v>70</v>
      </c>
      <c r="C16" s="2">
        <v>41291</v>
      </c>
      <c r="D16">
        <f t="shared" si="0"/>
        <v>2013</v>
      </c>
      <c r="E16" s="2">
        <v>41300</v>
      </c>
      <c r="F16" t="s">
        <v>22</v>
      </c>
      <c r="G16" t="s">
        <v>71</v>
      </c>
      <c r="H16" t="s">
        <v>72</v>
      </c>
      <c r="I16" t="s">
        <v>25</v>
      </c>
      <c r="J16" t="s">
        <v>26</v>
      </c>
      <c r="K16" t="s">
        <v>73</v>
      </c>
      <c r="L16" t="s">
        <v>74</v>
      </c>
      <c r="M16">
        <v>48185</v>
      </c>
      <c r="N16" t="s">
        <v>29</v>
      </c>
      <c r="O16" t="s">
        <v>88</v>
      </c>
      <c r="P16" t="s">
        <v>54</v>
      </c>
      <c r="Q16" t="s">
        <v>55</v>
      </c>
      <c r="R16" t="s">
        <v>89</v>
      </c>
      <c r="S16">
        <v>14.73</v>
      </c>
      <c r="T16">
        <v>3</v>
      </c>
      <c r="U16" s="4">
        <v>0</v>
      </c>
      <c r="V16">
        <f t="shared" si="1"/>
        <v>0</v>
      </c>
      <c r="W16">
        <v>4.8608999999999991</v>
      </c>
    </row>
    <row r="17" spans="1:23" x14ac:dyDescent="0.3">
      <c r="A17">
        <v>6334</v>
      </c>
      <c r="B17" t="s">
        <v>70</v>
      </c>
      <c r="C17" s="2">
        <v>41292</v>
      </c>
      <c r="D17">
        <f t="shared" si="0"/>
        <v>2013</v>
      </c>
      <c r="E17" s="2">
        <v>41300</v>
      </c>
      <c r="F17" t="s">
        <v>22</v>
      </c>
      <c r="G17" t="s">
        <v>71</v>
      </c>
      <c r="H17" t="s">
        <v>72</v>
      </c>
      <c r="I17" t="s">
        <v>25</v>
      </c>
      <c r="J17" t="s">
        <v>26</v>
      </c>
      <c r="K17" t="s">
        <v>73</v>
      </c>
      <c r="L17" t="s">
        <v>74</v>
      </c>
      <c r="M17">
        <v>48185</v>
      </c>
      <c r="N17" t="s">
        <v>29</v>
      </c>
      <c r="O17" t="s">
        <v>90</v>
      </c>
      <c r="P17" t="s">
        <v>31</v>
      </c>
      <c r="Q17" t="s">
        <v>47</v>
      </c>
      <c r="R17" t="s">
        <v>91</v>
      </c>
      <c r="S17">
        <v>29.700000000000003</v>
      </c>
      <c r="T17">
        <v>5</v>
      </c>
      <c r="U17" s="4">
        <v>0</v>
      </c>
      <c r="V17">
        <f t="shared" si="1"/>
        <v>0</v>
      </c>
      <c r="W17">
        <v>13.365</v>
      </c>
    </row>
    <row r="18" spans="1:23" x14ac:dyDescent="0.3">
      <c r="A18">
        <v>9887</v>
      </c>
      <c r="B18" t="s">
        <v>92</v>
      </c>
      <c r="C18" s="2">
        <v>41293</v>
      </c>
      <c r="D18">
        <f t="shared" si="0"/>
        <v>2013</v>
      </c>
      <c r="E18" s="2">
        <v>41301</v>
      </c>
      <c r="F18" t="s">
        <v>22</v>
      </c>
      <c r="G18" t="s">
        <v>93</v>
      </c>
      <c r="H18" t="s">
        <v>94</v>
      </c>
      <c r="I18" t="s">
        <v>25</v>
      </c>
      <c r="J18" t="s">
        <v>26</v>
      </c>
      <c r="K18" t="s">
        <v>95</v>
      </c>
      <c r="L18" t="s">
        <v>96</v>
      </c>
      <c r="M18">
        <v>47905</v>
      </c>
      <c r="N18" t="s">
        <v>29</v>
      </c>
      <c r="O18" t="s">
        <v>97</v>
      </c>
      <c r="P18" t="s">
        <v>31</v>
      </c>
      <c r="Q18" t="s">
        <v>98</v>
      </c>
      <c r="R18" t="s">
        <v>99</v>
      </c>
      <c r="S18">
        <v>5.9399999999999995</v>
      </c>
      <c r="T18">
        <v>3</v>
      </c>
      <c r="U18" s="4">
        <v>0</v>
      </c>
      <c r="V18">
        <f t="shared" si="1"/>
        <v>0</v>
      </c>
      <c r="W18">
        <v>0</v>
      </c>
    </row>
    <row r="19" spans="1:23" x14ac:dyDescent="0.3">
      <c r="A19">
        <v>8150</v>
      </c>
      <c r="B19" t="s">
        <v>100</v>
      </c>
      <c r="C19" s="2">
        <v>41294</v>
      </c>
      <c r="D19">
        <f t="shared" si="0"/>
        <v>2013</v>
      </c>
      <c r="E19" s="2">
        <v>41303</v>
      </c>
      <c r="F19" t="s">
        <v>101</v>
      </c>
      <c r="G19" t="s">
        <v>102</v>
      </c>
      <c r="H19" t="s">
        <v>103</v>
      </c>
      <c r="I19" t="s">
        <v>104</v>
      </c>
      <c r="J19" t="s">
        <v>26</v>
      </c>
      <c r="K19" t="s">
        <v>105</v>
      </c>
      <c r="L19" t="s">
        <v>106</v>
      </c>
      <c r="M19">
        <v>57701</v>
      </c>
      <c r="N19" t="s">
        <v>29</v>
      </c>
      <c r="O19" t="s">
        <v>107</v>
      </c>
      <c r="P19" t="s">
        <v>31</v>
      </c>
      <c r="Q19" t="s">
        <v>47</v>
      </c>
      <c r="R19" t="s">
        <v>108</v>
      </c>
      <c r="S19">
        <v>10.68</v>
      </c>
      <c r="T19">
        <v>2</v>
      </c>
      <c r="U19" s="4">
        <v>0</v>
      </c>
      <c r="V19">
        <f t="shared" si="1"/>
        <v>0</v>
      </c>
      <c r="W19">
        <v>5.0195999999999996</v>
      </c>
    </row>
    <row r="20" spans="1:23" x14ac:dyDescent="0.3">
      <c r="A20">
        <v>8151</v>
      </c>
      <c r="B20" t="s">
        <v>100</v>
      </c>
      <c r="C20" s="2">
        <v>41295</v>
      </c>
      <c r="D20">
        <f t="shared" si="0"/>
        <v>2013</v>
      </c>
      <c r="E20" s="2">
        <v>41303</v>
      </c>
      <c r="F20" t="s">
        <v>101</v>
      </c>
      <c r="G20" t="s">
        <v>102</v>
      </c>
      <c r="H20" t="s">
        <v>103</v>
      </c>
      <c r="I20" t="s">
        <v>104</v>
      </c>
      <c r="J20" t="s">
        <v>26</v>
      </c>
      <c r="K20" t="s">
        <v>105</v>
      </c>
      <c r="L20" t="s">
        <v>106</v>
      </c>
      <c r="M20">
        <v>57701</v>
      </c>
      <c r="N20" t="s">
        <v>29</v>
      </c>
      <c r="O20" t="s">
        <v>109</v>
      </c>
      <c r="P20" t="s">
        <v>54</v>
      </c>
      <c r="Q20" t="s">
        <v>110</v>
      </c>
      <c r="R20" t="s">
        <v>111</v>
      </c>
      <c r="S20">
        <v>141.96</v>
      </c>
      <c r="T20">
        <v>2</v>
      </c>
      <c r="U20" s="4">
        <v>0</v>
      </c>
      <c r="V20">
        <f t="shared" si="1"/>
        <v>0</v>
      </c>
      <c r="W20">
        <v>39.748800000000003</v>
      </c>
    </row>
    <row r="21" spans="1:23" x14ac:dyDescent="0.3">
      <c r="A21">
        <v>6388</v>
      </c>
      <c r="B21" t="s">
        <v>112</v>
      </c>
      <c r="C21" s="2">
        <v>41296</v>
      </c>
      <c r="D21">
        <f t="shared" si="0"/>
        <v>2013</v>
      </c>
      <c r="E21" s="2">
        <v>41309</v>
      </c>
      <c r="F21" t="s">
        <v>22</v>
      </c>
      <c r="G21" t="s">
        <v>113</v>
      </c>
      <c r="H21" t="s">
        <v>114</v>
      </c>
      <c r="I21" t="s">
        <v>25</v>
      </c>
      <c r="J21" t="s">
        <v>26</v>
      </c>
      <c r="K21" t="s">
        <v>115</v>
      </c>
      <c r="L21" t="s">
        <v>74</v>
      </c>
      <c r="M21">
        <v>48234</v>
      </c>
      <c r="N21" t="s">
        <v>29</v>
      </c>
      <c r="O21" t="s">
        <v>116</v>
      </c>
      <c r="P21" t="s">
        <v>31</v>
      </c>
      <c r="Q21" t="s">
        <v>32</v>
      </c>
      <c r="R21" t="s">
        <v>117</v>
      </c>
      <c r="S21">
        <v>10.56</v>
      </c>
      <c r="T21">
        <v>2</v>
      </c>
      <c r="U21" s="4">
        <v>0</v>
      </c>
      <c r="V21">
        <f t="shared" si="1"/>
        <v>0</v>
      </c>
      <c r="W21">
        <v>4.7519999999999998</v>
      </c>
    </row>
    <row r="22" spans="1:23" x14ac:dyDescent="0.3">
      <c r="A22">
        <v>6389</v>
      </c>
      <c r="B22" t="s">
        <v>112</v>
      </c>
      <c r="C22" s="2">
        <v>41297</v>
      </c>
      <c r="D22">
        <f t="shared" si="0"/>
        <v>2013</v>
      </c>
      <c r="E22" s="2">
        <v>41309</v>
      </c>
      <c r="F22" t="s">
        <v>22</v>
      </c>
      <c r="G22" t="s">
        <v>113</v>
      </c>
      <c r="H22" t="s">
        <v>114</v>
      </c>
      <c r="I22" t="s">
        <v>25</v>
      </c>
      <c r="J22" t="s">
        <v>26</v>
      </c>
      <c r="K22" t="s">
        <v>115</v>
      </c>
      <c r="L22" t="s">
        <v>74</v>
      </c>
      <c r="M22">
        <v>48234</v>
      </c>
      <c r="N22" t="s">
        <v>29</v>
      </c>
      <c r="O22" t="s">
        <v>118</v>
      </c>
      <c r="P22" t="s">
        <v>31</v>
      </c>
      <c r="Q22" t="s">
        <v>44</v>
      </c>
      <c r="R22" t="s">
        <v>119</v>
      </c>
      <c r="S22">
        <v>229.94</v>
      </c>
      <c r="T22">
        <v>2</v>
      </c>
      <c r="U22" s="4">
        <v>0</v>
      </c>
      <c r="V22">
        <f t="shared" si="1"/>
        <v>0</v>
      </c>
      <c r="W22">
        <v>6.8982000000000028</v>
      </c>
    </row>
    <row r="23" spans="1:23" x14ac:dyDescent="0.3">
      <c r="A23">
        <v>541</v>
      </c>
      <c r="B23" t="s">
        <v>120</v>
      </c>
      <c r="C23" s="2">
        <v>41298</v>
      </c>
      <c r="D23">
        <f t="shared" si="0"/>
        <v>2013</v>
      </c>
      <c r="E23" s="2">
        <v>41308</v>
      </c>
      <c r="F23" t="s">
        <v>101</v>
      </c>
      <c r="G23" t="s">
        <v>121</v>
      </c>
      <c r="H23" t="s">
        <v>122</v>
      </c>
      <c r="I23" t="s">
        <v>25</v>
      </c>
      <c r="J23" t="s">
        <v>26</v>
      </c>
      <c r="K23" t="s">
        <v>123</v>
      </c>
      <c r="L23" t="s">
        <v>124</v>
      </c>
      <c r="M23">
        <v>54302</v>
      </c>
      <c r="N23" t="s">
        <v>29</v>
      </c>
      <c r="O23" t="s">
        <v>125</v>
      </c>
      <c r="P23" t="s">
        <v>67</v>
      </c>
      <c r="Q23" t="s">
        <v>68</v>
      </c>
      <c r="R23" t="s">
        <v>126</v>
      </c>
      <c r="S23">
        <v>468.90000000000003</v>
      </c>
      <c r="T23">
        <v>6</v>
      </c>
      <c r="U23" s="4">
        <v>0</v>
      </c>
      <c r="V23">
        <f t="shared" si="1"/>
        <v>0</v>
      </c>
      <c r="W23">
        <v>206.31600000000006</v>
      </c>
    </row>
    <row r="24" spans="1:23" x14ac:dyDescent="0.3">
      <c r="A24">
        <v>8981</v>
      </c>
      <c r="B24" t="s">
        <v>127</v>
      </c>
      <c r="C24" s="2">
        <v>41299</v>
      </c>
      <c r="D24">
        <f t="shared" si="0"/>
        <v>2013</v>
      </c>
      <c r="E24" s="2">
        <v>41315</v>
      </c>
      <c r="F24" t="s">
        <v>128</v>
      </c>
      <c r="G24" t="s">
        <v>129</v>
      </c>
      <c r="H24" t="s">
        <v>130</v>
      </c>
      <c r="I24" t="s">
        <v>25</v>
      </c>
      <c r="J24" t="s">
        <v>26</v>
      </c>
      <c r="K24" t="s">
        <v>131</v>
      </c>
      <c r="L24" t="s">
        <v>39</v>
      </c>
      <c r="M24">
        <v>60441</v>
      </c>
      <c r="N24" t="s">
        <v>29</v>
      </c>
      <c r="O24" t="s">
        <v>132</v>
      </c>
      <c r="P24" t="s">
        <v>31</v>
      </c>
      <c r="Q24" t="s">
        <v>47</v>
      </c>
      <c r="R24" t="s">
        <v>133</v>
      </c>
      <c r="S24">
        <v>8.9519999999999982</v>
      </c>
      <c r="T24">
        <v>2</v>
      </c>
      <c r="U24" s="4">
        <v>0.8</v>
      </c>
      <c r="V24">
        <f t="shared" si="1"/>
        <v>-7.1615999999999991</v>
      </c>
      <c r="W24">
        <v>-14.770800000000001</v>
      </c>
    </row>
    <row r="25" spans="1:23" x14ac:dyDescent="0.3">
      <c r="A25">
        <v>9255</v>
      </c>
      <c r="B25" t="s">
        <v>134</v>
      </c>
      <c r="C25" s="2">
        <v>41300</v>
      </c>
      <c r="D25">
        <f t="shared" si="0"/>
        <v>2013</v>
      </c>
      <c r="E25" s="2">
        <v>41320</v>
      </c>
      <c r="F25" t="s">
        <v>128</v>
      </c>
      <c r="G25" t="s">
        <v>135</v>
      </c>
      <c r="H25" t="s">
        <v>136</v>
      </c>
      <c r="I25" t="s">
        <v>25</v>
      </c>
      <c r="J25" t="s">
        <v>26</v>
      </c>
      <c r="K25" t="s">
        <v>137</v>
      </c>
      <c r="L25" t="s">
        <v>138</v>
      </c>
      <c r="M25">
        <v>65203</v>
      </c>
      <c r="N25" t="s">
        <v>29</v>
      </c>
      <c r="O25" t="s">
        <v>139</v>
      </c>
      <c r="P25" t="s">
        <v>54</v>
      </c>
      <c r="Q25" t="s">
        <v>140</v>
      </c>
      <c r="R25" t="s">
        <v>141</v>
      </c>
      <c r="S25">
        <v>60.89</v>
      </c>
      <c r="T25">
        <v>1</v>
      </c>
      <c r="U25" s="4">
        <v>0</v>
      </c>
      <c r="V25">
        <f t="shared" si="1"/>
        <v>0</v>
      </c>
      <c r="W25">
        <v>15.222499999999997</v>
      </c>
    </row>
    <row r="26" spans="1:23" x14ac:dyDescent="0.3">
      <c r="A26">
        <v>9256</v>
      </c>
      <c r="B26" t="s">
        <v>134</v>
      </c>
      <c r="C26" s="2">
        <v>41301</v>
      </c>
      <c r="D26">
        <f t="shared" si="0"/>
        <v>2013</v>
      </c>
      <c r="E26" s="2">
        <v>41320</v>
      </c>
      <c r="F26" t="s">
        <v>128</v>
      </c>
      <c r="G26" t="s">
        <v>135</v>
      </c>
      <c r="H26" t="s">
        <v>136</v>
      </c>
      <c r="I26" t="s">
        <v>25</v>
      </c>
      <c r="J26" t="s">
        <v>26</v>
      </c>
      <c r="K26" t="s">
        <v>137</v>
      </c>
      <c r="L26" t="s">
        <v>138</v>
      </c>
      <c r="M26">
        <v>65203</v>
      </c>
      <c r="N26" t="s">
        <v>29</v>
      </c>
      <c r="O26" t="s">
        <v>142</v>
      </c>
      <c r="P26" t="s">
        <v>31</v>
      </c>
      <c r="Q26" t="s">
        <v>41</v>
      </c>
      <c r="R26" t="s">
        <v>143</v>
      </c>
      <c r="S26">
        <v>14.940000000000001</v>
      </c>
      <c r="T26">
        <v>3</v>
      </c>
      <c r="U26" s="4">
        <v>0</v>
      </c>
      <c r="V26">
        <f t="shared" si="1"/>
        <v>0</v>
      </c>
      <c r="W26">
        <v>6.8723999999999998</v>
      </c>
    </row>
    <row r="27" spans="1:23" x14ac:dyDescent="0.3">
      <c r="A27">
        <v>9257</v>
      </c>
      <c r="B27" t="s">
        <v>134</v>
      </c>
      <c r="C27" s="2">
        <v>41302</v>
      </c>
      <c r="D27">
        <f t="shared" si="0"/>
        <v>2013</v>
      </c>
      <c r="E27" s="2">
        <v>41320</v>
      </c>
      <c r="F27" t="s">
        <v>128</v>
      </c>
      <c r="G27" t="s">
        <v>135</v>
      </c>
      <c r="H27" t="s">
        <v>136</v>
      </c>
      <c r="I27" t="s">
        <v>25</v>
      </c>
      <c r="J27" t="s">
        <v>26</v>
      </c>
      <c r="K27" t="s">
        <v>137</v>
      </c>
      <c r="L27" t="s">
        <v>138</v>
      </c>
      <c r="M27">
        <v>65203</v>
      </c>
      <c r="N27" t="s">
        <v>29</v>
      </c>
      <c r="O27" t="s">
        <v>144</v>
      </c>
      <c r="P27" t="s">
        <v>31</v>
      </c>
      <c r="Q27" t="s">
        <v>47</v>
      </c>
      <c r="R27" t="s">
        <v>145</v>
      </c>
      <c r="S27">
        <v>9.64</v>
      </c>
      <c r="T27">
        <v>2</v>
      </c>
      <c r="U27" s="4">
        <v>0</v>
      </c>
      <c r="V27">
        <f t="shared" si="1"/>
        <v>0</v>
      </c>
      <c r="W27">
        <v>4.4344000000000001</v>
      </c>
    </row>
    <row r="28" spans="1:23" x14ac:dyDescent="0.3">
      <c r="A28">
        <v>9258</v>
      </c>
      <c r="B28" t="s">
        <v>134</v>
      </c>
      <c r="C28" s="2">
        <v>41303</v>
      </c>
      <c r="D28">
        <f t="shared" si="0"/>
        <v>2013</v>
      </c>
      <c r="E28" s="2">
        <v>41320</v>
      </c>
      <c r="F28" t="s">
        <v>128</v>
      </c>
      <c r="G28" t="s">
        <v>135</v>
      </c>
      <c r="H28" t="s">
        <v>136</v>
      </c>
      <c r="I28" t="s">
        <v>25</v>
      </c>
      <c r="J28" t="s">
        <v>26</v>
      </c>
      <c r="K28" t="s">
        <v>137</v>
      </c>
      <c r="L28" t="s">
        <v>138</v>
      </c>
      <c r="M28">
        <v>65203</v>
      </c>
      <c r="N28" t="s">
        <v>29</v>
      </c>
      <c r="O28" t="s">
        <v>146</v>
      </c>
      <c r="P28" t="s">
        <v>54</v>
      </c>
      <c r="Q28" t="s">
        <v>55</v>
      </c>
      <c r="R28" t="s">
        <v>147</v>
      </c>
      <c r="S28">
        <v>332.94</v>
      </c>
      <c r="T28">
        <v>3</v>
      </c>
      <c r="U28" s="4">
        <v>0</v>
      </c>
      <c r="V28">
        <f t="shared" si="1"/>
        <v>0</v>
      </c>
      <c r="W28">
        <v>53.270399999999995</v>
      </c>
    </row>
    <row r="29" spans="1:23" x14ac:dyDescent="0.3">
      <c r="A29">
        <v>9259</v>
      </c>
      <c r="B29" t="s">
        <v>134</v>
      </c>
      <c r="C29" s="2">
        <v>41304</v>
      </c>
      <c r="D29">
        <f t="shared" si="0"/>
        <v>2013</v>
      </c>
      <c r="E29" s="2">
        <v>41320</v>
      </c>
      <c r="F29" t="s">
        <v>128</v>
      </c>
      <c r="G29" t="s">
        <v>135</v>
      </c>
      <c r="H29" t="s">
        <v>136</v>
      </c>
      <c r="I29" t="s">
        <v>25</v>
      </c>
      <c r="J29" t="s">
        <v>26</v>
      </c>
      <c r="K29" t="s">
        <v>137</v>
      </c>
      <c r="L29" t="s">
        <v>138</v>
      </c>
      <c r="M29">
        <v>65203</v>
      </c>
      <c r="N29" t="s">
        <v>29</v>
      </c>
      <c r="O29" t="s">
        <v>148</v>
      </c>
      <c r="P29" t="s">
        <v>31</v>
      </c>
      <c r="Q29" t="s">
        <v>47</v>
      </c>
      <c r="R29" t="s">
        <v>149</v>
      </c>
      <c r="S29">
        <v>51.900000000000006</v>
      </c>
      <c r="T29">
        <v>3</v>
      </c>
      <c r="U29" s="4">
        <v>0</v>
      </c>
      <c r="V29">
        <f t="shared" si="1"/>
        <v>0</v>
      </c>
      <c r="W29">
        <v>24.393000000000001</v>
      </c>
    </row>
    <row r="30" spans="1:23" x14ac:dyDescent="0.3">
      <c r="A30">
        <v>9260</v>
      </c>
      <c r="B30" t="s">
        <v>134</v>
      </c>
      <c r="C30" s="2">
        <v>41305</v>
      </c>
      <c r="D30">
        <f t="shared" si="0"/>
        <v>2013</v>
      </c>
      <c r="E30" s="2">
        <v>41320</v>
      </c>
      <c r="F30" t="s">
        <v>128</v>
      </c>
      <c r="G30" t="s">
        <v>135</v>
      </c>
      <c r="H30" t="s">
        <v>136</v>
      </c>
      <c r="I30" t="s">
        <v>25</v>
      </c>
      <c r="J30" t="s">
        <v>26</v>
      </c>
      <c r="K30" t="s">
        <v>137</v>
      </c>
      <c r="L30" t="s">
        <v>138</v>
      </c>
      <c r="M30">
        <v>65203</v>
      </c>
      <c r="N30" t="s">
        <v>29</v>
      </c>
      <c r="O30" t="s">
        <v>150</v>
      </c>
      <c r="P30" t="s">
        <v>31</v>
      </c>
      <c r="Q30" t="s">
        <v>44</v>
      </c>
      <c r="R30" t="s">
        <v>151</v>
      </c>
      <c r="S30">
        <v>64.959999999999994</v>
      </c>
      <c r="T30">
        <v>2</v>
      </c>
      <c r="U30" s="4">
        <v>0</v>
      </c>
      <c r="V30">
        <f t="shared" si="1"/>
        <v>0</v>
      </c>
      <c r="W30">
        <v>2.598399999999998</v>
      </c>
    </row>
    <row r="31" spans="1:23" x14ac:dyDescent="0.3">
      <c r="A31">
        <v>5467</v>
      </c>
      <c r="B31" t="s">
        <v>152</v>
      </c>
      <c r="C31" s="2">
        <v>41306</v>
      </c>
      <c r="D31">
        <f t="shared" si="0"/>
        <v>2013</v>
      </c>
      <c r="E31" s="2">
        <v>41324</v>
      </c>
      <c r="F31" t="s">
        <v>128</v>
      </c>
      <c r="G31" t="s">
        <v>153</v>
      </c>
      <c r="H31" t="s">
        <v>154</v>
      </c>
      <c r="I31" t="s">
        <v>25</v>
      </c>
      <c r="J31" t="s">
        <v>26</v>
      </c>
      <c r="K31" t="s">
        <v>27</v>
      </c>
      <c r="L31" t="s">
        <v>28</v>
      </c>
      <c r="M31">
        <v>77095</v>
      </c>
      <c r="N31" t="s">
        <v>29</v>
      </c>
      <c r="O31" t="s">
        <v>155</v>
      </c>
      <c r="P31" t="s">
        <v>31</v>
      </c>
      <c r="Q31" t="s">
        <v>32</v>
      </c>
      <c r="R31" t="s">
        <v>156</v>
      </c>
      <c r="S31">
        <v>16.176000000000002</v>
      </c>
      <c r="T31">
        <v>3</v>
      </c>
      <c r="U31" s="4">
        <v>0.2</v>
      </c>
      <c r="V31">
        <f t="shared" si="1"/>
        <v>-3.2352000000000007</v>
      </c>
      <c r="W31">
        <v>6.0659999999999989</v>
      </c>
    </row>
    <row r="32" spans="1:23" x14ac:dyDescent="0.3">
      <c r="A32">
        <v>1333</v>
      </c>
      <c r="B32" t="s">
        <v>157</v>
      </c>
      <c r="C32" s="2">
        <v>41307</v>
      </c>
      <c r="D32">
        <f t="shared" si="0"/>
        <v>2013</v>
      </c>
      <c r="E32" s="2">
        <v>41326</v>
      </c>
      <c r="F32" t="s">
        <v>22</v>
      </c>
      <c r="G32" t="s">
        <v>158</v>
      </c>
      <c r="H32" t="s">
        <v>159</v>
      </c>
      <c r="I32" t="s">
        <v>25</v>
      </c>
      <c r="J32" t="s">
        <v>26</v>
      </c>
      <c r="K32" t="s">
        <v>160</v>
      </c>
      <c r="L32" t="s">
        <v>28</v>
      </c>
      <c r="M32">
        <v>75220</v>
      </c>
      <c r="N32" t="s">
        <v>29</v>
      </c>
      <c r="O32" t="s">
        <v>161</v>
      </c>
      <c r="P32" t="s">
        <v>31</v>
      </c>
      <c r="Q32" t="s">
        <v>47</v>
      </c>
      <c r="R32" t="s">
        <v>162</v>
      </c>
      <c r="S32">
        <v>1.0799999999999998</v>
      </c>
      <c r="T32">
        <v>3</v>
      </c>
      <c r="U32" s="4">
        <v>0.8</v>
      </c>
      <c r="V32">
        <f t="shared" si="1"/>
        <v>-0.86399999999999988</v>
      </c>
      <c r="W32">
        <v>-1.7280000000000002</v>
      </c>
    </row>
    <row r="33" spans="1:23" x14ac:dyDescent="0.3">
      <c r="A33">
        <v>1334</v>
      </c>
      <c r="B33" t="s">
        <v>157</v>
      </c>
      <c r="C33" s="2">
        <v>41308</v>
      </c>
      <c r="D33">
        <f t="shared" si="0"/>
        <v>2013</v>
      </c>
      <c r="E33" s="2">
        <v>41326</v>
      </c>
      <c r="F33" t="s">
        <v>22</v>
      </c>
      <c r="G33" t="s">
        <v>158</v>
      </c>
      <c r="H33" t="s">
        <v>159</v>
      </c>
      <c r="I33" t="s">
        <v>25</v>
      </c>
      <c r="J33" t="s">
        <v>26</v>
      </c>
      <c r="K33" t="s">
        <v>160</v>
      </c>
      <c r="L33" t="s">
        <v>28</v>
      </c>
      <c r="M33">
        <v>75220</v>
      </c>
      <c r="N33" t="s">
        <v>29</v>
      </c>
      <c r="O33" t="s">
        <v>163</v>
      </c>
      <c r="P33" t="s">
        <v>31</v>
      </c>
      <c r="Q33" t="s">
        <v>82</v>
      </c>
      <c r="R33" t="s">
        <v>164</v>
      </c>
      <c r="S33">
        <v>7.9599999999999973</v>
      </c>
      <c r="T33">
        <v>2</v>
      </c>
      <c r="U33" s="4">
        <v>0.8</v>
      </c>
      <c r="V33">
        <f t="shared" si="1"/>
        <v>-6.3679999999999986</v>
      </c>
      <c r="W33">
        <v>-13.930000000000003</v>
      </c>
    </row>
    <row r="34" spans="1:23" x14ac:dyDescent="0.3">
      <c r="A34">
        <v>9516</v>
      </c>
      <c r="B34" t="s">
        <v>165</v>
      </c>
      <c r="C34" s="2">
        <v>41309</v>
      </c>
      <c r="D34">
        <f t="shared" si="0"/>
        <v>2013</v>
      </c>
      <c r="E34" s="2">
        <v>41329</v>
      </c>
      <c r="F34" t="s">
        <v>22</v>
      </c>
      <c r="G34" t="s">
        <v>129</v>
      </c>
      <c r="H34" t="s">
        <v>130</v>
      </c>
      <c r="I34" t="s">
        <v>25</v>
      </c>
      <c r="J34" t="s">
        <v>26</v>
      </c>
      <c r="K34" t="s">
        <v>166</v>
      </c>
      <c r="L34" t="s">
        <v>39</v>
      </c>
      <c r="M34">
        <v>60653</v>
      </c>
      <c r="N34" t="s">
        <v>29</v>
      </c>
      <c r="O34" t="s">
        <v>167</v>
      </c>
      <c r="P34" t="s">
        <v>31</v>
      </c>
      <c r="Q34" t="s">
        <v>64</v>
      </c>
      <c r="R34" t="s">
        <v>168</v>
      </c>
      <c r="S34">
        <v>54.207999999999998</v>
      </c>
      <c r="T34">
        <v>14</v>
      </c>
      <c r="U34" s="4">
        <v>0.2</v>
      </c>
      <c r="V34">
        <f t="shared" si="1"/>
        <v>-10.8416</v>
      </c>
      <c r="W34">
        <v>8.808799999999998</v>
      </c>
    </row>
    <row r="35" spans="1:23" x14ac:dyDescent="0.3">
      <c r="A35">
        <v>6082</v>
      </c>
      <c r="B35" t="s">
        <v>169</v>
      </c>
      <c r="C35" s="2">
        <v>41310</v>
      </c>
      <c r="D35">
        <f t="shared" si="0"/>
        <v>2013</v>
      </c>
      <c r="E35" s="2">
        <v>41323</v>
      </c>
      <c r="F35" t="s">
        <v>170</v>
      </c>
      <c r="G35" t="s">
        <v>171</v>
      </c>
      <c r="H35" t="s">
        <v>172</v>
      </c>
      <c r="I35" t="s">
        <v>25</v>
      </c>
      <c r="J35" t="s">
        <v>26</v>
      </c>
      <c r="K35" t="s">
        <v>173</v>
      </c>
      <c r="L35" t="s">
        <v>28</v>
      </c>
      <c r="M35">
        <v>79424</v>
      </c>
      <c r="N35" t="s">
        <v>29</v>
      </c>
      <c r="O35" t="s">
        <v>174</v>
      </c>
      <c r="P35" t="s">
        <v>54</v>
      </c>
      <c r="Q35" t="s">
        <v>55</v>
      </c>
      <c r="R35" t="s">
        <v>175</v>
      </c>
      <c r="S35">
        <v>25.16</v>
      </c>
      <c r="T35">
        <v>5</v>
      </c>
      <c r="U35" s="4">
        <v>0.6</v>
      </c>
      <c r="V35">
        <f t="shared" si="1"/>
        <v>-15.096</v>
      </c>
      <c r="W35">
        <v>-11.321999999999999</v>
      </c>
    </row>
    <row r="36" spans="1:23" x14ac:dyDescent="0.3">
      <c r="A36">
        <v>8223</v>
      </c>
      <c r="B36" t="s">
        <v>176</v>
      </c>
      <c r="C36" s="2">
        <v>41311</v>
      </c>
      <c r="D36">
        <f t="shared" si="0"/>
        <v>2013</v>
      </c>
      <c r="E36" s="2">
        <v>41329</v>
      </c>
      <c r="F36" t="s">
        <v>22</v>
      </c>
      <c r="G36" t="s">
        <v>177</v>
      </c>
      <c r="H36" t="s">
        <v>178</v>
      </c>
      <c r="I36" t="s">
        <v>25</v>
      </c>
      <c r="J36" t="s">
        <v>26</v>
      </c>
      <c r="K36" t="s">
        <v>179</v>
      </c>
      <c r="L36" t="s">
        <v>28</v>
      </c>
      <c r="M36">
        <v>76017</v>
      </c>
      <c r="N36" t="s">
        <v>29</v>
      </c>
      <c r="O36" t="s">
        <v>180</v>
      </c>
      <c r="P36" t="s">
        <v>31</v>
      </c>
      <c r="Q36" t="s">
        <v>44</v>
      </c>
      <c r="R36" t="s">
        <v>181</v>
      </c>
      <c r="S36">
        <v>12.624000000000001</v>
      </c>
      <c r="T36">
        <v>2</v>
      </c>
      <c r="U36" s="4">
        <v>0.2</v>
      </c>
      <c r="V36">
        <f t="shared" si="1"/>
        <v>-2.5248000000000004</v>
      </c>
      <c r="W36">
        <v>-2.5248000000000022</v>
      </c>
    </row>
    <row r="37" spans="1:23" x14ac:dyDescent="0.3">
      <c r="A37">
        <v>4521</v>
      </c>
      <c r="B37" t="s">
        <v>182</v>
      </c>
      <c r="C37" s="2">
        <v>41312</v>
      </c>
      <c r="D37">
        <f t="shared" si="0"/>
        <v>2013</v>
      </c>
      <c r="E37" s="2">
        <v>41331</v>
      </c>
      <c r="F37" t="s">
        <v>22</v>
      </c>
      <c r="G37" t="s">
        <v>183</v>
      </c>
      <c r="H37" t="s">
        <v>184</v>
      </c>
      <c r="I37" t="s">
        <v>104</v>
      </c>
      <c r="J37" t="s">
        <v>26</v>
      </c>
      <c r="K37" t="s">
        <v>185</v>
      </c>
      <c r="L37" t="s">
        <v>96</v>
      </c>
      <c r="M37">
        <v>47374</v>
      </c>
      <c r="N37" t="s">
        <v>29</v>
      </c>
      <c r="O37" t="s">
        <v>186</v>
      </c>
      <c r="P37" t="s">
        <v>67</v>
      </c>
      <c r="Q37" t="s">
        <v>68</v>
      </c>
      <c r="R37" t="s">
        <v>187</v>
      </c>
      <c r="S37">
        <v>62.31</v>
      </c>
      <c r="T37">
        <v>3</v>
      </c>
      <c r="U37" s="4">
        <v>0</v>
      </c>
      <c r="V37">
        <f t="shared" si="1"/>
        <v>0</v>
      </c>
      <c r="W37">
        <v>22.4316</v>
      </c>
    </row>
    <row r="38" spans="1:23" x14ac:dyDescent="0.3">
      <c r="A38">
        <v>4522</v>
      </c>
      <c r="B38" t="s">
        <v>182</v>
      </c>
      <c r="C38" s="2">
        <v>41313</v>
      </c>
      <c r="D38">
        <f t="shared" si="0"/>
        <v>2013</v>
      </c>
      <c r="E38" s="2">
        <v>41331</v>
      </c>
      <c r="F38" t="s">
        <v>22</v>
      </c>
      <c r="G38" t="s">
        <v>183</v>
      </c>
      <c r="H38" t="s">
        <v>184</v>
      </c>
      <c r="I38" t="s">
        <v>104</v>
      </c>
      <c r="J38" t="s">
        <v>26</v>
      </c>
      <c r="K38" t="s">
        <v>185</v>
      </c>
      <c r="L38" t="s">
        <v>96</v>
      </c>
      <c r="M38">
        <v>47374</v>
      </c>
      <c r="N38" t="s">
        <v>29</v>
      </c>
      <c r="O38" t="s">
        <v>188</v>
      </c>
      <c r="P38" t="s">
        <v>54</v>
      </c>
      <c r="Q38" t="s">
        <v>55</v>
      </c>
      <c r="R38" t="s">
        <v>189</v>
      </c>
      <c r="S38">
        <v>20.32</v>
      </c>
      <c r="T38">
        <v>4</v>
      </c>
      <c r="U38" s="4">
        <v>0</v>
      </c>
      <c r="V38">
        <f t="shared" si="1"/>
        <v>0</v>
      </c>
      <c r="W38">
        <v>6.9087999999999994</v>
      </c>
    </row>
    <row r="39" spans="1:23" x14ac:dyDescent="0.3">
      <c r="A39">
        <v>2883</v>
      </c>
      <c r="B39" t="s">
        <v>190</v>
      </c>
      <c r="C39" s="2">
        <v>41314</v>
      </c>
      <c r="D39">
        <f t="shared" si="0"/>
        <v>2013</v>
      </c>
      <c r="E39" s="2">
        <v>41330</v>
      </c>
      <c r="F39" t="s">
        <v>22</v>
      </c>
      <c r="G39" t="s">
        <v>191</v>
      </c>
      <c r="H39" t="s">
        <v>192</v>
      </c>
      <c r="I39" t="s">
        <v>25</v>
      </c>
      <c r="J39" t="s">
        <v>26</v>
      </c>
      <c r="K39" t="s">
        <v>193</v>
      </c>
      <c r="L39" t="s">
        <v>39</v>
      </c>
      <c r="M39">
        <v>60098</v>
      </c>
      <c r="N39" t="s">
        <v>29</v>
      </c>
      <c r="O39" t="s">
        <v>46</v>
      </c>
      <c r="P39" t="s">
        <v>31</v>
      </c>
      <c r="Q39" t="s">
        <v>47</v>
      </c>
      <c r="R39" t="s">
        <v>48</v>
      </c>
      <c r="S39">
        <v>8.8499999999999979</v>
      </c>
      <c r="T39">
        <v>5</v>
      </c>
      <c r="U39" s="4">
        <v>0.8</v>
      </c>
      <c r="V39">
        <f t="shared" si="1"/>
        <v>-7.0799999999999983</v>
      </c>
      <c r="W39">
        <v>-13.717499999999998</v>
      </c>
    </row>
    <row r="40" spans="1:23" x14ac:dyDescent="0.3">
      <c r="A40">
        <v>6530</v>
      </c>
      <c r="B40" t="s">
        <v>194</v>
      </c>
      <c r="C40" s="2">
        <v>41315</v>
      </c>
      <c r="D40">
        <f t="shared" si="0"/>
        <v>2013</v>
      </c>
      <c r="E40" s="2">
        <v>41332</v>
      </c>
      <c r="F40" t="s">
        <v>22</v>
      </c>
      <c r="G40" t="s">
        <v>195</v>
      </c>
      <c r="H40" t="s">
        <v>196</v>
      </c>
      <c r="I40" t="s">
        <v>37</v>
      </c>
      <c r="J40" t="s">
        <v>26</v>
      </c>
      <c r="K40" t="s">
        <v>197</v>
      </c>
      <c r="L40" t="s">
        <v>28</v>
      </c>
      <c r="M40">
        <v>79907</v>
      </c>
      <c r="N40" t="s">
        <v>29</v>
      </c>
      <c r="O40" t="s">
        <v>198</v>
      </c>
      <c r="P40" t="s">
        <v>31</v>
      </c>
      <c r="Q40" t="s">
        <v>41</v>
      </c>
      <c r="R40" t="s">
        <v>199</v>
      </c>
      <c r="S40">
        <v>6.9360000000000008</v>
      </c>
      <c r="T40">
        <v>3</v>
      </c>
      <c r="U40" s="4">
        <v>0.2</v>
      </c>
      <c r="V40">
        <f t="shared" si="1"/>
        <v>-1.3872000000000002</v>
      </c>
      <c r="W40">
        <v>2.3409000000000004</v>
      </c>
    </row>
    <row r="41" spans="1:23" x14ac:dyDescent="0.3">
      <c r="A41">
        <v>6531</v>
      </c>
      <c r="B41" t="s">
        <v>194</v>
      </c>
      <c r="C41" s="2">
        <v>41316</v>
      </c>
      <c r="D41">
        <f t="shared" si="0"/>
        <v>2013</v>
      </c>
      <c r="E41" s="2">
        <v>41332</v>
      </c>
      <c r="F41" t="s">
        <v>22</v>
      </c>
      <c r="G41" t="s">
        <v>195</v>
      </c>
      <c r="H41" t="s">
        <v>196</v>
      </c>
      <c r="I41" t="s">
        <v>37</v>
      </c>
      <c r="J41" t="s">
        <v>26</v>
      </c>
      <c r="K41" t="s">
        <v>197</v>
      </c>
      <c r="L41" t="s">
        <v>28</v>
      </c>
      <c r="M41">
        <v>79907</v>
      </c>
      <c r="N41" t="s">
        <v>29</v>
      </c>
      <c r="O41" t="s">
        <v>200</v>
      </c>
      <c r="P41" t="s">
        <v>31</v>
      </c>
      <c r="Q41" t="s">
        <v>47</v>
      </c>
      <c r="R41" t="s">
        <v>201</v>
      </c>
      <c r="S41">
        <v>4.427999999999999</v>
      </c>
      <c r="T41">
        <v>3</v>
      </c>
      <c r="U41" s="4">
        <v>0.8</v>
      </c>
      <c r="V41">
        <f t="shared" si="1"/>
        <v>-3.5423999999999993</v>
      </c>
      <c r="W41">
        <v>-6.8633999999999986</v>
      </c>
    </row>
    <row r="42" spans="1:23" x14ac:dyDescent="0.3">
      <c r="A42">
        <v>6548</v>
      </c>
      <c r="B42" t="s">
        <v>202</v>
      </c>
      <c r="C42" s="2">
        <v>41317</v>
      </c>
      <c r="D42">
        <f t="shared" si="0"/>
        <v>2013</v>
      </c>
      <c r="E42" s="2">
        <v>41338</v>
      </c>
      <c r="F42" t="s">
        <v>22</v>
      </c>
      <c r="G42" t="s">
        <v>203</v>
      </c>
      <c r="H42" t="s">
        <v>204</v>
      </c>
      <c r="I42" t="s">
        <v>37</v>
      </c>
      <c r="J42" t="s">
        <v>26</v>
      </c>
      <c r="K42" t="s">
        <v>205</v>
      </c>
      <c r="L42" t="s">
        <v>39</v>
      </c>
      <c r="M42">
        <v>60126</v>
      </c>
      <c r="N42" t="s">
        <v>29</v>
      </c>
      <c r="O42" t="s">
        <v>206</v>
      </c>
      <c r="P42" t="s">
        <v>54</v>
      </c>
      <c r="Q42" t="s">
        <v>140</v>
      </c>
      <c r="R42" t="s">
        <v>207</v>
      </c>
      <c r="S42">
        <v>634.11599999999999</v>
      </c>
      <c r="T42">
        <v>6</v>
      </c>
      <c r="U42" s="4">
        <v>0.3</v>
      </c>
      <c r="V42">
        <f t="shared" si="1"/>
        <v>-190.23479999999998</v>
      </c>
      <c r="W42">
        <v>-172.11720000000003</v>
      </c>
    </row>
    <row r="43" spans="1:23" x14ac:dyDescent="0.3">
      <c r="A43">
        <v>6549</v>
      </c>
      <c r="B43" t="s">
        <v>202</v>
      </c>
      <c r="C43" s="2">
        <v>41318</v>
      </c>
      <c r="D43">
        <f t="shared" si="0"/>
        <v>2013</v>
      </c>
      <c r="E43" s="2">
        <v>41338</v>
      </c>
      <c r="F43" t="s">
        <v>22</v>
      </c>
      <c r="G43" t="s">
        <v>203</v>
      </c>
      <c r="H43" t="s">
        <v>204</v>
      </c>
      <c r="I43" t="s">
        <v>37</v>
      </c>
      <c r="J43" t="s">
        <v>26</v>
      </c>
      <c r="K43" t="s">
        <v>205</v>
      </c>
      <c r="L43" t="s">
        <v>39</v>
      </c>
      <c r="M43">
        <v>60126</v>
      </c>
      <c r="N43" t="s">
        <v>29</v>
      </c>
      <c r="O43" t="s">
        <v>208</v>
      </c>
      <c r="P43" t="s">
        <v>31</v>
      </c>
      <c r="Q43" t="s">
        <v>32</v>
      </c>
      <c r="R43" t="s">
        <v>209</v>
      </c>
      <c r="S43">
        <v>17.472000000000001</v>
      </c>
      <c r="T43">
        <v>3</v>
      </c>
      <c r="U43" s="4">
        <v>0.2</v>
      </c>
      <c r="V43">
        <f t="shared" si="1"/>
        <v>-3.4944000000000006</v>
      </c>
      <c r="W43">
        <v>5.6783999999999981</v>
      </c>
    </row>
    <row r="44" spans="1:23" ht="16.2" x14ac:dyDescent="0.3">
      <c r="A44">
        <v>7948</v>
      </c>
      <c r="B44" t="s">
        <v>210</v>
      </c>
      <c r="C44" s="2">
        <v>41319</v>
      </c>
      <c r="D44">
        <f t="shared" si="0"/>
        <v>2013</v>
      </c>
      <c r="E44" s="2">
        <v>41338</v>
      </c>
      <c r="F44" t="s">
        <v>22</v>
      </c>
      <c r="G44" t="s">
        <v>211</v>
      </c>
      <c r="H44" t="s">
        <v>212</v>
      </c>
      <c r="I44" t="s">
        <v>25</v>
      </c>
      <c r="J44" t="s">
        <v>26</v>
      </c>
      <c r="K44" t="s">
        <v>197</v>
      </c>
      <c r="L44" t="s">
        <v>28</v>
      </c>
      <c r="M44">
        <v>79907</v>
      </c>
      <c r="N44" t="s">
        <v>29</v>
      </c>
      <c r="O44" t="s">
        <v>213</v>
      </c>
      <c r="P44" t="s">
        <v>31</v>
      </c>
      <c r="Q44" t="s">
        <v>98</v>
      </c>
      <c r="R44" t="s">
        <v>214</v>
      </c>
      <c r="S44">
        <v>18.84</v>
      </c>
      <c r="T44">
        <v>5</v>
      </c>
      <c r="U44" s="4">
        <v>0.2</v>
      </c>
      <c r="V44">
        <f t="shared" si="1"/>
        <v>-3.7680000000000002</v>
      </c>
      <c r="W44">
        <v>-3.5324999999999998</v>
      </c>
    </row>
    <row r="45" spans="1:23" ht="16.2" x14ac:dyDescent="0.3">
      <c r="A45">
        <v>7949</v>
      </c>
      <c r="B45" t="s">
        <v>210</v>
      </c>
      <c r="C45" s="2">
        <v>41320</v>
      </c>
      <c r="D45">
        <f t="shared" si="0"/>
        <v>2013</v>
      </c>
      <c r="E45" s="2">
        <v>41338</v>
      </c>
      <c r="F45" t="s">
        <v>22</v>
      </c>
      <c r="G45" t="s">
        <v>211</v>
      </c>
      <c r="H45" t="s">
        <v>212</v>
      </c>
      <c r="I45" t="s">
        <v>25</v>
      </c>
      <c r="J45" t="s">
        <v>26</v>
      </c>
      <c r="K45" t="s">
        <v>197</v>
      </c>
      <c r="L45" t="s">
        <v>28</v>
      </c>
      <c r="M45">
        <v>79907</v>
      </c>
      <c r="N45" t="s">
        <v>29</v>
      </c>
      <c r="O45" t="s">
        <v>215</v>
      </c>
      <c r="P45" t="s">
        <v>54</v>
      </c>
      <c r="Q45" t="s">
        <v>140</v>
      </c>
      <c r="R45" t="s">
        <v>216</v>
      </c>
      <c r="S45">
        <v>362.24999999999994</v>
      </c>
      <c r="T45">
        <v>6</v>
      </c>
      <c r="U45" s="4">
        <v>0.3</v>
      </c>
      <c r="V45">
        <f t="shared" si="1"/>
        <v>-108.67499999999998</v>
      </c>
      <c r="W45">
        <v>0</v>
      </c>
    </row>
    <row r="46" spans="1:23" ht="16.2" x14ac:dyDescent="0.3">
      <c r="A46">
        <v>7950</v>
      </c>
      <c r="B46" t="s">
        <v>210</v>
      </c>
      <c r="C46" s="2">
        <v>41321</v>
      </c>
      <c r="D46">
        <f t="shared" si="0"/>
        <v>2013</v>
      </c>
      <c r="E46" s="2">
        <v>41338</v>
      </c>
      <c r="F46" t="s">
        <v>22</v>
      </c>
      <c r="G46" t="s">
        <v>211</v>
      </c>
      <c r="H46" t="s">
        <v>212</v>
      </c>
      <c r="I46" t="s">
        <v>25</v>
      </c>
      <c r="J46" t="s">
        <v>26</v>
      </c>
      <c r="K46" t="s">
        <v>197</v>
      </c>
      <c r="L46" t="s">
        <v>28</v>
      </c>
      <c r="M46">
        <v>79907</v>
      </c>
      <c r="N46" t="s">
        <v>29</v>
      </c>
      <c r="O46" t="s">
        <v>217</v>
      </c>
      <c r="P46" t="s">
        <v>54</v>
      </c>
      <c r="Q46" t="s">
        <v>55</v>
      </c>
      <c r="R46" t="s">
        <v>218</v>
      </c>
      <c r="S46">
        <v>63.552000000000007</v>
      </c>
      <c r="T46">
        <v>6</v>
      </c>
      <c r="U46" s="4">
        <v>0.6</v>
      </c>
      <c r="V46">
        <f t="shared" si="1"/>
        <v>-38.1312</v>
      </c>
      <c r="W46">
        <v>-34.953600000000002</v>
      </c>
    </row>
    <row r="47" spans="1:23" ht="16.2" x14ac:dyDescent="0.3">
      <c r="A47">
        <v>7951</v>
      </c>
      <c r="B47" t="s">
        <v>210</v>
      </c>
      <c r="C47" s="2">
        <v>41322</v>
      </c>
      <c r="D47">
        <f t="shared" si="0"/>
        <v>2013</v>
      </c>
      <c r="E47" s="2">
        <v>41338</v>
      </c>
      <c r="F47" t="s">
        <v>22</v>
      </c>
      <c r="G47" t="s">
        <v>211</v>
      </c>
      <c r="H47" t="s">
        <v>212</v>
      </c>
      <c r="I47" t="s">
        <v>25</v>
      </c>
      <c r="J47" t="s">
        <v>26</v>
      </c>
      <c r="K47" t="s">
        <v>197</v>
      </c>
      <c r="L47" t="s">
        <v>28</v>
      </c>
      <c r="M47">
        <v>79907</v>
      </c>
      <c r="N47" t="s">
        <v>29</v>
      </c>
      <c r="O47" t="s">
        <v>219</v>
      </c>
      <c r="P47" t="s">
        <v>31</v>
      </c>
      <c r="Q47" t="s">
        <v>44</v>
      </c>
      <c r="R47" t="s">
        <v>220</v>
      </c>
      <c r="S47">
        <v>129.55199999999999</v>
      </c>
      <c r="T47">
        <v>3</v>
      </c>
      <c r="U47" s="4">
        <v>0.2</v>
      </c>
      <c r="V47">
        <f t="shared" si="1"/>
        <v>-25.910399999999999</v>
      </c>
      <c r="W47">
        <v>-22.671600000000005</v>
      </c>
    </row>
    <row r="48" spans="1:23" ht="16.2" x14ac:dyDescent="0.3">
      <c r="A48">
        <v>8310</v>
      </c>
      <c r="B48" t="s">
        <v>221</v>
      </c>
      <c r="C48" s="2">
        <v>41323</v>
      </c>
      <c r="D48">
        <f t="shared" si="0"/>
        <v>2013</v>
      </c>
      <c r="E48" s="2">
        <v>41340</v>
      </c>
      <c r="F48" t="s">
        <v>22</v>
      </c>
      <c r="G48" t="s">
        <v>222</v>
      </c>
      <c r="H48" t="s">
        <v>223</v>
      </c>
      <c r="I48" t="s">
        <v>25</v>
      </c>
      <c r="J48" t="s">
        <v>26</v>
      </c>
      <c r="K48" t="s">
        <v>27</v>
      </c>
      <c r="L48" t="s">
        <v>28</v>
      </c>
      <c r="M48">
        <v>77036</v>
      </c>
      <c r="N48" t="s">
        <v>29</v>
      </c>
      <c r="O48" t="s">
        <v>224</v>
      </c>
      <c r="P48" t="s">
        <v>31</v>
      </c>
      <c r="Q48" t="s">
        <v>44</v>
      </c>
      <c r="R48" t="s">
        <v>225</v>
      </c>
      <c r="S48">
        <v>137.352</v>
      </c>
      <c r="T48">
        <v>3</v>
      </c>
      <c r="U48" s="4">
        <v>0.2</v>
      </c>
      <c r="V48">
        <f t="shared" si="1"/>
        <v>-27.470400000000001</v>
      </c>
      <c r="W48">
        <v>8.5844999999999914</v>
      </c>
    </row>
    <row r="49" spans="1:23" ht="16.2" x14ac:dyDescent="0.3">
      <c r="A49">
        <v>8311</v>
      </c>
      <c r="B49" t="s">
        <v>221</v>
      </c>
      <c r="C49" s="2">
        <v>41324</v>
      </c>
      <c r="D49">
        <f t="shared" si="0"/>
        <v>2013</v>
      </c>
      <c r="E49" s="2">
        <v>41340</v>
      </c>
      <c r="F49" t="s">
        <v>22</v>
      </c>
      <c r="G49" t="s">
        <v>222</v>
      </c>
      <c r="H49" t="s">
        <v>223</v>
      </c>
      <c r="I49" t="s">
        <v>25</v>
      </c>
      <c r="J49" t="s">
        <v>26</v>
      </c>
      <c r="K49" t="s">
        <v>27</v>
      </c>
      <c r="L49" t="s">
        <v>28</v>
      </c>
      <c r="M49">
        <v>77036</v>
      </c>
      <c r="N49" t="s">
        <v>29</v>
      </c>
      <c r="O49" t="s">
        <v>226</v>
      </c>
      <c r="P49" t="s">
        <v>54</v>
      </c>
      <c r="Q49" t="s">
        <v>227</v>
      </c>
      <c r="R49" t="s">
        <v>228</v>
      </c>
      <c r="S49">
        <v>376.50899999999996</v>
      </c>
      <c r="T49">
        <v>3</v>
      </c>
      <c r="U49" s="4">
        <v>0.3</v>
      </c>
      <c r="V49">
        <f t="shared" si="1"/>
        <v>-112.95269999999998</v>
      </c>
      <c r="W49">
        <v>-43.029600000000045</v>
      </c>
    </row>
    <row r="50" spans="1:23" ht="16.2" x14ac:dyDescent="0.3">
      <c r="A50">
        <v>7349</v>
      </c>
      <c r="B50" t="s">
        <v>229</v>
      </c>
      <c r="C50" s="2">
        <v>41325</v>
      </c>
      <c r="D50">
        <f t="shared" si="0"/>
        <v>2013</v>
      </c>
      <c r="E50" s="2">
        <v>41340</v>
      </c>
      <c r="F50" t="s">
        <v>22</v>
      </c>
      <c r="G50" t="s">
        <v>230</v>
      </c>
      <c r="H50" t="s">
        <v>231</v>
      </c>
      <c r="I50" t="s">
        <v>25</v>
      </c>
      <c r="J50" t="s">
        <v>26</v>
      </c>
      <c r="K50" t="s">
        <v>27</v>
      </c>
      <c r="L50" t="s">
        <v>28</v>
      </c>
      <c r="M50">
        <v>77095</v>
      </c>
      <c r="N50" t="s">
        <v>29</v>
      </c>
      <c r="O50" t="s">
        <v>232</v>
      </c>
      <c r="P50" t="s">
        <v>31</v>
      </c>
      <c r="Q50" t="s">
        <v>82</v>
      </c>
      <c r="R50" t="s">
        <v>233</v>
      </c>
      <c r="S50">
        <v>176.77199999999996</v>
      </c>
      <c r="T50">
        <v>3</v>
      </c>
      <c r="U50" s="4">
        <v>0.8</v>
      </c>
      <c r="V50">
        <f t="shared" si="1"/>
        <v>-141.41759999999996</v>
      </c>
      <c r="W50">
        <v>-459.60720000000003</v>
      </c>
    </row>
    <row r="51" spans="1:23" ht="16.2" x14ac:dyDescent="0.3">
      <c r="A51">
        <v>1172</v>
      </c>
      <c r="B51" t="s">
        <v>234</v>
      </c>
      <c r="C51" s="2">
        <v>41326</v>
      </c>
      <c r="D51">
        <f t="shared" si="0"/>
        <v>2013</v>
      </c>
      <c r="E51" s="2">
        <v>41347</v>
      </c>
      <c r="F51" t="s">
        <v>22</v>
      </c>
      <c r="G51" t="s">
        <v>235</v>
      </c>
      <c r="H51" t="s">
        <v>236</v>
      </c>
      <c r="I51" t="s">
        <v>25</v>
      </c>
      <c r="J51" t="s">
        <v>26</v>
      </c>
      <c r="K51" t="s">
        <v>237</v>
      </c>
      <c r="L51" t="s">
        <v>74</v>
      </c>
      <c r="M51">
        <v>48073</v>
      </c>
      <c r="N51" t="s">
        <v>29</v>
      </c>
      <c r="O51" t="s">
        <v>238</v>
      </c>
      <c r="P51" t="s">
        <v>31</v>
      </c>
      <c r="Q51" t="s">
        <v>32</v>
      </c>
      <c r="R51" t="s">
        <v>239</v>
      </c>
      <c r="S51">
        <v>22.38</v>
      </c>
      <c r="T51">
        <v>2</v>
      </c>
      <c r="U51" s="4">
        <v>0</v>
      </c>
      <c r="V51">
        <f t="shared" si="1"/>
        <v>0</v>
      </c>
      <c r="W51">
        <v>10.7424</v>
      </c>
    </row>
    <row r="52" spans="1:23" ht="16.2" x14ac:dyDescent="0.3">
      <c r="A52">
        <v>9406</v>
      </c>
      <c r="B52" t="s">
        <v>240</v>
      </c>
      <c r="C52" s="2">
        <v>41327</v>
      </c>
      <c r="D52">
        <f t="shared" si="0"/>
        <v>2013</v>
      </c>
      <c r="E52" s="2">
        <v>41350</v>
      </c>
      <c r="F52" t="s">
        <v>101</v>
      </c>
      <c r="G52" t="s">
        <v>241</v>
      </c>
      <c r="H52" t="s">
        <v>242</v>
      </c>
      <c r="I52" t="s">
        <v>37</v>
      </c>
      <c r="J52" t="s">
        <v>26</v>
      </c>
      <c r="K52" t="s">
        <v>166</v>
      </c>
      <c r="L52" t="s">
        <v>39</v>
      </c>
      <c r="M52">
        <v>60653</v>
      </c>
      <c r="N52" t="s">
        <v>29</v>
      </c>
      <c r="O52" t="s">
        <v>243</v>
      </c>
      <c r="P52" t="s">
        <v>67</v>
      </c>
      <c r="Q52" t="s">
        <v>244</v>
      </c>
      <c r="R52" t="s">
        <v>245</v>
      </c>
      <c r="S52">
        <v>574.91</v>
      </c>
      <c r="T52">
        <v>2</v>
      </c>
      <c r="U52" s="4">
        <v>0.3</v>
      </c>
      <c r="V52">
        <f t="shared" si="1"/>
        <v>-172.47299999999998</v>
      </c>
      <c r="W52">
        <v>156.04699999999997</v>
      </c>
    </row>
    <row r="53" spans="1:23" ht="16.2" x14ac:dyDescent="0.3">
      <c r="A53">
        <v>9407</v>
      </c>
      <c r="B53" t="s">
        <v>240</v>
      </c>
      <c r="C53" s="2">
        <v>41328</v>
      </c>
      <c r="D53">
        <f t="shared" si="0"/>
        <v>2013</v>
      </c>
      <c r="E53" s="2">
        <v>41350</v>
      </c>
      <c r="F53" t="s">
        <v>101</v>
      </c>
      <c r="G53" t="s">
        <v>241</v>
      </c>
      <c r="H53" t="s">
        <v>242</v>
      </c>
      <c r="I53" t="s">
        <v>37</v>
      </c>
      <c r="J53" t="s">
        <v>26</v>
      </c>
      <c r="K53" t="s">
        <v>166</v>
      </c>
      <c r="L53" t="s">
        <v>39</v>
      </c>
      <c r="M53">
        <v>60653</v>
      </c>
      <c r="N53" t="s">
        <v>29</v>
      </c>
      <c r="O53" t="s">
        <v>246</v>
      </c>
      <c r="P53" t="s">
        <v>31</v>
      </c>
      <c r="Q53" t="s">
        <v>32</v>
      </c>
      <c r="R53" t="s">
        <v>247</v>
      </c>
      <c r="S53">
        <v>8.4480000000000004</v>
      </c>
      <c r="T53">
        <v>2</v>
      </c>
      <c r="U53" s="4">
        <v>0.2</v>
      </c>
      <c r="V53">
        <f t="shared" si="1"/>
        <v>-1.6896000000000002</v>
      </c>
      <c r="W53">
        <v>2.6399999999999997</v>
      </c>
    </row>
    <row r="54" spans="1:23" ht="16.2" x14ac:dyDescent="0.3">
      <c r="A54">
        <v>1346</v>
      </c>
      <c r="B54" t="s">
        <v>248</v>
      </c>
      <c r="C54" s="2">
        <v>41329</v>
      </c>
      <c r="D54">
        <f t="shared" si="0"/>
        <v>2013</v>
      </c>
      <c r="E54" s="2">
        <v>41357</v>
      </c>
      <c r="F54" t="s">
        <v>22</v>
      </c>
      <c r="G54" t="s">
        <v>249</v>
      </c>
      <c r="H54" t="s">
        <v>250</v>
      </c>
      <c r="I54" t="s">
        <v>25</v>
      </c>
      <c r="J54" t="s">
        <v>26</v>
      </c>
      <c r="K54" t="s">
        <v>251</v>
      </c>
      <c r="L54" t="s">
        <v>252</v>
      </c>
      <c r="M54">
        <v>55044</v>
      </c>
      <c r="N54" t="s">
        <v>29</v>
      </c>
      <c r="O54" t="s">
        <v>253</v>
      </c>
      <c r="P54" t="s">
        <v>31</v>
      </c>
      <c r="Q54" t="s">
        <v>82</v>
      </c>
      <c r="R54" t="s">
        <v>254</v>
      </c>
      <c r="S54">
        <v>93.78</v>
      </c>
      <c r="T54">
        <v>2</v>
      </c>
      <c r="U54" s="4">
        <v>0</v>
      </c>
      <c r="V54">
        <f t="shared" si="1"/>
        <v>0</v>
      </c>
      <c r="W54">
        <v>36.574200000000005</v>
      </c>
    </row>
    <row r="55" spans="1:23" x14ac:dyDescent="0.3">
      <c r="A55">
        <v>1347</v>
      </c>
      <c r="B55" t="s">
        <v>248</v>
      </c>
      <c r="C55" s="2">
        <v>41330</v>
      </c>
      <c r="D55">
        <f t="shared" si="0"/>
        <v>2013</v>
      </c>
      <c r="E55" s="2">
        <v>41357</v>
      </c>
      <c r="F55" t="s">
        <v>22</v>
      </c>
      <c r="G55" t="s">
        <v>249</v>
      </c>
      <c r="H55" t="s">
        <v>250</v>
      </c>
      <c r="I55" t="s">
        <v>25</v>
      </c>
      <c r="J55" t="s">
        <v>26</v>
      </c>
      <c r="K55" t="s">
        <v>251</v>
      </c>
      <c r="L55" t="s">
        <v>252</v>
      </c>
      <c r="M55">
        <v>55044</v>
      </c>
      <c r="N55" t="s">
        <v>29</v>
      </c>
      <c r="O55" t="s">
        <v>155</v>
      </c>
      <c r="P55" t="s">
        <v>31</v>
      </c>
      <c r="Q55" t="s">
        <v>32</v>
      </c>
      <c r="R55" t="s">
        <v>156</v>
      </c>
      <c r="S55">
        <v>47.18</v>
      </c>
      <c r="T55">
        <v>7</v>
      </c>
      <c r="U55" s="4">
        <v>0</v>
      </c>
      <c r="V55">
        <f t="shared" si="1"/>
        <v>0</v>
      </c>
      <c r="W55">
        <v>23.59</v>
      </c>
    </row>
    <row r="56" spans="1:23" ht="16.2" x14ac:dyDescent="0.3">
      <c r="A56">
        <v>1348</v>
      </c>
      <c r="B56" t="s">
        <v>248</v>
      </c>
      <c r="C56" s="2">
        <v>41331</v>
      </c>
      <c r="D56">
        <f t="shared" si="0"/>
        <v>2013</v>
      </c>
      <c r="E56" s="2">
        <v>41357</v>
      </c>
      <c r="F56" t="s">
        <v>22</v>
      </c>
      <c r="G56" t="s">
        <v>249</v>
      </c>
      <c r="H56" t="s">
        <v>250</v>
      </c>
      <c r="I56" t="s">
        <v>25</v>
      </c>
      <c r="J56" t="s">
        <v>26</v>
      </c>
      <c r="K56" t="s">
        <v>251</v>
      </c>
      <c r="L56" t="s">
        <v>252</v>
      </c>
      <c r="M56">
        <v>55044</v>
      </c>
      <c r="N56" t="s">
        <v>29</v>
      </c>
      <c r="O56" t="s">
        <v>255</v>
      </c>
      <c r="P56" t="s">
        <v>31</v>
      </c>
      <c r="Q56" t="s">
        <v>64</v>
      </c>
      <c r="R56" t="s">
        <v>256</v>
      </c>
      <c r="S56">
        <v>19.68</v>
      </c>
      <c r="T56">
        <v>6</v>
      </c>
      <c r="U56" s="4">
        <v>0</v>
      </c>
      <c r="V56">
        <f t="shared" si="1"/>
        <v>0</v>
      </c>
      <c r="W56">
        <v>5.7071999999999976</v>
      </c>
    </row>
    <row r="57" spans="1:23" ht="16.2" x14ac:dyDescent="0.3">
      <c r="A57">
        <v>1349</v>
      </c>
      <c r="B57" t="s">
        <v>248</v>
      </c>
      <c r="C57" s="2">
        <v>41332</v>
      </c>
      <c r="D57">
        <f t="shared" si="0"/>
        <v>2013</v>
      </c>
      <c r="E57" s="2">
        <v>41357</v>
      </c>
      <c r="F57" t="s">
        <v>22</v>
      </c>
      <c r="G57" t="s">
        <v>249</v>
      </c>
      <c r="H57" t="s">
        <v>250</v>
      </c>
      <c r="I57" t="s">
        <v>25</v>
      </c>
      <c r="J57" t="s">
        <v>26</v>
      </c>
      <c r="K57" t="s">
        <v>251</v>
      </c>
      <c r="L57" t="s">
        <v>252</v>
      </c>
      <c r="M57">
        <v>55044</v>
      </c>
      <c r="N57" t="s">
        <v>29</v>
      </c>
      <c r="O57" t="s">
        <v>107</v>
      </c>
      <c r="P57" t="s">
        <v>31</v>
      </c>
      <c r="Q57" t="s">
        <v>47</v>
      </c>
      <c r="R57" t="s">
        <v>108</v>
      </c>
      <c r="S57">
        <v>53.4</v>
      </c>
      <c r="T57">
        <v>10</v>
      </c>
      <c r="U57" s="4">
        <v>0</v>
      </c>
      <c r="V57">
        <f t="shared" si="1"/>
        <v>0</v>
      </c>
      <c r="W57">
        <v>25.097999999999999</v>
      </c>
    </row>
    <row r="58" spans="1:23" ht="16.2" x14ac:dyDescent="0.3">
      <c r="A58">
        <v>1350</v>
      </c>
      <c r="B58" t="s">
        <v>248</v>
      </c>
      <c r="C58" s="2">
        <v>41333</v>
      </c>
      <c r="D58">
        <f t="shared" si="0"/>
        <v>2013</v>
      </c>
      <c r="E58" s="2">
        <v>41357</v>
      </c>
      <c r="F58" t="s">
        <v>22</v>
      </c>
      <c r="G58" t="s">
        <v>249</v>
      </c>
      <c r="H58" t="s">
        <v>250</v>
      </c>
      <c r="I58" t="s">
        <v>25</v>
      </c>
      <c r="J58" t="s">
        <v>26</v>
      </c>
      <c r="K58" t="s">
        <v>251</v>
      </c>
      <c r="L58" t="s">
        <v>252</v>
      </c>
      <c r="M58">
        <v>55044</v>
      </c>
      <c r="N58" t="s">
        <v>29</v>
      </c>
      <c r="O58" t="s">
        <v>257</v>
      </c>
      <c r="P58" t="s">
        <v>31</v>
      </c>
      <c r="Q58" t="s">
        <v>47</v>
      </c>
      <c r="R58" t="s">
        <v>258</v>
      </c>
      <c r="S58">
        <v>35.880000000000003</v>
      </c>
      <c r="T58">
        <v>6</v>
      </c>
      <c r="U58" s="4">
        <v>0</v>
      </c>
      <c r="V58">
        <f t="shared" si="1"/>
        <v>0</v>
      </c>
      <c r="W58">
        <v>17.2224</v>
      </c>
    </row>
    <row r="59" spans="1:23" ht="16.2" x14ac:dyDescent="0.3">
      <c r="A59">
        <v>5101</v>
      </c>
      <c r="B59" t="s">
        <v>259</v>
      </c>
      <c r="C59" s="2">
        <v>41334</v>
      </c>
      <c r="D59">
        <f t="shared" si="0"/>
        <v>2013</v>
      </c>
      <c r="E59" s="2">
        <v>41350</v>
      </c>
      <c r="F59" t="s">
        <v>170</v>
      </c>
      <c r="G59" t="s">
        <v>260</v>
      </c>
      <c r="H59" t="s">
        <v>261</v>
      </c>
      <c r="I59" t="s">
        <v>25</v>
      </c>
      <c r="J59" t="s">
        <v>26</v>
      </c>
      <c r="K59" t="s">
        <v>160</v>
      </c>
      <c r="L59" t="s">
        <v>28</v>
      </c>
      <c r="M59">
        <v>75217</v>
      </c>
      <c r="N59" t="s">
        <v>29</v>
      </c>
      <c r="O59" t="s">
        <v>262</v>
      </c>
      <c r="P59" t="s">
        <v>31</v>
      </c>
      <c r="Q59" t="s">
        <v>64</v>
      </c>
      <c r="R59" t="s">
        <v>263</v>
      </c>
      <c r="S59">
        <v>4.4479999999999995</v>
      </c>
      <c r="T59">
        <v>2</v>
      </c>
      <c r="U59" s="4">
        <v>0.2</v>
      </c>
      <c r="V59">
        <f t="shared" si="1"/>
        <v>-0.88959999999999995</v>
      </c>
      <c r="W59">
        <v>0.3335999999999999</v>
      </c>
    </row>
    <row r="60" spans="1:23" ht="16.2" x14ac:dyDescent="0.3">
      <c r="A60">
        <v>5102</v>
      </c>
      <c r="B60" t="s">
        <v>259</v>
      </c>
      <c r="C60" s="2">
        <v>41335</v>
      </c>
      <c r="D60">
        <f t="shared" si="0"/>
        <v>2013</v>
      </c>
      <c r="E60" s="2">
        <v>41350</v>
      </c>
      <c r="F60" t="s">
        <v>170</v>
      </c>
      <c r="G60" t="s">
        <v>260</v>
      </c>
      <c r="H60" t="s">
        <v>261</v>
      </c>
      <c r="I60" t="s">
        <v>25</v>
      </c>
      <c r="J60" t="s">
        <v>26</v>
      </c>
      <c r="K60" t="s">
        <v>160</v>
      </c>
      <c r="L60" t="s">
        <v>28</v>
      </c>
      <c r="M60">
        <v>75217</v>
      </c>
      <c r="N60" t="s">
        <v>29</v>
      </c>
      <c r="O60" t="s">
        <v>264</v>
      </c>
      <c r="P60" t="s">
        <v>31</v>
      </c>
      <c r="Q60" t="s">
        <v>32</v>
      </c>
      <c r="R60" t="s">
        <v>265</v>
      </c>
      <c r="S60">
        <v>5.1840000000000011</v>
      </c>
      <c r="T60">
        <v>1</v>
      </c>
      <c r="U60" s="4">
        <v>0.2</v>
      </c>
      <c r="V60">
        <f t="shared" si="1"/>
        <v>-1.0368000000000002</v>
      </c>
      <c r="W60">
        <v>1.8792</v>
      </c>
    </row>
    <row r="61" spans="1:23" ht="16.2" x14ac:dyDescent="0.3">
      <c r="A61">
        <v>5103</v>
      </c>
      <c r="B61" t="s">
        <v>259</v>
      </c>
      <c r="C61" s="2">
        <v>41336</v>
      </c>
      <c r="D61">
        <f t="shared" si="0"/>
        <v>2013</v>
      </c>
      <c r="E61" s="2">
        <v>41350</v>
      </c>
      <c r="F61" t="s">
        <v>170</v>
      </c>
      <c r="G61" t="s">
        <v>260</v>
      </c>
      <c r="H61" t="s">
        <v>261</v>
      </c>
      <c r="I61" t="s">
        <v>25</v>
      </c>
      <c r="J61" t="s">
        <v>26</v>
      </c>
      <c r="K61" t="s">
        <v>160</v>
      </c>
      <c r="L61" t="s">
        <v>28</v>
      </c>
      <c r="M61">
        <v>75217</v>
      </c>
      <c r="N61" t="s">
        <v>29</v>
      </c>
      <c r="O61" t="s">
        <v>266</v>
      </c>
      <c r="P61" t="s">
        <v>31</v>
      </c>
      <c r="Q61" t="s">
        <v>32</v>
      </c>
      <c r="R61" t="s">
        <v>267</v>
      </c>
      <c r="S61">
        <v>15.552000000000003</v>
      </c>
      <c r="T61">
        <v>3</v>
      </c>
      <c r="U61" s="4">
        <v>0.2</v>
      </c>
      <c r="V61">
        <f t="shared" si="1"/>
        <v>-3.1104000000000007</v>
      </c>
      <c r="W61">
        <v>5.4432</v>
      </c>
    </row>
    <row r="62" spans="1:23" ht="16.2" x14ac:dyDescent="0.3">
      <c r="A62">
        <v>4341</v>
      </c>
      <c r="B62" t="s">
        <v>268</v>
      </c>
      <c r="C62" s="2">
        <v>41337</v>
      </c>
      <c r="D62">
        <f t="shared" si="0"/>
        <v>2013</v>
      </c>
      <c r="E62" s="2">
        <v>41355</v>
      </c>
      <c r="F62" t="s">
        <v>170</v>
      </c>
      <c r="G62" t="s">
        <v>269</v>
      </c>
      <c r="H62" t="s">
        <v>270</v>
      </c>
      <c r="I62" t="s">
        <v>25</v>
      </c>
      <c r="J62" t="s">
        <v>26</v>
      </c>
      <c r="K62" t="s">
        <v>271</v>
      </c>
      <c r="L62" t="s">
        <v>96</v>
      </c>
      <c r="M62">
        <v>46368</v>
      </c>
      <c r="N62" t="s">
        <v>29</v>
      </c>
      <c r="O62" t="s">
        <v>272</v>
      </c>
      <c r="P62" t="s">
        <v>31</v>
      </c>
      <c r="Q62" t="s">
        <v>64</v>
      </c>
      <c r="R62" t="s">
        <v>273</v>
      </c>
      <c r="S62">
        <v>16.28</v>
      </c>
      <c r="T62">
        <v>2</v>
      </c>
      <c r="U62" s="4">
        <v>0</v>
      </c>
      <c r="V62">
        <f t="shared" si="1"/>
        <v>0</v>
      </c>
      <c r="W62">
        <v>6.5120000000000005</v>
      </c>
    </row>
    <row r="63" spans="1:23" ht="16.2" x14ac:dyDescent="0.3">
      <c r="A63">
        <v>7840</v>
      </c>
      <c r="B63" t="s">
        <v>274</v>
      </c>
      <c r="C63" s="2">
        <v>41338</v>
      </c>
      <c r="D63">
        <f t="shared" si="0"/>
        <v>2013</v>
      </c>
      <c r="E63" s="2">
        <v>41366</v>
      </c>
      <c r="F63" t="s">
        <v>22</v>
      </c>
      <c r="G63" t="s">
        <v>275</v>
      </c>
      <c r="H63" t="s">
        <v>276</v>
      </c>
      <c r="I63" t="s">
        <v>25</v>
      </c>
      <c r="J63" t="s">
        <v>26</v>
      </c>
      <c r="K63" t="s">
        <v>277</v>
      </c>
      <c r="L63" t="s">
        <v>278</v>
      </c>
      <c r="M63">
        <v>50315</v>
      </c>
      <c r="N63" t="s">
        <v>29</v>
      </c>
      <c r="O63" t="s">
        <v>279</v>
      </c>
      <c r="P63" t="s">
        <v>31</v>
      </c>
      <c r="Q63" t="s">
        <v>280</v>
      </c>
      <c r="R63" t="s">
        <v>281</v>
      </c>
      <c r="S63">
        <v>6.12</v>
      </c>
      <c r="T63">
        <v>3</v>
      </c>
      <c r="U63" s="4">
        <v>0</v>
      </c>
      <c r="V63">
        <f t="shared" si="1"/>
        <v>0</v>
      </c>
      <c r="W63">
        <v>2.8763999999999994</v>
      </c>
    </row>
    <row r="64" spans="1:23" ht="16.2" x14ac:dyDescent="0.3">
      <c r="A64">
        <v>7841</v>
      </c>
      <c r="B64" t="s">
        <v>274</v>
      </c>
      <c r="C64" s="2">
        <v>41339</v>
      </c>
      <c r="D64">
        <f t="shared" si="0"/>
        <v>2013</v>
      </c>
      <c r="E64" s="2">
        <v>41366</v>
      </c>
      <c r="F64" t="s">
        <v>22</v>
      </c>
      <c r="G64" t="s">
        <v>275</v>
      </c>
      <c r="H64" t="s">
        <v>276</v>
      </c>
      <c r="I64" t="s">
        <v>25</v>
      </c>
      <c r="J64" t="s">
        <v>26</v>
      </c>
      <c r="K64" t="s">
        <v>277</v>
      </c>
      <c r="L64" t="s">
        <v>278</v>
      </c>
      <c r="M64">
        <v>50315</v>
      </c>
      <c r="N64" t="s">
        <v>29</v>
      </c>
      <c r="O64" t="s">
        <v>282</v>
      </c>
      <c r="P64" t="s">
        <v>54</v>
      </c>
      <c r="Q64" t="s">
        <v>227</v>
      </c>
      <c r="R64" t="s">
        <v>283</v>
      </c>
      <c r="S64">
        <v>1184.72</v>
      </c>
      <c r="T64">
        <v>4</v>
      </c>
      <c r="U64" s="4">
        <v>0</v>
      </c>
      <c r="V64">
        <f t="shared" si="1"/>
        <v>0</v>
      </c>
      <c r="W64">
        <v>106.62480000000005</v>
      </c>
    </row>
    <row r="65" spans="1:23" ht="16.2" x14ac:dyDescent="0.3">
      <c r="A65">
        <v>7306</v>
      </c>
      <c r="B65" t="s">
        <v>284</v>
      </c>
      <c r="C65" s="2">
        <v>41340</v>
      </c>
      <c r="D65">
        <f t="shared" si="0"/>
        <v>2013</v>
      </c>
      <c r="E65" s="2">
        <v>41366</v>
      </c>
      <c r="F65" t="s">
        <v>22</v>
      </c>
      <c r="G65" t="s">
        <v>285</v>
      </c>
      <c r="H65" t="s">
        <v>286</v>
      </c>
      <c r="I65" t="s">
        <v>25</v>
      </c>
      <c r="J65" t="s">
        <v>26</v>
      </c>
      <c r="K65" t="s">
        <v>287</v>
      </c>
      <c r="L65" t="s">
        <v>28</v>
      </c>
      <c r="M65">
        <v>75023</v>
      </c>
      <c r="N65" t="s">
        <v>29</v>
      </c>
      <c r="O65" t="s">
        <v>288</v>
      </c>
      <c r="P65" t="s">
        <v>54</v>
      </c>
      <c r="Q65" t="s">
        <v>227</v>
      </c>
      <c r="R65" t="s">
        <v>289</v>
      </c>
      <c r="S65">
        <v>890.84099999999989</v>
      </c>
      <c r="T65">
        <v>3</v>
      </c>
      <c r="U65" s="4">
        <v>0.3</v>
      </c>
      <c r="V65">
        <f t="shared" si="1"/>
        <v>-267.25229999999993</v>
      </c>
      <c r="W65">
        <v>-152.71559999999999</v>
      </c>
    </row>
    <row r="66" spans="1:23" ht="16.2" x14ac:dyDescent="0.3">
      <c r="A66">
        <v>7630</v>
      </c>
      <c r="B66" t="s">
        <v>290</v>
      </c>
      <c r="C66" s="2">
        <v>41341</v>
      </c>
      <c r="D66">
        <f t="shared" si="0"/>
        <v>2013</v>
      </c>
      <c r="E66" s="2">
        <v>41365</v>
      </c>
      <c r="F66" t="s">
        <v>101</v>
      </c>
      <c r="G66" t="s">
        <v>291</v>
      </c>
      <c r="H66" t="s">
        <v>292</v>
      </c>
      <c r="I66" t="s">
        <v>37</v>
      </c>
      <c r="J66" t="s">
        <v>26</v>
      </c>
      <c r="K66" t="s">
        <v>293</v>
      </c>
      <c r="L66" t="s">
        <v>28</v>
      </c>
      <c r="M66">
        <v>78521</v>
      </c>
      <c r="N66" t="s">
        <v>29</v>
      </c>
      <c r="O66" t="s">
        <v>294</v>
      </c>
      <c r="P66" t="s">
        <v>31</v>
      </c>
      <c r="Q66" t="s">
        <v>280</v>
      </c>
      <c r="R66" t="s">
        <v>295</v>
      </c>
      <c r="S66">
        <v>335.72</v>
      </c>
      <c r="T66">
        <v>5</v>
      </c>
      <c r="U66" s="4">
        <v>0.2</v>
      </c>
      <c r="V66">
        <f t="shared" si="1"/>
        <v>-67.144000000000005</v>
      </c>
      <c r="W66">
        <v>113.30549999999999</v>
      </c>
    </row>
    <row r="67" spans="1:23" ht="16.2" x14ac:dyDescent="0.3">
      <c r="A67">
        <v>7631</v>
      </c>
      <c r="B67" t="s">
        <v>290</v>
      </c>
      <c r="C67" s="2">
        <v>41342</v>
      </c>
      <c r="D67">
        <f t="shared" ref="D67:D130" si="2">YEAR(C67)</f>
        <v>2013</v>
      </c>
      <c r="E67" s="2">
        <v>41365</v>
      </c>
      <c r="F67" t="s">
        <v>101</v>
      </c>
      <c r="G67" t="s">
        <v>291</v>
      </c>
      <c r="H67" t="s">
        <v>292</v>
      </c>
      <c r="I67" t="s">
        <v>37</v>
      </c>
      <c r="J67" t="s">
        <v>26</v>
      </c>
      <c r="K67" t="s">
        <v>293</v>
      </c>
      <c r="L67" t="s">
        <v>28</v>
      </c>
      <c r="M67">
        <v>78521</v>
      </c>
      <c r="N67" t="s">
        <v>29</v>
      </c>
      <c r="O67" t="s">
        <v>296</v>
      </c>
      <c r="P67" t="s">
        <v>67</v>
      </c>
      <c r="Q67" t="s">
        <v>297</v>
      </c>
      <c r="R67" t="s">
        <v>298</v>
      </c>
      <c r="S67">
        <v>251.94400000000002</v>
      </c>
      <c r="T67">
        <v>7</v>
      </c>
      <c r="U67" s="4">
        <v>0.2</v>
      </c>
      <c r="V67">
        <f t="shared" ref="V67:V130" si="3">S67*-U67</f>
        <v>-50.388800000000003</v>
      </c>
      <c r="W67">
        <v>88.180399999999977</v>
      </c>
    </row>
    <row r="68" spans="1:23" ht="16.2" x14ac:dyDescent="0.3">
      <c r="A68">
        <v>7632</v>
      </c>
      <c r="B68" t="s">
        <v>290</v>
      </c>
      <c r="C68" s="2">
        <v>41343</v>
      </c>
      <c r="D68">
        <f t="shared" si="2"/>
        <v>2013</v>
      </c>
      <c r="E68" s="2">
        <v>41365</v>
      </c>
      <c r="F68" t="s">
        <v>101</v>
      </c>
      <c r="G68" t="s">
        <v>291</v>
      </c>
      <c r="H68" t="s">
        <v>292</v>
      </c>
      <c r="I68" t="s">
        <v>37</v>
      </c>
      <c r="J68" t="s">
        <v>26</v>
      </c>
      <c r="K68" t="s">
        <v>293</v>
      </c>
      <c r="L68" t="s">
        <v>28</v>
      </c>
      <c r="M68">
        <v>78521</v>
      </c>
      <c r="N68" t="s">
        <v>29</v>
      </c>
      <c r="O68" t="s">
        <v>299</v>
      </c>
      <c r="P68" t="s">
        <v>54</v>
      </c>
      <c r="Q68" t="s">
        <v>140</v>
      </c>
      <c r="R68" t="s">
        <v>300</v>
      </c>
      <c r="S68">
        <v>127.30199999999999</v>
      </c>
      <c r="T68">
        <v>7</v>
      </c>
      <c r="U68" s="4">
        <v>0.3</v>
      </c>
      <c r="V68">
        <f t="shared" si="3"/>
        <v>-38.190599999999996</v>
      </c>
      <c r="W68">
        <v>-9.0929999999999964</v>
      </c>
    </row>
    <row r="69" spans="1:23" ht="16.2" x14ac:dyDescent="0.3">
      <c r="A69">
        <v>8431</v>
      </c>
      <c r="B69" t="s">
        <v>301</v>
      </c>
      <c r="C69" s="2">
        <v>41344</v>
      </c>
      <c r="D69">
        <f t="shared" si="2"/>
        <v>2013</v>
      </c>
      <c r="E69" s="2">
        <v>41369</v>
      </c>
      <c r="F69" t="s">
        <v>22</v>
      </c>
      <c r="G69" t="s">
        <v>302</v>
      </c>
      <c r="H69" t="s">
        <v>303</v>
      </c>
      <c r="I69" t="s">
        <v>25</v>
      </c>
      <c r="J69" t="s">
        <v>26</v>
      </c>
      <c r="K69" t="s">
        <v>304</v>
      </c>
      <c r="L69" t="s">
        <v>252</v>
      </c>
      <c r="M69">
        <v>55124</v>
      </c>
      <c r="N69" t="s">
        <v>29</v>
      </c>
      <c r="O69" t="s">
        <v>305</v>
      </c>
      <c r="P69" t="s">
        <v>31</v>
      </c>
      <c r="Q69" t="s">
        <v>44</v>
      </c>
      <c r="R69" t="s">
        <v>306</v>
      </c>
      <c r="S69">
        <v>129.30000000000001</v>
      </c>
      <c r="T69">
        <v>2</v>
      </c>
      <c r="U69" s="4">
        <v>0</v>
      </c>
      <c r="V69">
        <f t="shared" si="3"/>
        <v>0</v>
      </c>
      <c r="W69">
        <v>6.4649999999999892</v>
      </c>
    </row>
    <row r="70" spans="1:23" ht="16.2" x14ac:dyDescent="0.3">
      <c r="A70">
        <v>5049</v>
      </c>
      <c r="B70" t="s">
        <v>307</v>
      </c>
      <c r="C70" s="2">
        <v>41345</v>
      </c>
      <c r="D70">
        <f t="shared" si="2"/>
        <v>2013</v>
      </c>
      <c r="E70" s="2">
        <v>41368</v>
      </c>
      <c r="F70" t="s">
        <v>22</v>
      </c>
      <c r="G70" t="s">
        <v>308</v>
      </c>
      <c r="H70" t="s">
        <v>309</v>
      </c>
      <c r="I70" t="s">
        <v>25</v>
      </c>
      <c r="J70" t="s">
        <v>26</v>
      </c>
      <c r="K70" t="s">
        <v>166</v>
      </c>
      <c r="L70" t="s">
        <v>39</v>
      </c>
      <c r="M70">
        <v>60610</v>
      </c>
      <c r="N70" t="s">
        <v>29</v>
      </c>
      <c r="O70" t="s">
        <v>310</v>
      </c>
      <c r="P70" t="s">
        <v>31</v>
      </c>
      <c r="Q70" t="s">
        <v>47</v>
      </c>
      <c r="R70" t="s">
        <v>311</v>
      </c>
      <c r="S70">
        <v>8.1339999999999986</v>
      </c>
      <c r="T70">
        <v>7</v>
      </c>
      <c r="U70" s="4">
        <v>0.8</v>
      </c>
      <c r="V70">
        <f t="shared" si="3"/>
        <v>-6.5071999999999992</v>
      </c>
      <c r="W70">
        <v>-13.827800000000003</v>
      </c>
    </row>
    <row r="71" spans="1:23" ht="16.2" x14ac:dyDescent="0.3">
      <c r="A71">
        <v>5050</v>
      </c>
      <c r="B71" t="s">
        <v>307</v>
      </c>
      <c r="C71" s="2">
        <v>41346</v>
      </c>
      <c r="D71">
        <f t="shared" si="2"/>
        <v>2013</v>
      </c>
      <c r="E71" s="2">
        <v>41368</v>
      </c>
      <c r="F71" t="s">
        <v>22</v>
      </c>
      <c r="G71" t="s">
        <v>308</v>
      </c>
      <c r="H71" t="s">
        <v>309</v>
      </c>
      <c r="I71" t="s">
        <v>25</v>
      </c>
      <c r="J71" t="s">
        <v>26</v>
      </c>
      <c r="K71" t="s">
        <v>166</v>
      </c>
      <c r="L71" t="s">
        <v>39</v>
      </c>
      <c r="M71">
        <v>60610</v>
      </c>
      <c r="N71" t="s">
        <v>29</v>
      </c>
      <c r="O71" t="s">
        <v>312</v>
      </c>
      <c r="P71" t="s">
        <v>67</v>
      </c>
      <c r="Q71" t="s">
        <v>68</v>
      </c>
      <c r="R71" t="s">
        <v>313</v>
      </c>
      <c r="S71">
        <v>79.984000000000009</v>
      </c>
      <c r="T71">
        <v>2</v>
      </c>
      <c r="U71" s="4">
        <v>0.2</v>
      </c>
      <c r="V71">
        <f t="shared" si="3"/>
        <v>-15.996800000000002</v>
      </c>
      <c r="W71">
        <v>13.997199999999999</v>
      </c>
    </row>
    <row r="72" spans="1:23" ht="16.2" x14ac:dyDescent="0.3">
      <c r="A72">
        <v>8827</v>
      </c>
      <c r="B72" t="s">
        <v>314</v>
      </c>
      <c r="C72" s="2">
        <v>41347</v>
      </c>
      <c r="D72">
        <f t="shared" si="2"/>
        <v>2013</v>
      </c>
      <c r="E72" s="2">
        <v>41370</v>
      </c>
      <c r="F72" t="s">
        <v>128</v>
      </c>
      <c r="G72" t="s">
        <v>230</v>
      </c>
      <c r="H72" t="s">
        <v>231</v>
      </c>
      <c r="I72" t="s">
        <v>25</v>
      </c>
      <c r="J72" t="s">
        <v>26</v>
      </c>
      <c r="K72" t="s">
        <v>27</v>
      </c>
      <c r="L72" t="s">
        <v>28</v>
      </c>
      <c r="M72">
        <v>77095</v>
      </c>
      <c r="N72" t="s">
        <v>29</v>
      </c>
      <c r="O72" t="s">
        <v>315</v>
      </c>
      <c r="P72" t="s">
        <v>31</v>
      </c>
      <c r="Q72" t="s">
        <v>32</v>
      </c>
      <c r="R72" t="s">
        <v>316</v>
      </c>
      <c r="S72">
        <v>26.720000000000002</v>
      </c>
      <c r="T72">
        <v>5</v>
      </c>
      <c r="U72" s="4">
        <v>0.2</v>
      </c>
      <c r="V72">
        <f t="shared" si="3"/>
        <v>-5.3440000000000012</v>
      </c>
      <c r="W72">
        <v>9.3520000000000003</v>
      </c>
    </row>
    <row r="73" spans="1:23" ht="16.2" x14ac:dyDescent="0.3">
      <c r="A73">
        <v>8828</v>
      </c>
      <c r="B73" t="s">
        <v>314</v>
      </c>
      <c r="C73" s="2">
        <v>41348</v>
      </c>
      <c r="D73">
        <f t="shared" si="2"/>
        <v>2013</v>
      </c>
      <c r="E73" s="2">
        <v>41370</v>
      </c>
      <c r="F73" t="s">
        <v>128</v>
      </c>
      <c r="G73" t="s">
        <v>230</v>
      </c>
      <c r="H73" t="s">
        <v>231</v>
      </c>
      <c r="I73" t="s">
        <v>25</v>
      </c>
      <c r="J73" t="s">
        <v>26</v>
      </c>
      <c r="K73" t="s">
        <v>27</v>
      </c>
      <c r="L73" t="s">
        <v>28</v>
      </c>
      <c r="M73">
        <v>77095</v>
      </c>
      <c r="N73" t="s">
        <v>29</v>
      </c>
      <c r="O73" t="s">
        <v>317</v>
      </c>
      <c r="P73" t="s">
        <v>31</v>
      </c>
      <c r="Q73" t="s">
        <v>32</v>
      </c>
      <c r="R73" t="s">
        <v>318</v>
      </c>
      <c r="S73">
        <v>33.488000000000007</v>
      </c>
      <c r="T73">
        <v>7</v>
      </c>
      <c r="U73" s="4">
        <v>0.2</v>
      </c>
      <c r="V73">
        <f t="shared" si="3"/>
        <v>-6.6976000000000013</v>
      </c>
      <c r="W73">
        <v>10.464999999999998</v>
      </c>
    </row>
    <row r="74" spans="1:23" ht="16.2" x14ac:dyDescent="0.3">
      <c r="A74">
        <v>3955</v>
      </c>
      <c r="B74" t="s">
        <v>319</v>
      </c>
      <c r="C74" s="2">
        <v>41349</v>
      </c>
      <c r="D74">
        <f t="shared" si="2"/>
        <v>2013</v>
      </c>
      <c r="E74" s="2">
        <v>41373</v>
      </c>
      <c r="F74" t="s">
        <v>22</v>
      </c>
      <c r="G74" t="s">
        <v>320</v>
      </c>
      <c r="H74" t="s">
        <v>321</v>
      </c>
      <c r="I74" t="s">
        <v>25</v>
      </c>
      <c r="J74" t="s">
        <v>26</v>
      </c>
      <c r="K74" t="s">
        <v>115</v>
      </c>
      <c r="L74" t="s">
        <v>74</v>
      </c>
      <c r="M74">
        <v>48205</v>
      </c>
      <c r="N74" t="s">
        <v>29</v>
      </c>
      <c r="O74" t="s">
        <v>322</v>
      </c>
      <c r="P74" t="s">
        <v>54</v>
      </c>
      <c r="Q74" t="s">
        <v>55</v>
      </c>
      <c r="R74" t="s">
        <v>323</v>
      </c>
      <c r="S74">
        <v>5.47</v>
      </c>
      <c r="T74">
        <v>1</v>
      </c>
      <c r="U74" s="4">
        <v>0</v>
      </c>
      <c r="V74">
        <f t="shared" si="3"/>
        <v>0</v>
      </c>
      <c r="W74">
        <v>2.3521000000000001</v>
      </c>
    </row>
    <row r="75" spans="1:23" ht="16.2" x14ac:dyDescent="0.3">
      <c r="A75">
        <v>3956</v>
      </c>
      <c r="B75" t="s">
        <v>319</v>
      </c>
      <c r="C75" s="2">
        <v>41350</v>
      </c>
      <c r="D75">
        <f t="shared" si="2"/>
        <v>2013</v>
      </c>
      <c r="E75" s="2">
        <v>41373</v>
      </c>
      <c r="F75" t="s">
        <v>22</v>
      </c>
      <c r="G75" t="s">
        <v>320</v>
      </c>
      <c r="H75" t="s">
        <v>321</v>
      </c>
      <c r="I75" t="s">
        <v>25</v>
      </c>
      <c r="J75" t="s">
        <v>26</v>
      </c>
      <c r="K75" t="s">
        <v>115</v>
      </c>
      <c r="L75" t="s">
        <v>74</v>
      </c>
      <c r="M75">
        <v>48205</v>
      </c>
      <c r="N75" t="s">
        <v>29</v>
      </c>
      <c r="O75" t="s">
        <v>324</v>
      </c>
      <c r="P75" t="s">
        <v>31</v>
      </c>
      <c r="Q75" t="s">
        <v>64</v>
      </c>
      <c r="R75" t="s">
        <v>325</v>
      </c>
      <c r="S75">
        <v>79.36</v>
      </c>
      <c r="T75">
        <v>4</v>
      </c>
      <c r="U75" s="4">
        <v>0</v>
      </c>
      <c r="V75">
        <f t="shared" si="3"/>
        <v>0</v>
      </c>
      <c r="W75">
        <v>23.807999999999993</v>
      </c>
    </row>
    <row r="76" spans="1:23" ht="16.2" x14ac:dyDescent="0.3">
      <c r="A76">
        <v>3879</v>
      </c>
      <c r="B76" t="s">
        <v>326</v>
      </c>
      <c r="C76" s="2">
        <v>41351</v>
      </c>
      <c r="D76">
        <f t="shared" si="2"/>
        <v>2013</v>
      </c>
      <c r="E76" s="2">
        <v>41371</v>
      </c>
      <c r="F76" t="s">
        <v>101</v>
      </c>
      <c r="G76" t="s">
        <v>327</v>
      </c>
      <c r="H76" t="s">
        <v>328</v>
      </c>
      <c r="I76" t="s">
        <v>104</v>
      </c>
      <c r="J76" t="s">
        <v>26</v>
      </c>
      <c r="K76" t="s">
        <v>329</v>
      </c>
      <c r="L76" t="s">
        <v>39</v>
      </c>
      <c r="M76">
        <v>62521</v>
      </c>
      <c r="N76" t="s">
        <v>29</v>
      </c>
      <c r="O76" t="s">
        <v>330</v>
      </c>
      <c r="P76" t="s">
        <v>31</v>
      </c>
      <c r="Q76" t="s">
        <v>44</v>
      </c>
      <c r="R76" t="s">
        <v>331</v>
      </c>
      <c r="S76">
        <v>49.632000000000005</v>
      </c>
      <c r="T76">
        <v>4</v>
      </c>
      <c r="U76" s="4">
        <v>0.2</v>
      </c>
      <c r="V76">
        <f t="shared" si="3"/>
        <v>-9.926400000000001</v>
      </c>
      <c r="W76">
        <v>3.7224000000000004</v>
      </c>
    </row>
    <row r="77" spans="1:23" ht="16.2" x14ac:dyDescent="0.3">
      <c r="A77">
        <v>3880</v>
      </c>
      <c r="B77" t="s">
        <v>326</v>
      </c>
      <c r="C77" s="2">
        <v>41352</v>
      </c>
      <c r="D77">
        <f t="shared" si="2"/>
        <v>2013</v>
      </c>
      <c r="E77" s="2">
        <v>41371</v>
      </c>
      <c r="F77" t="s">
        <v>101</v>
      </c>
      <c r="G77" t="s">
        <v>327</v>
      </c>
      <c r="H77" t="s">
        <v>328</v>
      </c>
      <c r="I77" t="s">
        <v>104</v>
      </c>
      <c r="J77" t="s">
        <v>26</v>
      </c>
      <c r="K77" t="s">
        <v>329</v>
      </c>
      <c r="L77" t="s">
        <v>39</v>
      </c>
      <c r="M77">
        <v>62521</v>
      </c>
      <c r="N77" t="s">
        <v>29</v>
      </c>
      <c r="O77" t="s">
        <v>332</v>
      </c>
      <c r="P77" t="s">
        <v>31</v>
      </c>
      <c r="Q77" t="s">
        <v>44</v>
      </c>
      <c r="R77" t="s">
        <v>333</v>
      </c>
      <c r="S77">
        <v>52.096000000000004</v>
      </c>
      <c r="T77">
        <v>4</v>
      </c>
      <c r="U77" s="4">
        <v>0.2</v>
      </c>
      <c r="V77">
        <f t="shared" si="3"/>
        <v>-10.419200000000002</v>
      </c>
      <c r="W77">
        <v>3.9072000000000031</v>
      </c>
    </row>
    <row r="78" spans="1:23" ht="16.2" x14ac:dyDescent="0.3">
      <c r="A78">
        <v>9507</v>
      </c>
      <c r="B78" t="s">
        <v>334</v>
      </c>
      <c r="C78" s="2">
        <v>41353</v>
      </c>
      <c r="D78">
        <f t="shared" si="2"/>
        <v>2013</v>
      </c>
      <c r="E78" s="2">
        <v>41371</v>
      </c>
      <c r="F78" t="s">
        <v>128</v>
      </c>
      <c r="G78" t="s">
        <v>335</v>
      </c>
      <c r="H78" t="s">
        <v>336</v>
      </c>
      <c r="I78" t="s">
        <v>25</v>
      </c>
      <c r="J78" t="s">
        <v>26</v>
      </c>
      <c r="K78" t="s">
        <v>337</v>
      </c>
      <c r="L78" t="s">
        <v>74</v>
      </c>
      <c r="M78">
        <v>48127</v>
      </c>
      <c r="N78" t="s">
        <v>29</v>
      </c>
      <c r="O78" t="s">
        <v>338</v>
      </c>
      <c r="P78" t="s">
        <v>31</v>
      </c>
      <c r="Q78" t="s">
        <v>64</v>
      </c>
      <c r="R78" t="s">
        <v>339</v>
      </c>
      <c r="S78">
        <v>26.7</v>
      </c>
      <c r="T78">
        <v>2</v>
      </c>
      <c r="U78" s="4">
        <v>0</v>
      </c>
      <c r="V78">
        <f t="shared" si="3"/>
        <v>0</v>
      </c>
      <c r="W78">
        <v>7.4759999999999991</v>
      </c>
    </row>
    <row r="79" spans="1:23" ht="16.2" x14ac:dyDescent="0.3">
      <c r="A79">
        <v>9508</v>
      </c>
      <c r="B79" t="s">
        <v>334</v>
      </c>
      <c r="C79" s="2">
        <v>41354</v>
      </c>
      <c r="D79">
        <f t="shared" si="2"/>
        <v>2013</v>
      </c>
      <c r="E79" s="2">
        <v>41371</v>
      </c>
      <c r="F79" t="s">
        <v>128</v>
      </c>
      <c r="G79" t="s">
        <v>335</v>
      </c>
      <c r="H79" t="s">
        <v>336</v>
      </c>
      <c r="I79" t="s">
        <v>25</v>
      </c>
      <c r="J79" t="s">
        <v>26</v>
      </c>
      <c r="K79" t="s">
        <v>337</v>
      </c>
      <c r="L79" t="s">
        <v>74</v>
      </c>
      <c r="M79">
        <v>48127</v>
      </c>
      <c r="N79" t="s">
        <v>29</v>
      </c>
      <c r="O79" t="s">
        <v>340</v>
      </c>
      <c r="P79" t="s">
        <v>31</v>
      </c>
      <c r="Q79" t="s">
        <v>47</v>
      </c>
      <c r="R79" t="s">
        <v>341</v>
      </c>
      <c r="S79">
        <v>40.199999999999996</v>
      </c>
      <c r="T79">
        <v>5</v>
      </c>
      <c r="U79" s="4">
        <v>0</v>
      </c>
      <c r="V79">
        <f t="shared" si="3"/>
        <v>0</v>
      </c>
      <c r="W79">
        <v>18.089999999999996</v>
      </c>
    </row>
    <row r="80" spans="1:23" ht="16.2" x14ac:dyDescent="0.3">
      <c r="A80">
        <v>9509</v>
      </c>
      <c r="B80" t="s">
        <v>334</v>
      </c>
      <c r="C80" s="2">
        <v>41355</v>
      </c>
      <c r="D80">
        <f t="shared" si="2"/>
        <v>2013</v>
      </c>
      <c r="E80" s="2">
        <v>41371</v>
      </c>
      <c r="F80" t="s">
        <v>128</v>
      </c>
      <c r="G80" t="s">
        <v>335</v>
      </c>
      <c r="H80" t="s">
        <v>336</v>
      </c>
      <c r="I80" t="s">
        <v>25</v>
      </c>
      <c r="J80" t="s">
        <v>26</v>
      </c>
      <c r="K80" t="s">
        <v>337</v>
      </c>
      <c r="L80" t="s">
        <v>74</v>
      </c>
      <c r="M80">
        <v>48127</v>
      </c>
      <c r="N80" t="s">
        <v>29</v>
      </c>
      <c r="O80" t="s">
        <v>342</v>
      </c>
      <c r="P80" t="s">
        <v>31</v>
      </c>
      <c r="Q80" t="s">
        <v>64</v>
      </c>
      <c r="R80" t="s">
        <v>343</v>
      </c>
      <c r="S80">
        <v>13.89</v>
      </c>
      <c r="T80">
        <v>3</v>
      </c>
      <c r="U80" s="4">
        <v>0</v>
      </c>
      <c r="V80">
        <f t="shared" si="3"/>
        <v>0</v>
      </c>
      <c r="W80">
        <v>4.5836999999999994</v>
      </c>
    </row>
    <row r="81" spans="1:23" ht="16.2" x14ac:dyDescent="0.3">
      <c r="A81">
        <v>9510</v>
      </c>
      <c r="B81" t="s">
        <v>334</v>
      </c>
      <c r="C81" s="2">
        <v>41356</v>
      </c>
      <c r="D81">
        <f t="shared" si="2"/>
        <v>2013</v>
      </c>
      <c r="E81" s="2">
        <v>41371</v>
      </c>
      <c r="F81" t="s">
        <v>128</v>
      </c>
      <c r="G81" t="s">
        <v>335</v>
      </c>
      <c r="H81" t="s">
        <v>336</v>
      </c>
      <c r="I81" t="s">
        <v>25</v>
      </c>
      <c r="J81" t="s">
        <v>26</v>
      </c>
      <c r="K81" t="s">
        <v>337</v>
      </c>
      <c r="L81" t="s">
        <v>74</v>
      </c>
      <c r="M81">
        <v>48127</v>
      </c>
      <c r="N81" t="s">
        <v>29</v>
      </c>
      <c r="O81" t="s">
        <v>118</v>
      </c>
      <c r="P81" t="s">
        <v>31</v>
      </c>
      <c r="Q81" t="s">
        <v>44</v>
      </c>
      <c r="R81" t="s">
        <v>119</v>
      </c>
      <c r="S81">
        <v>689.81999999999994</v>
      </c>
      <c r="T81">
        <v>6</v>
      </c>
      <c r="U81" s="4">
        <v>0</v>
      </c>
      <c r="V81">
        <f t="shared" si="3"/>
        <v>0</v>
      </c>
      <c r="W81">
        <v>20.694600000000008</v>
      </c>
    </row>
    <row r="82" spans="1:23" ht="16.2" x14ac:dyDescent="0.3">
      <c r="A82">
        <v>4862</v>
      </c>
      <c r="B82" t="s">
        <v>344</v>
      </c>
      <c r="C82" s="2">
        <v>41357</v>
      </c>
      <c r="D82">
        <f t="shared" si="2"/>
        <v>2013</v>
      </c>
      <c r="E82" s="2">
        <v>41380</v>
      </c>
      <c r="F82" t="s">
        <v>128</v>
      </c>
      <c r="G82" t="s">
        <v>345</v>
      </c>
      <c r="H82" t="s">
        <v>346</v>
      </c>
      <c r="I82" t="s">
        <v>37</v>
      </c>
      <c r="J82" t="s">
        <v>26</v>
      </c>
      <c r="K82" t="s">
        <v>347</v>
      </c>
      <c r="L82" t="s">
        <v>28</v>
      </c>
      <c r="M82">
        <v>78745</v>
      </c>
      <c r="N82" t="s">
        <v>29</v>
      </c>
      <c r="O82" t="s">
        <v>348</v>
      </c>
      <c r="P82" t="s">
        <v>67</v>
      </c>
      <c r="Q82" t="s">
        <v>297</v>
      </c>
      <c r="R82" t="s">
        <v>349</v>
      </c>
      <c r="S82">
        <v>758.35200000000009</v>
      </c>
      <c r="T82">
        <v>6</v>
      </c>
      <c r="U82" s="4">
        <v>0.2</v>
      </c>
      <c r="V82">
        <f t="shared" si="3"/>
        <v>-151.67040000000003</v>
      </c>
      <c r="W82">
        <v>265.42320000000001</v>
      </c>
    </row>
    <row r="83" spans="1:23" ht="16.2" x14ac:dyDescent="0.3">
      <c r="A83">
        <v>9098</v>
      </c>
      <c r="B83" t="s">
        <v>350</v>
      </c>
      <c r="C83" s="2">
        <v>41358</v>
      </c>
      <c r="D83">
        <f t="shared" si="2"/>
        <v>2013</v>
      </c>
      <c r="E83" s="2">
        <v>41381</v>
      </c>
      <c r="F83" t="s">
        <v>22</v>
      </c>
      <c r="G83" t="s">
        <v>351</v>
      </c>
      <c r="H83" t="s">
        <v>352</v>
      </c>
      <c r="I83" t="s">
        <v>25</v>
      </c>
      <c r="J83" t="s">
        <v>26</v>
      </c>
      <c r="K83" t="s">
        <v>353</v>
      </c>
      <c r="L83" t="s">
        <v>96</v>
      </c>
      <c r="M83">
        <v>47401</v>
      </c>
      <c r="N83" t="s">
        <v>29</v>
      </c>
      <c r="O83" t="s">
        <v>354</v>
      </c>
      <c r="P83" t="s">
        <v>31</v>
      </c>
      <c r="Q83" t="s">
        <v>32</v>
      </c>
      <c r="R83" t="s">
        <v>355</v>
      </c>
      <c r="S83">
        <v>32.400000000000006</v>
      </c>
      <c r="T83">
        <v>5</v>
      </c>
      <c r="U83" s="4">
        <v>0</v>
      </c>
      <c r="V83">
        <f t="shared" si="3"/>
        <v>0</v>
      </c>
      <c r="W83">
        <v>15.552000000000001</v>
      </c>
    </row>
    <row r="84" spans="1:23" ht="16.2" x14ac:dyDescent="0.3">
      <c r="A84">
        <v>6569</v>
      </c>
      <c r="B84" t="s">
        <v>356</v>
      </c>
      <c r="C84" s="2">
        <v>41359</v>
      </c>
      <c r="D84">
        <f t="shared" si="2"/>
        <v>2013</v>
      </c>
      <c r="E84" s="2">
        <v>41386</v>
      </c>
      <c r="F84" t="s">
        <v>22</v>
      </c>
      <c r="G84" t="s">
        <v>357</v>
      </c>
      <c r="H84" t="s">
        <v>358</v>
      </c>
      <c r="I84" t="s">
        <v>25</v>
      </c>
      <c r="J84" t="s">
        <v>26</v>
      </c>
      <c r="K84" t="s">
        <v>27</v>
      </c>
      <c r="L84" t="s">
        <v>28</v>
      </c>
      <c r="M84">
        <v>77095</v>
      </c>
      <c r="N84" t="s">
        <v>29</v>
      </c>
      <c r="O84" t="s">
        <v>359</v>
      </c>
      <c r="P84" t="s">
        <v>31</v>
      </c>
      <c r="Q84" t="s">
        <v>64</v>
      </c>
      <c r="R84" t="s">
        <v>360</v>
      </c>
      <c r="S84">
        <v>2.6880000000000002</v>
      </c>
      <c r="T84">
        <v>2</v>
      </c>
      <c r="U84" s="4">
        <v>0.2</v>
      </c>
      <c r="V84">
        <f t="shared" si="3"/>
        <v>-0.53760000000000008</v>
      </c>
      <c r="W84">
        <v>1.008</v>
      </c>
    </row>
    <row r="85" spans="1:23" ht="16.2" x14ac:dyDescent="0.3">
      <c r="A85">
        <v>6570</v>
      </c>
      <c r="B85" t="s">
        <v>356</v>
      </c>
      <c r="C85" s="2">
        <v>41360</v>
      </c>
      <c r="D85">
        <f t="shared" si="2"/>
        <v>2013</v>
      </c>
      <c r="E85" s="2">
        <v>41386</v>
      </c>
      <c r="F85" t="s">
        <v>22</v>
      </c>
      <c r="G85" t="s">
        <v>357</v>
      </c>
      <c r="H85" t="s">
        <v>358</v>
      </c>
      <c r="I85" t="s">
        <v>25</v>
      </c>
      <c r="J85" t="s">
        <v>26</v>
      </c>
      <c r="K85" t="s">
        <v>27</v>
      </c>
      <c r="L85" t="s">
        <v>28</v>
      </c>
      <c r="M85">
        <v>77095</v>
      </c>
      <c r="N85" t="s">
        <v>29</v>
      </c>
      <c r="O85" t="s">
        <v>361</v>
      </c>
      <c r="P85" t="s">
        <v>54</v>
      </c>
      <c r="Q85" t="s">
        <v>140</v>
      </c>
      <c r="R85" t="s">
        <v>362</v>
      </c>
      <c r="S85">
        <v>317.05799999999999</v>
      </c>
      <c r="T85">
        <v>3</v>
      </c>
      <c r="U85" s="4">
        <v>0.3</v>
      </c>
      <c r="V85">
        <f t="shared" si="3"/>
        <v>-95.117399999999989</v>
      </c>
      <c r="W85">
        <v>-18.117599999999996</v>
      </c>
    </row>
    <row r="86" spans="1:23" ht="16.2" x14ac:dyDescent="0.3">
      <c r="A86">
        <v>6571</v>
      </c>
      <c r="B86" t="s">
        <v>356</v>
      </c>
      <c r="C86" s="2">
        <v>41361</v>
      </c>
      <c r="D86">
        <f t="shared" si="2"/>
        <v>2013</v>
      </c>
      <c r="E86" s="2">
        <v>41386</v>
      </c>
      <c r="F86" t="s">
        <v>22</v>
      </c>
      <c r="G86" t="s">
        <v>357</v>
      </c>
      <c r="H86" t="s">
        <v>358</v>
      </c>
      <c r="I86" t="s">
        <v>25</v>
      </c>
      <c r="J86" t="s">
        <v>26</v>
      </c>
      <c r="K86" t="s">
        <v>27</v>
      </c>
      <c r="L86" t="s">
        <v>28</v>
      </c>
      <c r="M86">
        <v>77095</v>
      </c>
      <c r="N86" t="s">
        <v>29</v>
      </c>
      <c r="O86" t="s">
        <v>363</v>
      </c>
      <c r="P86" t="s">
        <v>31</v>
      </c>
      <c r="Q86" t="s">
        <v>280</v>
      </c>
      <c r="R86" t="s">
        <v>364</v>
      </c>
      <c r="S86">
        <v>149.352</v>
      </c>
      <c r="T86">
        <v>3</v>
      </c>
      <c r="U86" s="4">
        <v>0.2</v>
      </c>
      <c r="V86">
        <f t="shared" si="3"/>
        <v>-29.870400000000004</v>
      </c>
      <c r="W86">
        <v>50.40629999999998</v>
      </c>
    </row>
    <row r="87" spans="1:23" ht="16.2" x14ac:dyDescent="0.3">
      <c r="A87">
        <v>6572</v>
      </c>
      <c r="B87" t="s">
        <v>356</v>
      </c>
      <c r="C87" s="2">
        <v>41362</v>
      </c>
      <c r="D87">
        <f t="shared" si="2"/>
        <v>2013</v>
      </c>
      <c r="E87" s="2">
        <v>41386</v>
      </c>
      <c r="F87" t="s">
        <v>22</v>
      </c>
      <c r="G87" t="s">
        <v>357</v>
      </c>
      <c r="H87" t="s">
        <v>358</v>
      </c>
      <c r="I87" t="s">
        <v>25</v>
      </c>
      <c r="J87" t="s">
        <v>26</v>
      </c>
      <c r="K87" t="s">
        <v>27</v>
      </c>
      <c r="L87" t="s">
        <v>28</v>
      </c>
      <c r="M87">
        <v>77095</v>
      </c>
      <c r="N87" t="s">
        <v>29</v>
      </c>
      <c r="O87" t="s">
        <v>365</v>
      </c>
      <c r="P87" t="s">
        <v>67</v>
      </c>
      <c r="Q87" t="s">
        <v>68</v>
      </c>
      <c r="R87" t="s">
        <v>366</v>
      </c>
      <c r="S87">
        <v>227.976</v>
      </c>
      <c r="T87">
        <v>3</v>
      </c>
      <c r="U87" s="4">
        <v>0.2</v>
      </c>
      <c r="V87">
        <f t="shared" si="3"/>
        <v>-45.595200000000006</v>
      </c>
      <c r="W87">
        <v>28.496999999999957</v>
      </c>
    </row>
    <row r="88" spans="1:23" ht="16.2" x14ac:dyDescent="0.3">
      <c r="A88">
        <v>5076</v>
      </c>
      <c r="B88" t="s">
        <v>367</v>
      </c>
      <c r="C88" s="2">
        <v>41363</v>
      </c>
      <c r="D88">
        <f t="shared" si="2"/>
        <v>2013</v>
      </c>
      <c r="E88" s="2">
        <v>41386</v>
      </c>
      <c r="F88" t="s">
        <v>128</v>
      </c>
      <c r="G88" t="s">
        <v>368</v>
      </c>
      <c r="H88" t="s">
        <v>369</v>
      </c>
      <c r="I88" t="s">
        <v>25</v>
      </c>
      <c r="J88" t="s">
        <v>26</v>
      </c>
      <c r="K88" t="s">
        <v>27</v>
      </c>
      <c r="L88" t="s">
        <v>28</v>
      </c>
      <c r="M88">
        <v>77070</v>
      </c>
      <c r="N88" t="s">
        <v>29</v>
      </c>
      <c r="O88" t="s">
        <v>370</v>
      </c>
      <c r="P88" t="s">
        <v>54</v>
      </c>
      <c r="Q88" t="s">
        <v>227</v>
      </c>
      <c r="R88" t="s">
        <v>371</v>
      </c>
      <c r="S88">
        <v>744.09999999999991</v>
      </c>
      <c r="T88">
        <v>5</v>
      </c>
      <c r="U88" s="4">
        <v>0.3</v>
      </c>
      <c r="V88">
        <f t="shared" si="3"/>
        <v>-223.22999999999996</v>
      </c>
      <c r="W88">
        <v>-95.670000000000044</v>
      </c>
    </row>
    <row r="89" spans="1:23" ht="16.2" x14ac:dyDescent="0.3">
      <c r="A89">
        <v>5077</v>
      </c>
      <c r="B89" t="s">
        <v>367</v>
      </c>
      <c r="C89" s="2">
        <v>41364</v>
      </c>
      <c r="D89">
        <f t="shared" si="2"/>
        <v>2013</v>
      </c>
      <c r="E89" s="2">
        <v>41386</v>
      </c>
      <c r="F89" t="s">
        <v>128</v>
      </c>
      <c r="G89" t="s">
        <v>368</v>
      </c>
      <c r="H89" t="s">
        <v>369</v>
      </c>
      <c r="I89" t="s">
        <v>25</v>
      </c>
      <c r="J89" t="s">
        <v>26</v>
      </c>
      <c r="K89" t="s">
        <v>27</v>
      </c>
      <c r="L89" t="s">
        <v>28</v>
      </c>
      <c r="M89">
        <v>77070</v>
      </c>
      <c r="N89" t="s">
        <v>29</v>
      </c>
      <c r="O89" t="s">
        <v>372</v>
      </c>
      <c r="P89" t="s">
        <v>31</v>
      </c>
      <c r="Q89" t="s">
        <v>44</v>
      </c>
      <c r="R89" t="s">
        <v>373</v>
      </c>
      <c r="S89">
        <v>44.840000000000011</v>
      </c>
      <c r="T89">
        <v>5</v>
      </c>
      <c r="U89" s="4">
        <v>0.2</v>
      </c>
      <c r="V89">
        <f t="shared" si="3"/>
        <v>-8.9680000000000017</v>
      </c>
      <c r="W89">
        <v>5.6049999999999951</v>
      </c>
    </row>
    <row r="90" spans="1:23" ht="16.2" x14ac:dyDescent="0.3">
      <c r="A90">
        <v>5078</v>
      </c>
      <c r="B90" t="s">
        <v>367</v>
      </c>
      <c r="C90" s="2">
        <v>41365</v>
      </c>
      <c r="D90">
        <f t="shared" si="2"/>
        <v>2013</v>
      </c>
      <c r="E90" s="2">
        <v>41386</v>
      </c>
      <c r="F90" t="s">
        <v>128</v>
      </c>
      <c r="G90" t="s">
        <v>368</v>
      </c>
      <c r="H90" t="s">
        <v>369</v>
      </c>
      <c r="I90" t="s">
        <v>25</v>
      </c>
      <c r="J90" t="s">
        <v>26</v>
      </c>
      <c r="K90" t="s">
        <v>27</v>
      </c>
      <c r="L90" t="s">
        <v>28</v>
      </c>
      <c r="M90">
        <v>77070</v>
      </c>
      <c r="N90" t="s">
        <v>29</v>
      </c>
      <c r="O90" t="s">
        <v>374</v>
      </c>
      <c r="P90" t="s">
        <v>54</v>
      </c>
      <c r="Q90" t="s">
        <v>227</v>
      </c>
      <c r="R90" t="s">
        <v>375</v>
      </c>
      <c r="S90">
        <v>401.59000000000003</v>
      </c>
      <c r="T90">
        <v>2</v>
      </c>
      <c r="U90" s="4">
        <v>0.3</v>
      </c>
      <c r="V90">
        <f t="shared" si="3"/>
        <v>-120.477</v>
      </c>
      <c r="W90">
        <v>-131.95100000000002</v>
      </c>
    </row>
    <row r="91" spans="1:23" ht="16.2" x14ac:dyDescent="0.3">
      <c r="A91">
        <v>1749</v>
      </c>
      <c r="B91" t="s">
        <v>376</v>
      </c>
      <c r="C91" s="2">
        <v>41366</v>
      </c>
      <c r="D91">
        <f t="shared" si="2"/>
        <v>2013</v>
      </c>
      <c r="E91" s="2">
        <v>41393</v>
      </c>
      <c r="F91" t="s">
        <v>22</v>
      </c>
      <c r="G91" t="s">
        <v>377</v>
      </c>
      <c r="H91" t="s">
        <v>378</v>
      </c>
      <c r="I91" t="s">
        <v>37</v>
      </c>
      <c r="J91" t="s">
        <v>26</v>
      </c>
      <c r="K91" t="s">
        <v>27</v>
      </c>
      <c r="L91" t="s">
        <v>28</v>
      </c>
      <c r="M91">
        <v>77095</v>
      </c>
      <c r="N91" t="s">
        <v>29</v>
      </c>
      <c r="O91" t="s">
        <v>379</v>
      </c>
      <c r="P91" t="s">
        <v>31</v>
      </c>
      <c r="Q91" t="s">
        <v>32</v>
      </c>
      <c r="R91" t="s">
        <v>380</v>
      </c>
      <c r="S91">
        <v>10.368000000000002</v>
      </c>
      <c r="T91">
        <v>2</v>
      </c>
      <c r="U91" s="4">
        <v>0.2</v>
      </c>
      <c r="V91">
        <f t="shared" si="3"/>
        <v>-2.0736000000000003</v>
      </c>
      <c r="W91">
        <v>3.6288</v>
      </c>
    </row>
    <row r="92" spans="1:23" ht="16.2" x14ac:dyDescent="0.3">
      <c r="A92">
        <v>1750</v>
      </c>
      <c r="B92" t="s">
        <v>376</v>
      </c>
      <c r="C92" s="2">
        <v>41367</v>
      </c>
      <c r="D92">
        <f t="shared" si="2"/>
        <v>2013</v>
      </c>
      <c r="E92" s="2">
        <v>41393</v>
      </c>
      <c r="F92" t="s">
        <v>22</v>
      </c>
      <c r="G92" t="s">
        <v>377</v>
      </c>
      <c r="H92" t="s">
        <v>378</v>
      </c>
      <c r="I92" t="s">
        <v>37</v>
      </c>
      <c r="J92" t="s">
        <v>26</v>
      </c>
      <c r="K92" t="s">
        <v>27</v>
      </c>
      <c r="L92" t="s">
        <v>28</v>
      </c>
      <c r="M92">
        <v>77095</v>
      </c>
      <c r="N92" t="s">
        <v>29</v>
      </c>
      <c r="O92" t="s">
        <v>381</v>
      </c>
      <c r="P92" t="s">
        <v>31</v>
      </c>
      <c r="Q92" t="s">
        <v>64</v>
      </c>
      <c r="R92" t="s">
        <v>382</v>
      </c>
      <c r="S92">
        <v>6.24</v>
      </c>
      <c r="T92">
        <v>3</v>
      </c>
      <c r="U92" s="4">
        <v>0.2</v>
      </c>
      <c r="V92">
        <f t="shared" si="3"/>
        <v>-1.2480000000000002</v>
      </c>
      <c r="W92">
        <v>0.54600000000000071</v>
      </c>
    </row>
    <row r="93" spans="1:23" ht="16.2" x14ac:dyDescent="0.3">
      <c r="A93">
        <v>1553</v>
      </c>
      <c r="B93" t="s">
        <v>383</v>
      </c>
      <c r="C93" s="2">
        <v>41368</v>
      </c>
      <c r="D93">
        <f t="shared" si="2"/>
        <v>2013</v>
      </c>
      <c r="E93" s="2">
        <v>41399</v>
      </c>
      <c r="F93" t="s">
        <v>101</v>
      </c>
      <c r="G93" t="s">
        <v>384</v>
      </c>
      <c r="H93" t="s">
        <v>385</v>
      </c>
      <c r="I93" t="s">
        <v>37</v>
      </c>
      <c r="J93" t="s">
        <v>26</v>
      </c>
      <c r="K93" t="s">
        <v>386</v>
      </c>
      <c r="L93" t="s">
        <v>124</v>
      </c>
      <c r="M93">
        <v>54915</v>
      </c>
      <c r="N93" t="s">
        <v>29</v>
      </c>
      <c r="O93" t="s">
        <v>387</v>
      </c>
      <c r="P93" t="s">
        <v>31</v>
      </c>
      <c r="Q93" t="s">
        <v>41</v>
      </c>
      <c r="R93" t="s">
        <v>388</v>
      </c>
      <c r="S93">
        <v>21.560000000000002</v>
      </c>
      <c r="T93">
        <v>7</v>
      </c>
      <c r="U93" s="4">
        <v>0</v>
      </c>
      <c r="V93">
        <f t="shared" si="3"/>
        <v>0</v>
      </c>
      <c r="W93">
        <v>10.348799999999999</v>
      </c>
    </row>
    <row r="94" spans="1:23" ht="16.2" x14ac:dyDescent="0.3">
      <c r="A94">
        <v>1166</v>
      </c>
      <c r="B94" t="s">
        <v>389</v>
      </c>
      <c r="C94" s="2">
        <v>41369</v>
      </c>
      <c r="D94">
        <f t="shared" si="2"/>
        <v>2013</v>
      </c>
      <c r="E94" s="2">
        <v>41402</v>
      </c>
      <c r="F94" t="s">
        <v>22</v>
      </c>
      <c r="G94" t="s">
        <v>390</v>
      </c>
      <c r="H94" t="s">
        <v>391</v>
      </c>
      <c r="I94" t="s">
        <v>25</v>
      </c>
      <c r="J94" t="s">
        <v>26</v>
      </c>
      <c r="K94" t="s">
        <v>392</v>
      </c>
      <c r="L94" t="s">
        <v>74</v>
      </c>
      <c r="M94">
        <v>49201</v>
      </c>
      <c r="N94" t="s">
        <v>29</v>
      </c>
      <c r="O94" t="s">
        <v>393</v>
      </c>
      <c r="P94" t="s">
        <v>31</v>
      </c>
      <c r="Q94" t="s">
        <v>47</v>
      </c>
      <c r="R94" t="s">
        <v>394</v>
      </c>
      <c r="S94">
        <v>46.8</v>
      </c>
      <c r="T94">
        <v>4</v>
      </c>
      <c r="U94" s="4">
        <v>0</v>
      </c>
      <c r="V94">
        <f t="shared" si="3"/>
        <v>0</v>
      </c>
      <c r="W94">
        <v>21.059999999999995</v>
      </c>
    </row>
    <row r="95" spans="1:23" ht="16.2" x14ac:dyDescent="0.3">
      <c r="A95">
        <v>7296</v>
      </c>
      <c r="B95" t="s">
        <v>395</v>
      </c>
      <c r="C95" s="2">
        <v>41370</v>
      </c>
      <c r="D95">
        <f t="shared" si="2"/>
        <v>2013</v>
      </c>
      <c r="E95" s="2">
        <v>41399</v>
      </c>
      <c r="F95" t="s">
        <v>101</v>
      </c>
      <c r="G95" t="s">
        <v>302</v>
      </c>
      <c r="H95" t="s">
        <v>303</v>
      </c>
      <c r="I95" t="s">
        <v>25</v>
      </c>
      <c r="J95" t="s">
        <v>26</v>
      </c>
      <c r="K95" t="s">
        <v>27</v>
      </c>
      <c r="L95" t="s">
        <v>28</v>
      </c>
      <c r="M95">
        <v>77036</v>
      </c>
      <c r="N95" t="s">
        <v>29</v>
      </c>
      <c r="O95" t="s">
        <v>396</v>
      </c>
      <c r="P95" t="s">
        <v>31</v>
      </c>
      <c r="Q95" t="s">
        <v>64</v>
      </c>
      <c r="R95" t="s">
        <v>397</v>
      </c>
      <c r="S95">
        <v>37.839999999999996</v>
      </c>
      <c r="T95">
        <v>2</v>
      </c>
      <c r="U95" s="4">
        <v>0.2</v>
      </c>
      <c r="V95">
        <f t="shared" si="3"/>
        <v>-7.5679999999999996</v>
      </c>
      <c r="W95">
        <v>2.8380000000000027</v>
      </c>
    </row>
    <row r="96" spans="1:23" ht="16.2" x14ac:dyDescent="0.3">
      <c r="A96">
        <v>7297</v>
      </c>
      <c r="B96" t="s">
        <v>395</v>
      </c>
      <c r="C96" s="2">
        <v>41371</v>
      </c>
      <c r="D96">
        <f t="shared" si="2"/>
        <v>2013</v>
      </c>
      <c r="E96" s="2">
        <v>41399</v>
      </c>
      <c r="F96" t="s">
        <v>101</v>
      </c>
      <c r="G96" t="s">
        <v>302</v>
      </c>
      <c r="H96" t="s">
        <v>303</v>
      </c>
      <c r="I96" t="s">
        <v>25</v>
      </c>
      <c r="J96" t="s">
        <v>26</v>
      </c>
      <c r="K96" t="s">
        <v>27</v>
      </c>
      <c r="L96" t="s">
        <v>28</v>
      </c>
      <c r="M96">
        <v>77036</v>
      </c>
      <c r="N96" t="s">
        <v>29</v>
      </c>
      <c r="O96" t="s">
        <v>398</v>
      </c>
      <c r="P96" t="s">
        <v>31</v>
      </c>
      <c r="Q96" t="s">
        <v>98</v>
      </c>
      <c r="R96" t="s">
        <v>399</v>
      </c>
      <c r="S96">
        <v>5.4719999999999995</v>
      </c>
      <c r="T96">
        <v>6</v>
      </c>
      <c r="U96" s="4">
        <v>0.2</v>
      </c>
      <c r="V96">
        <f t="shared" si="3"/>
        <v>-1.0944</v>
      </c>
      <c r="W96">
        <v>1.8467999999999996</v>
      </c>
    </row>
    <row r="97" spans="1:23" ht="16.2" x14ac:dyDescent="0.3">
      <c r="A97">
        <v>4560</v>
      </c>
      <c r="B97" t="s">
        <v>400</v>
      </c>
      <c r="C97" s="2">
        <v>41372</v>
      </c>
      <c r="D97">
        <f t="shared" si="2"/>
        <v>2013</v>
      </c>
      <c r="E97" s="2">
        <v>41402</v>
      </c>
      <c r="F97" t="s">
        <v>101</v>
      </c>
      <c r="G97" t="s">
        <v>401</v>
      </c>
      <c r="H97" t="s">
        <v>402</v>
      </c>
      <c r="I97" t="s">
        <v>25</v>
      </c>
      <c r="J97" t="s">
        <v>26</v>
      </c>
      <c r="K97" t="s">
        <v>403</v>
      </c>
      <c r="L97" t="s">
        <v>28</v>
      </c>
      <c r="M97">
        <v>78207</v>
      </c>
      <c r="N97" t="s">
        <v>29</v>
      </c>
      <c r="O97" t="s">
        <v>139</v>
      </c>
      <c r="P97" t="s">
        <v>54</v>
      </c>
      <c r="Q97" t="s">
        <v>140</v>
      </c>
      <c r="R97" t="s">
        <v>141</v>
      </c>
      <c r="S97">
        <v>127.869</v>
      </c>
      <c r="T97">
        <v>3</v>
      </c>
      <c r="U97" s="4">
        <v>0.3</v>
      </c>
      <c r="V97">
        <f t="shared" si="3"/>
        <v>-38.360700000000001</v>
      </c>
      <c r="W97">
        <v>-9.1335000000000122</v>
      </c>
    </row>
    <row r="98" spans="1:23" ht="16.2" x14ac:dyDescent="0.3">
      <c r="A98">
        <v>4656</v>
      </c>
      <c r="B98" t="s">
        <v>404</v>
      </c>
      <c r="C98" s="2">
        <v>41373</v>
      </c>
      <c r="D98">
        <f t="shared" si="2"/>
        <v>2013</v>
      </c>
      <c r="E98" s="2">
        <v>41404</v>
      </c>
      <c r="F98" t="s">
        <v>22</v>
      </c>
      <c r="G98" t="s">
        <v>405</v>
      </c>
      <c r="H98" t="s">
        <v>406</v>
      </c>
      <c r="I98" t="s">
        <v>104</v>
      </c>
      <c r="J98" t="s">
        <v>26</v>
      </c>
      <c r="K98" t="s">
        <v>407</v>
      </c>
      <c r="L98" t="s">
        <v>39</v>
      </c>
      <c r="M98">
        <v>61032</v>
      </c>
      <c r="N98" t="s">
        <v>29</v>
      </c>
      <c r="O98" t="s">
        <v>408</v>
      </c>
      <c r="P98" t="s">
        <v>31</v>
      </c>
      <c r="Q98" t="s">
        <v>44</v>
      </c>
      <c r="R98" t="s">
        <v>409</v>
      </c>
      <c r="S98">
        <v>45.248000000000005</v>
      </c>
      <c r="T98">
        <v>2</v>
      </c>
      <c r="U98" s="4">
        <v>0.2</v>
      </c>
      <c r="V98">
        <f t="shared" si="3"/>
        <v>-9.0496000000000016</v>
      </c>
      <c r="W98">
        <v>3.9591999999999992</v>
      </c>
    </row>
    <row r="99" spans="1:23" ht="16.2" x14ac:dyDescent="0.3">
      <c r="A99">
        <v>544</v>
      </c>
      <c r="B99" t="s">
        <v>410</v>
      </c>
      <c r="C99" s="2">
        <v>41374</v>
      </c>
      <c r="D99">
        <f t="shared" si="2"/>
        <v>2013</v>
      </c>
      <c r="E99" s="2">
        <v>41410</v>
      </c>
      <c r="F99" t="s">
        <v>22</v>
      </c>
      <c r="G99" t="s">
        <v>411</v>
      </c>
      <c r="H99" t="s">
        <v>412</v>
      </c>
      <c r="I99" t="s">
        <v>25</v>
      </c>
      <c r="J99" t="s">
        <v>26</v>
      </c>
      <c r="K99" t="s">
        <v>413</v>
      </c>
      <c r="L99" t="s">
        <v>28</v>
      </c>
      <c r="M99">
        <v>76106</v>
      </c>
      <c r="N99" t="s">
        <v>29</v>
      </c>
      <c r="O99" t="s">
        <v>414</v>
      </c>
      <c r="P99" t="s">
        <v>67</v>
      </c>
      <c r="Q99" t="s">
        <v>68</v>
      </c>
      <c r="R99" t="s">
        <v>415</v>
      </c>
      <c r="S99">
        <v>58.112000000000002</v>
      </c>
      <c r="T99">
        <v>2</v>
      </c>
      <c r="U99" s="4">
        <v>0.2</v>
      </c>
      <c r="V99">
        <f t="shared" si="3"/>
        <v>-11.622400000000001</v>
      </c>
      <c r="W99">
        <v>7.263999999999994</v>
      </c>
    </row>
    <row r="100" spans="1:23" x14ac:dyDescent="0.3">
      <c r="A100">
        <v>545</v>
      </c>
      <c r="B100" t="s">
        <v>410</v>
      </c>
      <c r="C100" s="2">
        <v>41375</v>
      </c>
      <c r="D100">
        <f t="shared" si="2"/>
        <v>2013</v>
      </c>
      <c r="E100" s="2">
        <v>41410</v>
      </c>
      <c r="F100" t="s">
        <v>22</v>
      </c>
      <c r="G100" t="s">
        <v>411</v>
      </c>
      <c r="H100" t="s">
        <v>412</v>
      </c>
      <c r="I100" t="s">
        <v>25</v>
      </c>
      <c r="J100" t="s">
        <v>26</v>
      </c>
      <c r="K100" t="s">
        <v>413</v>
      </c>
      <c r="L100" t="s">
        <v>28</v>
      </c>
      <c r="M100">
        <v>76106</v>
      </c>
      <c r="N100" t="s">
        <v>29</v>
      </c>
      <c r="O100" t="s">
        <v>416</v>
      </c>
      <c r="P100" t="s">
        <v>67</v>
      </c>
      <c r="Q100" t="s">
        <v>297</v>
      </c>
      <c r="R100" t="s">
        <v>417</v>
      </c>
      <c r="S100">
        <v>100.792</v>
      </c>
      <c r="T100">
        <v>1</v>
      </c>
      <c r="U100" s="4">
        <v>0.2</v>
      </c>
      <c r="V100">
        <f t="shared" si="3"/>
        <v>-20.1584</v>
      </c>
      <c r="W100">
        <v>6.2995000000000019</v>
      </c>
    </row>
    <row r="101" spans="1:23" ht="16.2" x14ac:dyDescent="0.3">
      <c r="A101">
        <v>546</v>
      </c>
      <c r="B101" t="s">
        <v>410</v>
      </c>
      <c r="C101" s="2">
        <v>41376</v>
      </c>
      <c r="D101">
        <f t="shared" si="2"/>
        <v>2013</v>
      </c>
      <c r="E101" s="2">
        <v>41410</v>
      </c>
      <c r="F101" t="s">
        <v>22</v>
      </c>
      <c r="G101" t="s">
        <v>411</v>
      </c>
      <c r="H101" t="s">
        <v>412</v>
      </c>
      <c r="I101" t="s">
        <v>25</v>
      </c>
      <c r="J101" t="s">
        <v>26</v>
      </c>
      <c r="K101" t="s">
        <v>413</v>
      </c>
      <c r="L101" t="s">
        <v>28</v>
      </c>
      <c r="M101">
        <v>76106</v>
      </c>
      <c r="N101" t="s">
        <v>29</v>
      </c>
      <c r="O101" t="s">
        <v>418</v>
      </c>
      <c r="P101" t="s">
        <v>54</v>
      </c>
      <c r="Q101" t="s">
        <v>55</v>
      </c>
      <c r="R101" t="s">
        <v>419</v>
      </c>
      <c r="S101">
        <v>66.112000000000009</v>
      </c>
      <c r="T101">
        <v>4</v>
      </c>
      <c r="U101" s="4">
        <v>0.6</v>
      </c>
      <c r="V101">
        <f t="shared" si="3"/>
        <v>-39.667200000000001</v>
      </c>
      <c r="W101">
        <v>-84.292799999999986</v>
      </c>
    </row>
    <row r="102" spans="1:23" ht="16.2" x14ac:dyDescent="0.3">
      <c r="A102">
        <v>1759</v>
      </c>
      <c r="B102" t="s">
        <v>420</v>
      </c>
      <c r="C102" s="2">
        <v>41377</v>
      </c>
      <c r="D102">
        <f t="shared" si="2"/>
        <v>2013</v>
      </c>
      <c r="E102" s="2">
        <v>41411</v>
      </c>
      <c r="F102" t="s">
        <v>22</v>
      </c>
      <c r="G102" t="s">
        <v>421</v>
      </c>
      <c r="H102" t="s">
        <v>422</v>
      </c>
      <c r="I102" t="s">
        <v>25</v>
      </c>
      <c r="J102" t="s">
        <v>26</v>
      </c>
      <c r="K102" t="s">
        <v>27</v>
      </c>
      <c r="L102" t="s">
        <v>28</v>
      </c>
      <c r="M102">
        <v>77095</v>
      </c>
      <c r="N102" t="s">
        <v>29</v>
      </c>
      <c r="O102" t="s">
        <v>423</v>
      </c>
      <c r="P102" t="s">
        <v>67</v>
      </c>
      <c r="Q102" t="s">
        <v>68</v>
      </c>
      <c r="R102" t="s">
        <v>424</v>
      </c>
      <c r="S102">
        <v>46.864000000000004</v>
      </c>
      <c r="T102">
        <v>2</v>
      </c>
      <c r="U102" s="4">
        <v>0.2</v>
      </c>
      <c r="V102">
        <f t="shared" si="3"/>
        <v>-9.3728000000000016</v>
      </c>
      <c r="W102">
        <v>7.615399999999994</v>
      </c>
    </row>
    <row r="103" spans="1:23" ht="16.2" x14ac:dyDescent="0.3">
      <c r="A103">
        <v>9429</v>
      </c>
      <c r="B103" t="s">
        <v>425</v>
      </c>
      <c r="C103" s="2">
        <v>41378</v>
      </c>
      <c r="D103">
        <f t="shared" si="2"/>
        <v>2013</v>
      </c>
      <c r="E103" s="2">
        <v>41410</v>
      </c>
      <c r="F103" t="s">
        <v>22</v>
      </c>
      <c r="G103" t="s">
        <v>426</v>
      </c>
      <c r="H103" t="s">
        <v>427</v>
      </c>
      <c r="I103" t="s">
        <v>104</v>
      </c>
      <c r="J103" t="s">
        <v>26</v>
      </c>
      <c r="K103" t="s">
        <v>52</v>
      </c>
      <c r="L103" t="s">
        <v>28</v>
      </c>
      <c r="M103">
        <v>77340</v>
      </c>
      <c r="N103" t="s">
        <v>29</v>
      </c>
      <c r="O103" t="s">
        <v>428</v>
      </c>
      <c r="P103" t="s">
        <v>54</v>
      </c>
      <c r="Q103" t="s">
        <v>140</v>
      </c>
      <c r="R103" t="s">
        <v>429</v>
      </c>
      <c r="S103">
        <v>1212.9599999999998</v>
      </c>
      <c r="T103">
        <v>8</v>
      </c>
      <c r="U103" s="4">
        <v>0.3</v>
      </c>
      <c r="V103">
        <f t="shared" si="3"/>
        <v>-363.88799999999992</v>
      </c>
      <c r="W103">
        <v>-69.311999999999898</v>
      </c>
    </row>
    <row r="104" spans="1:23" ht="16.2" x14ac:dyDescent="0.3">
      <c r="A104">
        <v>9590</v>
      </c>
      <c r="B104" t="s">
        <v>430</v>
      </c>
      <c r="C104" s="2">
        <v>41379</v>
      </c>
      <c r="D104">
        <f t="shared" si="2"/>
        <v>2013</v>
      </c>
      <c r="E104" s="2">
        <v>41409</v>
      </c>
      <c r="F104" t="s">
        <v>22</v>
      </c>
      <c r="G104" t="s">
        <v>431</v>
      </c>
      <c r="H104" t="s">
        <v>432</v>
      </c>
      <c r="I104" t="s">
        <v>37</v>
      </c>
      <c r="J104" t="s">
        <v>26</v>
      </c>
      <c r="K104" t="s">
        <v>166</v>
      </c>
      <c r="L104" t="s">
        <v>39</v>
      </c>
      <c r="M104">
        <v>60610</v>
      </c>
      <c r="N104" t="s">
        <v>29</v>
      </c>
      <c r="O104" t="s">
        <v>208</v>
      </c>
      <c r="P104" t="s">
        <v>31</v>
      </c>
      <c r="Q104" t="s">
        <v>32</v>
      </c>
      <c r="R104" t="s">
        <v>209</v>
      </c>
      <c r="S104">
        <v>17.472000000000001</v>
      </c>
      <c r="T104">
        <v>3</v>
      </c>
      <c r="U104" s="4">
        <v>0.2</v>
      </c>
      <c r="V104">
        <f t="shared" si="3"/>
        <v>-3.4944000000000006</v>
      </c>
      <c r="W104">
        <v>5.6783999999999981</v>
      </c>
    </row>
    <row r="105" spans="1:23" ht="16.2" x14ac:dyDescent="0.3">
      <c r="A105">
        <v>9591</v>
      </c>
      <c r="B105" t="s">
        <v>430</v>
      </c>
      <c r="C105" s="2">
        <v>41380</v>
      </c>
      <c r="D105">
        <f t="shared" si="2"/>
        <v>2013</v>
      </c>
      <c r="E105" s="2">
        <v>41409</v>
      </c>
      <c r="F105" t="s">
        <v>22</v>
      </c>
      <c r="G105" t="s">
        <v>431</v>
      </c>
      <c r="H105" t="s">
        <v>432</v>
      </c>
      <c r="I105" t="s">
        <v>37</v>
      </c>
      <c r="J105" t="s">
        <v>26</v>
      </c>
      <c r="K105" t="s">
        <v>166</v>
      </c>
      <c r="L105" t="s">
        <v>39</v>
      </c>
      <c r="M105">
        <v>60610</v>
      </c>
      <c r="N105" t="s">
        <v>29</v>
      </c>
      <c r="O105" t="s">
        <v>433</v>
      </c>
      <c r="P105" t="s">
        <v>31</v>
      </c>
      <c r="Q105" t="s">
        <v>47</v>
      </c>
      <c r="R105" t="s">
        <v>434</v>
      </c>
      <c r="S105">
        <v>104.57999999999998</v>
      </c>
      <c r="T105">
        <v>9</v>
      </c>
      <c r="U105" s="4">
        <v>0.8</v>
      </c>
      <c r="V105">
        <f t="shared" si="3"/>
        <v>-83.663999999999987</v>
      </c>
      <c r="W105">
        <v>-172.55700000000007</v>
      </c>
    </row>
    <row r="106" spans="1:23" ht="16.2" x14ac:dyDescent="0.3">
      <c r="A106">
        <v>1658</v>
      </c>
      <c r="B106" t="s">
        <v>435</v>
      </c>
      <c r="C106" s="2">
        <v>41381</v>
      </c>
      <c r="D106">
        <f t="shared" si="2"/>
        <v>2013</v>
      </c>
      <c r="E106" s="2">
        <v>41409</v>
      </c>
      <c r="F106" t="s">
        <v>101</v>
      </c>
      <c r="G106" t="s">
        <v>436</v>
      </c>
      <c r="H106" t="s">
        <v>437</v>
      </c>
      <c r="I106" t="s">
        <v>25</v>
      </c>
      <c r="J106" t="s">
        <v>26</v>
      </c>
      <c r="K106" t="s">
        <v>438</v>
      </c>
      <c r="L106" t="s">
        <v>124</v>
      </c>
      <c r="M106">
        <v>53209</v>
      </c>
      <c r="N106" t="s">
        <v>29</v>
      </c>
      <c r="O106" t="s">
        <v>439</v>
      </c>
      <c r="P106" t="s">
        <v>54</v>
      </c>
      <c r="Q106" t="s">
        <v>55</v>
      </c>
      <c r="R106" t="s">
        <v>440</v>
      </c>
      <c r="S106">
        <v>34.79</v>
      </c>
      <c r="T106">
        <v>7</v>
      </c>
      <c r="U106" s="4">
        <v>0</v>
      </c>
      <c r="V106">
        <f t="shared" si="3"/>
        <v>0</v>
      </c>
      <c r="W106">
        <v>10.784899999999999</v>
      </c>
    </row>
    <row r="107" spans="1:23" ht="16.2" x14ac:dyDescent="0.3">
      <c r="A107">
        <v>3006</v>
      </c>
      <c r="B107" t="s">
        <v>441</v>
      </c>
      <c r="C107" s="2">
        <v>41382</v>
      </c>
      <c r="D107">
        <f t="shared" si="2"/>
        <v>2013</v>
      </c>
      <c r="E107" s="2">
        <v>41415</v>
      </c>
      <c r="F107" t="s">
        <v>22</v>
      </c>
      <c r="G107" t="s">
        <v>442</v>
      </c>
      <c r="H107" t="s">
        <v>443</v>
      </c>
      <c r="I107" t="s">
        <v>37</v>
      </c>
      <c r="J107" t="s">
        <v>26</v>
      </c>
      <c r="K107" t="s">
        <v>444</v>
      </c>
      <c r="L107" t="s">
        <v>124</v>
      </c>
      <c r="M107">
        <v>54703</v>
      </c>
      <c r="N107" t="s">
        <v>29</v>
      </c>
      <c r="O107" t="s">
        <v>445</v>
      </c>
      <c r="P107" t="s">
        <v>31</v>
      </c>
      <c r="Q107" t="s">
        <v>47</v>
      </c>
      <c r="R107" t="s">
        <v>446</v>
      </c>
      <c r="S107">
        <v>91.679999999999993</v>
      </c>
      <c r="T107">
        <v>3</v>
      </c>
      <c r="U107" s="4">
        <v>0</v>
      </c>
      <c r="V107">
        <f t="shared" si="3"/>
        <v>0</v>
      </c>
      <c r="W107">
        <v>45.839999999999996</v>
      </c>
    </row>
    <row r="108" spans="1:23" ht="16.2" x14ac:dyDescent="0.3">
      <c r="A108">
        <v>9833</v>
      </c>
      <c r="B108" t="s">
        <v>447</v>
      </c>
      <c r="C108" s="2">
        <v>41383</v>
      </c>
      <c r="D108">
        <f t="shared" si="2"/>
        <v>2013</v>
      </c>
      <c r="E108" s="2">
        <v>41416</v>
      </c>
      <c r="F108" t="s">
        <v>128</v>
      </c>
      <c r="G108" t="s">
        <v>448</v>
      </c>
      <c r="H108" t="s">
        <v>449</v>
      </c>
      <c r="I108" t="s">
        <v>25</v>
      </c>
      <c r="J108" t="s">
        <v>26</v>
      </c>
      <c r="K108" t="s">
        <v>160</v>
      </c>
      <c r="L108" t="s">
        <v>28</v>
      </c>
      <c r="M108">
        <v>75220</v>
      </c>
      <c r="N108" t="s">
        <v>29</v>
      </c>
      <c r="O108" t="s">
        <v>450</v>
      </c>
      <c r="P108" t="s">
        <v>31</v>
      </c>
      <c r="Q108" t="s">
        <v>32</v>
      </c>
      <c r="R108" t="s">
        <v>451</v>
      </c>
      <c r="S108">
        <v>3.9840000000000004</v>
      </c>
      <c r="T108">
        <v>1</v>
      </c>
      <c r="U108" s="4">
        <v>0.2</v>
      </c>
      <c r="V108">
        <f t="shared" si="3"/>
        <v>-0.79680000000000017</v>
      </c>
      <c r="W108">
        <v>1.4442000000000004</v>
      </c>
    </row>
    <row r="109" spans="1:23" ht="16.2" x14ac:dyDescent="0.3">
      <c r="A109">
        <v>4143</v>
      </c>
      <c r="B109" t="s">
        <v>452</v>
      </c>
      <c r="C109" s="2">
        <v>41384</v>
      </c>
      <c r="D109">
        <f t="shared" si="2"/>
        <v>2013</v>
      </c>
      <c r="E109" s="2">
        <v>41417</v>
      </c>
      <c r="F109" t="s">
        <v>22</v>
      </c>
      <c r="G109" t="s">
        <v>453</v>
      </c>
      <c r="H109" t="s">
        <v>454</v>
      </c>
      <c r="I109" t="s">
        <v>25</v>
      </c>
      <c r="J109" t="s">
        <v>26</v>
      </c>
      <c r="K109" t="s">
        <v>455</v>
      </c>
      <c r="L109" t="s">
        <v>74</v>
      </c>
      <c r="M109">
        <v>48640</v>
      </c>
      <c r="N109" t="s">
        <v>29</v>
      </c>
      <c r="O109" t="s">
        <v>456</v>
      </c>
      <c r="P109" t="s">
        <v>31</v>
      </c>
      <c r="Q109" t="s">
        <v>47</v>
      </c>
      <c r="R109" t="s">
        <v>457</v>
      </c>
      <c r="S109">
        <v>57.42</v>
      </c>
      <c r="T109">
        <v>9</v>
      </c>
      <c r="U109" s="4">
        <v>0</v>
      </c>
      <c r="V109">
        <f t="shared" si="3"/>
        <v>0</v>
      </c>
      <c r="W109">
        <v>26.413199999999996</v>
      </c>
    </row>
    <row r="110" spans="1:23" ht="16.2" x14ac:dyDescent="0.3">
      <c r="A110">
        <v>8581</v>
      </c>
      <c r="B110" t="s">
        <v>458</v>
      </c>
      <c r="C110" s="2">
        <v>41385</v>
      </c>
      <c r="D110">
        <f t="shared" si="2"/>
        <v>2013</v>
      </c>
      <c r="E110" s="2">
        <v>41416</v>
      </c>
      <c r="F110" t="s">
        <v>128</v>
      </c>
      <c r="G110" t="s">
        <v>459</v>
      </c>
      <c r="H110" t="s">
        <v>460</v>
      </c>
      <c r="I110" t="s">
        <v>104</v>
      </c>
      <c r="J110" t="s">
        <v>26</v>
      </c>
      <c r="K110" t="s">
        <v>461</v>
      </c>
      <c r="L110" t="s">
        <v>28</v>
      </c>
      <c r="M110">
        <v>78666</v>
      </c>
      <c r="N110" t="s">
        <v>29</v>
      </c>
      <c r="O110" t="s">
        <v>462</v>
      </c>
      <c r="P110" t="s">
        <v>54</v>
      </c>
      <c r="Q110" t="s">
        <v>55</v>
      </c>
      <c r="R110" t="s">
        <v>463</v>
      </c>
      <c r="S110">
        <v>10.332000000000001</v>
      </c>
      <c r="T110">
        <v>3</v>
      </c>
      <c r="U110" s="4">
        <v>0.6</v>
      </c>
      <c r="V110">
        <f t="shared" si="3"/>
        <v>-6.1992000000000003</v>
      </c>
      <c r="W110">
        <v>-5.9408999999999992</v>
      </c>
    </row>
    <row r="111" spans="1:23" ht="16.2" x14ac:dyDescent="0.3">
      <c r="A111">
        <v>8582</v>
      </c>
      <c r="B111" t="s">
        <v>458</v>
      </c>
      <c r="C111" s="2">
        <v>41386</v>
      </c>
      <c r="D111">
        <f t="shared" si="2"/>
        <v>2013</v>
      </c>
      <c r="E111" s="2">
        <v>41416</v>
      </c>
      <c r="F111" t="s">
        <v>128</v>
      </c>
      <c r="G111" t="s">
        <v>459</v>
      </c>
      <c r="H111" t="s">
        <v>460</v>
      </c>
      <c r="I111" t="s">
        <v>104</v>
      </c>
      <c r="J111" t="s">
        <v>26</v>
      </c>
      <c r="K111" t="s">
        <v>461</v>
      </c>
      <c r="L111" t="s">
        <v>28</v>
      </c>
      <c r="M111">
        <v>78666</v>
      </c>
      <c r="N111" t="s">
        <v>29</v>
      </c>
      <c r="O111" t="s">
        <v>354</v>
      </c>
      <c r="P111" t="s">
        <v>31</v>
      </c>
      <c r="Q111" t="s">
        <v>32</v>
      </c>
      <c r="R111" t="s">
        <v>355</v>
      </c>
      <c r="S111">
        <v>10.368000000000002</v>
      </c>
      <c r="T111">
        <v>2</v>
      </c>
      <c r="U111" s="4">
        <v>0.2</v>
      </c>
      <c r="V111">
        <f t="shared" si="3"/>
        <v>-2.0736000000000003</v>
      </c>
      <c r="W111">
        <v>3.6288</v>
      </c>
    </row>
    <row r="112" spans="1:23" ht="16.2" x14ac:dyDescent="0.3">
      <c r="A112">
        <v>8583</v>
      </c>
      <c r="B112" t="s">
        <v>458</v>
      </c>
      <c r="C112" s="2">
        <v>41387</v>
      </c>
      <c r="D112">
        <f t="shared" si="2"/>
        <v>2013</v>
      </c>
      <c r="E112" s="2">
        <v>41416</v>
      </c>
      <c r="F112" t="s">
        <v>128</v>
      </c>
      <c r="G112" t="s">
        <v>459</v>
      </c>
      <c r="H112" t="s">
        <v>460</v>
      </c>
      <c r="I112" t="s">
        <v>104</v>
      </c>
      <c r="J112" t="s">
        <v>26</v>
      </c>
      <c r="K112" t="s">
        <v>461</v>
      </c>
      <c r="L112" t="s">
        <v>28</v>
      </c>
      <c r="M112">
        <v>78666</v>
      </c>
      <c r="N112" t="s">
        <v>29</v>
      </c>
      <c r="O112" t="s">
        <v>464</v>
      </c>
      <c r="P112" t="s">
        <v>67</v>
      </c>
      <c r="Q112" t="s">
        <v>68</v>
      </c>
      <c r="R112" t="s">
        <v>465</v>
      </c>
      <c r="S112">
        <v>20.784000000000002</v>
      </c>
      <c r="T112">
        <v>2</v>
      </c>
      <c r="U112" s="4">
        <v>0.2</v>
      </c>
      <c r="V112">
        <f t="shared" si="3"/>
        <v>-4.1568000000000005</v>
      </c>
      <c r="W112">
        <v>-3.6372000000000027</v>
      </c>
    </row>
    <row r="113" spans="1:23" ht="16.2" x14ac:dyDescent="0.3">
      <c r="A113">
        <v>8584</v>
      </c>
      <c r="B113" t="s">
        <v>458</v>
      </c>
      <c r="C113" s="2">
        <v>41388</v>
      </c>
      <c r="D113">
        <f t="shared" si="2"/>
        <v>2013</v>
      </c>
      <c r="E113" s="2">
        <v>41416</v>
      </c>
      <c r="F113" t="s">
        <v>128</v>
      </c>
      <c r="G113" t="s">
        <v>459</v>
      </c>
      <c r="H113" t="s">
        <v>460</v>
      </c>
      <c r="I113" t="s">
        <v>104</v>
      </c>
      <c r="J113" t="s">
        <v>26</v>
      </c>
      <c r="K113" t="s">
        <v>461</v>
      </c>
      <c r="L113" t="s">
        <v>28</v>
      </c>
      <c r="M113">
        <v>78666</v>
      </c>
      <c r="N113" t="s">
        <v>29</v>
      </c>
      <c r="O113" t="s">
        <v>466</v>
      </c>
      <c r="P113" t="s">
        <v>31</v>
      </c>
      <c r="Q113" t="s">
        <v>44</v>
      </c>
      <c r="R113" t="s">
        <v>467</v>
      </c>
      <c r="S113">
        <v>66.959999999999994</v>
      </c>
      <c r="T113">
        <v>5</v>
      </c>
      <c r="U113" s="4">
        <v>0.2</v>
      </c>
      <c r="V113">
        <f t="shared" si="3"/>
        <v>-13.391999999999999</v>
      </c>
      <c r="W113">
        <v>-13.392000000000003</v>
      </c>
    </row>
    <row r="114" spans="1:23" ht="16.2" x14ac:dyDescent="0.3">
      <c r="A114">
        <v>9792</v>
      </c>
      <c r="B114" t="s">
        <v>468</v>
      </c>
      <c r="C114" s="2">
        <v>41389</v>
      </c>
      <c r="D114">
        <f t="shared" si="2"/>
        <v>2013</v>
      </c>
      <c r="E114" s="2">
        <v>41417</v>
      </c>
      <c r="F114" t="s">
        <v>128</v>
      </c>
      <c r="G114" t="s">
        <v>469</v>
      </c>
      <c r="H114" t="s">
        <v>470</v>
      </c>
      <c r="I114" t="s">
        <v>25</v>
      </c>
      <c r="J114" t="s">
        <v>26</v>
      </c>
      <c r="K114" t="s">
        <v>27</v>
      </c>
      <c r="L114" t="s">
        <v>28</v>
      </c>
      <c r="M114">
        <v>77070</v>
      </c>
      <c r="N114" t="s">
        <v>29</v>
      </c>
      <c r="O114" t="s">
        <v>471</v>
      </c>
      <c r="P114" t="s">
        <v>31</v>
      </c>
      <c r="Q114" t="s">
        <v>280</v>
      </c>
      <c r="R114" t="s">
        <v>472</v>
      </c>
      <c r="S114">
        <v>56.063999999999993</v>
      </c>
      <c r="T114">
        <v>6</v>
      </c>
      <c r="U114" s="4">
        <v>0.2</v>
      </c>
      <c r="V114">
        <f t="shared" si="3"/>
        <v>-11.2128</v>
      </c>
      <c r="W114">
        <v>21.024000000000001</v>
      </c>
    </row>
    <row r="115" spans="1:23" ht="16.2" x14ac:dyDescent="0.3">
      <c r="A115">
        <v>9793</v>
      </c>
      <c r="B115" t="s">
        <v>468</v>
      </c>
      <c r="C115" s="2">
        <v>41390</v>
      </c>
      <c r="D115">
        <f t="shared" si="2"/>
        <v>2013</v>
      </c>
      <c r="E115" s="2">
        <v>41417</v>
      </c>
      <c r="F115" t="s">
        <v>128</v>
      </c>
      <c r="G115" t="s">
        <v>469</v>
      </c>
      <c r="H115" t="s">
        <v>470</v>
      </c>
      <c r="I115" t="s">
        <v>25</v>
      </c>
      <c r="J115" t="s">
        <v>26</v>
      </c>
      <c r="K115" t="s">
        <v>27</v>
      </c>
      <c r="L115" t="s">
        <v>28</v>
      </c>
      <c r="M115">
        <v>77070</v>
      </c>
      <c r="N115" t="s">
        <v>29</v>
      </c>
      <c r="O115" t="s">
        <v>473</v>
      </c>
      <c r="P115" t="s">
        <v>54</v>
      </c>
      <c r="Q115" t="s">
        <v>140</v>
      </c>
      <c r="R115" t="s">
        <v>474</v>
      </c>
      <c r="S115">
        <v>107.77200000000001</v>
      </c>
      <c r="T115">
        <v>2</v>
      </c>
      <c r="U115" s="4">
        <v>0.3</v>
      </c>
      <c r="V115">
        <f t="shared" si="3"/>
        <v>-32.331600000000002</v>
      </c>
      <c r="W115">
        <v>-29.252400000000009</v>
      </c>
    </row>
    <row r="116" spans="1:23" x14ac:dyDescent="0.3">
      <c r="A116">
        <v>9794</v>
      </c>
      <c r="B116" t="s">
        <v>468</v>
      </c>
      <c r="C116" s="2">
        <v>41391</v>
      </c>
      <c r="D116">
        <f t="shared" si="2"/>
        <v>2013</v>
      </c>
      <c r="E116" s="2">
        <v>41417</v>
      </c>
      <c r="F116" t="s">
        <v>128</v>
      </c>
      <c r="G116" t="s">
        <v>469</v>
      </c>
      <c r="H116" t="s">
        <v>470</v>
      </c>
      <c r="I116" t="s">
        <v>25</v>
      </c>
      <c r="J116" t="s">
        <v>26</v>
      </c>
      <c r="K116" t="s">
        <v>27</v>
      </c>
      <c r="L116" t="s">
        <v>28</v>
      </c>
      <c r="M116">
        <v>77070</v>
      </c>
      <c r="N116" t="s">
        <v>29</v>
      </c>
      <c r="O116" t="s">
        <v>475</v>
      </c>
      <c r="P116" t="s">
        <v>31</v>
      </c>
      <c r="Q116" t="s">
        <v>32</v>
      </c>
      <c r="R116" t="s">
        <v>476</v>
      </c>
      <c r="S116">
        <v>4.8320000000000007</v>
      </c>
      <c r="T116">
        <v>1</v>
      </c>
      <c r="U116" s="4">
        <v>0.2</v>
      </c>
      <c r="V116">
        <f t="shared" si="3"/>
        <v>-0.96640000000000015</v>
      </c>
      <c r="W116">
        <v>1.6307999999999998</v>
      </c>
    </row>
    <row r="117" spans="1:23" ht="16.2" x14ac:dyDescent="0.3">
      <c r="A117">
        <v>9795</v>
      </c>
      <c r="B117" t="s">
        <v>468</v>
      </c>
      <c r="C117" s="2">
        <v>41392</v>
      </c>
      <c r="D117">
        <f t="shared" si="2"/>
        <v>2013</v>
      </c>
      <c r="E117" s="2">
        <v>41417</v>
      </c>
      <c r="F117" t="s">
        <v>128</v>
      </c>
      <c r="G117" t="s">
        <v>469</v>
      </c>
      <c r="H117" t="s">
        <v>470</v>
      </c>
      <c r="I117" t="s">
        <v>25</v>
      </c>
      <c r="J117" t="s">
        <v>26</v>
      </c>
      <c r="K117" t="s">
        <v>27</v>
      </c>
      <c r="L117" t="s">
        <v>28</v>
      </c>
      <c r="M117">
        <v>77070</v>
      </c>
      <c r="N117" t="s">
        <v>29</v>
      </c>
      <c r="O117" t="s">
        <v>477</v>
      </c>
      <c r="P117" t="s">
        <v>31</v>
      </c>
      <c r="Q117" t="s">
        <v>47</v>
      </c>
      <c r="R117" t="s">
        <v>478</v>
      </c>
      <c r="S117">
        <v>18.239999999999995</v>
      </c>
      <c r="T117">
        <v>3</v>
      </c>
      <c r="U117" s="4">
        <v>0.8</v>
      </c>
      <c r="V117">
        <f t="shared" si="3"/>
        <v>-14.591999999999997</v>
      </c>
      <c r="W117">
        <v>-31.00800000000001</v>
      </c>
    </row>
    <row r="118" spans="1:23" ht="16.2" x14ac:dyDescent="0.3">
      <c r="A118">
        <v>1819</v>
      </c>
      <c r="B118" t="s">
        <v>479</v>
      </c>
      <c r="C118" s="2">
        <v>41393</v>
      </c>
      <c r="D118">
        <f t="shared" si="2"/>
        <v>2013</v>
      </c>
      <c r="E118" s="2">
        <v>41423</v>
      </c>
      <c r="F118" t="s">
        <v>22</v>
      </c>
      <c r="G118" t="s">
        <v>480</v>
      </c>
      <c r="H118" t="s">
        <v>481</v>
      </c>
      <c r="I118" t="s">
        <v>25</v>
      </c>
      <c r="J118" t="s">
        <v>26</v>
      </c>
      <c r="K118" t="s">
        <v>166</v>
      </c>
      <c r="L118" t="s">
        <v>39</v>
      </c>
      <c r="M118">
        <v>60623</v>
      </c>
      <c r="N118" t="s">
        <v>29</v>
      </c>
      <c r="O118" t="s">
        <v>482</v>
      </c>
      <c r="P118" t="s">
        <v>31</v>
      </c>
      <c r="Q118" t="s">
        <v>82</v>
      </c>
      <c r="R118" t="s">
        <v>483</v>
      </c>
      <c r="S118">
        <v>75.59999999999998</v>
      </c>
      <c r="T118">
        <v>2</v>
      </c>
      <c r="U118" s="4">
        <v>0.8</v>
      </c>
      <c r="V118">
        <f t="shared" si="3"/>
        <v>-60.47999999999999</v>
      </c>
      <c r="W118">
        <v>-166.32000000000005</v>
      </c>
    </row>
    <row r="119" spans="1:23" ht="16.2" x14ac:dyDescent="0.3">
      <c r="A119">
        <v>1820</v>
      </c>
      <c r="B119" t="s">
        <v>479</v>
      </c>
      <c r="C119" s="2">
        <v>41394</v>
      </c>
      <c r="D119">
        <f t="shared" si="2"/>
        <v>2013</v>
      </c>
      <c r="E119" s="2">
        <v>41423</v>
      </c>
      <c r="F119" t="s">
        <v>22</v>
      </c>
      <c r="G119" t="s">
        <v>480</v>
      </c>
      <c r="H119" t="s">
        <v>481</v>
      </c>
      <c r="I119" t="s">
        <v>25</v>
      </c>
      <c r="J119" t="s">
        <v>26</v>
      </c>
      <c r="K119" t="s">
        <v>166</v>
      </c>
      <c r="L119" t="s">
        <v>39</v>
      </c>
      <c r="M119">
        <v>60623</v>
      </c>
      <c r="N119" t="s">
        <v>29</v>
      </c>
      <c r="O119" t="s">
        <v>484</v>
      </c>
      <c r="P119" t="s">
        <v>54</v>
      </c>
      <c r="Q119" t="s">
        <v>55</v>
      </c>
      <c r="R119" t="s">
        <v>485</v>
      </c>
      <c r="S119">
        <v>29.32</v>
      </c>
      <c r="T119">
        <v>2</v>
      </c>
      <c r="U119" s="4">
        <v>0.6</v>
      </c>
      <c r="V119">
        <f t="shared" si="3"/>
        <v>-17.591999999999999</v>
      </c>
      <c r="W119">
        <v>-24.188999999999993</v>
      </c>
    </row>
    <row r="120" spans="1:23" ht="16.2" x14ac:dyDescent="0.3">
      <c r="A120">
        <v>6740</v>
      </c>
      <c r="B120" t="s">
        <v>486</v>
      </c>
      <c r="C120" s="2">
        <v>41395</v>
      </c>
      <c r="D120">
        <f t="shared" si="2"/>
        <v>2013</v>
      </c>
      <c r="E120" s="2">
        <v>41425</v>
      </c>
      <c r="F120" t="s">
        <v>22</v>
      </c>
      <c r="G120" t="s">
        <v>487</v>
      </c>
      <c r="H120" t="s">
        <v>488</v>
      </c>
      <c r="I120" t="s">
        <v>25</v>
      </c>
      <c r="J120" t="s">
        <v>26</v>
      </c>
      <c r="K120" t="s">
        <v>166</v>
      </c>
      <c r="L120" t="s">
        <v>39</v>
      </c>
      <c r="M120">
        <v>60623</v>
      </c>
      <c r="N120" t="s">
        <v>29</v>
      </c>
      <c r="O120" t="s">
        <v>489</v>
      </c>
      <c r="P120" t="s">
        <v>31</v>
      </c>
      <c r="Q120" t="s">
        <v>44</v>
      </c>
      <c r="R120" t="s">
        <v>490</v>
      </c>
      <c r="S120">
        <v>102.624</v>
      </c>
      <c r="T120">
        <v>3</v>
      </c>
      <c r="U120" s="4">
        <v>0.2</v>
      </c>
      <c r="V120">
        <f t="shared" si="3"/>
        <v>-20.524799999999999</v>
      </c>
      <c r="W120">
        <v>7.6968000000000032</v>
      </c>
    </row>
    <row r="121" spans="1:23" ht="16.2" x14ac:dyDescent="0.3">
      <c r="A121">
        <v>6741</v>
      </c>
      <c r="B121" t="s">
        <v>486</v>
      </c>
      <c r="C121" s="2">
        <v>41396</v>
      </c>
      <c r="D121">
        <f t="shared" si="2"/>
        <v>2013</v>
      </c>
      <c r="E121" s="2">
        <v>41425</v>
      </c>
      <c r="F121" t="s">
        <v>22</v>
      </c>
      <c r="G121" t="s">
        <v>487</v>
      </c>
      <c r="H121" t="s">
        <v>488</v>
      </c>
      <c r="I121" t="s">
        <v>25</v>
      </c>
      <c r="J121" t="s">
        <v>26</v>
      </c>
      <c r="K121" t="s">
        <v>166</v>
      </c>
      <c r="L121" t="s">
        <v>39</v>
      </c>
      <c r="M121">
        <v>60623</v>
      </c>
      <c r="N121" t="s">
        <v>29</v>
      </c>
      <c r="O121" t="s">
        <v>491</v>
      </c>
      <c r="P121" t="s">
        <v>54</v>
      </c>
      <c r="Q121" t="s">
        <v>140</v>
      </c>
      <c r="R121" t="s">
        <v>492</v>
      </c>
      <c r="S121">
        <v>359.77199999999999</v>
      </c>
      <c r="T121">
        <v>2</v>
      </c>
      <c r="U121" s="4">
        <v>0.3</v>
      </c>
      <c r="V121">
        <f t="shared" si="3"/>
        <v>-107.93159999999999</v>
      </c>
      <c r="W121">
        <v>-5.1396000000000583</v>
      </c>
    </row>
    <row r="122" spans="1:23" ht="16.2" x14ac:dyDescent="0.3">
      <c r="A122">
        <v>6742</v>
      </c>
      <c r="B122" t="s">
        <v>486</v>
      </c>
      <c r="C122" s="2">
        <v>41397</v>
      </c>
      <c r="D122">
        <f t="shared" si="2"/>
        <v>2013</v>
      </c>
      <c r="E122" s="2">
        <v>41425</v>
      </c>
      <c r="F122" t="s">
        <v>22</v>
      </c>
      <c r="G122" t="s">
        <v>487</v>
      </c>
      <c r="H122" t="s">
        <v>488</v>
      </c>
      <c r="I122" t="s">
        <v>25</v>
      </c>
      <c r="J122" t="s">
        <v>26</v>
      </c>
      <c r="K122" t="s">
        <v>166</v>
      </c>
      <c r="L122" t="s">
        <v>39</v>
      </c>
      <c r="M122">
        <v>60623</v>
      </c>
      <c r="N122" t="s">
        <v>29</v>
      </c>
      <c r="O122" t="s">
        <v>493</v>
      </c>
      <c r="P122" t="s">
        <v>31</v>
      </c>
      <c r="Q122" t="s">
        <v>64</v>
      </c>
      <c r="R122" t="s">
        <v>494</v>
      </c>
      <c r="S122">
        <v>13.392000000000001</v>
      </c>
      <c r="T122">
        <v>3</v>
      </c>
      <c r="U122" s="4">
        <v>0.2</v>
      </c>
      <c r="V122">
        <f t="shared" si="3"/>
        <v>-2.6784000000000003</v>
      </c>
      <c r="W122">
        <v>3.1806000000000005</v>
      </c>
    </row>
    <row r="123" spans="1:23" ht="16.2" x14ac:dyDescent="0.3">
      <c r="A123">
        <v>1326</v>
      </c>
      <c r="B123" t="s">
        <v>495</v>
      </c>
      <c r="C123" s="2">
        <v>41398</v>
      </c>
      <c r="D123">
        <f t="shared" si="2"/>
        <v>2013</v>
      </c>
      <c r="E123" s="2">
        <v>41424</v>
      </c>
      <c r="F123" t="s">
        <v>101</v>
      </c>
      <c r="G123" t="s">
        <v>496</v>
      </c>
      <c r="H123" t="s">
        <v>497</v>
      </c>
      <c r="I123" t="s">
        <v>25</v>
      </c>
      <c r="J123" t="s">
        <v>26</v>
      </c>
      <c r="K123" t="s">
        <v>166</v>
      </c>
      <c r="L123" t="s">
        <v>39</v>
      </c>
      <c r="M123">
        <v>60653</v>
      </c>
      <c r="N123" t="s">
        <v>29</v>
      </c>
      <c r="O123" t="s">
        <v>498</v>
      </c>
      <c r="P123" t="s">
        <v>31</v>
      </c>
      <c r="Q123" t="s">
        <v>47</v>
      </c>
      <c r="R123" t="s">
        <v>499</v>
      </c>
      <c r="S123">
        <v>17.459999999999997</v>
      </c>
      <c r="T123">
        <v>6</v>
      </c>
      <c r="U123" s="4">
        <v>0.8</v>
      </c>
      <c r="V123">
        <f t="shared" si="3"/>
        <v>-13.967999999999998</v>
      </c>
      <c r="W123">
        <v>-30.555000000000007</v>
      </c>
    </row>
    <row r="124" spans="1:23" ht="16.2" x14ac:dyDescent="0.3">
      <c r="A124">
        <v>5751</v>
      </c>
      <c r="B124" t="s">
        <v>500</v>
      </c>
      <c r="C124" s="2">
        <v>41399</v>
      </c>
      <c r="D124">
        <f t="shared" si="2"/>
        <v>2013</v>
      </c>
      <c r="E124" s="2">
        <v>41430</v>
      </c>
      <c r="F124" t="s">
        <v>22</v>
      </c>
      <c r="G124" t="s">
        <v>501</v>
      </c>
      <c r="H124" t="s">
        <v>502</v>
      </c>
      <c r="I124" t="s">
        <v>25</v>
      </c>
      <c r="J124" t="s">
        <v>26</v>
      </c>
      <c r="K124" t="s">
        <v>503</v>
      </c>
      <c r="L124" t="s">
        <v>39</v>
      </c>
      <c r="M124">
        <v>60089</v>
      </c>
      <c r="N124" t="s">
        <v>29</v>
      </c>
      <c r="O124" t="s">
        <v>504</v>
      </c>
      <c r="P124" t="s">
        <v>54</v>
      </c>
      <c r="Q124" t="s">
        <v>227</v>
      </c>
      <c r="R124" t="s">
        <v>505</v>
      </c>
      <c r="S124">
        <v>355.45499999999998</v>
      </c>
      <c r="T124">
        <v>3</v>
      </c>
      <c r="U124" s="4">
        <v>0.5</v>
      </c>
      <c r="V124">
        <f t="shared" si="3"/>
        <v>-177.72749999999999</v>
      </c>
      <c r="W124">
        <v>-184.83660000000003</v>
      </c>
    </row>
    <row r="125" spans="1:23" ht="16.2" x14ac:dyDescent="0.3">
      <c r="A125">
        <v>8553</v>
      </c>
      <c r="B125" t="s">
        <v>506</v>
      </c>
      <c r="C125" s="2">
        <v>41400</v>
      </c>
      <c r="D125">
        <f t="shared" si="2"/>
        <v>2013</v>
      </c>
      <c r="E125" s="2">
        <v>41428</v>
      </c>
      <c r="F125" t="s">
        <v>22</v>
      </c>
      <c r="G125" t="s">
        <v>507</v>
      </c>
      <c r="H125" t="s">
        <v>508</v>
      </c>
      <c r="I125" t="s">
        <v>104</v>
      </c>
      <c r="J125" t="s">
        <v>26</v>
      </c>
      <c r="K125" t="s">
        <v>166</v>
      </c>
      <c r="L125" t="s">
        <v>39</v>
      </c>
      <c r="M125">
        <v>60623</v>
      </c>
      <c r="N125" t="s">
        <v>29</v>
      </c>
      <c r="O125" t="s">
        <v>509</v>
      </c>
      <c r="P125" t="s">
        <v>67</v>
      </c>
      <c r="Q125" t="s">
        <v>510</v>
      </c>
      <c r="R125" t="s">
        <v>511</v>
      </c>
      <c r="S125">
        <v>719.97600000000011</v>
      </c>
      <c r="T125">
        <v>3</v>
      </c>
      <c r="U125" s="4">
        <v>0.2</v>
      </c>
      <c r="V125">
        <f t="shared" si="3"/>
        <v>-143.99520000000004</v>
      </c>
      <c r="W125">
        <v>134.99549999999999</v>
      </c>
    </row>
    <row r="126" spans="1:23" ht="16.2" x14ac:dyDescent="0.3">
      <c r="A126">
        <v>245</v>
      </c>
      <c r="B126" t="s">
        <v>512</v>
      </c>
      <c r="C126" s="2">
        <v>41401</v>
      </c>
      <c r="D126">
        <f t="shared" si="2"/>
        <v>2013</v>
      </c>
      <c r="E126" s="2">
        <v>41431</v>
      </c>
      <c r="F126" t="s">
        <v>128</v>
      </c>
      <c r="G126" t="s">
        <v>513</v>
      </c>
      <c r="H126" t="s">
        <v>514</v>
      </c>
      <c r="I126" t="s">
        <v>37</v>
      </c>
      <c r="J126" t="s">
        <v>26</v>
      </c>
      <c r="K126" t="s">
        <v>251</v>
      </c>
      <c r="L126" t="s">
        <v>252</v>
      </c>
      <c r="M126">
        <v>55044</v>
      </c>
      <c r="N126" t="s">
        <v>29</v>
      </c>
      <c r="O126" t="s">
        <v>515</v>
      </c>
      <c r="P126" t="s">
        <v>54</v>
      </c>
      <c r="Q126" t="s">
        <v>140</v>
      </c>
      <c r="R126" t="s">
        <v>516</v>
      </c>
      <c r="S126">
        <v>2001.8600000000001</v>
      </c>
      <c r="T126">
        <v>7</v>
      </c>
      <c r="U126" s="4">
        <v>0</v>
      </c>
      <c r="V126">
        <f t="shared" si="3"/>
        <v>0</v>
      </c>
      <c r="W126">
        <v>580.53939999999989</v>
      </c>
    </row>
    <row r="127" spans="1:23" ht="16.2" x14ac:dyDescent="0.3">
      <c r="A127">
        <v>246</v>
      </c>
      <c r="B127" t="s">
        <v>512</v>
      </c>
      <c r="C127" s="2">
        <v>41402</v>
      </c>
      <c r="D127">
        <f t="shared" si="2"/>
        <v>2013</v>
      </c>
      <c r="E127" s="2">
        <v>41431</v>
      </c>
      <c r="F127" t="s">
        <v>128</v>
      </c>
      <c r="G127" t="s">
        <v>513</v>
      </c>
      <c r="H127" t="s">
        <v>514</v>
      </c>
      <c r="I127" t="s">
        <v>37</v>
      </c>
      <c r="J127" t="s">
        <v>26</v>
      </c>
      <c r="K127" t="s">
        <v>251</v>
      </c>
      <c r="L127" t="s">
        <v>252</v>
      </c>
      <c r="M127">
        <v>55044</v>
      </c>
      <c r="N127" t="s">
        <v>29</v>
      </c>
      <c r="O127" t="s">
        <v>517</v>
      </c>
      <c r="P127" t="s">
        <v>31</v>
      </c>
      <c r="Q127" t="s">
        <v>44</v>
      </c>
      <c r="R127" t="s">
        <v>518</v>
      </c>
      <c r="S127">
        <v>166.72</v>
      </c>
      <c r="T127">
        <v>2</v>
      </c>
      <c r="U127" s="4">
        <v>0</v>
      </c>
      <c r="V127">
        <f t="shared" si="3"/>
        <v>0</v>
      </c>
      <c r="W127">
        <v>41.680000000000007</v>
      </c>
    </row>
    <row r="128" spans="1:23" ht="16.2" x14ac:dyDescent="0.3">
      <c r="A128">
        <v>247</v>
      </c>
      <c r="B128" t="s">
        <v>512</v>
      </c>
      <c r="C128" s="2">
        <v>41403</v>
      </c>
      <c r="D128">
        <f t="shared" si="2"/>
        <v>2013</v>
      </c>
      <c r="E128" s="2">
        <v>41431</v>
      </c>
      <c r="F128" t="s">
        <v>128</v>
      </c>
      <c r="G128" t="s">
        <v>513</v>
      </c>
      <c r="H128" t="s">
        <v>514</v>
      </c>
      <c r="I128" t="s">
        <v>37</v>
      </c>
      <c r="J128" t="s">
        <v>26</v>
      </c>
      <c r="K128" t="s">
        <v>251</v>
      </c>
      <c r="L128" t="s">
        <v>252</v>
      </c>
      <c r="M128">
        <v>55044</v>
      </c>
      <c r="N128" t="s">
        <v>29</v>
      </c>
      <c r="O128" t="s">
        <v>519</v>
      </c>
      <c r="P128" t="s">
        <v>31</v>
      </c>
      <c r="Q128" t="s">
        <v>32</v>
      </c>
      <c r="R128" t="s">
        <v>520</v>
      </c>
      <c r="S128">
        <v>47.88</v>
      </c>
      <c r="T128">
        <v>6</v>
      </c>
      <c r="U128" s="4">
        <v>0</v>
      </c>
      <c r="V128">
        <f t="shared" si="3"/>
        <v>0</v>
      </c>
      <c r="W128">
        <v>23.94</v>
      </c>
    </row>
    <row r="129" spans="1:23" ht="16.2" x14ac:dyDescent="0.3">
      <c r="A129">
        <v>248</v>
      </c>
      <c r="B129" t="s">
        <v>512</v>
      </c>
      <c r="C129" s="2">
        <v>41404</v>
      </c>
      <c r="D129">
        <f t="shared" si="2"/>
        <v>2013</v>
      </c>
      <c r="E129" s="2">
        <v>41431</v>
      </c>
      <c r="F129" t="s">
        <v>128</v>
      </c>
      <c r="G129" t="s">
        <v>513</v>
      </c>
      <c r="H129" t="s">
        <v>514</v>
      </c>
      <c r="I129" t="s">
        <v>37</v>
      </c>
      <c r="J129" t="s">
        <v>26</v>
      </c>
      <c r="K129" t="s">
        <v>251</v>
      </c>
      <c r="L129" t="s">
        <v>252</v>
      </c>
      <c r="M129">
        <v>55044</v>
      </c>
      <c r="N129" t="s">
        <v>29</v>
      </c>
      <c r="O129" t="s">
        <v>521</v>
      </c>
      <c r="P129" t="s">
        <v>31</v>
      </c>
      <c r="Q129" t="s">
        <v>82</v>
      </c>
      <c r="R129" t="s">
        <v>522</v>
      </c>
      <c r="S129">
        <v>1503.25</v>
      </c>
      <c r="T129">
        <v>5</v>
      </c>
      <c r="U129" s="4">
        <v>0</v>
      </c>
      <c r="V129">
        <f t="shared" si="3"/>
        <v>0</v>
      </c>
      <c r="W129">
        <v>496.07249999999993</v>
      </c>
    </row>
    <row r="130" spans="1:23" ht="16.2" x14ac:dyDescent="0.3">
      <c r="A130">
        <v>249</v>
      </c>
      <c r="B130" t="s">
        <v>512</v>
      </c>
      <c r="C130" s="2">
        <v>41405</v>
      </c>
      <c r="D130">
        <f t="shared" si="2"/>
        <v>2013</v>
      </c>
      <c r="E130" s="2">
        <v>41431</v>
      </c>
      <c r="F130" t="s">
        <v>128</v>
      </c>
      <c r="G130" t="s">
        <v>513</v>
      </c>
      <c r="H130" t="s">
        <v>514</v>
      </c>
      <c r="I130" t="s">
        <v>37</v>
      </c>
      <c r="J130" t="s">
        <v>26</v>
      </c>
      <c r="K130" t="s">
        <v>251</v>
      </c>
      <c r="L130" t="s">
        <v>252</v>
      </c>
      <c r="M130">
        <v>55044</v>
      </c>
      <c r="N130" t="s">
        <v>29</v>
      </c>
      <c r="O130" t="s">
        <v>523</v>
      </c>
      <c r="P130" t="s">
        <v>31</v>
      </c>
      <c r="Q130" t="s">
        <v>32</v>
      </c>
      <c r="R130" t="s">
        <v>524</v>
      </c>
      <c r="S130">
        <v>25.92</v>
      </c>
      <c r="T130">
        <v>4</v>
      </c>
      <c r="U130" s="4">
        <v>0</v>
      </c>
      <c r="V130">
        <f t="shared" si="3"/>
        <v>0</v>
      </c>
      <c r="W130">
        <v>12.441600000000001</v>
      </c>
    </row>
    <row r="131" spans="1:23" ht="16.2" x14ac:dyDescent="0.3">
      <c r="A131">
        <v>9150</v>
      </c>
      <c r="B131" t="s">
        <v>525</v>
      </c>
      <c r="C131" s="2">
        <v>41406</v>
      </c>
      <c r="D131">
        <f t="shared" ref="D131:D194" si="4">YEAR(C131)</f>
        <v>2013</v>
      </c>
      <c r="E131" s="2">
        <v>41431</v>
      </c>
      <c r="F131" t="s">
        <v>22</v>
      </c>
      <c r="G131" t="s">
        <v>526</v>
      </c>
      <c r="H131" t="s">
        <v>527</v>
      </c>
      <c r="I131" t="s">
        <v>104</v>
      </c>
      <c r="J131" t="s">
        <v>26</v>
      </c>
      <c r="K131" t="s">
        <v>115</v>
      </c>
      <c r="L131" t="s">
        <v>74</v>
      </c>
      <c r="M131">
        <v>48234</v>
      </c>
      <c r="N131" t="s">
        <v>29</v>
      </c>
      <c r="O131" t="s">
        <v>528</v>
      </c>
      <c r="P131" t="s">
        <v>31</v>
      </c>
      <c r="Q131" t="s">
        <v>47</v>
      </c>
      <c r="R131" t="s">
        <v>529</v>
      </c>
      <c r="S131">
        <v>138.56</v>
      </c>
      <c r="T131">
        <v>4</v>
      </c>
      <c r="U131" s="4">
        <v>0</v>
      </c>
      <c r="V131">
        <f t="shared" ref="V131:V194" si="5">S131*-U131</f>
        <v>0</v>
      </c>
      <c r="W131">
        <v>66.508799999999994</v>
      </c>
    </row>
    <row r="132" spans="1:23" ht="16.2" x14ac:dyDescent="0.3">
      <c r="A132">
        <v>9151</v>
      </c>
      <c r="B132" t="s">
        <v>525</v>
      </c>
      <c r="C132" s="2">
        <v>41407</v>
      </c>
      <c r="D132">
        <f t="shared" si="4"/>
        <v>2013</v>
      </c>
      <c r="E132" s="2">
        <v>41431</v>
      </c>
      <c r="F132" t="s">
        <v>22</v>
      </c>
      <c r="G132" t="s">
        <v>526</v>
      </c>
      <c r="H132" t="s">
        <v>527</v>
      </c>
      <c r="I132" t="s">
        <v>104</v>
      </c>
      <c r="J132" t="s">
        <v>26</v>
      </c>
      <c r="K132" t="s">
        <v>115</v>
      </c>
      <c r="L132" t="s">
        <v>74</v>
      </c>
      <c r="M132">
        <v>48234</v>
      </c>
      <c r="N132" t="s">
        <v>29</v>
      </c>
      <c r="O132" t="s">
        <v>530</v>
      </c>
      <c r="P132" t="s">
        <v>31</v>
      </c>
      <c r="Q132" t="s">
        <v>82</v>
      </c>
      <c r="R132" t="s">
        <v>531</v>
      </c>
      <c r="S132">
        <v>65.52000000000001</v>
      </c>
      <c r="T132">
        <v>5</v>
      </c>
      <c r="U132" s="4">
        <v>0.1</v>
      </c>
      <c r="V132">
        <f t="shared" si="5"/>
        <v>-6.5520000000000014</v>
      </c>
      <c r="W132">
        <v>12.376000000000001</v>
      </c>
    </row>
    <row r="133" spans="1:23" ht="16.2" x14ac:dyDescent="0.3">
      <c r="A133">
        <v>6323</v>
      </c>
      <c r="B133" t="s">
        <v>532</v>
      </c>
      <c r="C133" s="2">
        <v>41408</v>
      </c>
      <c r="D133">
        <f t="shared" si="4"/>
        <v>2013</v>
      </c>
      <c r="E133" s="2">
        <v>41432</v>
      </c>
      <c r="F133" t="s">
        <v>128</v>
      </c>
      <c r="G133" t="s">
        <v>533</v>
      </c>
      <c r="H133" t="s">
        <v>534</v>
      </c>
      <c r="I133" t="s">
        <v>37</v>
      </c>
      <c r="J133" t="s">
        <v>26</v>
      </c>
      <c r="K133" t="s">
        <v>455</v>
      </c>
      <c r="L133" t="s">
        <v>74</v>
      </c>
      <c r="M133">
        <v>48640</v>
      </c>
      <c r="N133" t="s">
        <v>29</v>
      </c>
      <c r="O133" t="s">
        <v>535</v>
      </c>
      <c r="P133" t="s">
        <v>31</v>
      </c>
      <c r="Q133" t="s">
        <v>280</v>
      </c>
      <c r="R133" t="s">
        <v>536</v>
      </c>
      <c r="S133">
        <v>15.28</v>
      </c>
      <c r="T133">
        <v>2</v>
      </c>
      <c r="U133" s="4">
        <v>0</v>
      </c>
      <c r="V133">
        <f t="shared" si="5"/>
        <v>0</v>
      </c>
      <c r="W133">
        <v>7.4871999999999996</v>
      </c>
    </row>
    <row r="134" spans="1:23" ht="16.2" x14ac:dyDescent="0.3">
      <c r="A134">
        <v>9844</v>
      </c>
      <c r="B134" t="s">
        <v>537</v>
      </c>
      <c r="C134" s="2">
        <v>41409</v>
      </c>
      <c r="D134">
        <f t="shared" si="4"/>
        <v>2013</v>
      </c>
      <c r="E134" s="2">
        <v>41431</v>
      </c>
      <c r="F134" t="s">
        <v>101</v>
      </c>
      <c r="G134" t="s">
        <v>538</v>
      </c>
      <c r="H134" t="s">
        <v>539</v>
      </c>
      <c r="I134" t="s">
        <v>25</v>
      </c>
      <c r="J134" t="s">
        <v>26</v>
      </c>
      <c r="K134" t="s">
        <v>329</v>
      </c>
      <c r="L134" t="s">
        <v>39</v>
      </c>
      <c r="M134">
        <v>62521</v>
      </c>
      <c r="N134" t="s">
        <v>29</v>
      </c>
      <c r="O134" t="s">
        <v>540</v>
      </c>
      <c r="P134" t="s">
        <v>31</v>
      </c>
      <c r="Q134" t="s">
        <v>41</v>
      </c>
      <c r="R134" t="s">
        <v>541</v>
      </c>
      <c r="S134">
        <v>15.936000000000002</v>
      </c>
      <c r="T134">
        <v>4</v>
      </c>
      <c r="U134" s="4">
        <v>0.2</v>
      </c>
      <c r="V134">
        <f t="shared" si="5"/>
        <v>-3.1872000000000007</v>
      </c>
      <c r="W134">
        <v>5.1791999999999998</v>
      </c>
    </row>
    <row r="135" spans="1:23" ht="16.2" x14ac:dyDescent="0.3">
      <c r="A135">
        <v>9845</v>
      </c>
      <c r="B135" t="s">
        <v>537</v>
      </c>
      <c r="C135" s="2">
        <v>41410</v>
      </c>
      <c r="D135">
        <f t="shared" si="4"/>
        <v>2013</v>
      </c>
      <c r="E135" s="2">
        <v>41431</v>
      </c>
      <c r="F135" t="s">
        <v>101</v>
      </c>
      <c r="G135" t="s">
        <v>538</v>
      </c>
      <c r="H135" t="s">
        <v>539</v>
      </c>
      <c r="I135" t="s">
        <v>25</v>
      </c>
      <c r="J135" t="s">
        <v>26</v>
      </c>
      <c r="K135" t="s">
        <v>329</v>
      </c>
      <c r="L135" t="s">
        <v>39</v>
      </c>
      <c r="M135">
        <v>62521</v>
      </c>
      <c r="N135" t="s">
        <v>29</v>
      </c>
      <c r="O135" t="s">
        <v>542</v>
      </c>
      <c r="P135" t="s">
        <v>54</v>
      </c>
      <c r="Q135" t="s">
        <v>55</v>
      </c>
      <c r="R135" t="s">
        <v>543</v>
      </c>
      <c r="S135">
        <v>61.543999999999997</v>
      </c>
      <c r="T135">
        <v>7</v>
      </c>
      <c r="U135" s="4">
        <v>0.6</v>
      </c>
      <c r="V135">
        <f t="shared" si="5"/>
        <v>-36.926399999999994</v>
      </c>
      <c r="W135">
        <v>-40.003599999999999</v>
      </c>
    </row>
    <row r="136" spans="1:23" ht="16.2" x14ac:dyDescent="0.3">
      <c r="A136">
        <v>9846</v>
      </c>
      <c r="B136" t="s">
        <v>537</v>
      </c>
      <c r="C136" s="2">
        <v>41411</v>
      </c>
      <c r="D136">
        <f t="shared" si="4"/>
        <v>2013</v>
      </c>
      <c r="E136" s="2">
        <v>41431</v>
      </c>
      <c r="F136" t="s">
        <v>101</v>
      </c>
      <c r="G136" t="s">
        <v>538</v>
      </c>
      <c r="H136" t="s">
        <v>539</v>
      </c>
      <c r="I136" t="s">
        <v>25</v>
      </c>
      <c r="J136" t="s">
        <v>26</v>
      </c>
      <c r="K136" t="s">
        <v>329</v>
      </c>
      <c r="L136" t="s">
        <v>39</v>
      </c>
      <c r="M136">
        <v>62521</v>
      </c>
      <c r="N136" t="s">
        <v>29</v>
      </c>
      <c r="O136" t="s">
        <v>544</v>
      </c>
      <c r="P136" t="s">
        <v>31</v>
      </c>
      <c r="Q136" t="s">
        <v>44</v>
      </c>
      <c r="R136" t="s">
        <v>545</v>
      </c>
      <c r="S136">
        <v>132.696</v>
      </c>
      <c r="T136">
        <v>3</v>
      </c>
      <c r="U136" s="4">
        <v>0.2</v>
      </c>
      <c r="V136">
        <f t="shared" si="5"/>
        <v>-26.539200000000001</v>
      </c>
      <c r="W136">
        <v>9.9521999999999977</v>
      </c>
    </row>
    <row r="137" spans="1:23" ht="16.2" x14ac:dyDescent="0.3">
      <c r="A137">
        <v>6301</v>
      </c>
      <c r="B137" t="s">
        <v>546</v>
      </c>
      <c r="C137" s="2">
        <v>41412</v>
      </c>
      <c r="D137">
        <f t="shared" si="4"/>
        <v>2013</v>
      </c>
      <c r="E137" s="2">
        <v>41437</v>
      </c>
      <c r="F137" t="s">
        <v>22</v>
      </c>
      <c r="G137" t="s">
        <v>547</v>
      </c>
      <c r="H137" t="s">
        <v>548</v>
      </c>
      <c r="I137" t="s">
        <v>25</v>
      </c>
      <c r="J137" t="s">
        <v>26</v>
      </c>
      <c r="K137" t="s">
        <v>166</v>
      </c>
      <c r="L137" t="s">
        <v>39</v>
      </c>
      <c r="M137">
        <v>60623</v>
      </c>
      <c r="N137" t="s">
        <v>29</v>
      </c>
      <c r="O137" t="s">
        <v>549</v>
      </c>
      <c r="P137" t="s">
        <v>31</v>
      </c>
      <c r="Q137" t="s">
        <v>47</v>
      </c>
      <c r="R137" t="s">
        <v>550</v>
      </c>
      <c r="S137">
        <v>24.587999999999994</v>
      </c>
      <c r="T137">
        <v>3</v>
      </c>
      <c r="U137" s="4">
        <v>0.8</v>
      </c>
      <c r="V137">
        <f t="shared" si="5"/>
        <v>-19.670399999999997</v>
      </c>
      <c r="W137">
        <v>-38.11140000000001</v>
      </c>
    </row>
    <row r="138" spans="1:23" ht="16.2" x14ac:dyDescent="0.3">
      <c r="A138">
        <v>6302</v>
      </c>
      <c r="B138" t="s">
        <v>546</v>
      </c>
      <c r="C138" s="2">
        <v>41413</v>
      </c>
      <c r="D138">
        <f t="shared" si="4"/>
        <v>2013</v>
      </c>
      <c r="E138" s="2">
        <v>41437</v>
      </c>
      <c r="F138" t="s">
        <v>22</v>
      </c>
      <c r="G138" t="s">
        <v>547</v>
      </c>
      <c r="H138" t="s">
        <v>548</v>
      </c>
      <c r="I138" t="s">
        <v>25</v>
      </c>
      <c r="J138" t="s">
        <v>26</v>
      </c>
      <c r="K138" t="s">
        <v>166</v>
      </c>
      <c r="L138" t="s">
        <v>39</v>
      </c>
      <c r="M138">
        <v>60623</v>
      </c>
      <c r="N138" t="s">
        <v>29</v>
      </c>
      <c r="O138" t="s">
        <v>551</v>
      </c>
      <c r="P138" t="s">
        <v>31</v>
      </c>
      <c r="Q138" t="s">
        <v>280</v>
      </c>
      <c r="R138" t="s">
        <v>552</v>
      </c>
      <c r="S138">
        <v>13.984000000000002</v>
      </c>
      <c r="T138">
        <v>2</v>
      </c>
      <c r="U138" s="4">
        <v>0.2</v>
      </c>
      <c r="V138">
        <f t="shared" si="5"/>
        <v>-2.7968000000000006</v>
      </c>
      <c r="W138">
        <v>4.7195999999999998</v>
      </c>
    </row>
    <row r="139" spans="1:23" ht="16.2" x14ac:dyDescent="0.3">
      <c r="A139">
        <v>6473</v>
      </c>
      <c r="B139" t="s">
        <v>553</v>
      </c>
      <c r="C139" s="2">
        <v>41414</v>
      </c>
      <c r="D139">
        <f t="shared" si="4"/>
        <v>2013</v>
      </c>
      <c r="E139" s="2">
        <v>41435</v>
      </c>
      <c r="F139" t="s">
        <v>22</v>
      </c>
      <c r="G139" t="s">
        <v>554</v>
      </c>
      <c r="H139" t="s">
        <v>555</v>
      </c>
      <c r="I139" t="s">
        <v>37</v>
      </c>
      <c r="J139" t="s">
        <v>26</v>
      </c>
      <c r="K139" t="s">
        <v>27</v>
      </c>
      <c r="L139" t="s">
        <v>28</v>
      </c>
      <c r="M139">
        <v>77070</v>
      </c>
      <c r="N139" t="s">
        <v>29</v>
      </c>
      <c r="O139" t="s">
        <v>556</v>
      </c>
      <c r="P139" t="s">
        <v>31</v>
      </c>
      <c r="Q139" t="s">
        <v>41</v>
      </c>
      <c r="R139" t="s">
        <v>557</v>
      </c>
      <c r="S139">
        <v>100.24000000000001</v>
      </c>
      <c r="T139">
        <v>10</v>
      </c>
      <c r="U139" s="4">
        <v>0.2</v>
      </c>
      <c r="V139">
        <f t="shared" si="5"/>
        <v>-20.048000000000002</v>
      </c>
      <c r="W139">
        <v>33.830999999999989</v>
      </c>
    </row>
    <row r="140" spans="1:23" ht="16.2" x14ac:dyDescent="0.3">
      <c r="A140">
        <v>394</v>
      </c>
      <c r="B140" t="s">
        <v>558</v>
      </c>
      <c r="C140" s="2">
        <v>41415</v>
      </c>
      <c r="D140">
        <f t="shared" si="4"/>
        <v>2013</v>
      </c>
      <c r="E140" s="2">
        <v>41435</v>
      </c>
      <c r="F140" t="s">
        <v>128</v>
      </c>
      <c r="G140" t="s">
        <v>559</v>
      </c>
      <c r="H140" t="s">
        <v>560</v>
      </c>
      <c r="I140" t="s">
        <v>104</v>
      </c>
      <c r="J140" t="s">
        <v>26</v>
      </c>
      <c r="K140" t="s">
        <v>561</v>
      </c>
      <c r="L140" t="s">
        <v>39</v>
      </c>
      <c r="M140">
        <v>61604</v>
      </c>
      <c r="N140" t="s">
        <v>29</v>
      </c>
      <c r="O140" t="s">
        <v>562</v>
      </c>
      <c r="P140" t="s">
        <v>31</v>
      </c>
      <c r="Q140" t="s">
        <v>47</v>
      </c>
      <c r="R140" t="s">
        <v>563</v>
      </c>
      <c r="S140">
        <v>12.461999999999996</v>
      </c>
      <c r="T140">
        <v>3</v>
      </c>
      <c r="U140" s="4">
        <v>0.8</v>
      </c>
      <c r="V140">
        <f t="shared" si="5"/>
        <v>-9.969599999999998</v>
      </c>
      <c r="W140">
        <v>-20.5623</v>
      </c>
    </row>
    <row r="141" spans="1:23" ht="16.2" x14ac:dyDescent="0.3">
      <c r="A141">
        <v>4722</v>
      </c>
      <c r="B141" t="s">
        <v>564</v>
      </c>
      <c r="C141" s="2">
        <v>41416</v>
      </c>
      <c r="D141">
        <f t="shared" si="4"/>
        <v>2013</v>
      </c>
      <c r="E141" s="2">
        <v>41436</v>
      </c>
      <c r="F141" t="s">
        <v>128</v>
      </c>
      <c r="G141" t="s">
        <v>565</v>
      </c>
      <c r="H141" t="s">
        <v>566</v>
      </c>
      <c r="I141" t="s">
        <v>25</v>
      </c>
      <c r="J141" t="s">
        <v>26</v>
      </c>
      <c r="K141" t="s">
        <v>567</v>
      </c>
      <c r="L141" t="s">
        <v>39</v>
      </c>
      <c r="M141">
        <v>60505</v>
      </c>
      <c r="N141" t="s">
        <v>29</v>
      </c>
      <c r="O141" t="s">
        <v>568</v>
      </c>
      <c r="P141" t="s">
        <v>54</v>
      </c>
      <c r="Q141" t="s">
        <v>227</v>
      </c>
      <c r="R141" t="s">
        <v>569</v>
      </c>
      <c r="S141">
        <v>268.935</v>
      </c>
      <c r="T141">
        <v>3</v>
      </c>
      <c r="U141" s="4">
        <v>0.5</v>
      </c>
      <c r="V141">
        <f t="shared" si="5"/>
        <v>-134.4675</v>
      </c>
      <c r="W141">
        <v>-209.76929999999999</v>
      </c>
    </row>
    <row r="142" spans="1:23" ht="16.2" x14ac:dyDescent="0.3">
      <c r="A142">
        <v>489</v>
      </c>
      <c r="B142" t="s">
        <v>570</v>
      </c>
      <c r="C142" s="2">
        <v>41417</v>
      </c>
      <c r="D142">
        <f t="shared" si="4"/>
        <v>2013</v>
      </c>
      <c r="E142" s="2">
        <v>41438</v>
      </c>
      <c r="F142" t="s">
        <v>128</v>
      </c>
      <c r="G142" t="s">
        <v>571</v>
      </c>
      <c r="H142" t="s">
        <v>572</v>
      </c>
      <c r="I142" t="s">
        <v>37</v>
      </c>
      <c r="J142" t="s">
        <v>26</v>
      </c>
      <c r="K142" t="s">
        <v>52</v>
      </c>
      <c r="L142" t="s">
        <v>28</v>
      </c>
      <c r="M142">
        <v>77340</v>
      </c>
      <c r="N142" t="s">
        <v>29</v>
      </c>
      <c r="O142" t="s">
        <v>573</v>
      </c>
      <c r="P142" t="s">
        <v>67</v>
      </c>
      <c r="Q142" t="s">
        <v>297</v>
      </c>
      <c r="R142" t="s">
        <v>574</v>
      </c>
      <c r="S142">
        <v>7.9920000000000009</v>
      </c>
      <c r="T142">
        <v>1</v>
      </c>
      <c r="U142" s="4">
        <v>0.2</v>
      </c>
      <c r="V142">
        <f t="shared" si="5"/>
        <v>-1.5984000000000003</v>
      </c>
      <c r="W142">
        <v>0.59940000000000015</v>
      </c>
    </row>
    <row r="143" spans="1:23" ht="16.2" x14ac:dyDescent="0.3">
      <c r="A143">
        <v>490</v>
      </c>
      <c r="B143" t="s">
        <v>570</v>
      </c>
      <c r="C143" s="2">
        <v>41418</v>
      </c>
      <c r="D143">
        <f t="shared" si="4"/>
        <v>2013</v>
      </c>
      <c r="E143" s="2">
        <v>41438</v>
      </c>
      <c r="F143" t="s">
        <v>128</v>
      </c>
      <c r="G143" t="s">
        <v>571</v>
      </c>
      <c r="H143" t="s">
        <v>572</v>
      </c>
      <c r="I143" t="s">
        <v>37</v>
      </c>
      <c r="J143" t="s">
        <v>26</v>
      </c>
      <c r="K143" t="s">
        <v>52</v>
      </c>
      <c r="L143" t="s">
        <v>28</v>
      </c>
      <c r="M143">
        <v>77340</v>
      </c>
      <c r="N143" t="s">
        <v>29</v>
      </c>
      <c r="O143" t="s">
        <v>575</v>
      </c>
      <c r="P143" t="s">
        <v>67</v>
      </c>
      <c r="Q143" t="s">
        <v>68</v>
      </c>
      <c r="R143" t="s">
        <v>576</v>
      </c>
      <c r="S143">
        <v>63.984000000000009</v>
      </c>
      <c r="T143">
        <v>2</v>
      </c>
      <c r="U143" s="4">
        <v>0.2</v>
      </c>
      <c r="V143">
        <f t="shared" si="5"/>
        <v>-12.796800000000003</v>
      </c>
      <c r="W143">
        <v>10.397399999999998</v>
      </c>
    </row>
    <row r="144" spans="1:23" ht="16.2" x14ac:dyDescent="0.3">
      <c r="A144">
        <v>491</v>
      </c>
      <c r="B144" t="s">
        <v>570</v>
      </c>
      <c r="C144" s="2">
        <v>41419</v>
      </c>
      <c r="D144">
        <f t="shared" si="4"/>
        <v>2013</v>
      </c>
      <c r="E144" s="2">
        <v>41438</v>
      </c>
      <c r="F144" t="s">
        <v>128</v>
      </c>
      <c r="G144" t="s">
        <v>571</v>
      </c>
      <c r="H144" t="s">
        <v>572</v>
      </c>
      <c r="I144" t="s">
        <v>37</v>
      </c>
      <c r="J144" t="s">
        <v>26</v>
      </c>
      <c r="K144" t="s">
        <v>52</v>
      </c>
      <c r="L144" t="s">
        <v>28</v>
      </c>
      <c r="M144">
        <v>77340</v>
      </c>
      <c r="N144" t="s">
        <v>29</v>
      </c>
      <c r="O144" t="s">
        <v>577</v>
      </c>
      <c r="P144" t="s">
        <v>31</v>
      </c>
      <c r="Q144" t="s">
        <v>64</v>
      </c>
      <c r="R144" t="s">
        <v>578</v>
      </c>
      <c r="S144">
        <v>70.367999999999995</v>
      </c>
      <c r="T144">
        <v>2</v>
      </c>
      <c r="U144" s="4">
        <v>0.2</v>
      </c>
      <c r="V144">
        <f t="shared" si="5"/>
        <v>-14.073599999999999</v>
      </c>
      <c r="W144">
        <v>6.1572000000000031</v>
      </c>
    </row>
    <row r="145" spans="1:23" ht="16.2" x14ac:dyDescent="0.3">
      <c r="A145">
        <v>9697</v>
      </c>
      <c r="B145" t="s">
        <v>579</v>
      </c>
      <c r="C145" s="2">
        <v>41420</v>
      </c>
      <c r="D145">
        <f t="shared" si="4"/>
        <v>2013</v>
      </c>
      <c r="E145" s="2">
        <v>41440</v>
      </c>
      <c r="F145" t="s">
        <v>128</v>
      </c>
      <c r="G145" t="s">
        <v>580</v>
      </c>
      <c r="H145" t="s">
        <v>581</v>
      </c>
      <c r="I145" t="s">
        <v>104</v>
      </c>
      <c r="J145" t="s">
        <v>26</v>
      </c>
      <c r="K145" t="s">
        <v>115</v>
      </c>
      <c r="L145" t="s">
        <v>74</v>
      </c>
      <c r="M145">
        <v>48234</v>
      </c>
      <c r="N145" t="s">
        <v>29</v>
      </c>
      <c r="O145" t="s">
        <v>582</v>
      </c>
      <c r="P145" t="s">
        <v>31</v>
      </c>
      <c r="Q145" t="s">
        <v>41</v>
      </c>
      <c r="R145" t="s">
        <v>583</v>
      </c>
      <c r="S145">
        <v>491.55</v>
      </c>
      <c r="T145">
        <v>5</v>
      </c>
      <c r="U145" s="4">
        <v>0</v>
      </c>
      <c r="V145">
        <f t="shared" si="5"/>
        <v>0</v>
      </c>
      <c r="W145">
        <v>240.8595</v>
      </c>
    </row>
    <row r="146" spans="1:23" ht="16.2" x14ac:dyDescent="0.3">
      <c r="A146">
        <v>5221</v>
      </c>
      <c r="B146" t="s">
        <v>584</v>
      </c>
      <c r="C146" s="2">
        <v>41421</v>
      </c>
      <c r="D146">
        <f t="shared" si="4"/>
        <v>2013</v>
      </c>
      <c r="E146" s="2">
        <v>41445</v>
      </c>
      <c r="F146" t="s">
        <v>22</v>
      </c>
      <c r="G146" t="s">
        <v>585</v>
      </c>
      <c r="H146" t="s">
        <v>586</v>
      </c>
      <c r="I146" t="s">
        <v>37</v>
      </c>
      <c r="J146" t="s">
        <v>26</v>
      </c>
      <c r="K146" t="s">
        <v>115</v>
      </c>
      <c r="L146" t="s">
        <v>74</v>
      </c>
      <c r="M146">
        <v>48234</v>
      </c>
      <c r="N146" t="s">
        <v>29</v>
      </c>
      <c r="O146" t="s">
        <v>587</v>
      </c>
      <c r="P146" t="s">
        <v>54</v>
      </c>
      <c r="Q146" t="s">
        <v>110</v>
      </c>
      <c r="R146" t="s">
        <v>588</v>
      </c>
      <c r="S146">
        <v>212.94</v>
      </c>
      <c r="T146">
        <v>3</v>
      </c>
      <c r="U146" s="4">
        <v>0</v>
      </c>
      <c r="V146">
        <f t="shared" si="5"/>
        <v>0</v>
      </c>
      <c r="W146">
        <v>57.4938</v>
      </c>
    </row>
    <row r="147" spans="1:23" ht="16.2" x14ac:dyDescent="0.3">
      <c r="A147">
        <v>916</v>
      </c>
      <c r="B147" t="s">
        <v>589</v>
      </c>
      <c r="C147" s="2">
        <v>41422</v>
      </c>
      <c r="D147">
        <f t="shared" si="4"/>
        <v>2013</v>
      </c>
      <c r="E147" s="2">
        <v>41446</v>
      </c>
      <c r="F147" t="s">
        <v>22</v>
      </c>
      <c r="G147" t="s">
        <v>590</v>
      </c>
      <c r="H147" t="s">
        <v>591</v>
      </c>
      <c r="I147" t="s">
        <v>104</v>
      </c>
      <c r="J147" t="s">
        <v>26</v>
      </c>
      <c r="K147" t="s">
        <v>403</v>
      </c>
      <c r="L147" t="s">
        <v>28</v>
      </c>
      <c r="M147">
        <v>78207</v>
      </c>
      <c r="N147" t="s">
        <v>29</v>
      </c>
      <c r="O147" t="s">
        <v>592</v>
      </c>
      <c r="P147" t="s">
        <v>54</v>
      </c>
      <c r="Q147" t="s">
        <v>227</v>
      </c>
      <c r="R147" t="s">
        <v>593</v>
      </c>
      <c r="S147">
        <v>99.918000000000006</v>
      </c>
      <c r="T147">
        <v>2</v>
      </c>
      <c r="U147" s="4">
        <v>0.3</v>
      </c>
      <c r="V147">
        <f t="shared" si="5"/>
        <v>-29.9754</v>
      </c>
      <c r="W147">
        <v>-18.556200000000018</v>
      </c>
    </row>
    <row r="148" spans="1:23" ht="16.2" x14ac:dyDescent="0.3">
      <c r="A148">
        <v>917</v>
      </c>
      <c r="B148" t="s">
        <v>589</v>
      </c>
      <c r="C148" s="2">
        <v>41423</v>
      </c>
      <c r="D148">
        <f t="shared" si="4"/>
        <v>2013</v>
      </c>
      <c r="E148" s="2">
        <v>41446</v>
      </c>
      <c r="F148" t="s">
        <v>22</v>
      </c>
      <c r="G148" t="s">
        <v>590</v>
      </c>
      <c r="H148" t="s">
        <v>591</v>
      </c>
      <c r="I148" t="s">
        <v>104</v>
      </c>
      <c r="J148" t="s">
        <v>26</v>
      </c>
      <c r="K148" t="s">
        <v>403</v>
      </c>
      <c r="L148" t="s">
        <v>28</v>
      </c>
      <c r="M148">
        <v>78207</v>
      </c>
      <c r="N148" t="s">
        <v>29</v>
      </c>
      <c r="O148" t="s">
        <v>594</v>
      </c>
      <c r="P148" t="s">
        <v>54</v>
      </c>
      <c r="Q148" t="s">
        <v>140</v>
      </c>
      <c r="R148" t="s">
        <v>595</v>
      </c>
      <c r="S148">
        <v>797.94399999999996</v>
      </c>
      <c r="T148">
        <v>4</v>
      </c>
      <c r="U148" s="4">
        <v>0.3</v>
      </c>
      <c r="V148">
        <f t="shared" si="5"/>
        <v>-239.38319999999999</v>
      </c>
      <c r="W148">
        <v>-56.995999999999981</v>
      </c>
    </row>
    <row r="149" spans="1:23" ht="16.2" x14ac:dyDescent="0.3">
      <c r="A149">
        <v>918</v>
      </c>
      <c r="B149" t="s">
        <v>589</v>
      </c>
      <c r="C149" s="2">
        <v>41424</v>
      </c>
      <c r="D149">
        <f t="shared" si="4"/>
        <v>2013</v>
      </c>
      <c r="E149" s="2">
        <v>41446</v>
      </c>
      <c r="F149" t="s">
        <v>22</v>
      </c>
      <c r="G149" t="s">
        <v>590</v>
      </c>
      <c r="H149" t="s">
        <v>591</v>
      </c>
      <c r="I149" t="s">
        <v>104</v>
      </c>
      <c r="J149" t="s">
        <v>26</v>
      </c>
      <c r="K149" t="s">
        <v>403</v>
      </c>
      <c r="L149" t="s">
        <v>28</v>
      </c>
      <c r="M149">
        <v>78207</v>
      </c>
      <c r="N149" t="s">
        <v>29</v>
      </c>
      <c r="O149" t="s">
        <v>596</v>
      </c>
      <c r="P149" t="s">
        <v>31</v>
      </c>
      <c r="Q149" t="s">
        <v>47</v>
      </c>
      <c r="R149" t="s">
        <v>597</v>
      </c>
      <c r="S149">
        <v>8.5679999999999978</v>
      </c>
      <c r="T149">
        <v>3</v>
      </c>
      <c r="U149" s="4">
        <v>0.8</v>
      </c>
      <c r="V149">
        <f t="shared" si="5"/>
        <v>-6.8543999999999983</v>
      </c>
      <c r="W149">
        <v>-14.5656</v>
      </c>
    </row>
    <row r="150" spans="1:23" ht="16.2" x14ac:dyDescent="0.3">
      <c r="A150">
        <v>6938</v>
      </c>
      <c r="B150" t="s">
        <v>598</v>
      </c>
      <c r="C150" s="2">
        <v>41425</v>
      </c>
      <c r="D150">
        <f t="shared" si="4"/>
        <v>2013</v>
      </c>
      <c r="E150" s="2">
        <v>41440</v>
      </c>
      <c r="F150" t="s">
        <v>170</v>
      </c>
      <c r="G150" t="s">
        <v>599</v>
      </c>
      <c r="H150" t="s">
        <v>600</v>
      </c>
      <c r="I150" t="s">
        <v>25</v>
      </c>
      <c r="J150" t="s">
        <v>26</v>
      </c>
      <c r="K150" t="s">
        <v>197</v>
      </c>
      <c r="L150" t="s">
        <v>28</v>
      </c>
      <c r="M150">
        <v>79907</v>
      </c>
      <c r="N150" t="s">
        <v>29</v>
      </c>
      <c r="O150" t="s">
        <v>601</v>
      </c>
      <c r="P150" t="s">
        <v>31</v>
      </c>
      <c r="Q150" t="s">
        <v>32</v>
      </c>
      <c r="R150" t="s">
        <v>602</v>
      </c>
      <c r="S150">
        <v>36.544000000000004</v>
      </c>
      <c r="T150">
        <v>2</v>
      </c>
      <c r="U150" s="4">
        <v>0.2</v>
      </c>
      <c r="V150">
        <f t="shared" si="5"/>
        <v>-7.3088000000000015</v>
      </c>
      <c r="W150">
        <v>11.876799999999998</v>
      </c>
    </row>
    <row r="151" spans="1:23" ht="16.2" x14ac:dyDescent="0.3">
      <c r="A151">
        <v>2496</v>
      </c>
      <c r="B151" t="s">
        <v>603</v>
      </c>
      <c r="C151" s="2">
        <v>41426</v>
      </c>
      <c r="D151">
        <f t="shared" si="4"/>
        <v>2013</v>
      </c>
      <c r="E151" s="2">
        <v>41447</v>
      </c>
      <c r="F151" t="s">
        <v>22</v>
      </c>
      <c r="G151" t="s">
        <v>604</v>
      </c>
      <c r="H151" t="s">
        <v>605</v>
      </c>
      <c r="I151" t="s">
        <v>25</v>
      </c>
      <c r="J151" t="s">
        <v>26</v>
      </c>
      <c r="K151" t="s">
        <v>606</v>
      </c>
      <c r="L151" t="s">
        <v>96</v>
      </c>
      <c r="M151">
        <v>46544</v>
      </c>
      <c r="N151" t="s">
        <v>29</v>
      </c>
      <c r="O151" t="s">
        <v>607</v>
      </c>
      <c r="P151" t="s">
        <v>54</v>
      </c>
      <c r="Q151" t="s">
        <v>140</v>
      </c>
      <c r="R151" t="s">
        <v>608</v>
      </c>
      <c r="S151">
        <v>647.84</v>
      </c>
      <c r="T151">
        <v>8</v>
      </c>
      <c r="U151" s="4">
        <v>0</v>
      </c>
      <c r="V151">
        <f t="shared" si="5"/>
        <v>0</v>
      </c>
      <c r="W151">
        <v>32.391999999999939</v>
      </c>
    </row>
    <row r="152" spans="1:23" ht="16.2" x14ac:dyDescent="0.3">
      <c r="A152">
        <v>9897</v>
      </c>
      <c r="B152" t="s">
        <v>609</v>
      </c>
      <c r="C152" s="2">
        <v>41427</v>
      </c>
      <c r="D152">
        <f t="shared" si="4"/>
        <v>2013</v>
      </c>
      <c r="E152" s="2">
        <v>41445</v>
      </c>
      <c r="F152" t="s">
        <v>128</v>
      </c>
      <c r="G152" t="s">
        <v>610</v>
      </c>
      <c r="H152" t="s">
        <v>611</v>
      </c>
      <c r="I152" t="s">
        <v>25</v>
      </c>
      <c r="J152" t="s">
        <v>26</v>
      </c>
      <c r="K152" t="s">
        <v>166</v>
      </c>
      <c r="L152" t="s">
        <v>39</v>
      </c>
      <c r="M152">
        <v>60653</v>
      </c>
      <c r="N152" t="s">
        <v>29</v>
      </c>
      <c r="O152" t="s">
        <v>612</v>
      </c>
      <c r="P152" t="s">
        <v>31</v>
      </c>
      <c r="Q152" t="s">
        <v>32</v>
      </c>
      <c r="R152" t="s">
        <v>613</v>
      </c>
      <c r="S152">
        <v>62.015999999999998</v>
      </c>
      <c r="T152">
        <v>2</v>
      </c>
      <c r="U152" s="4">
        <v>0.2</v>
      </c>
      <c r="V152">
        <f t="shared" si="5"/>
        <v>-12.4032</v>
      </c>
      <c r="W152">
        <v>22.480800000000002</v>
      </c>
    </row>
    <row r="153" spans="1:23" ht="16.2" x14ac:dyDescent="0.3">
      <c r="A153">
        <v>3506</v>
      </c>
      <c r="B153" t="s">
        <v>614</v>
      </c>
      <c r="C153" s="2">
        <v>41428</v>
      </c>
      <c r="D153">
        <f t="shared" si="4"/>
        <v>2013</v>
      </c>
      <c r="E153" s="2">
        <v>41449</v>
      </c>
      <c r="F153" t="s">
        <v>22</v>
      </c>
      <c r="G153" t="s">
        <v>230</v>
      </c>
      <c r="H153" t="s">
        <v>231</v>
      </c>
      <c r="I153" t="s">
        <v>25</v>
      </c>
      <c r="J153" t="s">
        <v>26</v>
      </c>
      <c r="K153" t="s">
        <v>287</v>
      </c>
      <c r="L153" t="s">
        <v>28</v>
      </c>
      <c r="M153">
        <v>75023</v>
      </c>
      <c r="N153" t="s">
        <v>29</v>
      </c>
      <c r="O153" t="s">
        <v>615</v>
      </c>
      <c r="P153" t="s">
        <v>67</v>
      </c>
      <c r="Q153" t="s">
        <v>297</v>
      </c>
      <c r="R153" t="s">
        <v>616</v>
      </c>
      <c r="S153">
        <v>201.584</v>
      </c>
      <c r="T153">
        <v>2</v>
      </c>
      <c r="U153" s="4">
        <v>0.2</v>
      </c>
      <c r="V153">
        <f t="shared" si="5"/>
        <v>-40.316800000000001</v>
      </c>
      <c r="W153">
        <v>20.158400000000015</v>
      </c>
    </row>
    <row r="154" spans="1:23" ht="16.2" x14ac:dyDescent="0.3">
      <c r="A154">
        <v>3507</v>
      </c>
      <c r="B154" t="s">
        <v>614</v>
      </c>
      <c r="C154" s="2">
        <v>41429</v>
      </c>
      <c r="D154">
        <f t="shared" si="4"/>
        <v>2013</v>
      </c>
      <c r="E154" s="2">
        <v>41449</v>
      </c>
      <c r="F154" t="s">
        <v>22</v>
      </c>
      <c r="G154" t="s">
        <v>230</v>
      </c>
      <c r="H154" t="s">
        <v>231</v>
      </c>
      <c r="I154" t="s">
        <v>25</v>
      </c>
      <c r="J154" t="s">
        <v>26</v>
      </c>
      <c r="K154" t="s">
        <v>287</v>
      </c>
      <c r="L154" t="s">
        <v>28</v>
      </c>
      <c r="M154">
        <v>75023</v>
      </c>
      <c r="N154" t="s">
        <v>29</v>
      </c>
      <c r="O154" t="s">
        <v>617</v>
      </c>
      <c r="P154" t="s">
        <v>31</v>
      </c>
      <c r="Q154" t="s">
        <v>47</v>
      </c>
      <c r="R154" t="s">
        <v>618</v>
      </c>
      <c r="S154">
        <v>3.3919999999999995</v>
      </c>
      <c r="T154">
        <v>4</v>
      </c>
      <c r="U154" s="4">
        <v>0.8</v>
      </c>
      <c r="V154">
        <f t="shared" si="5"/>
        <v>-2.7135999999999996</v>
      </c>
      <c r="W154">
        <v>-5.088000000000001</v>
      </c>
    </row>
    <row r="155" spans="1:23" ht="16.2" x14ac:dyDescent="0.3">
      <c r="A155">
        <v>3508</v>
      </c>
      <c r="B155" t="s">
        <v>614</v>
      </c>
      <c r="C155" s="2">
        <v>41430</v>
      </c>
      <c r="D155">
        <f t="shared" si="4"/>
        <v>2013</v>
      </c>
      <c r="E155" s="2">
        <v>41449</v>
      </c>
      <c r="F155" t="s">
        <v>22</v>
      </c>
      <c r="G155" t="s">
        <v>230</v>
      </c>
      <c r="H155" t="s">
        <v>231</v>
      </c>
      <c r="I155" t="s">
        <v>25</v>
      </c>
      <c r="J155" t="s">
        <v>26</v>
      </c>
      <c r="K155" t="s">
        <v>287</v>
      </c>
      <c r="L155" t="s">
        <v>28</v>
      </c>
      <c r="M155">
        <v>75023</v>
      </c>
      <c r="N155" t="s">
        <v>29</v>
      </c>
      <c r="O155" t="s">
        <v>619</v>
      </c>
      <c r="P155" t="s">
        <v>54</v>
      </c>
      <c r="Q155" t="s">
        <v>110</v>
      </c>
      <c r="R155" t="s">
        <v>620</v>
      </c>
      <c r="S155">
        <v>193.06559999999999</v>
      </c>
      <c r="T155">
        <v>4</v>
      </c>
      <c r="U155" s="4">
        <v>0.32</v>
      </c>
      <c r="V155">
        <f t="shared" si="5"/>
        <v>-61.780991999999998</v>
      </c>
      <c r="W155">
        <v>-19.874399999999994</v>
      </c>
    </row>
    <row r="156" spans="1:23" ht="16.2" x14ac:dyDescent="0.3">
      <c r="A156">
        <v>3509</v>
      </c>
      <c r="B156" t="s">
        <v>614</v>
      </c>
      <c r="C156" s="2">
        <v>41431</v>
      </c>
      <c r="D156">
        <f t="shared" si="4"/>
        <v>2013</v>
      </c>
      <c r="E156" s="2">
        <v>41449</v>
      </c>
      <c r="F156" t="s">
        <v>22</v>
      </c>
      <c r="G156" t="s">
        <v>230</v>
      </c>
      <c r="H156" t="s">
        <v>231</v>
      </c>
      <c r="I156" t="s">
        <v>25</v>
      </c>
      <c r="J156" t="s">
        <v>26</v>
      </c>
      <c r="K156" t="s">
        <v>287</v>
      </c>
      <c r="L156" t="s">
        <v>28</v>
      </c>
      <c r="M156">
        <v>75023</v>
      </c>
      <c r="N156" t="s">
        <v>29</v>
      </c>
      <c r="O156" t="s">
        <v>621</v>
      </c>
      <c r="P156" t="s">
        <v>31</v>
      </c>
      <c r="Q156" t="s">
        <v>32</v>
      </c>
      <c r="R156" t="s">
        <v>622</v>
      </c>
      <c r="S156">
        <v>15.552000000000003</v>
      </c>
      <c r="T156">
        <v>3</v>
      </c>
      <c r="U156" s="4">
        <v>0.2</v>
      </c>
      <c r="V156">
        <f t="shared" si="5"/>
        <v>-3.1104000000000007</v>
      </c>
      <c r="W156">
        <v>5.4432</v>
      </c>
    </row>
    <row r="157" spans="1:23" ht="16.2" x14ac:dyDescent="0.3">
      <c r="A157">
        <v>3510</v>
      </c>
      <c r="B157" t="s">
        <v>614</v>
      </c>
      <c r="C157" s="2">
        <v>41432</v>
      </c>
      <c r="D157">
        <f t="shared" si="4"/>
        <v>2013</v>
      </c>
      <c r="E157" s="2">
        <v>41449</v>
      </c>
      <c r="F157" t="s">
        <v>22</v>
      </c>
      <c r="G157" t="s">
        <v>230</v>
      </c>
      <c r="H157" t="s">
        <v>231</v>
      </c>
      <c r="I157" t="s">
        <v>25</v>
      </c>
      <c r="J157" t="s">
        <v>26</v>
      </c>
      <c r="K157" t="s">
        <v>287</v>
      </c>
      <c r="L157" t="s">
        <v>28</v>
      </c>
      <c r="M157">
        <v>75023</v>
      </c>
      <c r="N157" t="s">
        <v>29</v>
      </c>
      <c r="O157" t="s">
        <v>623</v>
      </c>
      <c r="P157" t="s">
        <v>31</v>
      </c>
      <c r="Q157" t="s">
        <v>32</v>
      </c>
      <c r="R157" t="s">
        <v>624</v>
      </c>
      <c r="S157">
        <v>11.648000000000001</v>
      </c>
      <c r="T157">
        <v>2</v>
      </c>
      <c r="U157" s="4">
        <v>0.2</v>
      </c>
      <c r="V157">
        <f t="shared" si="5"/>
        <v>-2.3296000000000006</v>
      </c>
      <c r="W157">
        <v>4.0768000000000004</v>
      </c>
    </row>
    <row r="158" spans="1:23" ht="16.2" x14ac:dyDescent="0.3">
      <c r="A158">
        <v>3511</v>
      </c>
      <c r="B158" t="s">
        <v>614</v>
      </c>
      <c r="C158" s="2">
        <v>41433</v>
      </c>
      <c r="D158">
        <f t="shared" si="4"/>
        <v>2013</v>
      </c>
      <c r="E158" s="2">
        <v>41449</v>
      </c>
      <c r="F158" t="s">
        <v>22</v>
      </c>
      <c r="G158" t="s">
        <v>230</v>
      </c>
      <c r="H158" t="s">
        <v>231</v>
      </c>
      <c r="I158" t="s">
        <v>25</v>
      </c>
      <c r="J158" t="s">
        <v>26</v>
      </c>
      <c r="K158" t="s">
        <v>287</v>
      </c>
      <c r="L158" t="s">
        <v>28</v>
      </c>
      <c r="M158">
        <v>75023</v>
      </c>
      <c r="N158" t="s">
        <v>29</v>
      </c>
      <c r="O158" t="s">
        <v>625</v>
      </c>
      <c r="P158" t="s">
        <v>67</v>
      </c>
      <c r="Q158" t="s">
        <v>244</v>
      </c>
      <c r="R158" t="s">
        <v>626</v>
      </c>
      <c r="S158">
        <v>418.8</v>
      </c>
      <c r="T158">
        <v>2</v>
      </c>
      <c r="U158" s="4">
        <v>0.4</v>
      </c>
      <c r="V158">
        <f t="shared" si="5"/>
        <v>-167.52</v>
      </c>
      <c r="W158">
        <v>-97.71999999999997</v>
      </c>
    </row>
    <row r="159" spans="1:23" ht="16.2" x14ac:dyDescent="0.3">
      <c r="A159">
        <v>3512</v>
      </c>
      <c r="B159" t="s">
        <v>614</v>
      </c>
      <c r="C159" s="2">
        <v>41434</v>
      </c>
      <c r="D159">
        <f t="shared" si="4"/>
        <v>2013</v>
      </c>
      <c r="E159" s="2">
        <v>41449</v>
      </c>
      <c r="F159" t="s">
        <v>22</v>
      </c>
      <c r="G159" t="s">
        <v>230</v>
      </c>
      <c r="H159" t="s">
        <v>231</v>
      </c>
      <c r="I159" t="s">
        <v>25</v>
      </c>
      <c r="J159" t="s">
        <v>26</v>
      </c>
      <c r="K159" t="s">
        <v>287</v>
      </c>
      <c r="L159" t="s">
        <v>28</v>
      </c>
      <c r="M159">
        <v>75023</v>
      </c>
      <c r="N159" t="s">
        <v>29</v>
      </c>
      <c r="O159" t="s">
        <v>627</v>
      </c>
      <c r="P159" t="s">
        <v>31</v>
      </c>
      <c r="Q159" t="s">
        <v>44</v>
      </c>
      <c r="R159" t="s">
        <v>628</v>
      </c>
      <c r="S159">
        <v>509.48800000000006</v>
      </c>
      <c r="T159">
        <v>7</v>
      </c>
      <c r="U159" s="4">
        <v>0.2</v>
      </c>
      <c r="V159">
        <f t="shared" si="5"/>
        <v>-101.89760000000001</v>
      </c>
      <c r="W159">
        <v>-127.37200000000001</v>
      </c>
    </row>
    <row r="160" spans="1:23" ht="16.2" x14ac:dyDescent="0.3">
      <c r="A160">
        <v>8146</v>
      </c>
      <c r="B160" t="s">
        <v>629</v>
      </c>
      <c r="C160" s="2">
        <v>41435</v>
      </c>
      <c r="D160">
        <f t="shared" si="4"/>
        <v>2013</v>
      </c>
      <c r="E160" s="2">
        <v>41452</v>
      </c>
      <c r="F160" t="s">
        <v>22</v>
      </c>
      <c r="G160" t="s">
        <v>630</v>
      </c>
      <c r="H160" t="s">
        <v>631</v>
      </c>
      <c r="I160" t="s">
        <v>25</v>
      </c>
      <c r="J160" t="s">
        <v>26</v>
      </c>
      <c r="K160" t="s">
        <v>632</v>
      </c>
      <c r="L160" t="s">
        <v>633</v>
      </c>
      <c r="M160">
        <v>73505</v>
      </c>
      <c r="N160" t="s">
        <v>29</v>
      </c>
      <c r="O160" t="s">
        <v>634</v>
      </c>
      <c r="P160" t="s">
        <v>31</v>
      </c>
      <c r="Q160" t="s">
        <v>82</v>
      </c>
      <c r="R160" t="s">
        <v>635</v>
      </c>
      <c r="S160">
        <v>471.90000000000003</v>
      </c>
      <c r="T160">
        <v>6</v>
      </c>
      <c r="U160" s="4">
        <v>0</v>
      </c>
      <c r="V160">
        <f t="shared" si="5"/>
        <v>0</v>
      </c>
      <c r="W160">
        <v>155.72699999999998</v>
      </c>
    </row>
    <row r="161" spans="1:23" ht="16.2" x14ac:dyDescent="0.3">
      <c r="A161">
        <v>8147</v>
      </c>
      <c r="B161" t="s">
        <v>629</v>
      </c>
      <c r="C161" s="2">
        <v>41436</v>
      </c>
      <c r="D161">
        <f t="shared" si="4"/>
        <v>2013</v>
      </c>
      <c r="E161" s="2">
        <v>41452</v>
      </c>
      <c r="F161" t="s">
        <v>22</v>
      </c>
      <c r="G161" t="s">
        <v>630</v>
      </c>
      <c r="H161" t="s">
        <v>631</v>
      </c>
      <c r="I161" t="s">
        <v>25</v>
      </c>
      <c r="J161" t="s">
        <v>26</v>
      </c>
      <c r="K161" t="s">
        <v>632</v>
      </c>
      <c r="L161" t="s">
        <v>633</v>
      </c>
      <c r="M161">
        <v>73505</v>
      </c>
      <c r="N161" t="s">
        <v>29</v>
      </c>
      <c r="O161" t="s">
        <v>636</v>
      </c>
      <c r="P161" t="s">
        <v>31</v>
      </c>
      <c r="Q161" t="s">
        <v>64</v>
      </c>
      <c r="R161" t="s">
        <v>637</v>
      </c>
      <c r="S161">
        <v>3.52</v>
      </c>
      <c r="T161">
        <v>2</v>
      </c>
      <c r="U161" s="4">
        <v>0</v>
      </c>
      <c r="V161">
        <f t="shared" si="5"/>
        <v>0</v>
      </c>
      <c r="W161">
        <v>1.6896</v>
      </c>
    </row>
    <row r="162" spans="1:23" ht="16.2" x14ac:dyDescent="0.3">
      <c r="A162">
        <v>2157</v>
      </c>
      <c r="B162" t="s">
        <v>638</v>
      </c>
      <c r="C162" s="2">
        <v>41437</v>
      </c>
      <c r="D162">
        <f t="shared" si="4"/>
        <v>2013</v>
      </c>
      <c r="E162" s="2">
        <v>41449</v>
      </c>
      <c r="F162" t="s">
        <v>101</v>
      </c>
      <c r="G162" t="s">
        <v>639</v>
      </c>
      <c r="H162" t="s">
        <v>640</v>
      </c>
      <c r="I162" t="s">
        <v>25</v>
      </c>
      <c r="J162" t="s">
        <v>26</v>
      </c>
      <c r="K162" t="s">
        <v>641</v>
      </c>
      <c r="L162" t="s">
        <v>252</v>
      </c>
      <c r="M162">
        <v>55407</v>
      </c>
      <c r="N162" t="s">
        <v>29</v>
      </c>
      <c r="O162" t="s">
        <v>642</v>
      </c>
      <c r="P162" t="s">
        <v>31</v>
      </c>
      <c r="Q162" t="s">
        <v>44</v>
      </c>
      <c r="R162" t="s">
        <v>643</v>
      </c>
      <c r="S162">
        <v>501.81000000000006</v>
      </c>
      <c r="T162">
        <v>3</v>
      </c>
      <c r="U162" s="4">
        <v>0</v>
      </c>
      <c r="V162">
        <f t="shared" si="5"/>
        <v>0</v>
      </c>
      <c r="W162">
        <v>0</v>
      </c>
    </row>
    <row r="163" spans="1:23" ht="16.2" x14ac:dyDescent="0.3">
      <c r="A163">
        <v>2158</v>
      </c>
      <c r="B163" t="s">
        <v>638</v>
      </c>
      <c r="C163" s="2">
        <v>41438</v>
      </c>
      <c r="D163">
        <f t="shared" si="4"/>
        <v>2013</v>
      </c>
      <c r="E163" s="2">
        <v>41449</v>
      </c>
      <c r="F163" t="s">
        <v>101</v>
      </c>
      <c r="G163" t="s">
        <v>639</v>
      </c>
      <c r="H163" t="s">
        <v>640</v>
      </c>
      <c r="I163" t="s">
        <v>25</v>
      </c>
      <c r="J163" t="s">
        <v>26</v>
      </c>
      <c r="K163" t="s">
        <v>641</v>
      </c>
      <c r="L163" t="s">
        <v>252</v>
      </c>
      <c r="M163">
        <v>55407</v>
      </c>
      <c r="N163" t="s">
        <v>29</v>
      </c>
      <c r="O163" t="s">
        <v>219</v>
      </c>
      <c r="P163" t="s">
        <v>31</v>
      </c>
      <c r="Q163" t="s">
        <v>44</v>
      </c>
      <c r="R163" t="s">
        <v>220</v>
      </c>
      <c r="S163">
        <v>161.94</v>
      </c>
      <c r="T163">
        <v>3</v>
      </c>
      <c r="U163" s="4">
        <v>0</v>
      </c>
      <c r="V163">
        <f t="shared" si="5"/>
        <v>0</v>
      </c>
      <c r="W163">
        <v>9.716399999999993</v>
      </c>
    </row>
    <row r="164" spans="1:23" ht="16.2" x14ac:dyDescent="0.3">
      <c r="A164">
        <v>2924</v>
      </c>
      <c r="B164" t="s">
        <v>644</v>
      </c>
      <c r="C164" s="2">
        <v>41439</v>
      </c>
      <c r="D164">
        <f t="shared" si="4"/>
        <v>2013</v>
      </c>
      <c r="E164" s="2">
        <v>41459</v>
      </c>
      <c r="F164" t="s">
        <v>22</v>
      </c>
      <c r="G164" t="s">
        <v>645</v>
      </c>
      <c r="H164" t="s">
        <v>646</v>
      </c>
      <c r="I164" t="s">
        <v>104</v>
      </c>
      <c r="J164" t="s">
        <v>26</v>
      </c>
      <c r="K164" t="s">
        <v>115</v>
      </c>
      <c r="L164" t="s">
        <v>74</v>
      </c>
      <c r="M164">
        <v>48234</v>
      </c>
      <c r="N164" t="s">
        <v>29</v>
      </c>
      <c r="O164" t="s">
        <v>647</v>
      </c>
      <c r="P164" t="s">
        <v>31</v>
      </c>
      <c r="Q164" t="s">
        <v>98</v>
      </c>
      <c r="R164" t="s">
        <v>648</v>
      </c>
      <c r="S164">
        <v>6.08</v>
      </c>
      <c r="T164">
        <v>1</v>
      </c>
      <c r="U164" s="4">
        <v>0</v>
      </c>
      <c r="V164">
        <f t="shared" si="5"/>
        <v>0</v>
      </c>
      <c r="W164">
        <v>3.04</v>
      </c>
    </row>
    <row r="165" spans="1:23" ht="16.2" x14ac:dyDescent="0.3">
      <c r="A165">
        <v>2690</v>
      </c>
      <c r="B165" t="s">
        <v>649</v>
      </c>
      <c r="C165" s="2">
        <v>41440</v>
      </c>
      <c r="D165">
        <f t="shared" si="4"/>
        <v>2013</v>
      </c>
      <c r="E165" s="2">
        <v>41457</v>
      </c>
      <c r="F165" t="s">
        <v>101</v>
      </c>
      <c r="G165" t="s">
        <v>650</v>
      </c>
      <c r="H165" t="s">
        <v>651</v>
      </c>
      <c r="I165" t="s">
        <v>25</v>
      </c>
      <c r="J165" t="s">
        <v>26</v>
      </c>
      <c r="K165" t="s">
        <v>166</v>
      </c>
      <c r="L165" t="s">
        <v>39</v>
      </c>
      <c r="M165">
        <v>60653</v>
      </c>
      <c r="N165" t="s">
        <v>29</v>
      </c>
      <c r="O165" t="s">
        <v>652</v>
      </c>
      <c r="P165" t="s">
        <v>31</v>
      </c>
      <c r="Q165" t="s">
        <v>64</v>
      </c>
      <c r="R165" t="s">
        <v>653</v>
      </c>
      <c r="S165">
        <v>5.2480000000000002</v>
      </c>
      <c r="T165">
        <v>4</v>
      </c>
      <c r="U165" s="4">
        <v>0.2</v>
      </c>
      <c r="V165">
        <f t="shared" si="5"/>
        <v>-1.0496000000000001</v>
      </c>
      <c r="W165">
        <v>1.6399999999999995</v>
      </c>
    </row>
    <row r="166" spans="1:23" ht="16.2" x14ac:dyDescent="0.3">
      <c r="A166">
        <v>4502</v>
      </c>
      <c r="B166" t="s">
        <v>654</v>
      </c>
      <c r="C166" s="2">
        <v>41441</v>
      </c>
      <c r="D166">
        <f t="shared" si="4"/>
        <v>2013</v>
      </c>
      <c r="E166" s="2">
        <v>41459</v>
      </c>
      <c r="F166" t="s">
        <v>22</v>
      </c>
      <c r="G166" t="s">
        <v>655</v>
      </c>
      <c r="H166" t="s">
        <v>656</v>
      </c>
      <c r="I166" t="s">
        <v>104</v>
      </c>
      <c r="J166" t="s">
        <v>26</v>
      </c>
      <c r="K166" t="s">
        <v>27</v>
      </c>
      <c r="L166" t="s">
        <v>28</v>
      </c>
      <c r="M166">
        <v>77095</v>
      </c>
      <c r="N166" t="s">
        <v>29</v>
      </c>
      <c r="O166" t="s">
        <v>657</v>
      </c>
      <c r="P166" t="s">
        <v>31</v>
      </c>
      <c r="Q166" t="s">
        <v>32</v>
      </c>
      <c r="R166" t="s">
        <v>658</v>
      </c>
      <c r="S166">
        <v>25.920000000000005</v>
      </c>
      <c r="T166">
        <v>5</v>
      </c>
      <c r="U166" s="4">
        <v>0.2</v>
      </c>
      <c r="V166">
        <f t="shared" si="5"/>
        <v>-5.1840000000000011</v>
      </c>
      <c r="W166">
        <v>9.0719999999999992</v>
      </c>
    </row>
    <row r="167" spans="1:23" ht="16.2" x14ac:dyDescent="0.3">
      <c r="A167">
        <v>4503</v>
      </c>
      <c r="B167" t="s">
        <v>654</v>
      </c>
      <c r="C167" s="2">
        <v>41442</v>
      </c>
      <c r="D167">
        <f t="shared" si="4"/>
        <v>2013</v>
      </c>
      <c r="E167" s="2">
        <v>41459</v>
      </c>
      <c r="F167" t="s">
        <v>22</v>
      </c>
      <c r="G167" t="s">
        <v>655</v>
      </c>
      <c r="H167" t="s">
        <v>656</v>
      </c>
      <c r="I167" t="s">
        <v>104</v>
      </c>
      <c r="J167" t="s">
        <v>26</v>
      </c>
      <c r="K167" t="s">
        <v>27</v>
      </c>
      <c r="L167" t="s">
        <v>28</v>
      </c>
      <c r="M167">
        <v>77095</v>
      </c>
      <c r="N167" t="s">
        <v>29</v>
      </c>
      <c r="O167" t="s">
        <v>659</v>
      </c>
      <c r="P167" t="s">
        <v>31</v>
      </c>
      <c r="Q167" t="s">
        <v>98</v>
      </c>
      <c r="R167" t="s">
        <v>648</v>
      </c>
      <c r="S167">
        <v>21.312000000000005</v>
      </c>
      <c r="T167">
        <v>6</v>
      </c>
      <c r="U167" s="4">
        <v>0.2</v>
      </c>
      <c r="V167">
        <f t="shared" si="5"/>
        <v>-4.2624000000000013</v>
      </c>
      <c r="W167">
        <v>7.1928000000000001</v>
      </c>
    </row>
    <row r="168" spans="1:23" ht="16.2" x14ac:dyDescent="0.3">
      <c r="A168">
        <v>1356</v>
      </c>
      <c r="B168" t="s">
        <v>660</v>
      </c>
      <c r="C168" s="2">
        <v>41443</v>
      </c>
      <c r="D168">
        <f t="shared" si="4"/>
        <v>2013</v>
      </c>
      <c r="E168" s="2">
        <v>41460</v>
      </c>
      <c r="F168" t="s">
        <v>170</v>
      </c>
      <c r="G168" t="s">
        <v>661</v>
      </c>
      <c r="H168" t="s">
        <v>662</v>
      </c>
      <c r="I168" t="s">
        <v>25</v>
      </c>
      <c r="J168" t="s">
        <v>26</v>
      </c>
      <c r="K168" t="s">
        <v>27</v>
      </c>
      <c r="L168" t="s">
        <v>28</v>
      </c>
      <c r="M168">
        <v>77036</v>
      </c>
      <c r="N168" t="s">
        <v>29</v>
      </c>
      <c r="O168" t="s">
        <v>663</v>
      </c>
      <c r="P168" t="s">
        <v>31</v>
      </c>
      <c r="Q168" t="s">
        <v>44</v>
      </c>
      <c r="R168" t="s">
        <v>664</v>
      </c>
      <c r="S168">
        <v>220.77600000000001</v>
      </c>
      <c r="T168">
        <v>3</v>
      </c>
      <c r="U168" s="4">
        <v>0.2</v>
      </c>
      <c r="V168">
        <f t="shared" si="5"/>
        <v>-44.155200000000008</v>
      </c>
      <c r="W168">
        <v>-44.155200000000022</v>
      </c>
    </row>
    <row r="169" spans="1:23" ht="16.2" x14ac:dyDescent="0.3">
      <c r="A169">
        <v>1357</v>
      </c>
      <c r="B169" t="s">
        <v>660</v>
      </c>
      <c r="C169" s="2">
        <v>41444</v>
      </c>
      <c r="D169">
        <f t="shared" si="4"/>
        <v>2013</v>
      </c>
      <c r="E169" s="2">
        <v>41460</v>
      </c>
      <c r="F169" t="s">
        <v>170</v>
      </c>
      <c r="G169" t="s">
        <v>661</v>
      </c>
      <c r="H169" t="s">
        <v>662</v>
      </c>
      <c r="I169" t="s">
        <v>25</v>
      </c>
      <c r="J169" t="s">
        <v>26</v>
      </c>
      <c r="K169" t="s">
        <v>27</v>
      </c>
      <c r="L169" t="s">
        <v>28</v>
      </c>
      <c r="M169">
        <v>77036</v>
      </c>
      <c r="N169" t="s">
        <v>29</v>
      </c>
      <c r="O169" t="s">
        <v>665</v>
      </c>
      <c r="P169" t="s">
        <v>31</v>
      </c>
      <c r="Q169" t="s">
        <v>44</v>
      </c>
      <c r="R169" t="s">
        <v>666</v>
      </c>
      <c r="S169">
        <v>281.42400000000004</v>
      </c>
      <c r="T169">
        <v>11</v>
      </c>
      <c r="U169" s="4">
        <v>0.2</v>
      </c>
      <c r="V169">
        <f t="shared" si="5"/>
        <v>-56.284800000000011</v>
      </c>
      <c r="W169">
        <v>-35.178000000000004</v>
      </c>
    </row>
    <row r="170" spans="1:23" ht="16.2" x14ac:dyDescent="0.3">
      <c r="A170">
        <v>3367</v>
      </c>
      <c r="B170" t="s">
        <v>667</v>
      </c>
      <c r="C170" s="2">
        <v>41445</v>
      </c>
      <c r="D170">
        <f t="shared" si="4"/>
        <v>2013</v>
      </c>
      <c r="E170" s="2">
        <v>41470</v>
      </c>
      <c r="F170" t="s">
        <v>22</v>
      </c>
      <c r="G170" t="s">
        <v>668</v>
      </c>
      <c r="H170" t="s">
        <v>669</v>
      </c>
      <c r="I170" t="s">
        <v>104</v>
      </c>
      <c r="J170" t="s">
        <v>26</v>
      </c>
      <c r="K170" t="s">
        <v>160</v>
      </c>
      <c r="L170" t="s">
        <v>28</v>
      </c>
      <c r="M170">
        <v>75217</v>
      </c>
      <c r="N170" t="s">
        <v>29</v>
      </c>
      <c r="O170" t="s">
        <v>670</v>
      </c>
      <c r="P170" t="s">
        <v>31</v>
      </c>
      <c r="Q170" t="s">
        <v>32</v>
      </c>
      <c r="R170" t="s">
        <v>671</v>
      </c>
      <c r="S170">
        <v>10.368000000000002</v>
      </c>
      <c r="T170">
        <v>2</v>
      </c>
      <c r="U170" s="4">
        <v>0.2</v>
      </c>
      <c r="V170">
        <f t="shared" si="5"/>
        <v>-2.0736000000000003</v>
      </c>
      <c r="W170">
        <v>3.6288</v>
      </c>
    </row>
    <row r="171" spans="1:23" ht="16.2" x14ac:dyDescent="0.3">
      <c r="A171">
        <v>3368</v>
      </c>
      <c r="B171" t="s">
        <v>667</v>
      </c>
      <c r="C171" s="2">
        <v>41446</v>
      </c>
      <c r="D171">
        <f t="shared" si="4"/>
        <v>2013</v>
      </c>
      <c r="E171" s="2">
        <v>41470</v>
      </c>
      <c r="F171" t="s">
        <v>22</v>
      </c>
      <c r="G171" t="s">
        <v>668</v>
      </c>
      <c r="H171" t="s">
        <v>669</v>
      </c>
      <c r="I171" t="s">
        <v>104</v>
      </c>
      <c r="J171" t="s">
        <v>26</v>
      </c>
      <c r="K171" t="s">
        <v>160</v>
      </c>
      <c r="L171" t="s">
        <v>28</v>
      </c>
      <c r="M171">
        <v>75217</v>
      </c>
      <c r="N171" t="s">
        <v>29</v>
      </c>
      <c r="O171" t="s">
        <v>672</v>
      </c>
      <c r="P171" t="s">
        <v>31</v>
      </c>
      <c r="Q171" t="s">
        <v>32</v>
      </c>
      <c r="R171" t="s">
        <v>673</v>
      </c>
      <c r="S171">
        <v>14.352000000000002</v>
      </c>
      <c r="T171">
        <v>3</v>
      </c>
      <c r="U171" s="4">
        <v>0.2</v>
      </c>
      <c r="V171">
        <f t="shared" si="5"/>
        <v>-2.8704000000000005</v>
      </c>
      <c r="W171">
        <v>4.4849999999999994</v>
      </c>
    </row>
    <row r="172" spans="1:23" ht="16.2" x14ac:dyDescent="0.3">
      <c r="A172">
        <v>5801</v>
      </c>
      <c r="B172" t="s">
        <v>674</v>
      </c>
      <c r="C172" s="2">
        <v>41447</v>
      </c>
      <c r="D172">
        <f t="shared" si="4"/>
        <v>2013</v>
      </c>
      <c r="E172" s="2">
        <v>41469</v>
      </c>
      <c r="F172" t="s">
        <v>101</v>
      </c>
      <c r="G172" t="s">
        <v>158</v>
      </c>
      <c r="H172" t="s">
        <v>159</v>
      </c>
      <c r="I172" t="s">
        <v>25</v>
      </c>
      <c r="J172" t="s">
        <v>26</v>
      </c>
      <c r="K172" t="s">
        <v>197</v>
      </c>
      <c r="L172" t="s">
        <v>28</v>
      </c>
      <c r="M172">
        <v>79907</v>
      </c>
      <c r="N172" t="s">
        <v>29</v>
      </c>
      <c r="O172" t="s">
        <v>675</v>
      </c>
      <c r="P172" t="s">
        <v>67</v>
      </c>
      <c r="Q172" t="s">
        <v>297</v>
      </c>
      <c r="R172" t="s">
        <v>676</v>
      </c>
      <c r="S172">
        <v>575.96800000000007</v>
      </c>
      <c r="T172">
        <v>4</v>
      </c>
      <c r="U172" s="4">
        <v>0.2</v>
      </c>
      <c r="V172">
        <f t="shared" si="5"/>
        <v>-115.19360000000002</v>
      </c>
      <c r="W172">
        <v>43.197600000000023</v>
      </c>
    </row>
    <row r="173" spans="1:23" ht="16.2" x14ac:dyDescent="0.3">
      <c r="A173">
        <v>5802</v>
      </c>
      <c r="B173" t="s">
        <v>674</v>
      </c>
      <c r="C173" s="2">
        <v>41448</v>
      </c>
      <c r="D173">
        <f t="shared" si="4"/>
        <v>2013</v>
      </c>
      <c r="E173" s="2">
        <v>41469</v>
      </c>
      <c r="F173" t="s">
        <v>101</v>
      </c>
      <c r="G173" t="s">
        <v>158</v>
      </c>
      <c r="H173" t="s">
        <v>159</v>
      </c>
      <c r="I173" t="s">
        <v>25</v>
      </c>
      <c r="J173" t="s">
        <v>26</v>
      </c>
      <c r="K173" t="s">
        <v>197</v>
      </c>
      <c r="L173" t="s">
        <v>28</v>
      </c>
      <c r="M173">
        <v>79907</v>
      </c>
      <c r="N173" t="s">
        <v>29</v>
      </c>
      <c r="O173" t="s">
        <v>677</v>
      </c>
      <c r="P173" t="s">
        <v>31</v>
      </c>
      <c r="Q173" t="s">
        <v>32</v>
      </c>
      <c r="R173" t="s">
        <v>678</v>
      </c>
      <c r="S173">
        <v>10.368000000000002</v>
      </c>
      <c r="T173">
        <v>2</v>
      </c>
      <c r="U173" s="4">
        <v>0.2</v>
      </c>
      <c r="V173">
        <f t="shared" si="5"/>
        <v>-2.0736000000000003</v>
      </c>
      <c r="W173">
        <v>3.6288</v>
      </c>
    </row>
    <row r="174" spans="1:23" ht="16.2" x14ac:dyDescent="0.3">
      <c r="A174">
        <v>7399</v>
      </c>
      <c r="B174" t="s">
        <v>679</v>
      </c>
      <c r="C174" s="2">
        <v>41449</v>
      </c>
      <c r="D174">
        <f t="shared" si="4"/>
        <v>2013</v>
      </c>
      <c r="E174" s="2">
        <v>41470</v>
      </c>
      <c r="F174" t="s">
        <v>128</v>
      </c>
      <c r="G174" t="s">
        <v>680</v>
      </c>
      <c r="H174" t="s">
        <v>681</v>
      </c>
      <c r="I174" t="s">
        <v>25</v>
      </c>
      <c r="J174" t="s">
        <v>26</v>
      </c>
      <c r="K174" t="s">
        <v>166</v>
      </c>
      <c r="L174" t="s">
        <v>39</v>
      </c>
      <c r="M174">
        <v>60610</v>
      </c>
      <c r="N174" t="s">
        <v>29</v>
      </c>
      <c r="O174" t="s">
        <v>450</v>
      </c>
      <c r="P174" t="s">
        <v>31</v>
      </c>
      <c r="Q174" t="s">
        <v>32</v>
      </c>
      <c r="R174" t="s">
        <v>451</v>
      </c>
      <c r="S174">
        <v>35.856000000000002</v>
      </c>
      <c r="T174">
        <v>9</v>
      </c>
      <c r="U174" s="4">
        <v>0.2</v>
      </c>
      <c r="V174">
        <f t="shared" si="5"/>
        <v>-7.1712000000000007</v>
      </c>
      <c r="W174">
        <v>12.997800000000003</v>
      </c>
    </row>
    <row r="175" spans="1:23" ht="16.2" x14ac:dyDescent="0.3">
      <c r="A175">
        <v>7400</v>
      </c>
      <c r="B175" t="s">
        <v>679</v>
      </c>
      <c r="C175" s="2">
        <v>41450</v>
      </c>
      <c r="D175">
        <f t="shared" si="4"/>
        <v>2013</v>
      </c>
      <c r="E175" s="2">
        <v>41470</v>
      </c>
      <c r="F175" t="s">
        <v>128</v>
      </c>
      <c r="G175" t="s">
        <v>680</v>
      </c>
      <c r="H175" t="s">
        <v>681</v>
      </c>
      <c r="I175" t="s">
        <v>25</v>
      </c>
      <c r="J175" t="s">
        <v>26</v>
      </c>
      <c r="K175" t="s">
        <v>166</v>
      </c>
      <c r="L175" t="s">
        <v>39</v>
      </c>
      <c r="M175">
        <v>60610</v>
      </c>
      <c r="N175" t="s">
        <v>29</v>
      </c>
      <c r="O175" t="s">
        <v>682</v>
      </c>
      <c r="P175" t="s">
        <v>67</v>
      </c>
      <c r="Q175" t="s">
        <v>68</v>
      </c>
      <c r="R175" t="s">
        <v>683</v>
      </c>
      <c r="S175">
        <v>23.840000000000003</v>
      </c>
      <c r="T175">
        <v>4</v>
      </c>
      <c r="U175" s="4">
        <v>0.2</v>
      </c>
      <c r="V175">
        <f t="shared" si="5"/>
        <v>-4.7680000000000007</v>
      </c>
      <c r="W175">
        <v>3.2779999999999987</v>
      </c>
    </row>
    <row r="176" spans="1:23" ht="16.2" x14ac:dyDescent="0.3">
      <c r="A176">
        <v>8314</v>
      </c>
      <c r="B176" t="s">
        <v>684</v>
      </c>
      <c r="C176" s="2">
        <v>41451</v>
      </c>
      <c r="D176">
        <f t="shared" si="4"/>
        <v>2013</v>
      </c>
      <c r="E176" s="2">
        <v>41471</v>
      </c>
      <c r="F176" t="s">
        <v>22</v>
      </c>
      <c r="G176" t="s">
        <v>685</v>
      </c>
      <c r="H176" t="s">
        <v>686</v>
      </c>
      <c r="I176" t="s">
        <v>37</v>
      </c>
      <c r="J176" t="s">
        <v>26</v>
      </c>
      <c r="K176" t="s">
        <v>687</v>
      </c>
      <c r="L176" t="s">
        <v>28</v>
      </c>
      <c r="M176">
        <v>77573</v>
      </c>
      <c r="N176" t="s">
        <v>29</v>
      </c>
      <c r="O176" t="s">
        <v>688</v>
      </c>
      <c r="P176" t="s">
        <v>54</v>
      </c>
      <c r="Q176" t="s">
        <v>140</v>
      </c>
      <c r="R176" t="s">
        <v>689</v>
      </c>
      <c r="S176">
        <v>512.35799999999995</v>
      </c>
      <c r="T176">
        <v>3</v>
      </c>
      <c r="U176" s="4">
        <v>0.3</v>
      </c>
      <c r="V176">
        <f t="shared" si="5"/>
        <v>-153.70739999999998</v>
      </c>
      <c r="W176">
        <v>-14.638799999999947</v>
      </c>
    </row>
    <row r="177" spans="1:23" ht="16.2" x14ac:dyDescent="0.3">
      <c r="A177">
        <v>8315</v>
      </c>
      <c r="B177" t="s">
        <v>684</v>
      </c>
      <c r="C177" s="2">
        <v>41452</v>
      </c>
      <c r="D177">
        <f t="shared" si="4"/>
        <v>2013</v>
      </c>
      <c r="E177" s="2">
        <v>41471</v>
      </c>
      <c r="F177" t="s">
        <v>22</v>
      </c>
      <c r="G177" t="s">
        <v>685</v>
      </c>
      <c r="H177" t="s">
        <v>686</v>
      </c>
      <c r="I177" t="s">
        <v>37</v>
      </c>
      <c r="J177" t="s">
        <v>26</v>
      </c>
      <c r="K177" t="s">
        <v>687</v>
      </c>
      <c r="L177" t="s">
        <v>28</v>
      </c>
      <c r="M177">
        <v>77573</v>
      </c>
      <c r="N177" t="s">
        <v>29</v>
      </c>
      <c r="O177" t="s">
        <v>690</v>
      </c>
      <c r="P177" t="s">
        <v>31</v>
      </c>
      <c r="Q177" t="s">
        <v>98</v>
      </c>
      <c r="R177" t="s">
        <v>691</v>
      </c>
      <c r="S177">
        <v>3.4880000000000004</v>
      </c>
      <c r="T177">
        <v>2</v>
      </c>
      <c r="U177" s="4">
        <v>0.2</v>
      </c>
      <c r="V177">
        <f t="shared" si="5"/>
        <v>-0.69760000000000011</v>
      </c>
      <c r="W177">
        <v>0.56679999999999997</v>
      </c>
    </row>
    <row r="178" spans="1:23" ht="16.2" x14ac:dyDescent="0.3">
      <c r="A178">
        <v>8316</v>
      </c>
      <c r="B178" t="s">
        <v>684</v>
      </c>
      <c r="C178" s="2">
        <v>41453</v>
      </c>
      <c r="D178">
        <f t="shared" si="4"/>
        <v>2013</v>
      </c>
      <c r="E178" s="2">
        <v>41471</v>
      </c>
      <c r="F178" t="s">
        <v>22</v>
      </c>
      <c r="G178" t="s">
        <v>685</v>
      </c>
      <c r="H178" t="s">
        <v>686</v>
      </c>
      <c r="I178" t="s">
        <v>37</v>
      </c>
      <c r="J178" t="s">
        <v>26</v>
      </c>
      <c r="K178" t="s">
        <v>687</v>
      </c>
      <c r="L178" t="s">
        <v>28</v>
      </c>
      <c r="M178">
        <v>77573</v>
      </c>
      <c r="N178" t="s">
        <v>29</v>
      </c>
      <c r="O178" t="s">
        <v>692</v>
      </c>
      <c r="P178" t="s">
        <v>31</v>
      </c>
      <c r="Q178" t="s">
        <v>64</v>
      </c>
      <c r="R178" t="s">
        <v>693</v>
      </c>
      <c r="S178">
        <v>22.288</v>
      </c>
      <c r="T178">
        <v>7</v>
      </c>
      <c r="U178" s="4">
        <v>0.2</v>
      </c>
      <c r="V178">
        <f t="shared" si="5"/>
        <v>-4.4576000000000002</v>
      </c>
      <c r="W178">
        <v>3.9003999999999985</v>
      </c>
    </row>
    <row r="179" spans="1:23" ht="16.2" x14ac:dyDescent="0.3">
      <c r="A179">
        <v>8317</v>
      </c>
      <c r="B179" t="s">
        <v>684</v>
      </c>
      <c r="C179" s="2">
        <v>41454</v>
      </c>
      <c r="D179">
        <f t="shared" si="4"/>
        <v>2013</v>
      </c>
      <c r="E179" s="2">
        <v>41471</v>
      </c>
      <c r="F179" t="s">
        <v>22</v>
      </c>
      <c r="G179" t="s">
        <v>685</v>
      </c>
      <c r="H179" t="s">
        <v>686</v>
      </c>
      <c r="I179" t="s">
        <v>37</v>
      </c>
      <c r="J179" t="s">
        <v>26</v>
      </c>
      <c r="K179" t="s">
        <v>687</v>
      </c>
      <c r="L179" t="s">
        <v>28</v>
      </c>
      <c r="M179">
        <v>77573</v>
      </c>
      <c r="N179" t="s">
        <v>29</v>
      </c>
      <c r="O179" t="s">
        <v>694</v>
      </c>
      <c r="P179" t="s">
        <v>31</v>
      </c>
      <c r="Q179" t="s">
        <v>32</v>
      </c>
      <c r="R179" t="s">
        <v>695</v>
      </c>
      <c r="S179">
        <v>16.032</v>
      </c>
      <c r="T179">
        <v>3</v>
      </c>
      <c r="U179" s="4">
        <v>0.2</v>
      </c>
      <c r="V179">
        <f t="shared" si="5"/>
        <v>-3.2064000000000004</v>
      </c>
      <c r="W179">
        <v>5.6111999999999993</v>
      </c>
    </row>
    <row r="180" spans="1:23" ht="16.2" x14ac:dyDescent="0.3">
      <c r="A180">
        <v>2207</v>
      </c>
      <c r="B180" t="s">
        <v>696</v>
      </c>
      <c r="C180" s="2">
        <v>41455</v>
      </c>
      <c r="D180">
        <f t="shared" si="4"/>
        <v>2013</v>
      </c>
      <c r="E180" s="2">
        <v>41475</v>
      </c>
      <c r="F180" t="s">
        <v>22</v>
      </c>
      <c r="G180" t="s">
        <v>697</v>
      </c>
      <c r="H180" t="s">
        <v>698</v>
      </c>
      <c r="I180" t="s">
        <v>37</v>
      </c>
      <c r="J180" t="s">
        <v>26</v>
      </c>
      <c r="K180" t="s">
        <v>567</v>
      </c>
      <c r="L180" t="s">
        <v>39</v>
      </c>
      <c r="M180">
        <v>60505</v>
      </c>
      <c r="N180" t="s">
        <v>29</v>
      </c>
      <c r="O180" t="s">
        <v>699</v>
      </c>
      <c r="P180" t="s">
        <v>31</v>
      </c>
      <c r="Q180" t="s">
        <v>47</v>
      </c>
      <c r="R180" t="s">
        <v>700</v>
      </c>
      <c r="S180">
        <v>29.931999999999992</v>
      </c>
      <c r="T180">
        <v>7</v>
      </c>
      <c r="U180" s="4">
        <v>0.8</v>
      </c>
      <c r="V180">
        <f t="shared" si="5"/>
        <v>-23.945599999999995</v>
      </c>
      <c r="W180">
        <v>-46.394600000000011</v>
      </c>
    </row>
    <row r="181" spans="1:23" ht="16.2" x14ac:dyDescent="0.3">
      <c r="A181">
        <v>2208</v>
      </c>
      <c r="B181" t="s">
        <v>696</v>
      </c>
      <c r="C181" s="2">
        <v>41456</v>
      </c>
      <c r="D181">
        <f t="shared" si="4"/>
        <v>2013</v>
      </c>
      <c r="E181" s="2">
        <v>41475</v>
      </c>
      <c r="F181" t="s">
        <v>22</v>
      </c>
      <c r="G181" t="s">
        <v>697</v>
      </c>
      <c r="H181" t="s">
        <v>698</v>
      </c>
      <c r="I181" t="s">
        <v>37</v>
      </c>
      <c r="J181" t="s">
        <v>26</v>
      </c>
      <c r="K181" t="s">
        <v>567</v>
      </c>
      <c r="L181" t="s">
        <v>39</v>
      </c>
      <c r="M181">
        <v>60505</v>
      </c>
      <c r="N181" t="s">
        <v>29</v>
      </c>
      <c r="O181" t="s">
        <v>701</v>
      </c>
      <c r="P181" t="s">
        <v>67</v>
      </c>
      <c r="Q181" t="s">
        <v>297</v>
      </c>
      <c r="R181" t="s">
        <v>702</v>
      </c>
      <c r="S181">
        <v>38.272000000000006</v>
      </c>
      <c r="T181">
        <v>4</v>
      </c>
      <c r="U181" s="4">
        <v>0.2</v>
      </c>
      <c r="V181">
        <f t="shared" si="5"/>
        <v>-7.6544000000000016</v>
      </c>
      <c r="W181">
        <v>3.8272000000000013</v>
      </c>
    </row>
    <row r="182" spans="1:23" ht="16.2" x14ac:dyDescent="0.3">
      <c r="A182">
        <v>3270</v>
      </c>
      <c r="B182" t="s">
        <v>703</v>
      </c>
      <c r="C182" s="2">
        <v>41457</v>
      </c>
      <c r="D182">
        <f t="shared" si="4"/>
        <v>2013</v>
      </c>
      <c r="E182" s="2">
        <v>41474</v>
      </c>
      <c r="F182" t="s">
        <v>22</v>
      </c>
      <c r="G182" t="s">
        <v>426</v>
      </c>
      <c r="H182" t="s">
        <v>427</v>
      </c>
      <c r="I182" t="s">
        <v>104</v>
      </c>
      <c r="J182" t="s">
        <v>26</v>
      </c>
      <c r="K182" t="s">
        <v>704</v>
      </c>
      <c r="L182" t="s">
        <v>106</v>
      </c>
      <c r="M182">
        <v>57103</v>
      </c>
      <c r="N182" t="s">
        <v>29</v>
      </c>
      <c r="O182" t="s">
        <v>705</v>
      </c>
      <c r="P182" t="s">
        <v>67</v>
      </c>
      <c r="Q182" t="s">
        <v>68</v>
      </c>
      <c r="R182" t="s">
        <v>706</v>
      </c>
      <c r="S182">
        <v>2.9699999999999998</v>
      </c>
      <c r="T182">
        <v>3</v>
      </c>
      <c r="U182" s="4">
        <v>0</v>
      </c>
      <c r="V182">
        <f t="shared" si="5"/>
        <v>0</v>
      </c>
      <c r="W182">
        <v>1.3068000000000004</v>
      </c>
    </row>
    <row r="183" spans="1:23" ht="16.2" x14ac:dyDescent="0.3">
      <c r="A183">
        <v>3271</v>
      </c>
      <c r="B183" t="s">
        <v>703</v>
      </c>
      <c r="C183" s="2">
        <v>41458</v>
      </c>
      <c r="D183">
        <f t="shared" si="4"/>
        <v>2013</v>
      </c>
      <c r="E183" s="2">
        <v>41474</v>
      </c>
      <c r="F183" t="s">
        <v>22</v>
      </c>
      <c r="G183" t="s">
        <v>426</v>
      </c>
      <c r="H183" t="s">
        <v>427</v>
      </c>
      <c r="I183" t="s">
        <v>104</v>
      </c>
      <c r="J183" t="s">
        <v>26</v>
      </c>
      <c r="K183" t="s">
        <v>704</v>
      </c>
      <c r="L183" t="s">
        <v>106</v>
      </c>
      <c r="M183">
        <v>57103</v>
      </c>
      <c r="N183" t="s">
        <v>29</v>
      </c>
      <c r="O183" t="s">
        <v>707</v>
      </c>
      <c r="P183" t="s">
        <v>31</v>
      </c>
      <c r="Q183" t="s">
        <v>98</v>
      </c>
      <c r="R183" t="s">
        <v>708</v>
      </c>
      <c r="S183">
        <v>6.5400000000000009</v>
      </c>
      <c r="T183">
        <v>3</v>
      </c>
      <c r="U183" s="4">
        <v>0</v>
      </c>
      <c r="V183">
        <f t="shared" si="5"/>
        <v>0</v>
      </c>
      <c r="W183">
        <v>2.6814000000000004</v>
      </c>
    </row>
    <row r="184" spans="1:23" ht="16.2" x14ac:dyDescent="0.3">
      <c r="A184">
        <v>3076</v>
      </c>
      <c r="B184" t="s">
        <v>709</v>
      </c>
      <c r="C184" s="2">
        <v>41459</v>
      </c>
      <c r="D184">
        <f t="shared" si="4"/>
        <v>2013</v>
      </c>
      <c r="E184" s="2">
        <v>41479</v>
      </c>
      <c r="F184" t="s">
        <v>22</v>
      </c>
      <c r="G184" t="s">
        <v>710</v>
      </c>
      <c r="H184" t="s">
        <v>711</v>
      </c>
      <c r="I184" t="s">
        <v>37</v>
      </c>
      <c r="J184" t="s">
        <v>26</v>
      </c>
      <c r="K184" t="s">
        <v>160</v>
      </c>
      <c r="L184" t="s">
        <v>28</v>
      </c>
      <c r="M184">
        <v>75217</v>
      </c>
      <c r="N184" t="s">
        <v>29</v>
      </c>
      <c r="O184" t="s">
        <v>712</v>
      </c>
      <c r="P184" t="s">
        <v>31</v>
      </c>
      <c r="Q184" t="s">
        <v>44</v>
      </c>
      <c r="R184" t="s">
        <v>713</v>
      </c>
      <c r="S184">
        <v>342.86400000000003</v>
      </c>
      <c r="T184">
        <v>3</v>
      </c>
      <c r="U184" s="4">
        <v>0.2</v>
      </c>
      <c r="V184">
        <f t="shared" si="5"/>
        <v>-68.572800000000015</v>
      </c>
      <c r="W184">
        <v>38.572199999999953</v>
      </c>
    </row>
    <row r="185" spans="1:23" ht="16.2" x14ac:dyDescent="0.3">
      <c r="A185">
        <v>3077</v>
      </c>
      <c r="B185" t="s">
        <v>709</v>
      </c>
      <c r="C185" s="2">
        <v>41460</v>
      </c>
      <c r="D185">
        <f t="shared" si="4"/>
        <v>2013</v>
      </c>
      <c r="E185" s="2">
        <v>41479</v>
      </c>
      <c r="F185" t="s">
        <v>22</v>
      </c>
      <c r="G185" t="s">
        <v>710</v>
      </c>
      <c r="H185" t="s">
        <v>711</v>
      </c>
      <c r="I185" t="s">
        <v>37</v>
      </c>
      <c r="J185" t="s">
        <v>26</v>
      </c>
      <c r="K185" t="s">
        <v>160</v>
      </c>
      <c r="L185" t="s">
        <v>28</v>
      </c>
      <c r="M185">
        <v>75217</v>
      </c>
      <c r="N185" t="s">
        <v>29</v>
      </c>
      <c r="O185" t="s">
        <v>714</v>
      </c>
      <c r="P185" t="s">
        <v>54</v>
      </c>
      <c r="Q185" t="s">
        <v>55</v>
      </c>
      <c r="R185" t="s">
        <v>715</v>
      </c>
      <c r="S185">
        <v>16.739999999999998</v>
      </c>
      <c r="T185">
        <v>5</v>
      </c>
      <c r="U185" s="4">
        <v>0.6</v>
      </c>
      <c r="V185">
        <f t="shared" si="5"/>
        <v>-10.043999999999999</v>
      </c>
      <c r="W185">
        <v>-14.228999999999997</v>
      </c>
    </row>
    <row r="186" spans="1:23" ht="16.2" x14ac:dyDescent="0.3">
      <c r="A186">
        <v>3078</v>
      </c>
      <c r="B186" t="s">
        <v>709</v>
      </c>
      <c r="C186" s="2">
        <v>41461</v>
      </c>
      <c r="D186">
        <f t="shared" si="4"/>
        <v>2013</v>
      </c>
      <c r="E186" s="2">
        <v>41479</v>
      </c>
      <c r="F186" t="s">
        <v>22</v>
      </c>
      <c r="G186" t="s">
        <v>710</v>
      </c>
      <c r="H186" t="s">
        <v>711</v>
      </c>
      <c r="I186" t="s">
        <v>37</v>
      </c>
      <c r="J186" t="s">
        <v>26</v>
      </c>
      <c r="K186" t="s">
        <v>160</v>
      </c>
      <c r="L186" t="s">
        <v>28</v>
      </c>
      <c r="M186">
        <v>75217</v>
      </c>
      <c r="N186" t="s">
        <v>29</v>
      </c>
      <c r="O186" t="s">
        <v>716</v>
      </c>
      <c r="P186" t="s">
        <v>54</v>
      </c>
      <c r="Q186" t="s">
        <v>140</v>
      </c>
      <c r="R186" t="s">
        <v>717</v>
      </c>
      <c r="S186">
        <v>981.37199999999996</v>
      </c>
      <c r="T186">
        <v>2</v>
      </c>
      <c r="U186" s="4">
        <v>0.3</v>
      </c>
      <c r="V186">
        <f t="shared" si="5"/>
        <v>-294.41159999999996</v>
      </c>
      <c r="W186">
        <v>-140.19599999999997</v>
      </c>
    </row>
    <row r="187" spans="1:23" ht="16.2" x14ac:dyDescent="0.3">
      <c r="A187">
        <v>8022</v>
      </c>
      <c r="B187" t="s">
        <v>718</v>
      </c>
      <c r="C187" s="2">
        <v>41462</v>
      </c>
      <c r="D187">
        <f t="shared" si="4"/>
        <v>2013</v>
      </c>
      <c r="E187" s="2">
        <v>41480</v>
      </c>
      <c r="F187" t="s">
        <v>22</v>
      </c>
      <c r="G187" t="s">
        <v>719</v>
      </c>
      <c r="H187" t="s">
        <v>720</v>
      </c>
      <c r="I187" t="s">
        <v>104</v>
      </c>
      <c r="J187" t="s">
        <v>26</v>
      </c>
      <c r="K187" t="s">
        <v>160</v>
      </c>
      <c r="L187" t="s">
        <v>28</v>
      </c>
      <c r="M187">
        <v>75217</v>
      </c>
      <c r="N187" t="s">
        <v>29</v>
      </c>
      <c r="O187" t="s">
        <v>721</v>
      </c>
      <c r="P187" t="s">
        <v>31</v>
      </c>
      <c r="Q187" t="s">
        <v>82</v>
      </c>
      <c r="R187" t="s">
        <v>722</v>
      </c>
      <c r="S187">
        <v>4.9919999999999991</v>
      </c>
      <c r="T187">
        <v>3</v>
      </c>
      <c r="U187" s="4">
        <v>0.8</v>
      </c>
      <c r="V187">
        <f t="shared" si="5"/>
        <v>-3.9935999999999994</v>
      </c>
      <c r="W187">
        <v>-12.979200000000002</v>
      </c>
    </row>
    <row r="188" spans="1:23" ht="16.2" x14ac:dyDescent="0.3">
      <c r="A188">
        <v>8023</v>
      </c>
      <c r="B188" t="s">
        <v>718</v>
      </c>
      <c r="C188" s="2">
        <v>41463</v>
      </c>
      <c r="D188">
        <f t="shared" si="4"/>
        <v>2013</v>
      </c>
      <c r="E188" s="2">
        <v>41480</v>
      </c>
      <c r="F188" t="s">
        <v>22</v>
      </c>
      <c r="G188" t="s">
        <v>719</v>
      </c>
      <c r="H188" t="s">
        <v>720</v>
      </c>
      <c r="I188" t="s">
        <v>104</v>
      </c>
      <c r="J188" t="s">
        <v>26</v>
      </c>
      <c r="K188" t="s">
        <v>160</v>
      </c>
      <c r="L188" t="s">
        <v>28</v>
      </c>
      <c r="M188">
        <v>75217</v>
      </c>
      <c r="N188" t="s">
        <v>29</v>
      </c>
      <c r="O188" t="s">
        <v>723</v>
      </c>
      <c r="P188" t="s">
        <v>31</v>
      </c>
      <c r="Q188" t="s">
        <v>280</v>
      </c>
      <c r="R188" t="s">
        <v>724</v>
      </c>
      <c r="S188">
        <v>87.92</v>
      </c>
      <c r="T188">
        <v>5</v>
      </c>
      <c r="U188" s="4">
        <v>0.2</v>
      </c>
      <c r="V188">
        <f t="shared" si="5"/>
        <v>-17.584</v>
      </c>
      <c r="W188">
        <v>29.673000000000005</v>
      </c>
    </row>
    <row r="189" spans="1:23" ht="16.2" x14ac:dyDescent="0.3">
      <c r="A189">
        <v>8024</v>
      </c>
      <c r="B189" t="s">
        <v>718</v>
      </c>
      <c r="C189" s="2">
        <v>41464</v>
      </c>
      <c r="D189">
        <f t="shared" si="4"/>
        <v>2013</v>
      </c>
      <c r="E189" s="2">
        <v>41480</v>
      </c>
      <c r="F189" t="s">
        <v>22</v>
      </c>
      <c r="G189" t="s">
        <v>719</v>
      </c>
      <c r="H189" t="s">
        <v>720</v>
      </c>
      <c r="I189" t="s">
        <v>104</v>
      </c>
      <c r="J189" t="s">
        <v>26</v>
      </c>
      <c r="K189" t="s">
        <v>160</v>
      </c>
      <c r="L189" t="s">
        <v>28</v>
      </c>
      <c r="M189">
        <v>75217</v>
      </c>
      <c r="N189" t="s">
        <v>29</v>
      </c>
      <c r="O189" t="s">
        <v>725</v>
      </c>
      <c r="P189" t="s">
        <v>54</v>
      </c>
      <c r="Q189" t="s">
        <v>140</v>
      </c>
      <c r="R189" t="s">
        <v>726</v>
      </c>
      <c r="S189">
        <v>657.93</v>
      </c>
      <c r="T189">
        <v>5</v>
      </c>
      <c r="U189" s="4">
        <v>0.3</v>
      </c>
      <c r="V189">
        <f t="shared" si="5"/>
        <v>-197.37899999999999</v>
      </c>
      <c r="W189">
        <v>-93.989999999999952</v>
      </c>
    </row>
    <row r="190" spans="1:23" ht="16.2" x14ac:dyDescent="0.3">
      <c r="A190">
        <v>8025</v>
      </c>
      <c r="B190" t="s">
        <v>718</v>
      </c>
      <c r="C190" s="2">
        <v>41465</v>
      </c>
      <c r="D190">
        <f t="shared" si="4"/>
        <v>2013</v>
      </c>
      <c r="E190" s="2">
        <v>41480</v>
      </c>
      <c r="F190" t="s">
        <v>22</v>
      </c>
      <c r="G190" t="s">
        <v>719</v>
      </c>
      <c r="H190" t="s">
        <v>720</v>
      </c>
      <c r="I190" t="s">
        <v>104</v>
      </c>
      <c r="J190" t="s">
        <v>26</v>
      </c>
      <c r="K190" t="s">
        <v>160</v>
      </c>
      <c r="L190" t="s">
        <v>28</v>
      </c>
      <c r="M190">
        <v>75217</v>
      </c>
      <c r="N190" t="s">
        <v>29</v>
      </c>
      <c r="O190" t="s">
        <v>727</v>
      </c>
      <c r="P190" t="s">
        <v>31</v>
      </c>
      <c r="Q190" t="s">
        <v>47</v>
      </c>
      <c r="R190" t="s">
        <v>728</v>
      </c>
      <c r="S190">
        <v>1.0439999999999998</v>
      </c>
      <c r="T190">
        <v>1</v>
      </c>
      <c r="U190" s="4">
        <v>0.8</v>
      </c>
      <c r="V190">
        <f t="shared" si="5"/>
        <v>-0.83519999999999994</v>
      </c>
      <c r="W190">
        <v>-1.8270000000000004</v>
      </c>
    </row>
    <row r="191" spans="1:23" ht="16.2" x14ac:dyDescent="0.3">
      <c r="A191">
        <v>8481</v>
      </c>
      <c r="B191" t="s">
        <v>729</v>
      </c>
      <c r="C191" s="2">
        <v>41466</v>
      </c>
      <c r="D191">
        <f t="shared" si="4"/>
        <v>2013</v>
      </c>
      <c r="E191" s="2">
        <v>41482</v>
      </c>
      <c r="F191" t="s">
        <v>22</v>
      </c>
      <c r="G191" t="s">
        <v>730</v>
      </c>
      <c r="H191" t="s">
        <v>731</v>
      </c>
      <c r="I191" t="s">
        <v>25</v>
      </c>
      <c r="J191" t="s">
        <v>26</v>
      </c>
      <c r="K191" t="s">
        <v>732</v>
      </c>
      <c r="L191" t="s">
        <v>733</v>
      </c>
      <c r="M191">
        <v>68104</v>
      </c>
      <c r="N191" t="s">
        <v>29</v>
      </c>
      <c r="O191" t="s">
        <v>734</v>
      </c>
      <c r="P191" t="s">
        <v>67</v>
      </c>
      <c r="Q191" t="s">
        <v>297</v>
      </c>
      <c r="R191" t="s">
        <v>735</v>
      </c>
      <c r="S191">
        <v>35.979999999999997</v>
      </c>
      <c r="T191">
        <v>2</v>
      </c>
      <c r="U191" s="4">
        <v>0</v>
      </c>
      <c r="V191">
        <f t="shared" si="5"/>
        <v>0</v>
      </c>
      <c r="W191">
        <v>10.074400000000001</v>
      </c>
    </row>
    <row r="192" spans="1:23" ht="16.2" x14ac:dyDescent="0.3">
      <c r="A192">
        <v>9675</v>
      </c>
      <c r="B192" t="s">
        <v>736</v>
      </c>
      <c r="C192" s="2">
        <v>41467</v>
      </c>
      <c r="D192">
        <f t="shared" si="4"/>
        <v>2013</v>
      </c>
      <c r="E192" s="2">
        <v>41479</v>
      </c>
      <c r="F192" t="s">
        <v>128</v>
      </c>
      <c r="G192" t="s">
        <v>737</v>
      </c>
      <c r="H192" t="s">
        <v>738</v>
      </c>
      <c r="I192" t="s">
        <v>25</v>
      </c>
      <c r="J192" t="s">
        <v>26</v>
      </c>
      <c r="K192" t="s">
        <v>27</v>
      </c>
      <c r="L192" t="s">
        <v>28</v>
      </c>
      <c r="M192">
        <v>77095</v>
      </c>
      <c r="N192" t="s">
        <v>29</v>
      </c>
      <c r="O192" t="s">
        <v>84</v>
      </c>
      <c r="P192" t="s">
        <v>31</v>
      </c>
      <c r="Q192" t="s">
        <v>44</v>
      </c>
      <c r="R192" t="s">
        <v>85</v>
      </c>
      <c r="S192">
        <v>26.632000000000001</v>
      </c>
      <c r="T192">
        <v>1</v>
      </c>
      <c r="U192" s="4">
        <v>0.2</v>
      </c>
      <c r="V192">
        <f t="shared" si="5"/>
        <v>-5.3264000000000005</v>
      </c>
      <c r="W192">
        <v>1.331599999999999</v>
      </c>
    </row>
    <row r="193" spans="1:23" ht="16.2" x14ac:dyDescent="0.3">
      <c r="A193">
        <v>2344</v>
      </c>
      <c r="B193" t="s">
        <v>739</v>
      </c>
      <c r="C193" s="2">
        <v>41468</v>
      </c>
      <c r="D193">
        <f t="shared" si="4"/>
        <v>2013</v>
      </c>
      <c r="E193" s="2">
        <v>41485</v>
      </c>
      <c r="F193" t="s">
        <v>128</v>
      </c>
      <c r="G193" t="s">
        <v>740</v>
      </c>
      <c r="H193" t="s">
        <v>741</v>
      </c>
      <c r="I193" t="s">
        <v>25</v>
      </c>
      <c r="J193" t="s">
        <v>26</v>
      </c>
      <c r="K193" t="s">
        <v>166</v>
      </c>
      <c r="L193" t="s">
        <v>39</v>
      </c>
      <c r="M193">
        <v>60623</v>
      </c>
      <c r="N193" t="s">
        <v>29</v>
      </c>
      <c r="O193" t="s">
        <v>742</v>
      </c>
      <c r="P193" t="s">
        <v>31</v>
      </c>
      <c r="Q193" t="s">
        <v>44</v>
      </c>
      <c r="R193" t="s">
        <v>743</v>
      </c>
      <c r="S193">
        <v>123.55199999999999</v>
      </c>
      <c r="T193">
        <v>3</v>
      </c>
      <c r="U193" s="4">
        <v>0.2</v>
      </c>
      <c r="V193">
        <f t="shared" si="5"/>
        <v>-24.7104</v>
      </c>
      <c r="W193">
        <v>-29.343599999999995</v>
      </c>
    </row>
    <row r="194" spans="1:23" ht="16.2" x14ac:dyDescent="0.3">
      <c r="A194">
        <v>9775</v>
      </c>
      <c r="B194" t="s">
        <v>744</v>
      </c>
      <c r="C194" s="2">
        <v>41469</v>
      </c>
      <c r="D194">
        <f t="shared" si="4"/>
        <v>2013</v>
      </c>
      <c r="E194" s="2">
        <v>41485</v>
      </c>
      <c r="F194" t="s">
        <v>22</v>
      </c>
      <c r="G194" t="s">
        <v>745</v>
      </c>
      <c r="H194" t="s">
        <v>746</v>
      </c>
      <c r="I194" t="s">
        <v>25</v>
      </c>
      <c r="J194" t="s">
        <v>26</v>
      </c>
      <c r="K194" t="s">
        <v>403</v>
      </c>
      <c r="L194" t="s">
        <v>28</v>
      </c>
      <c r="M194">
        <v>78207</v>
      </c>
      <c r="N194" t="s">
        <v>29</v>
      </c>
      <c r="O194" t="s">
        <v>747</v>
      </c>
      <c r="P194" t="s">
        <v>31</v>
      </c>
      <c r="Q194" t="s">
        <v>47</v>
      </c>
      <c r="R194" t="s">
        <v>748</v>
      </c>
      <c r="S194">
        <v>2177.5839999999994</v>
      </c>
      <c r="T194">
        <v>8</v>
      </c>
      <c r="U194" s="4">
        <v>0.8</v>
      </c>
      <c r="V194">
        <f t="shared" si="5"/>
        <v>-1742.0671999999995</v>
      </c>
      <c r="W194">
        <v>-3701.8928000000014</v>
      </c>
    </row>
    <row r="195" spans="1:23" ht="16.2" x14ac:dyDescent="0.3">
      <c r="A195">
        <v>9776</v>
      </c>
      <c r="B195" t="s">
        <v>744</v>
      </c>
      <c r="C195" s="2">
        <v>41470</v>
      </c>
      <c r="D195">
        <f t="shared" ref="D195:D258" si="6">YEAR(C195)</f>
        <v>2013</v>
      </c>
      <c r="E195" s="2">
        <v>41485</v>
      </c>
      <c r="F195" t="s">
        <v>22</v>
      </c>
      <c r="G195" t="s">
        <v>745</v>
      </c>
      <c r="H195" t="s">
        <v>746</v>
      </c>
      <c r="I195" t="s">
        <v>25</v>
      </c>
      <c r="J195" t="s">
        <v>26</v>
      </c>
      <c r="K195" t="s">
        <v>403</v>
      </c>
      <c r="L195" t="s">
        <v>28</v>
      </c>
      <c r="M195">
        <v>78207</v>
      </c>
      <c r="N195" t="s">
        <v>29</v>
      </c>
      <c r="O195" t="s">
        <v>749</v>
      </c>
      <c r="P195" t="s">
        <v>54</v>
      </c>
      <c r="Q195" t="s">
        <v>55</v>
      </c>
      <c r="R195" t="s">
        <v>750</v>
      </c>
      <c r="S195">
        <v>17.496000000000002</v>
      </c>
      <c r="T195">
        <v>3</v>
      </c>
      <c r="U195" s="4">
        <v>0.6</v>
      </c>
      <c r="V195">
        <f t="shared" ref="V195:V258" si="7">S195*-U195</f>
        <v>-10.4976</v>
      </c>
      <c r="W195">
        <v>-10.060199999999998</v>
      </c>
    </row>
    <row r="196" spans="1:23" ht="16.2" x14ac:dyDescent="0.3">
      <c r="A196">
        <v>9777</v>
      </c>
      <c r="B196" t="s">
        <v>744</v>
      </c>
      <c r="C196" s="2">
        <v>41471</v>
      </c>
      <c r="D196">
        <f t="shared" si="6"/>
        <v>2013</v>
      </c>
      <c r="E196" s="2">
        <v>41485</v>
      </c>
      <c r="F196" t="s">
        <v>22</v>
      </c>
      <c r="G196" t="s">
        <v>745</v>
      </c>
      <c r="H196" t="s">
        <v>746</v>
      </c>
      <c r="I196" t="s">
        <v>25</v>
      </c>
      <c r="J196" t="s">
        <v>26</v>
      </c>
      <c r="K196" t="s">
        <v>403</v>
      </c>
      <c r="L196" t="s">
        <v>28</v>
      </c>
      <c r="M196">
        <v>78207</v>
      </c>
      <c r="N196" t="s">
        <v>29</v>
      </c>
      <c r="O196" t="s">
        <v>751</v>
      </c>
      <c r="P196" t="s">
        <v>31</v>
      </c>
      <c r="Q196" t="s">
        <v>47</v>
      </c>
      <c r="R196" t="s">
        <v>752</v>
      </c>
      <c r="S196">
        <v>16.783999999999995</v>
      </c>
      <c r="T196">
        <v>4</v>
      </c>
      <c r="U196" s="4">
        <v>0.8</v>
      </c>
      <c r="V196">
        <f t="shared" si="7"/>
        <v>-13.427199999999997</v>
      </c>
      <c r="W196">
        <v>-26.854400000000012</v>
      </c>
    </row>
    <row r="197" spans="1:23" ht="16.2" x14ac:dyDescent="0.3">
      <c r="A197">
        <v>9778</v>
      </c>
      <c r="B197" t="s">
        <v>744</v>
      </c>
      <c r="C197" s="2">
        <v>41472</v>
      </c>
      <c r="D197">
        <f t="shared" si="6"/>
        <v>2013</v>
      </c>
      <c r="E197" s="2">
        <v>41485</v>
      </c>
      <c r="F197" t="s">
        <v>22</v>
      </c>
      <c r="G197" t="s">
        <v>745</v>
      </c>
      <c r="H197" t="s">
        <v>746</v>
      </c>
      <c r="I197" t="s">
        <v>25</v>
      </c>
      <c r="J197" t="s">
        <v>26</v>
      </c>
      <c r="K197" t="s">
        <v>403</v>
      </c>
      <c r="L197" t="s">
        <v>28</v>
      </c>
      <c r="M197">
        <v>78207</v>
      </c>
      <c r="N197" t="s">
        <v>29</v>
      </c>
      <c r="O197" t="s">
        <v>753</v>
      </c>
      <c r="P197" t="s">
        <v>67</v>
      </c>
      <c r="Q197" t="s">
        <v>68</v>
      </c>
      <c r="R197" t="s">
        <v>754</v>
      </c>
      <c r="S197">
        <v>431.13600000000002</v>
      </c>
      <c r="T197">
        <v>9</v>
      </c>
      <c r="U197" s="4">
        <v>0.2</v>
      </c>
      <c r="V197">
        <f t="shared" si="7"/>
        <v>-86.227200000000011</v>
      </c>
      <c r="W197">
        <v>-26.946000000000012</v>
      </c>
    </row>
    <row r="198" spans="1:23" ht="16.2" x14ac:dyDescent="0.3">
      <c r="A198">
        <v>9779</v>
      </c>
      <c r="B198" t="s">
        <v>744</v>
      </c>
      <c r="C198" s="2">
        <v>41473</v>
      </c>
      <c r="D198">
        <f t="shared" si="6"/>
        <v>2013</v>
      </c>
      <c r="E198" s="2">
        <v>41485</v>
      </c>
      <c r="F198" t="s">
        <v>22</v>
      </c>
      <c r="G198" t="s">
        <v>745</v>
      </c>
      <c r="H198" t="s">
        <v>746</v>
      </c>
      <c r="I198" t="s">
        <v>25</v>
      </c>
      <c r="J198" t="s">
        <v>26</v>
      </c>
      <c r="K198" t="s">
        <v>403</v>
      </c>
      <c r="L198" t="s">
        <v>28</v>
      </c>
      <c r="M198">
        <v>78207</v>
      </c>
      <c r="N198" t="s">
        <v>29</v>
      </c>
      <c r="O198" t="s">
        <v>755</v>
      </c>
      <c r="P198" t="s">
        <v>31</v>
      </c>
      <c r="Q198" t="s">
        <v>47</v>
      </c>
      <c r="R198" t="s">
        <v>756</v>
      </c>
      <c r="S198">
        <v>8.879999999999999</v>
      </c>
      <c r="T198">
        <v>5</v>
      </c>
      <c r="U198" s="4">
        <v>0.8</v>
      </c>
      <c r="V198">
        <f t="shared" si="7"/>
        <v>-7.1039999999999992</v>
      </c>
      <c r="W198">
        <v>-13.32</v>
      </c>
    </row>
    <row r="199" spans="1:23" ht="16.2" x14ac:dyDescent="0.3">
      <c r="A199">
        <v>9780</v>
      </c>
      <c r="B199" t="s">
        <v>744</v>
      </c>
      <c r="C199" s="2">
        <v>41474</v>
      </c>
      <c r="D199">
        <f t="shared" si="6"/>
        <v>2013</v>
      </c>
      <c r="E199" s="2">
        <v>41485</v>
      </c>
      <c r="F199" t="s">
        <v>22</v>
      </c>
      <c r="G199" t="s">
        <v>745</v>
      </c>
      <c r="H199" t="s">
        <v>746</v>
      </c>
      <c r="I199" t="s">
        <v>25</v>
      </c>
      <c r="J199" t="s">
        <v>26</v>
      </c>
      <c r="K199" t="s">
        <v>403</v>
      </c>
      <c r="L199" t="s">
        <v>28</v>
      </c>
      <c r="M199">
        <v>78207</v>
      </c>
      <c r="N199" t="s">
        <v>29</v>
      </c>
      <c r="O199" t="s">
        <v>757</v>
      </c>
      <c r="P199" t="s">
        <v>31</v>
      </c>
      <c r="Q199" t="s">
        <v>82</v>
      </c>
      <c r="R199" t="s">
        <v>758</v>
      </c>
      <c r="S199">
        <v>4.8359999999999985</v>
      </c>
      <c r="T199">
        <v>2</v>
      </c>
      <c r="U199" s="4">
        <v>0.8</v>
      </c>
      <c r="V199">
        <f t="shared" si="7"/>
        <v>-3.8687999999999989</v>
      </c>
      <c r="W199">
        <v>-12.090000000000003</v>
      </c>
    </row>
    <row r="200" spans="1:23" ht="16.2" x14ac:dyDescent="0.3">
      <c r="A200">
        <v>6173</v>
      </c>
      <c r="B200" t="s">
        <v>759</v>
      </c>
      <c r="C200" s="2">
        <v>41475</v>
      </c>
      <c r="D200">
        <f t="shared" si="6"/>
        <v>2013</v>
      </c>
      <c r="E200" s="2">
        <v>41494</v>
      </c>
      <c r="F200" t="s">
        <v>22</v>
      </c>
      <c r="G200" t="s">
        <v>760</v>
      </c>
      <c r="H200" t="s">
        <v>761</v>
      </c>
      <c r="I200" t="s">
        <v>37</v>
      </c>
      <c r="J200" t="s">
        <v>26</v>
      </c>
      <c r="K200" t="s">
        <v>762</v>
      </c>
      <c r="L200" t="s">
        <v>138</v>
      </c>
      <c r="M200">
        <v>65807</v>
      </c>
      <c r="N200" t="s">
        <v>29</v>
      </c>
      <c r="O200" t="s">
        <v>107</v>
      </c>
      <c r="P200" t="s">
        <v>31</v>
      </c>
      <c r="Q200" t="s">
        <v>47</v>
      </c>
      <c r="R200" t="s">
        <v>108</v>
      </c>
      <c r="S200">
        <v>26.7</v>
      </c>
      <c r="T200">
        <v>5</v>
      </c>
      <c r="U200" s="4">
        <v>0</v>
      </c>
      <c r="V200">
        <f t="shared" si="7"/>
        <v>0</v>
      </c>
      <c r="W200">
        <v>12.548999999999999</v>
      </c>
    </row>
    <row r="201" spans="1:23" ht="16.2" x14ac:dyDescent="0.3">
      <c r="A201">
        <v>6174</v>
      </c>
      <c r="B201" t="s">
        <v>759</v>
      </c>
      <c r="C201" s="2">
        <v>41476</v>
      </c>
      <c r="D201">
        <f t="shared" si="6"/>
        <v>2013</v>
      </c>
      <c r="E201" s="2">
        <v>41494</v>
      </c>
      <c r="F201" t="s">
        <v>22</v>
      </c>
      <c r="G201" t="s">
        <v>760</v>
      </c>
      <c r="H201" t="s">
        <v>761</v>
      </c>
      <c r="I201" t="s">
        <v>37</v>
      </c>
      <c r="J201" t="s">
        <v>26</v>
      </c>
      <c r="K201" t="s">
        <v>762</v>
      </c>
      <c r="L201" t="s">
        <v>138</v>
      </c>
      <c r="M201">
        <v>65807</v>
      </c>
      <c r="N201" t="s">
        <v>29</v>
      </c>
      <c r="O201" t="s">
        <v>763</v>
      </c>
      <c r="P201" t="s">
        <v>67</v>
      </c>
      <c r="Q201" t="s">
        <v>68</v>
      </c>
      <c r="R201" t="s">
        <v>764</v>
      </c>
      <c r="S201">
        <v>21.2</v>
      </c>
      <c r="T201">
        <v>2</v>
      </c>
      <c r="U201" s="4">
        <v>0</v>
      </c>
      <c r="V201">
        <f t="shared" si="7"/>
        <v>0</v>
      </c>
      <c r="W201">
        <v>9.1160000000000014</v>
      </c>
    </row>
    <row r="202" spans="1:23" ht="16.2" x14ac:dyDescent="0.3">
      <c r="A202">
        <v>6175</v>
      </c>
      <c r="B202" t="s">
        <v>759</v>
      </c>
      <c r="C202" s="2">
        <v>41477</v>
      </c>
      <c r="D202">
        <f t="shared" si="6"/>
        <v>2013</v>
      </c>
      <c r="E202" s="2">
        <v>41494</v>
      </c>
      <c r="F202" t="s">
        <v>22</v>
      </c>
      <c r="G202" t="s">
        <v>760</v>
      </c>
      <c r="H202" t="s">
        <v>761</v>
      </c>
      <c r="I202" t="s">
        <v>37</v>
      </c>
      <c r="J202" t="s">
        <v>26</v>
      </c>
      <c r="K202" t="s">
        <v>762</v>
      </c>
      <c r="L202" t="s">
        <v>138</v>
      </c>
      <c r="M202">
        <v>65807</v>
      </c>
      <c r="N202" t="s">
        <v>29</v>
      </c>
      <c r="O202" t="s">
        <v>765</v>
      </c>
      <c r="P202" t="s">
        <v>31</v>
      </c>
      <c r="Q202" t="s">
        <v>44</v>
      </c>
      <c r="R202" t="s">
        <v>766</v>
      </c>
      <c r="S202">
        <v>838.38</v>
      </c>
      <c r="T202">
        <v>2</v>
      </c>
      <c r="U202" s="4">
        <v>0</v>
      </c>
      <c r="V202">
        <f t="shared" si="7"/>
        <v>0</v>
      </c>
      <c r="W202">
        <v>226.36260000000004</v>
      </c>
    </row>
    <row r="203" spans="1:23" ht="16.2" x14ac:dyDescent="0.3">
      <c r="A203">
        <v>8894</v>
      </c>
      <c r="B203" t="s">
        <v>767</v>
      </c>
      <c r="C203" s="2">
        <v>41478</v>
      </c>
      <c r="D203">
        <f t="shared" si="6"/>
        <v>2013</v>
      </c>
      <c r="E203" s="2">
        <v>41498</v>
      </c>
      <c r="F203" t="s">
        <v>22</v>
      </c>
      <c r="G203" t="s">
        <v>768</v>
      </c>
      <c r="H203" t="s">
        <v>769</v>
      </c>
      <c r="I203" t="s">
        <v>25</v>
      </c>
      <c r="J203" t="s">
        <v>26</v>
      </c>
      <c r="K203" t="s">
        <v>770</v>
      </c>
      <c r="L203" t="s">
        <v>28</v>
      </c>
      <c r="M203">
        <v>77590</v>
      </c>
      <c r="N203" t="s">
        <v>29</v>
      </c>
      <c r="O203" t="s">
        <v>771</v>
      </c>
      <c r="P203" t="s">
        <v>54</v>
      </c>
      <c r="Q203" t="s">
        <v>227</v>
      </c>
      <c r="R203" t="s">
        <v>772</v>
      </c>
      <c r="S203">
        <v>489.22999999999996</v>
      </c>
      <c r="T203">
        <v>2</v>
      </c>
      <c r="U203" s="4">
        <v>0.3</v>
      </c>
      <c r="V203">
        <f t="shared" si="7"/>
        <v>-146.76899999999998</v>
      </c>
      <c r="W203">
        <v>41.933999999999997</v>
      </c>
    </row>
    <row r="204" spans="1:23" ht="16.2" x14ac:dyDescent="0.3">
      <c r="A204">
        <v>5069</v>
      </c>
      <c r="B204" t="s">
        <v>773</v>
      </c>
      <c r="C204" s="2">
        <v>41479</v>
      </c>
      <c r="D204">
        <f t="shared" si="6"/>
        <v>2013</v>
      </c>
      <c r="E204" s="2">
        <v>41498</v>
      </c>
      <c r="F204" t="s">
        <v>22</v>
      </c>
      <c r="G204" t="s">
        <v>774</v>
      </c>
      <c r="H204" t="s">
        <v>775</v>
      </c>
      <c r="I204" t="s">
        <v>37</v>
      </c>
      <c r="J204" t="s">
        <v>26</v>
      </c>
      <c r="K204" t="s">
        <v>776</v>
      </c>
      <c r="L204" t="s">
        <v>74</v>
      </c>
      <c r="M204">
        <v>48183</v>
      </c>
      <c r="N204" t="s">
        <v>29</v>
      </c>
      <c r="O204" t="s">
        <v>777</v>
      </c>
      <c r="P204" t="s">
        <v>67</v>
      </c>
      <c r="Q204" t="s">
        <v>510</v>
      </c>
      <c r="R204" t="s">
        <v>778</v>
      </c>
      <c r="S204">
        <v>549.99</v>
      </c>
      <c r="T204">
        <v>1</v>
      </c>
      <c r="U204" s="4">
        <v>0</v>
      </c>
      <c r="V204">
        <f t="shared" si="7"/>
        <v>0</v>
      </c>
      <c r="W204">
        <v>274.995</v>
      </c>
    </row>
    <row r="205" spans="1:23" ht="16.2" x14ac:dyDescent="0.3">
      <c r="A205">
        <v>5070</v>
      </c>
      <c r="B205" t="s">
        <v>773</v>
      </c>
      <c r="C205" s="2">
        <v>41480</v>
      </c>
      <c r="D205">
        <f t="shared" si="6"/>
        <v>2013</v>
      </c>
      <c r="E205" s="2">
        <v>41498</v>
      </c>
      <c r="F205" t="s">
        <v>22</v>
      </c>
      <c r="G205" t="s">
        <v>774</v>
      </c>
      <c r="H205" t="s">
        <v>775</v>
      </c>
      <c r="I205" t="s">
        <v>37</v>
      </c>
      <c r="J205" t="s">
        <v>26</v>
      </c>
      <c r="K205" t="s">
        <v>776</v>
      </c>
      <c r="L205" t="s">
        <v>74</v>
      </c>
      <c r="M205">
        <v>48183</v>
      </c>
      <c r="N205" t="s">
        <v>29</v>
      </c>
      <c r="O205" t="s">
        <v>779</v>
      </c>
      <c r="P205" t="s">
        <v>31</v>
      </c>
      <c r="Q205" t="s">
        <v>82</v>
      </c>
      <c r="R205" t="s">
        <v>780</v>
      </c>
      <c r="S205">
        <v>167.535</v>
      </c>
      <c r="T205">
        <v>3</v>
      </c>
      <c r="U205" s="4">
        <v>0.1</v>
      </c>
      <c r="V205">
        <f t="shared" si="7"/>
        <v>-16.753499999999999</v>
      </c>
      <c r="W205">
        <v>37.229999999999983</v>
      </c>
    </row>
    <row r="206" spans="1:23" ht="16.2" x14ac:dyDescent="0.3">
      <c r="A206">
        <v>5071</v>
      </c>
      <c r="B206" t="s">
        <v>773</v>
      </c>
      <c r="C206" s="2">
        <v>41481</v>
      </c>
      <c r="D206">
        <f t="shared" si="6"/>
        <v>2013</v>
      </c>
      <c r="E206" s="2">
        <v>41498</v>
      </c>
      <c r="F206" t="s">
        <v>22</v>
      </c>
      <c r="G206" t="s">
        <v>774</v>
      </c>
      <c r="H206" t="s">
        <v>775</v>
      </c>
      <c r="I206" t="s">
        <v>37</v>
      </c>
      <c r="J206" t="s">
        <v>26</v>
      </c>
      <c r="K206" t="s">
        <v>776</v>
      </c>
      <c r="L206" t="s">
        <v>74</v>
      </c>
      <c r="M206">
        <v>48183</v>
      </c>
      <c r="N206" t="s">
        <v>29</v>
      </c>
      <c r="O206" t="s">
        <v>781</v>
      </c>
      <c r="P206" t="s">
        <v>31</v>
      </c>
      <c r="Q206" t="s">
        <v>280</v>
      </c>
      <c r="R206" t="s">
        <v>782</v>
      </c>
      <c r="S206">
        <v>38.339999999999996</v>
      </c>
      <c r="T206">
        <v>3</v>
      </c>
      <c r="U206" s="4">
        <v>0</v>
      </c>
      <c r="V206">
        <f t="shared" si="7"/>
        <v>0</v>
      </c>
      <c r="W206">
        <v>17.253</v>
      </c>
    </row>
    <row r="207" spans="1:23" ht="16.2" x14ac:dyDescent="0.3">
      <c r="A207">
        <v>5072</v>
      </c>
      <c r="B207" t="s">
        <v>773</v>
      </c>
      <c r="C207" s="2">
        <v>41482</v>
      </c>
      <c r="D207">
        <f t="shared" si="6"/>
        <v>2013</v>
      </c>
      <c r="E207" s="2">
        <v>41498</v>
      </c>
      <c r="F207" t="s">
        <v>22</v>
      </c>
      <c r="G207" t="s">
        <v>774</v>
      </c>
      <c r="H207" t="s">
        <v>775</v>
      </c>
      <c r="I207" t="s">
        <v>37</v>
      </c>
      <c r="J207" t="s">
        <v>26</v>
      </c>
      <c r="K207" t="s">
        <v>776</v>
      </c>
      <c r="L207" t="s">
        <v>74</v>
      </c>
      <c r="M207">
        <v>48183</v>
      </c>
      <c r="N207" t="s">
        <v>29</v>
      </c>
      <c r="O207" t="s">
        <v>783</v>
      </c>
      <c r="P207" t="s">
        <v>54</v>
      </c>
      <c r="Q207" t="s">
        <v>55</v>
      </c>
      <c r="R207" t="s">
        <v>784</v>
      </c>
      <c r="S207">
        <v>53.88</v>
      </c>
      <c r="T207">
        <v>6</v>
      </c>
      <c r="U207" s="4">
        <v>0</v>
      </c>
      <c r="V207">
        <f t="shared" si="7"/>
        <v>0</v>
      </c>
      <c r="W207">
        <v>22.629600000000003</v>
      </c>
    </row>
    <row r="208" spans="1:23" ht="16.2" x14ac:dyDescent="0.3">
      <c r="A208">
        <v>5073</v>
      </c>
      <c r="B208" t="s">
        <v>773</v>
      </c>
      <c r="C208" s="2">
        <v>41483</v>
      </c>
      <c r="D208">
        <f t="shared" si="6"/>
        <v>2013</v>
      </c>
      <c r="E208" s="2">
        <v>41498</v>
      </c>
      <c r="F208" t="s">
        <v>22</v>
      </c>
      <c r="G208" t="s">
        <v>774</v>
      </c>
      <c r="H208" t="s">
        <v>775</v>
      </c>
      <c r="I208" t="s">
        <v>37</v>
      </c>
      <c r="J208" t="s">
        <v>26</v>
      </c>
      <c r="K208" t="s">
        <v>776</v>
      </c>
      <c r="L208" t="s">
        <v>74</v>
      </c>
      <c r="M208">
        <v>48183</v>
      </c>
      <c r="N208" t="s">
        <v>29</v>
      </c>
      <c r="O208" t="s">
        <v>785</v>
      </c>
      <c r="P208" t="s">
        <v>67</v>
      </c>
      <c r="Q208" t="s">
        <v>297</v>
      </c>
      <c r="R208" t="s">
        <v>786</v>
      </c>
      <c r="S208">
        <v>299.98</v>
      </c>
      <c r="T208">
        <v>2</v>
      </c>
      <c r="U208" s="4">
        <v>0</v>
      </c>
      <c r="V208">
        <f t="shared" si="7"/>
        <v>0</v>
      </c>
      <c r="W208">
        <v>83.994400000000013</v>
      </c>
    </row>
    <row r="209" spans="1:23" ht="16.2" x14ac:dyDescent="0.3">
      <c r="A209">
        <v>3295</v>
      </c>
      <c r="B209" t="s">
        <v>787</v>
      </c>
      <c r="C209" s="2">
        <v>41484</v>
      </c>
      <c r="D209">
        <f t="shared" si="6"/>
        <v>2013</v>
      </c>
      <c r="E209" s="2">
        <v>41504</v>
      </c>
      <c r="F209" t="s">
        <v>101</v>
      </c>
      <c r="G209" t="s">
        <v>788</v>
      </c>
      <c r="H209" t="s">
        <v>789</v>
      </c>
      <c r="I209" t="s">
        <v>25</v>
      </c>
      <c r="J209" t="s">
        <v>26</v>
      </c>
      <c r="K209" t="s">
        <v>160</v>
      </c>
      <c r="L209" t="s">
        <v>28</v>
      </c>
      <c r="M209">
        <v>75081</v>
      </c>
      <c r="N209" t="s">
        <v>29</v>
      </c>
      <c r="O209" t="s">
        <v>790</v>
      </c>
      <c r="P209" t="s">
        <v>31</v>
      </c>
      <c r="Q209" t="s">
        <v>47</v>
      </c>
      <c r="R209" t="s">
        <v>791</v>
      </c>
      <c r="S209">
        <v>30.959999999999994</v>
      </c>
      <c r="T209">
        <v>8</v>
      </c>
      <c r="U209" s="4">
        <v>0.8</v>
      </c>
      <c r="V209">
        <f t="shared" si="7"/>
        <v>-24.767999999999997</v>
      </c>
      <c r="W209">
        <v>-52.632000000000019</v>
      </c>
    </row>
    <row r="210" spans="1:23" ht="16.2" x14ac:dyDescent="0.3">
      <c r="A210">
        <v>2045</v>
      </c>
      <c r="B210" t="s">
        <v>792</v>
      </c>
      <c r="C210" s="2">
        <v>41485</v>
      </c>
      <c r="D210">
        <f t="shared" si="6"/>
        <v>2013</v>
      </c>
      <c r="E210" s="2">
        <v>41509</v>
      </c>
      <c r="F210" t="s">
        <v>22</v>
      </c>
      <c r="G210" t="s">
        <v>793</v>
      </c>
      <c r="H210" t="s">
        <v>794</v>
      </c>
      <c r="I210" t="s">
        <v>104</v>
      </c>
      <c r="J210" t="s">
        <v>26</v>
      </c>
      <c r="K210" t="s">
        <v>27</v>
      </c>
      <c r="L210" t="s">
        <v>28</v>
      </c>
      <c r="M210">
        <v>77095</v>
      </c>
      <c r="N210" t="s">
        <v>29</v>
      </c>
      <c r="O210" t="s">
        <v>795</v>
      </c>
      <c r="P210" t="s">
        <v>31</v>
      </c>
      <c r="Q210" t="s">
        <v>32</v>
      </c>
      <c r="R210" t="s">
        <v>796</v>
      </c>
      <c r="S210">
        <v>15.552000000000003</v>
      </c>
      <c r="T210">
        <v>3</v>
      </c>
      <c r="U210" s="4">
        <v>0.2</v>
      </c>
      <c r="V210">
        <f t="shared" si="7"/>
        <v>-3.1104000000000007</v>
      </c>
      <c r="W210">
        <v>5.4432</v>
      </c>
    </row>
    <row r="211" spans="1:23" ht="16.2" x14ac:dyDescent="0.3">
      <c r="A211">
        <v>5800</v>
      </c>
      <c r="B211" t="s">
        <v>797</v>
      </c>
      <c r="C211" s="2">
        <v>41486</v>
      </c>
      <c r="D211">
        <f t="shared" si="6"/>
        <v>2013</v>
      </c>
      <c r="E211" s="2">
        <v>41511</v>
      </c>
      <c r="F211" t="s">
        <v>128</v>
      </c>
      <c r="G211" t="s">
        <v>798</v>
      </c>
      <c r="H211" t="s">
        <v>799</v>
      </c>
      <c r="I211" t="s">
        <v>25</v>
      </c>
      <c r="J211" t="s">
        <v>26</v>
      </c>
      <c r="K211" t="s">
        <v>166</v>
      </c>
      <c r="L211" t="s">
        <v>39</v>
      </c>
      <c r="M211">
        <v>60610</v>
      </c>
      <c r="N211" t="s">
        <v>29</v>
      </c>
      <c r="O211" t="s">
        <v>800</v>
      </c>
      <c r="P211" t="s">
        <v>54</v>
      </c>
      <c r="Q211" t="s">
        <v>140</v>
      </c>
      <c r="R211" t="s">
        <v>801</v>
      </c>
      <c r="S211">
        <v>421.37200000000001</v>
      </c>
      <c r="T211">
        <v>2</v>
      </c>
      <c r="U211" s="4">
        <v>0.3</v>
      </c>
      <c r="V211">
        <f t="shared" si="7"/>
        <v>-126.41159999999999</v>
      </c>
      <c r="W211">
        <v>-6.0196000000000538</v>
      </c>
    </row>
    <row r="212" spans="1:23" ht="16.2" x14ac:dyDescent="0.3">
      <c r="A212">
        <v>9366</v>
      </c>
      <c r="B212" t="s">
        <v>802</v>
      </c>
      <c r="C212" s="2">
        <v>41487</v>
      </c>
      <c r="D212">
        <f t="shared" si="6"/>
        <v>2013</v>
      </c>
      <c r="E212" s="2">
        <v>41511</v>
      </c>
      <c r="F212" t="s">
        <v>101</v>
      </c>
      <c r="G212" t="s">
        <v>610</v>
      </c>
      <c r="H212" t="s">
        <v>611</v>
      </c>
      <c r="I212" t="s">
        <v>25</v>
      </c>
      <c r="J212" t="s">
        <v>26</v>
      </c>
      <c r="K212" t="s">
        <v>803</v>
      </c>
      <c r="L212" t="s">
        <v>138</v>
      </c>
      <c r="M212">
        <v>63301</v>
      </c>
      <c r="N212" t="s">
        <v>29</v>
      </c>
      <c r="O212" t="s">
        <v>804</v>
      </c>
      <c r="P212" t="s">
        <v>31</v>
      </c>
      <c r="Q212" t="s">
        <v>32</v>
      </c>
      <c r="R212" t="s">
        <v>805</v>
      </c>
      <c r="S212">
        <v>11.56</v>
      </c>
      <c r="T212">
        <v>2</v>
      </c>
      <c r="U212" s="4">
        <v>0</v>
      </c>
      <c r="V212">
        <f t="shared" si="7"/>
        <v>0</v>
      </c>
      <c r="W212">
        <v>5.6644000000000005</v>
      </c>
    </row>
    <row r="213" spans="1:23" ht="16.2" x14ac:dyDescent="0.3">
      <c r="A213">
        <v>8695</v>
      </c>
      <c r="B213" t="s">
        <v>806</v>
      </c>
      <c r="C213" s="2">
        <v>41488</v>
      </c>
      <c r="D213">
        <f t="shared" si="6"/>
        <v>2013</v>
      </c>
      <c r="E213" s="2">
        <v>41514</v>
      </c>
      <c r="F213" t="s">
        <v>128</v>
      </c>
      <c r="G213" t="s">
        <v>807</v>
      </c>
      <c r="H213" t="s">
        <v>808</v>
      </c>
      <c r="I213" t="s">
        <v>37</v>
      </c>
      <c r="J213" t="s">
        <v>26</v>
      </c>
      <c r="K213" t="s">
        <v>809</v>
      </c>
      <c r="L213" t="s">
        <v>74</v>
      </c>
      <c r="M213">
        <v>49505</v>
      </c>
      <c r="N213" t="s">
        <v>29</v>
      </c>
      <c r="O213" t="s">
        <v>810</v>
      </c>
      <c r="P213" t="s">
        <v>31</v>
      </c>
      <c r="Q213" t="s">
        <v>32</v>
      </c>
      <c r="R213" t="s">
        <v>811</v>
      </c>
      <c r="S213">
        <v>19.440000000000001</v>
      </c>
      <c r="T213">
        <v>3</v>
      </c>
      <c r="U213" s="4">
        <v>0</v>
      </c>
      <c r="V213">
        <f t="shared" si="7"/>
        <v>0</v>
      </c>
      <c r="W213">
        <v>9.5256000000000007</v>
      </c>
    </row>
    <row r="214" spans="1:23" ht="16.2" x14ac:dyDescent="0.3">
      <c r="A214">
        <v>8459</v>
      </c>
      <c r="B214" t="s">
        <v>812</v>
      </c>
      <c r="C214" s="2">
        <v>41489</v>
      </c>
      <c r="D214">
        <f t="shared" si="6"/>
        <v>2013</v>
      </c>
      <c r="E214" s="2">
        <v>41515</v>
      </c>
      <c r="F214" t="s">
        <v>22</v>
      </c>
      <c r="G214" t="s">
        <v>813</v>
      </c>
      <c r="H214" t="s">
        <v>814</v>
      </c>
      <c r="I214" t="s">
        <v>25</v>
      </c>
      <c r="J214" t="s">
        <v>26</v>
      </c>
      <c r="K214" t="s">
        <v>27</v>
      </c>
      <c r="L214" t="s">
        <v>28</v>
      </c>
      <c r="M214">
        <v>77070</v>
      </c>
      <c r="N214" t="s">
        <v>29</v>
      </c>
      <c r="O214" t="s">
        <v>815</v>
      </c>
      <c r="P214" t="s">
        <v>31</v>
      </c>
      <c r="Q214" t="s">
        <v>47</v>
      </c>
      <c r="R214" t="s">
        <v>816</v>
      </c>
      <c r="S214">
        <v>25.679999999999993</v>
      </c>
      <c r="T214">
        <v>3</v>
      </c>
      <c r="U214" s="4">
        <v>0.8</v>
      </c>
      <c r="V214">
        <f t="shared" si="7"/>
        <v>-20.543999999999997</v>
      </c>
      <c r="W214">
        <v>-39.804000000000002</v>
      </c>
    </row>
    <row r="215" spans="1:23" ht="16.2" x14ac:dyDescent="0.3">
      <c r="A215">
        <v>8460</v>
      </c>
      <c r="B215" t="s">
        <v>812</v>
      </c>
      <c r="C215" s="2">
        <v>41490</v>
      </c>
      <c r="D215">
        <f t="shared" si="6"/>
        <v>2013</v>
      </c>
      <c r="E215" s="2">
        <v>41515</v>
      </c>
      <c r="F215" t="s">
        <v>22</v>
      </c>
      <c r="G215" t="s">
        <v>813</v>
      </c>
      <c r="H215" t="s">
        <v>814</v>
      </c>
      <c r="I215" t="s">
        <v>25</v>
      </c>
      <c r="J215" t="s">
        <v>26</v>
      </c>
      <c r="K215" t="s">
        <v>27</v>
      </c>
      <c r="L215" t="s">
        <v>28</v>
      </c>
      <c r="M215">
        <v>77070</v>
      </c>
      <c r="N215" t="s">
        <v>29</v>
      </c>
      <c r="O215" t="s">
        <v>817</v>
      </c>
      <c r="P215" t="s">
        <v>31</v>
      </c>
      <c r="Q215" t="s">
        <v>47</v>
      </c>
      <c r="R215" t="s">
        <v>818</v>
      </c>
      <c r="S215">
        <v>12.383999999999997</v>
      </c>
      <c r="T215">
        <v>3</v>
      </c>
      <c r="U215" s="4">
        <v>0.8</v>
      </c>
      <c r="V215">
        <f t="shared" si="7"/>
        <v>-9.9071999999999978</v>
      </c>
      <c r="W215">
        <v>-19.814400000000003</v>
      </c>
    </row>
    <row r="216" spans="1:23" ht="16.2" x14ac:dyDescent="0.3">
      <c r="A216">
        <v>3194</v>
      </c>
      <c r="B216" t="s">
        <v>819</v>
      </c>
      <c r="C216" s="2">
        <v>41491</v>
      </c>
      <c r="D216">
        <f t="shared" si="6"/>
        <v>2013</v>
      </c>
      <c r="E216" s="2">
        <v>41521</v>
      </c>
      <c r="F216" t="s">
        <v>101</v>
      </c>
      <c r="G216" t="s">
        <v>820</v>
      </c>
      <c r="H216" t="s">
        <v>821</v>
      </c>
      <c r="I216" t="s">
        <v>25</v>
      </c>
      <c r="J216" t="s">
        <v>26</v>
      </c>
      <c r="K216" t="s">
        <v>27</v>
      </c>
      <c r="L216" t="s">
        <v>28</v>
      </c>
      <c r="M216">
        <v>77036</v>
      </c>
      <c r="N216" t="s">
        <v>29</v>
      </c>
      <c r="O216" t="s">
        <v>822</v>
      </c>
      <c r="P216" t="s">
        <v>31</v>
      </c>
      <c r="Q216" t="s">
        <v>47</v>
      </c>
      <c r="R216" t="s">
        <v>823</v>
      </c>
      <c r="S216">
        <v>3.6479999999999992</v>
      </c>
      <c r="T216">
        <v>3</v>
      </c>
      <c r="U216" s="4">
        <v>0.8</v>
      </c>
      <c r="V216">
        <f t="shared" si="7"/>
        <v>-2.9183999999999997</v>
      </c>
      <c r="W216">
        <v>-6.0192000000000032</v>
      </c>
    </row>
    <row r="217" spans="1:23" ht="16.2" x14ac:dyDescent="0.3">
      <c r="A217">
        <v>3195</v>
      </c>
      <c r="B217" t="s">
        <v>819</v>
      </c>
      <c r="C217" s="2">
        <v>41492</v>
      </c>
      <c r="D217">
        <f t="shared" si="6"/>
        <v>2013</v>
      </c>
      <c r="E217" s="2">
        <v>41521</v>
      </c>
      <c r="F217" t="s">
        <v>101</v>
      </c>
      <c r="G217" t="s">
        <v>820</v>
      </c>
      <c r="H217" t="s">
        <v>821</v>
      </c>
      <c r="I217" t="s">
        <v>25</v>
      </c>
      <c r="J217" t="s">
        <v>26</v>
      </c>
      <c r="K217" t="s">
        <v>27</v>
      </c>
      <c r="L217" t="s">
        <v>28</v>
      </c>
      <c r="M217">
        <v>77036</v>
      </c>
      <c r="N217" t="s">
        <v>29</v>
      </c>
      <c r="O217" t="s">
        <v>824</v>
      </c>
      <c r="P217" t="s">
        <v>31</v>
      </c>
      <c r="Q217" t="s">
        <v>32</v>
      </c>
      <c r="R217" t="s">
        <v>825</v>
      </c>
      <c r="S217">
        <v>31.104000000000006</v>
      </c>
      <c r="T217">
        <v>6</v>
      </c>
      <c r="U217" s="4">
        <v>0.2</v>
      </c>
      <c r="V217">
        <f t="shared" si="7"/>
        <v>-6.2208000000000014</v>
      </c>
      <c r="W217">
        <v>10.8864</v>
      </c>
    </row>
    <row r="218" spans="1:23" ht="16.2" x14ac:dyDescent="0.3">
      <c r="A218">
        <v>5029</v>
      </c>
      <c r="B218" t="s">
        <v>826</v>
      </c>
      <c r="C218" s="2">
        <v>41493</v>
      </c>
      <c r="D218">
        <f t="shared" si="6"/>
        <v>2013</v>
      </c>
      <c r="E218" s="2">
        <v>41524</v>
      </c>
      <c r="F218" t="s">
        <v>128</v>
      </c>
      <c r="G218" t="s">
        <v>275</v>
      </c>
      <c r="H218" t="s">
        <v>276</v>
      </c>
      <c r="I218" t="s">
        <v>25</v>
      </c>
      <c r="J218" t="s">
        <v>26</v>
      </c>
      <c r="K218" t="s">
        <v>166</v>
      </c>
      <c r="L218" t="s">
        <v>39</v>
      </c>
      <c r="M218">
        <v>60653</v>
      </c>
      <c r="N218" t="s">
        <v>29</v>
      </c>
      <c r="O218" t="s">
        <v>827</v>
      </c>
      <c r="P218" t="s">
        <v>67</v>
      </c>
      <c r="Q218" t="s">
        <v>68</v>
      </c>
      <c r="R218" t="s">
        <v>828</v>
      </c>
      <c r="S218">
        <v>239.976</v>
      </c>
      <c r="T218">
        <v>3</v>
      </c>
      <c r="U218" s="4">
        <v>0.2</v>
      </c>
      <c r="V218">
        <f t="shared" si="7"/>
        <v>-47.995200000000004</v>
      </c>
      <c r="W218">
        <v>53.994600000000005</v>
      </c>
    </row>
    <row r="219" spans="1:23" ht="16.2" x14ac:dyDescent="0.3">
      <c r="A219">
        <v>7289</v>
      </c>
      <c r="B219" t="s">
        <v>829</v>
      </c>
      <c r="C219" s="2">
        <v>41494</v>
      </c>
      <c r="D219">
        <f t="shared" si="6"/>
        <v>2013</v>
      </c>
      <c r="E219" s="2">
        <v>41524</v>
      </c>
      <c r="F219" t="s">
        <v>22</v>
      </c>
      <c r="G219" t="s">
        <v>830</v>
      </c>
      <c r="H219" t="s">
        <v>831</v>
      </c>
      <c r="I219" t="s">
        <v>104</v>
      </c>
      <c r="J219" t="s">
        <v>26</v>
      </c>
      <c r="K219" t="s">
        <v>27</v>
      </c>
      <c r="L219" t="s">
        <v>28</v>
      </c>
      <c r="M219">
        <v>77095</v>
      </c>
      <c r="N219" t="s">
        <v>29</v>
      </c>
      <c r="O219" t="s">
        <v>832</v>
      </c>
      <c r="P219" t="s">
        <v>67</v>
      </c>
      <c r="Q219" t="s">
        <v>244</v>
      </c>
      <c r="R219" t="s">
        <v>833</v>
      </c>
      <c r="S219">
        <v>559.71</v>
      </c>
      <c r="T219">
        <v>3</v>
      </c>
      <c r="U219" s="4">
        <v>0.4</v>
      </c>
      <c r="V219">
        <f t="shared" si="7"/>
        <v>-223.88400000000001</v>
      </c>
      <c r="W219">
        <v>-121.27049999999997</v>
      </c>
    </row>
    <row r="220" spans="1:23" x14ac:dyDescent="0.3">
      <c r="A220">
        <v>9140</v>
      </c>
      <c r="B220" t="s">
        <v>834</v>
      </c>
      <c r="C220" s="2">
        <v>41495</v>
      </c>
      <c r="D220">
        <f t="shared" si="6"/>
        <v>2013</v>
      </c>
      <c r="E220" s="2">
        <v>41525</v>
      </c>
      <c r="F220" t="s">
        <v>22</v>
      </c>
      <c r="G220" t="s">
        <v>835</v>
      </c>
      <c r="H220" t="s">
        <v>836</v>
      </c>
      <c r="I220" t="s">
        <v>25</v>
      </c>
      <c r="J220" t="s">
        <v>26</v>
      </c>
      <c r="K220" t="s">
        <v>503</v>
      </c>
      <c r="L220" t="s">
        <v>39</v>
      </c>
      <c r="M220">
        <v>60089</v>
      </c>
      <c r="N220" t="s">
        <v>29</v>
      </c>
      <c r="O220" t="s">
        <v>837</v>
      </c>
      <c r="P220" t="s">
        <v>67</v>
      </c>
      <c r="Q220" t="s">
        <v>68</v>
      </c>
      <c r="R220" t="s">
        <v>838</v>
      </c>
      <c r="S220">
        <v>475.94400000000002</v>
      </c>
      <c r="T220">
        <v>7</v>
      </c>
      <c r="U220" s="4">
        <v>0.2</v>
      </c>
      <c r="V220">
        <f t="shared" si="7"/>
        <v>-95.188800000000015</v>
      </c>
      <c r="W220">
        <v>95.188799999999972</v>
      </c>
    </row>
    <row r="221" spans="1:23" ht="16.2" x14ac:dyDescent="0.3">
      <c r="A221">
        <v>8398</v>
      </c>
      <c r="B221" t="s">
        <v>839</v>
      </c>
      <c r="C221" s="2">
        <v>41496</v>
      </c>
      <c r="D221">
        <f t="shared" si="6"/>
        <v>2013</v>
      </c>
      <c r="E221" s="2">
        <v>41521</v>
      </c>
      <c r="F221" t="s">
        <v>101</v>
      </c>
      <c r="G221" t="s">
        <v>840</v>
      </c>
      <c r="H221" t="s">
        <v>841</v>
      </c>
      <c r="I221" t="s">
        <v>37</v>
      </c>
      <c r="J221" t="s">
        <v>26</v>
      </c>
      <c r="K221" t="s">
        <v>27</v>
      </c>
      <c r="L221" t="s">
        <v>28</v>
      </c>
      <c r="M221">
        <v>77095</v>
      </c>
      <c r="N221" t="s">
        <v>29</v>
      </c>
      <c r="O221" t="s">
        <v>842</v>
      </c>
      <c r="P221" t="s">
        <v>31</v>
      </c>
      <c r="Q221" t="s">
        <v>47</v>
      </c>
      <c r="R221" t="s">
        <v>843</v>
      </c>
      <c r="S221">
        <v>7.6799999999999979</v>
      </c>
      <c r="T221">
        <v>5</v>
      </c>
      <c r="U221" s="4">
        <v>0.8</v>
      </c>
      <c r="V221">
        <f t="shared" si="7"/>
        <v>-6.1439999999999984</v>
      </c>
      <c r="W221">
        <v>-11.52</v>
      </c>
    </row>
    <row r="222" spans="1:23" ht="16.2" x14ac:dyDescent="0.3">
      <c r="A222">
        <v>2646</v>
      </c>
      <c r="B222" t="s">
        <v>844</v>
      </c>
      <c r="C222" s="2">
        <v>41497</v>
      </c>
      <c r="D222">
        <f t="shared" si="6"/>
        <v>2013</v>
      </c>
      <c r="E222" s="2">
        <v>41529</v>
      </c>
      <c r="F222" t="s">
        <v>128</v>
      </c>
      <c r="G222" t="s">
        <v>845</v>
      </c>
      <c r="H222" t="s">
        <v>846</v>
      </c>
      <c r="I222" t="s">
        <v>25</v>
      </c>
      <c r="J222" t="s">
        <v>26</v>
      </c>
      <c r="K222" t="s">
        <v>847</v>
      </c>
      <c r="L222" t="s">
        <v>633</v>
      </c>
      <c r="M222">
        <v>74133</v>
      </c>
      <c r="N222" t="s">
        <v>29</v>
      </c>
      <c r="O222" t="s">
        <v>848</v>
      </c>
      <c r="P222" t="s">
        <v>54</v>
      </c>
      <c r="Q222" t="s">
        <v>55</v>
      </c>
      <c r="R222" t="s">
        <v>849</v>
      </c>
      <c r="S222">
        <v>57.69</v>
      </c>
      <c r="T222">
        <v>3</v>
      </c>
      <c r="U222" s="4">
        <v>0</v>
      </c>
      <c r="V222">
        <f t="shared" si="7"/>
        <v>0</v>
      </c>
      <c r="W222">
        <v>23.652900000000002</v>
      </c>
    </row>
    <row r="223" spans="1:23" ht="16.2" x14ac:dyDescent="0.3">
      <c r="A223">
        <v>2647</v>
      </c>
      <c r="B223" t="s">
        <v>844</v>
      </c>
      <c r="C223" s="2">
        <v>41498</v>
      </c>
      <c r="D223">
        <f t="shared" si="6"/>
        <v>2013</v>
      </c>
      <c r="E223" s="2">
        <v>41529</v>
      </c>
      <c r="F223" t="s">
        <v>128</v>
      </c>
      <c r="G223" t="s">
        <v>845</v>
      </c>
      <c r="H223" t="s">
        <v>846</v>
      </c>
      <c r="I223" t="s">
        <v>25</v>
      </c>
      <c r="J223" t="s">
        <v>26</v>
      </c>
      <c r="K223" t="s">
        <v>847</v>
      </c>
      <c r="L223" t="s">
        <v>633</v>
      </c>
      <c r="M223">
        <v>74133</v>
      </c>
      <c r="N223" t="s">
        <v>29</v>
      </c>
      <c r="O223" t="s">
        <v>850</v>
      </c>
      <c r="P223" t="s">
        <v>31</v>
      </c>
      <c r="Q223" t="s">
        <v>47</v>
      </c>
      <c r="R223" t="s">
        <v>851</v>
      </c>
      <c r="S223">
        <v>42.81</v>
      </c>
      <c r="T223">
        <v>3</v>
      </c>
      <c r="U223" s="4">
        <v>0</v>
      </c>
      <c r="V223">
        <f t="shared" si="7"/>
        <v>0</v>
      </c>
      <c r="W223">
        <v>20.120699999999999</v>
      </c>
    </row>
    <row r="224" spans="1:23" ht="16.2" x14ac:dyDescent="0.3">
      <c r="A224">
        <v>2648</v>
      </c>
      <c r="B224" t="s">
        <v>844</v>
      </c>
      <c r="C224" s="2">
        <v>41499</v>
      </c>
      <c r="D224">
        <f t="shared" si="6"/>
        <v>2013</v>
      </c>
      <c r="E224" s="2">
        <v>41529</v>
      </c>
      <c r="F224" t="s">
        <v>128</v>
      </c>
      <c r="G224" t="s">
        <v>845</v>
      </c>
      <c r="H224" t="s">
        <v>846</v>
      </c>
      <c r="I224" t="s">
        <v>25</v>
      </c>
      <c r="J224" t="s">
        <v>26</v>
      </c>
      <c r="K224" t="s">
        <v>847</v>
      </c>
      <c r="L224" t="s">
        <v>633</v>
      </c>
      <c r="M224">
        <v>74133</v>
      </c>
      <c r="N224" t="s">
        <v>29</v>
      </c>
      <c r="O224" t="s">
        <v>852</v>
      </c>
      <c r="P224" t="s">
        <v>31</v>
      </c>
      <c r="Q224" t="s">
        <v>32</v>
      </c>
      <c r="R224" t="s">
        <v>853</v>
      </c>
      <c r="S224">
        <v>12.96</v>
      </c>
      <c r="T224">
        <v>2</v>
      </c>
      <c r="U224" s="4">
        <v>0</v>
      </c>
      <c r="V224">
        <f t="shared" si="7"/>
        <v>0</v>
      </c>
      <c r="W224">
        <v>6.2208000000000006</v>
      </c>
    </row>
    <row r="225" spans="1:23" ht="16.2" x14ac:dyDescent="0.3">
      <c r="A225">
        <v>2649</v>
      </c>
      <c r="B225" t="s">
        <v>844</v>
      </c>
      <c r="C225" s="2">
        <v>41500</v>
      </c>
      <c r="D225">
        <f t="shared" si="6"/>
        <v>2013</v>
      </c>
      <c r="E225" s="2">
        <v>41529</v>
      </c>
      <c r="F225" t="s">
        <v>128</v>
      </c>
      <c r="G225" t="s">
        <v>845</v>
      </c>
      <c r="H225" t="s">
        <v>846</v>
      </c>
      <c r="I225" t="s">
        <v>25</v>
      </c>
      <c r="J225" t="s">
        <v>26</v>
      </c>
      <c r="K225" t="s">
        <v>847</v>
      </c>
      <c r="L225" t="s">
        <v>633</v>
      </c>
      <c r="M225">
        <v>74133</v>
      </c>
      <c r="N225" t="s">
        <v>29</v>
      </c>
      <c r="O225" t="s">
        <v>854</v>
      </c>
      <c r="P225" t="s">
        <v>54</v>
      </c>
      <c r="Q225" t="s">
        <v>55</v>
      </c>
      <c r="R225" t="s">
        <v>855</v>
      </c>
      <c r="S225">
        <v>821.87999999999988</v>
      </c>
      <c r="T225">
        <v>6</v>
      </c>
      <c r="U225" s="4">
        <v>0</v>
      </c>
      <c r="V225">
        <f t="shared" si="7"/>
        <v>0</v>
      </c>
      <c r="W225">
        <v>213.68880000000001</v>
      </c>
    </row>
    <row r="226" spans="1:23" x14ac:dyDescent="0.3">
      <c r="A226">
        <v>2650</v>
      </c>
      <c r="B226" t="s">
        <v>844</v>
      </c>
      <c r="C226" s="2">
        <v>41501</v>
      </c>
      <c r="D226">
        <f t="shared" si="6"/>
        <v>2013</v>
      </c>
      <c r="E226" s="2">
        <v>41529</v>
      </c>
      <c r="F226" t="s">
        <v>128</v>
      </c>
      <c r="G226" t="s">
        <v>845</v>
      </c>
      <c r="H226" t="s">
        <v>846</v>
      </c>
      <c r="I226" t="s">
        <v>25</v>
      </c>
      <c r="J226" t="s">
        <v>26</v>
      </c>
      <c r="K226" t="s">
        <v>847</v>
      </c>
      <c r="L226" t="s">
        <v>633</v>
      </c>
      <c r="M226">
        <v>74133</v>
      </c>
      <c r="N226" t="s">
        <v>29</v>
      </c>
      <c r="O226" t="s">
        <v>856</v>
      </c>
      <c r="P226" t="s">
        <v>67</v>
      </c>
      <c r="Q226" t="s">
        <v>297</v>
      </c>
      <c r="R226" t="s">
        <v>857</v>
      </c>
      <c r="S226">
        <v>104.85000000000001</v>
      </c>
      <c r="T226">
        <v>3</v>
      </c>
      <c r="U226" s="4">
        <v>0</v>
      </c>
      <c r="V226">
        <f t="shared" si="7"/>
        <v>0</v>
      </c>
      <c r="W226">
        <v>28.309500000000007</v>
      </c>
    </row>
    <row r="227" spans="1:23" ht="16.2" x14ac:dyDescent="0.3">
      <c r="A227">
        <v>5261</v>
      </c>
      <c r="B227" t="s">
        <v>858</v>
      </c>
      <c r="C227" s="2">
        <v>41502</v>
      </c>
      <c r="D227">
        <f t="shared" si="6"/>
        <v>2013</v>
      </c>
      <c r="E227" s="2">
        <v>41527</v>
      </c>
      <c r="F227" t="s">
        <v>101</v>
      </c>
      <c r="G227" t="s">
        <v>859</v>
      </c>
      <c r="H227" t="s">
        <v>860</v>
      </c>
      <c r="I227" t="s">
        <v>37</v>
      </c>
      <c r="J227" t="s">
        <v>26</v>
      </c>
      <c r="K227" t="s">
        <v>27</v>
      </c>
      <c r="L227" t="s">
        <v>28</v>
      </c>
      <c r="M227">
        <v>77036</v>
      </c>
      <c r="N227" t="s">
        <v>29</v>
      </c>
      <c r="O227" t="s">
        <v>861</v>
      </c>
      <c r="P227" t="s">
        <v>67</v>
      </c>
      <c r="Q227" t="s">
        <v>297</v>
      </c>
      <c r="R227" t="s">
        <v>862</v>
      </c>
      <c r="S227">
        <v>196.77600000000001</v>
      </c>
      <c r="T227">
        <v>3</v>
      </c>
      <c r="U227" s="4">
        <v>0.2</v>
      </c>
      <c r="V227">
        <f t="shared" si="7"/>
        <v>-39.355200000000004</v>
      </c>
      <c r="W227">
        <v>14.758199999999995</v>
      </c>
    </row>
    <row r="228" spans="1:23" ht="16.2" x14ac:dyDescent="0.3">
      <c r="A228">
        <v>5262</v>
      </c>
      <c r="B228" t="s">
        <v>858</v>
      </c>
      <c r="C228" s="2">
        <v>41503</v>
      </c>
      <c r="D228">
        <f t="shared" si="6"/>
        <v>2013</v>
      </c>
      <c r="E228" s="2">
        <v>41527</v>
      </c>
      <c r="F228" t="s">
        <v>101</v>
      </c>
      <c r="G228" t="s">
        <v>859</v>
      </c>
      <c r="H228" t="s">
        <v>860</v>
      </c>
      <c r="I228" t="s">
        <v>37</v>
      </c>
      <c r="J228" t="s">
        <v>26</v>
      </c>
      <c r="K228" t="s">
        <v>27</v>
      </c>
      <c r="L228" t="s">
        <v>28</v>
      </c>
      <c r="M228">
        <v>77036</v>
      </c>
      <c r="N228" t="s">
        <v>29</v>
      </c>
      <c r="O228" t="s">
        <v>863</v>
      </c>
      <c r="P228" t="s">
        <v>31</v>
      </c>
      <c r="Q228" t="s">
        <v>47</v>
      </c>
      <c r="R228" t="s">
        <v>864</v>
      </c>
      <c r="S228">
        <v>2.9199999999999995</v>
      </c>
      <c r="T228">
        <v>2</v>
      </c>
      <c r="U228" s="4">
        <v>0.8</v>
      </c>
      <c r="V228">
        <f t="shared" si="7"/>
        <v>-2.3359999999999999</v>
      </c>
      <c r="W228">
        <v>-4.8180000000000005</v>
      </c>
    </row>
    <row r="229" spans="1:23" ht="16.2" x14ac:dyDescent="0.3">
      <c r="A229">
        <v>5263</v>
      </c>
      <c r="B229" t="s">
        <v>858</v>
      </c>
      <c r="C229" s="2">
        <v>41504</v>
      </c>
      <c r="D229">
        <f t="shared" si="6"/>
        <v>2013</v>
      </c>
      <c r="E229" s="2">
        <v>41527</v>
      </c>
      <c r="F229" t="s">
        <v>101</v>
      </c>
      <c r="G229" t="s">
        <v>859</v>
      </c>
      <c r="H229" t="s">
        <v>860</v>
      </c>
      <c r="I229" t="s">
        <v>37</v>
      </c>
      <c r="J229" t="s">
        <v>26</v>
      </c>
      <c r="K229" t="s">
        <v>27</v>
      </c>
      <c r="L229" t="s">
        <v>28</v>
      </c>
      <c r="M229">
        <v>77036</v>
      </c>
      <c r="N229" t="s">
        <v>29</v>
      </c>
      <c r="O229" t="s">
        <v>865</v>
      </c>
      <c r="P229" t="s">
        <v>54</v>
      </c>
      <c r="Q229" t="s">
        <v>227</v>
      </c>
      <c r="R229" t="s">
        <v>866</v>
      </c>
      <c r="S229">
        <v>200.79500000000002</v>
      </c>
      <c r="T229">
        <v>1</v>
      </c>
      <c r="U229" s="4">
        <v>0.3</v>
      </c>
      <c r="V229">
        <f t="shared" si="7"/>
        <v>-60.238500000000002</v>
      </c>
      <c r="W229">
        <v>-22.948000000000008</v>
      </c>
    </row>
    <row r="230" spans="1:23" ht="16.2" x14ac:dyDescent="0.3">
      <c r="A230">
        <v>5264</v>
      </c>
      <c r="B230" t="s">
        <v>858</v>
      </c>
      <c r="C230" s="2">
        <v>41505</v>
      </c>
      <c r="D230">
        <f t="shared" si="6"/>
        <v>2013</v>
      </c>
      <c r="E230" s="2">
        <v>41527</v>
      </c>
      <c r="F230" t="s">
        <v>101</v>
      </c>
      <c r="G230" t="s">
        <v>859</v>
      </c>
      <c r="H230" t="s">
        <v>860</v>
      </c>
      <c r="I230" t="s">
        <v>37</v>
      </c>
      <c r="J230" t="s">
        <v>26</v>
      </c>
      <c r="K230" t="s">
        <v>27</v>
      </c>
      <c r="L230" t="s">
        <v>28</v>
      </c>
      <c r="M230">
        <v>77036</v>
      </c>
      <c r="N230" t="s">
        <v>29</v>
      </c>
      <c r="O230" t="s">
        <v>867</v>
      </c>
      <c r="P230" t="s">
        <v>67</v>
      </c>
      <c r="Q230" t="s">
        <v>68</v>
      </c>
      <c r="R230" t="s">
        <v>868</v>
      </c>
      <c r="S230">
        <v>46.688000000000002</v>
      </c>
      <c r="T230">
        <v>4</v>
      </c>
      <c r="U230" s="4">
        <v>0.2</v>
      </c>
      <c r="V230">
        <f t="shared" si="7"/>
        <v>-9.3376000000000001</v>
      </c>
      <c r="W230">
        <v>-2.9180000000000028</v>
      </c>
    </row>
    <row r="231" spans="1:23" ht="16.2" x14ac:dyDescent="0.3">
      <c r="A231">
        <v>5265</v>
      </c>
      <c r="B231" t="s">
        <v>858</v>
      </c>
      <c r="C231" s="2">
        <v>41506</v>
      </c>
      <c r="D231">
        <f t="shared" si="6"/>
        <v>2013</v>
      </c>
      <c r="E231" s="2">
        <v>41527</v>
      </c>
      <c r="F231" t="s">
        <v>101</v>
      </c>
      <c r="G231" t="s">
        <v>859</v>
      </c>
      <c r="H231" t="s">
        <v>860</v>
      </c>
      <c r="I231" t="s">
        <v>37</v>
      </c>
      <c r="J231" t="s">
        <v>26</v>
      </c>
      <c r="K231" t="s">
        <v>27</v>
      </c>
      <c r="L231" t="s">
        <v>28</v>
      </c>
      <c r="M231">
        <v>77036</v>
      </c>
      <c r="N231" t="s">
        <v>29</v>
      </c>
      <c r="O231" t="s">
        <v>869</v>
      </c>
      <c r="P231" t="s">
        <v>31</v>
      </c>
      <c r="Q231" t="s">
        <v>64</v>
      </c>
      <c r="R231" t="s">
        <v>870</v>
      </c>
      <c r="S231">
        <v>21.864000000000001</v>
      </c>
      <c r="T231">
        <v>3</v>
      </c>
      <c r="U231" s="4">
        <v>0.2</v>
      </c>
      <c r="V231">
        <f t="shared" si="7"/>
        <v>-4.3728000000000007</v>
      </c>
      <c r="W231">
        <v>3.5528999999999984</v>
      </c>
    </row>
    <row r="232" spans="1:23" ht="16.2" x14ac:dyDescent="0.3">
      <c r="A232">
        <v>5979</v>
      </c>
      <c r="B232" t="s">
        <v>871</v>
      </c>
      <c r="C232" s="2">
        <v>41507</v>
      </c>
      <c r="D232">
        <f t="shared" si="6"/>
        <v>2013</v>
      </c>
      <c r="E232" s="2">
        <v>41530</v>
      </c>
      <c r="F232" t="s">
        <v>22</v>
      </c>
      <c r="G232" t="s">
        <v>241</v>
      </c>
      <c r="H232" t="s">
        <v>242</v>
      </c>
      <c r="I232" t="s">
        <v>37</v>
      </c>
      <c r="J232" t="s">
        <v>26</v>
      </c>
      <c r="K232" t="s">
        <v>847</v>
      </c>
      <c r="L232" t="s">
        <v>633</v>
      </c>
      <c r="M232">
        <v>74133</v>
      </c>
      <c r="N232" t="s">
        <v>29</v>
      </c>
      <c r="O232" t="s">
        <v>872</v>
      </c>
      <c r="P232" t="s">
        <v>54</v>
      </c>
      <c r="Q232" t="s">
        <v>227</v>
      </c>
      <c r="R232" t="s">
        <v>873</v>
      </c>
      <c r="S232">
        <v>429.90000000000003</v>
      </c>
      <c r="T232">
        <v>5</v>
      </c>
      <c r="U232" s="4">
        <v>0</v>
      </c>
      <c r="V232">
        <f t="shared" si="7"/>
        <v>0</v>
      </c>
      <c r="W232">
        <v>111.77400000000003</v>
      </c>
    </row>
    <row r="233" spans="1:23" ht="16.2" x14ac:dyDescent="0.3">
      <c r="A233">
        <v>5980</v>
      </c>
      <c r="B233" t="s">
        <v>871</v>
      </c>
      <c r="C233" s="2">
        <v>41508</v>
      </c>
      <c r="D233">
        <f t="shared" si="6"/>
        <v>2013</v>
      </c>
      <c r="E233" s="2">
        <v>41530</v>
      </c>
      <c r="F233" t="s">
        <v>22</v>
      </c>
      <c r="G233" t="s">
        <v>241</v>
      </c>
      <c r="H233" t="s">
        <v>242</v>
      </c>
      <c r="I233" t="s">
        <v>37</v>
      </c>
      <c r="J233" t="s">
        <v>26</v>
      </c>
      <c r="K233" t="s">
        <v>847</v>
      </c>
      <c r="L233" t="s">
        <v>633</v>
      </c>
      <c r="M233">
        <v>74133</v>
      </c>
      <c r="N233" t="s">
        <v>29</v>
      </c>
      <c r="O233" t="s">
        <v>874</v>
      </c>
      <c r="P233" t="s">
        <v>31</v>
      </c>
      <c r="Q233" t="s">
        <v>47</v>
      </c>
      <c r="R233" t="s">
        <v>875</v>
      </c>
      <c r="S233">
        <v>32.06</v>
      </c>
      <c r="T233">
        <v>2</v>
      </c>
      <c r="U233" s="4">
        <v>0</v>
      </c>
      <c r="V233">
        <f t="shared" si="7"/>
        <v>0</v>
      </c>
      <c r="W233">
        <v>15.3888</v>
      </c>
    </row>
    <row r="234" spans="1:23" ht="16.2" x14ac:dyDescent="0.3">
      <c r="A234">
        <v>5981</v>
      </c>
      <c r="B234" t="s">
        <v>871</v>
      </c>
      <c r="C234" s="2">
        <v>41509</v>
      </c>
      <c r="D234">
        <f t="shared" si="6"/>
        <v>2013</v>
      </c>
      <c r="E234" s="2">
        <v>41530</v>
      </c>
      <c r="F234" t="s">
        <v>22</v>
      </c>
      <c r="G234" t="s">
        <v>241</v>
      </c>
      <c r="H234" t="s">
        <v>242</v>
      </c>
      <c r="I234" t="s">
        <v>37</v>
      </c>
      <c r="J234" t="s">
        <v>26</v>
      </c>
      <c r="K234" t="s">
        <v>847</v>
      </c>
      <c r="L234" t="s">
        <v>633</v>
      </c>
      <c r="M234">
        <v>74133</v>
      </c>
      <c r="N234" t="s">
        <v>29</v>
      </c>
      <c r="O234" t="s">
        <v>876</v>
      </c>
      <c r="P234" t="s">
        <v>54</v>
      </c>
      <c r="Q234" t="s">
        <v>140</v>
      </c>
      <c r="R234" t="s">
        <v>877</v>
      </c>
      <c r="S234">
        <v>161.96</v>
      </c>
      <c r="T234">
        <v>2</v>
      </c>
      <c r="U234" s="4">
        <v>0</v>
      </c>
      <c r="V234">
        <f t="shared" si="7"/>
        <v>0</v>
      </c>
      <c r="W234">
        <v>45.348800000000011</v>
      </c>
    </row>
    <row r="235" spans="1:23" ht="16.2" x14ac:dyDescent="0.3">
      <c r="A235">
        <v>5982</v>
      </c>
      <c r="B235" t="s">
        <v>871</v>
      </c>
      <c r="C235" s="2">
        <v>41510</v>
      </c>
      <c r="D235">
        <f t="shared" si="6"/>
        <v>2013</v>
      </c>
      <c r="E235" s="2">
        <v>41530</v>
      </c>
      <c r="F235" t="s">
        <v>22</v>
      </c>
      <c r="G235" t="s">
        <v>241</v>
      </c>
      <c r="H235" t="s">
        <v>242</v>
      </c>
      <c r="I235" t="s">
        <v>37</v>
      </c>
      <c r="J235" t="s">
        <v>26</v>
      </c>
      <c r="K235" t="s">
        <v>847</v>
      </c>
      <c r="L235" t="s">
        <v>633</v>
      </c>
      <c r="M235">
        <v>74133</v>
      </c>
      <c r="N235" t="s">
        <v>29</v>
      </c>
      <c r="O235" t="s">
        <v>878</v>
      </c>
      <c r="P235" t="s">
        <v>31</v>
      </c>
      <c r="Q235" t="s">
        <v>44</v>
      </c>
      <c r="R235" t="s">
        <v>879</v>
      </c>
      <c r="S235">
        <v>19.86</v>
      </c>
      <c r="T235">
        <v>2</v>
      </c>
      <c r="U235" s="4">
        <v>0</v>
      </c>
      <c r="V235">
        <f t="shared" si="7"/>
        <v>0</v>
      </c>
      <c r="W235">
        <v>5.7593999999999976</v>
      </c>
    </row>
    <row r="236" spans="1:23" ht="16.2" x14ac:dyDescent="0.3">
      <c r="A236">
        <v>9479</v>
      </c>
      <c r="B236" t="s">
        <v>880</v>
      </c>
      <c r="C236" s="2">
        <v>41511</v>
      </c>
      <c r="D236">
        <f t="shared" si="6"/>
        <v>2013</v>
      </c>
      <c r="E236" s="2">
        <v>41531</v>
      </c>
      <c r="F236" t="s">
        <v>22</v>
      </c>
      <c r="G236" t="s">
        <v>501</v>
      </c>
      <c r="H236" t="s">
        <v>502</v>
      </c>
      <c r="I236" t="s">
        <v>25</v>
      </c>
      <c r="J236" t="s">
        <v>26</v>
      </c>
      <c r="K236" t="s">
        <v>881</v>
      </c>
      <c r="L236" t="s">
        <v>39</v>
      </c>
      <c r="M236">
        <v>60543</v>
      </c>
      <c r="N236" t="s">
        <v>29</v>
      </c>
      <c r="O236" t="s">
        <v>882</v>
      </c>
      <c r="P236" t="s">
        <v>31</v>
      </c>
      <c r="Q236" t="s">
        <v>98</v>
      </c>
      <c r="R236" t="s">
        <v>883</v>
      </c>
      <c r="S236">
        <v>13.16</v>
      </c>
      <c r="T236">
        <v>5</v>
      </c>
      <c r="U236" s="4">
        <v>0.2</v>
      </c>
      <c r="V236">
        <f t="shared" si="7"/>
        <v>-2.6320000000000001</v>
      </c>
      <c r="W236">
        <v>4.1124999999999998</v>
      </c>
    </row>
    <row r="237" spans="1:23" ht="16.2" x14ac:dyDescent="0.3">
      <c r="A237">
        <v>9480</v>
      </c>
      <c r="B237" t="s">
        <v>880</v>
      </c>
      <c r="C237" s="2">
        <v>41512</v>
      </c>
      <c r="D237">
        <f t="shared" si="6"/>
        <v>2013</v>
      </c>
      <c r="E237" s="2">
        <v>41531</v>
      </c>
      <c r="F237" t="s">
        <v>22</v>
      </c>
      <c r="G237" t="s">
        <v>501</v>
      </c>
      <c r="H237" t="s">
        <v>502</v>
      </c>
      <c r="I237" t="s">
        <v>25</v>
      </c>
      <c r="J237" t="s">
        <v>26</v>
      </c>
      <c r="K237" t="s">
        <v>881</v>
      </c>
      <c r="L237" t="s">
        <v>39</v>
      </c>
      <c r="M237">
        <v>60543</v>
      </c>
      <c r="N237" t="s">
        <v>29</v>
      </c>
      <c r="O237" t="s">
        <v>456</v>
      </c>
      <c r="P237" t="s">
        <v>31</v>
      </c>
      <c r="Q237" t="s">
        <v>47</v>
      </c>
      <c r="R237" t="s">
        <v>457</v>
      </c>
      <c r="S237">
        <v>3.8279999999999994</v>
      </c>
      <c r="T237">
        <v>3</v>
      </c>
      <c r="U237" s="4">
        <v>0.8</v>
      </c>
      <c r="V237">
        <f t="shared" si="7"/>
        <v>-3.0623999999999998</v>
      </c>
      <c r="W237">
        <v>-6.5076000000000018</v>
      </c>
    </row>
    <row r="238" spans="1:23" ht="16.2" x14ac:dyDescent="0.3">
      <c r="A238">
        <v>9481</v>
      </c>
      <c r="B238" t="s">
        <v>880</v>
      </c>
      <c r="C238" s="2">
        <v>41513</v>
      </c>
      <c r="D238">
        <f t="shared" si="6"/>
        <v>2013</v>
      </c>
      <c r="E238" s="2">
        <v>41531</v>
      </c>
      <c r="F238" t="s">
        <v>22</v>
      </c>
      <c r="G238" t="s">
        <v>501</v>
      </c>
      <c r="H238" t="s">
        <v>502</v>
      </c>
      <c r="I238" t="s">
        <v>25</v>
      </c>
      <c r="J238" t="s">
        <v>26</v>
      </c>
      <c r="K238" t="s">
        <v>881</v>
      </c>
      <c r="L238" t="s">
        <v>39</v>
      </c>
      <c r="M238">
        <v>60543</v>
      </c>
      <c r="N238" t="s">
        <v>29</v>
      </c>
      <c r="O238" t="s">
        <v>884</v>
      </c>
      <c r="P238" t="s">
        <v>31</v>
      </c>
      <c r="Q238" t="s">
        <v>47</v>
      </c>
      <c r="R238" t="s">
        <v>885</v>
      </c>
      <c r="S238">
        <v>304.98999999999995</v>
      </c>
      <c r="T238">
        <v>5</v>
      </c>
      <c r="U238" s="4">
        <v>0.8</v>
      </c>
      <c r="V238">
        <f t="shared" si="7"/>
        <v>-243.99199999999996</v>
      </c>
      <c r="W238">
        <v>-533.73250000000007</v>
      </c>
    </row>
    <row r="239" spans="1:23" ht="16.2" x14ac:dyDescent="0.3">
      <c r="A239">
        <v>165</v>
      </c>
      <c r="B239" t="s">
        <v>886</v>
      </c>
      <c r="C239" s="2">
        <v>41514</v>
      </c>
      <c r="D239">
        <f t="shared" si="6"/>
        <v>2013</v>
      </c>
      <c r="E239" s="2">
        <v>41529</v>
      </c>
      <c r="F239" t="s">
        <v>22</v>
      </c>
      <c r="G239" t="s">
        <v>887</v>
      </c>
      <c r="H239" t="s">
        <v>888</v>
      </c>
      <c r="I239" t="s">
        <v>25</v>
      </c>
      <c r="J239" t="s">
        <v>26</v>
      </c>
      <c r="K239" t="s">
        <v>403</v>
      </c>
      <c r="L239" t="s">
        <v>28</v>
      </c>
      <c r="M239">
        <v>78207</v>
      </c>
      <c r="N239" t="s">
        <v>29</v>
      </c>
      <c r="O239" t="s">
        <v>889</v>
      </c>
      <c r="P239" t="s">
        <v>31</v>
      </c>
      <c r="Q239" t="s">
        <v>64</v>
      </c>
      <c r="R239" t="s">
        <v>890</v>
      </c>
      <c r="S239">
        <v>9.9359999999999999</v>
      </c>
      <c r="T239">
        <v>3</v>
      </c>
      <c r="U239" s="4">
        <v>0.2</v>
      </c>
      <c r="V239">
        <f t="shared" si="7"/>
        <v>-1.9872000000000001</v>
      </c>
      <c r="W239">
        <v>2.7324000000000002</v>
      </c>
    </row>
    <row r="240" spans="1:23" ht="16.2" x14ac:dyDescent="0.3">
      <c r="A240">
        <v>166</v>
      </c>
      <c r="B240" t="s">
        <v>886</v>
      </c>
      <c r="C240" s="2">
        <v>41515</v>
      </c>
      <c r="D240">
        <f t="shared" si="6"/>
        <v>2013</v>
      </c>
      <c r="E240" s="2">
        <v>41529</v>
      </c>
      <c r="F240" t="s">
        <v>22</v>
      </c>
      <c r="G240" t="s">
        <v>887</v>
      </c>
      <c r="H240" t="s">
        <v>888</v>
      </c>
      <c r="I240" t="s">
        <v>25</v>
      </c>
      <c r="J240" t="s">
        <v>26</v>
      </c>
      <c r="K240" t="s">
        <v>403</v>
      </c>
      <c r="L240" t="s">
        <v>28</v>
      </c>
      <c r="M240">
        <v>78207</v>
      </c>
      <c r="N240" t="s">
        <v>29</v>
      </c>
      <c r="O240" t="s">
        <v>891</v>
      </c>
      <c r="P240" t="s">
        <v>67</v>
      </c>
      <c r="Q240" t="s">
        <v>244</v>
      </c>
      <c r="R240" t="s">
        <v>892</v>
      </c>
      <c r="S240">
        <v>8159.9519999999993</v>
      </c>
      <c r="T240">
        <v>8</v>
      </c>
      <c r="U240" s="4">
        <v>0.4</v>
      </c>
      <c r="V240">
        <f t="shared" si="7"/>
        <v>-3263.9807999999998</v>
      </c>
      <c r="W240">
        <v>-1359.992000000002</v>
      </c>
    </row>
    <row r="241" spans="1:23" ht="16.2" x14ac:dyDescent="0.3">
      <c r="A241">
        <v>167</v>
      </c>
      <c r="B241" t="s">
        <v>886</v>
      </c>
      <c r="C241" s="2">
        <v>41516</v>
      </c>
      <c r="D241">
        <f t="shared" si="6"/>
        <v>2013</v>
      </c>
      <c r="E241" s="2">
        <v>41529</v>
      </c>
      <c r="F241" t="s">
        <v>22</v>
      </c>
      <c r="G241" t="s">
        <v>887</v>
      </c>
      <c r="H241" t="s">
        <v>888</v>
      </c>
      <c r="I241" t="s">
        <v>25</v>
      </c>
      <c r="J241" t="s">
        <v>26</v>
      </c>
      <c r="K241" t="s">
        <v>403</v>
      </c>
      <c r="L241" t="s">
        <v>28</v>
      </c>
      <c r="M241">
        <v>78207</v>
      </c>
      <c r="N241" t="s">
        <v>29</v>
      </c>
      <c r="O241" t="s">
        <v>118</v>
      </c>
      <c r="P241" t="s">
        <v>31</v>
      </c>
      <c r="Q241" t="s">
        <v>44</v>
      </c>
      <c r="R241" t="s">
        <v>119</v>
      </c>
      <c r="S241">
        <v>275.928</v>
      </c>
      <c r="T241">
        <v>3</v>
      </c>
      <c r="U241" s="4">
        <v>0.2</v>
      </c>
      <c r="V241">
        <f t="shared" si="7"/>
        <v>-55.185600000000001</v>
      </c>
      <c r="W241">
        <v>-58.634699999999995</v>
      </c>
    </row>
    <row r="242" spans="1:23" ht="16.2" x14ac:dyDescent="0.3">
      <c r="A242">
        <v>168</v>
      </c>
      <c r="B242" t="s">
        <v>886</v>
      </c>
      <c r="C242" s="2">
        <v>41517</v>
      </c>
      <c r="D242">
        <f t="shared" si="6"/>
        <v>2013</v>
      </c>
      <c r="E242" s="2">
        <v>41529</v>
      </c>
      <c r="F242" t="s">
        <v>22</v>
      </c>
      <c r="G242" t="s">
        <v>887</v>
      </c>
      <c r="H242" t="s">
        <v>888</v>
      </c>
      <c r="I242" t="s">
        <v>25</v>
      </c>
      <c r="J242" t="s">
        <v>26</v>
      </c>
      <c r="K242" t="s">
        <v>403</v>
      </c>
      <c r="L242" t="s">
        <v>28</v>
      </c>
      <c r="M242">
        <v>78207</v>
      </c>
      <c r="N242" t="s">
        <v>29</v>
      </c>
      <c r="O242" t="s">
        <v>893</v>
      </c>
      <c r="P242" t="s">
        <v>54</v>
      </c>
      <c r="Q242" t="s">
        <v>140</v>
      </c>
      <c r="R242" t="s">
        <v>894</v>
      </c>
      <c r="S242">
        <v>1740.0599999999997</v>
      </c>
      <c r="T242">
        <v>9</v>
      </c>
      <c r="U242" s="4">
        <v>0.3</v>
      </c>
      <c r="V242">
        <f t="shared" si="7"/>
        <v>-522.01799999999992</v>
      </c>
      <c r="W242">
        <v>-24.858000000000175</v>
      </c>
    </row>
    <row r="243" spans="1:23" ht="16.2" x14ac:dyDescent="0.3">
      <c r="A243">
        <v>169</v>
      </c>
      <c r="B243" t="s">
        <v>886</v>
      </c>
      <c r="C243" s="2">
        <v>41518</v>
      </c>
      <c r="D243">
        <f t="shared" si="6"/>
        <v>2013</v>
      </c>
      <c r="E243" s="2">
        <v>41529</v>
      </c>
      <c r="F243" t="s">
        <v>22</v>
      </c>
      <c r="G243" t="s">
        <v>887</v>
      </c>
      <c r="H243" t="s">
        <v>888</v>
      </c>
      <c r="I243" t="s">
        <v>25</v>
      </c>
      <c r="J243" t="s">
        <v>26</v>
      </c>
      <c r="K243" t="s">
        <v>403</v>
      </c>
      <c r="L243" t="s">
        <v>28</v>
      </c>
      <c r="M243">
        <v>78207</v>
      </c>
      <c r="N243" t="s">
        <v>29</v>
      </c>
      <c r="O243" t="s">
        <v>895</v>
      </c>
      <c r="P243" t="s">
        <v>31</v>
      </c>
      <c r="Q243" t="s">
        <v>64</v>
      </c>
      <c r="R243" t="s">
        <v>896</v>
      </c>
      <c r="S243">
        <v>32.064</v>
      </c>
      <c r="T243">
        <v>6</v>
      </c>
      <c r="U243" s="4">
        <v>0.2</v>
      </c>
      <c r="V243">
        <f t="shared" si="7"/>
        <v>-6.4128000000000007</v>
      </c>
      <c r="W243">
        <v>6.8135999999999974</v>
      </c>
    </row>
    <row r="244" spans="1:23" ht="16.2" x14ac:dyDescent="0.3">
      <c r="A244">
        <v>170</v>
      </c>
      <c r="B244" t="s">
        <v>886</v>
      </c>
      <c r="C244" s="2">
        <v>41519</v>
      </c>
      <c r="D244">
        <f t="shared" si="6"/>
        <v>2013</v>
      </c>
      <c r="E244" s="2">
        <v>41529</v>
      </c>
      <c r="F244" t="s">
        <v>22</v>
      </c>
      <c r="G244" t="s">
        <v>887</v>
      </c>
      <c r="H244" t="s">
        <v>888</v>
      </c>
      <c r="I244" t="s">
        <v>25</v>
      </c>
      <c r="J244" t="s">
        <v>26</v>
      </c>
      <c r="K244" t="s">
        <v>403</v>
      </c>
      <c r="L244" t="s">
        <v>28</v>
      </c>
      <c r="M244">
        <v>78207</v>
      </c>
      <c r="N244" t="s">
        <v>29</v>
      </c>
      <c r="O244" t="s">
        <v>897</v>
      </c>
      <c r="P244" t="s">
        <v>31</v>
      </c>
      <c r="Q244" t="s">
        <v>82</v>
      </c>
      <c r="R244" t="s">
        <v>898</v>
      </c>
      <c r="S244">
        <v>177.97999999999996</v>
      </c>
      <c r="T244">
        <v>5</v>
      </c>
      <c r="U244" s="4">
        <v>0.8</v>
      </c>
      <c r="V244">
        <f t="shared" si="7"/>
        <v>-142.38399999999999</v>
      </c>
      <c r="W244">
        <v>-453.84900000000005</v>
      </c>
    </row>
    <row r="245" spans="1:23" ht="16.2" x14ac:dyDescent="0.3">
      <c r="A245">
        <v>171</v>
      </c>
      <c r="B245" t="s">
        <v>886</v>
      </c>
      <c r="C245" s="2">
        <v>41520</v>
      </c>
      <c r="D245">
        <f t="shared" si="6"/>
        <v>2013</v>
      </c>
      <c r="E245" s="2">
        <v>41529</v>
      </c>
      <c r="F245" t="s">
        <v>22</v>
      </c>
      <c r="G245" t="s">
        <v>887</v>
      </c>
      <c r="H245" t="s">
        <v>888</v>
      </c>
      <c r="I245" t="s">
        <v>25</v>
      </c>
      <c r="J245" t="s">
        <v>26</v>
      </c>
      <c r="K245" t="s">
        <v>403</v>
      </c>
      <c r="L245" t="s">
        <v>28</v>
      </c>
      <c r="M245">
        <v>78207</v>
      </c>
      <c r="N245" t="s">
        <v>29</v>
      </c>
      <c r="O245" t="s">
        <v>899</v>
      </c>
      <c r="P245" t="s">
        <v>67</v>
      </c>
      <c r="Q245" t="s">
        <v>297</v>
      </c>
      <c r="R245" t="s">
        <v>900</v>
      </c>
      <c r="S245">
        <v>143.976</v>
      </c>
      <c r="T245">
        <v>3</v>
      </c>
      <c r="U245" s="4">
        <v>0.2</v>
      </c>
      <c r="V245">
        <f t="shared" si="7"/>
        <v>-28.795200000000001</v>
      </c>
      <c r="W245">
        <v>8.998500000000007</v>
      </c>
    </row>
    <row r="246" spans="1:23" ht="16.2" x14ac:dyDescent="0.3">
      <c r="A246">
        <v>837</v>
      </c>
      <c r="B246" t="s">
        <v>901</v>
      </c>
      <c r="C246" s="2">
        <v>41521</v>
      </c>
      <c r="D246">
        <f t="shared" si="6"/>
        <v>2013</v>
      </c>
      <c r="E246" s="2">
        <v>41530</v>
      </c>
      <c r="F246" t="s">
        <v>128</v>
      </c>
      <c r="G246" t="s">
        <v>902</v>
      </c>
      <c r="H246" t="s">
        <v>903</v>
      </c>
      <c r="I246" t="s">
        <v>25</v>
      </c>
      <c r="J246" t="s">
        <v>26</v>
      </c>
      <c r="K246" t="s">
        <v>904</v>
      </c>
      <c r="L246" t="s">
        <v>28</v>
      </c>
      <c r="M246">
        <v>75701</v>
      </c>
      <c r="N246" t="s">
        <v>29</v>
      </c>
      <c r="O246" t="s">
        <v>905</v>
      </c>
      <c r="P246" t="s">
        <v>31</v>
      </c>
      <c r="Q246" t="s">
        <v>47</v>
      </c>
      <c r="R246" t="s">
        <v>906</v>
      </c>
      <c r="S246">
        <v>51.183999999999983</v>
      </c>
      <c r="T246">
        <v>4</v>
      </c>
      <c r="U246" s="4">
        <v>0.8</v>
      </c>
      <c r="V246">
        <f t="shared" si="7"/>
        <v>-40.947199999999988</v>
      </c>
      <c r="W246">
        <v>-79.335199999999986</v>
      </c>
    </row>
    <row r="247" spans="1:23" ht="16.2" x14ac:dyDescent="0.3">
      <c r="A247">
        <v>5290</v>
      </c>
      <c r="B247" t="s">
        <v>907</v>
      </c>
      <c r="C247" s="2">
        <v>41522</v>
      </c>
      <c r="D247">
        <f t="shared" si="6"/>
        <v>2013</v>
      </c>
      <c r="E247" s="2">
        <v>41532</v>
      </c>
      <c r="F247" t="s">
        <v>22</v>
      </c>
      <c r="G247" t="s">
        <v>908</v>
      </c>
      <c r="H247" t="s">
        <v>909</v>
      </c>
      <c r="I247" t="s">
        <v>25</v>
      </c>
      <c r="J247" t="s">
        <v>26</v>
      </c>
      <c r="K247" t="s">
        <v>27</v>
      </c>
      <c r="L247" t="s">
        <v>28</v>
      </c>
      <c r="M247">
        <v>77036</v>
      </c>
      <c r="N247" t="s">
        <v>29</v>
      </c>
      <c r="O247" t="s">
        <v>238</v>
      </c>
      <c r="P247" t="s">
        <v>31</v>
      </c>
      <c r="Q247" t="s">
        <v>32</v>
      </c>
      <c r="R247" t="s">
        <v>239</v>
      </c>
      <c r="S247">
        <v>17.904</v>
      </c>
      <c r="T247">
        <v>2</v>
      </c>
      <c r="U247" s="4">
        <v>0.2</v>
      </c>
      <c r="V247">
        <f t="shared" si="7"/>
        <v>-3.5808</v>
      </c>
      <c r="W247">
        <v>6.2664</v>
      </c>
    </row>
    <row r="248" spans="1:23" ht="16.2" x14ac:dyDescent="0.3">
      <c r="A248">
        <v>5291</v>
      </c>
      <c r="B248" t="s">
        <v>907</v>
      </c>
      <c r="C248" s="2">
        <v>41523</v>
      </c>
      <c r="D248">
        <f t="shared" si="6"/>
        <v>2013</v>
      </c>
      <c r="E248" s="2">
        <v>41532</v>
      </c>
      <c r="F248" t="s">
        <v>22</v>
      </c>
      <c r="G248" t="s">
        <v>908</v>
      </c>
      <c r="H248" t="s">
        <v>909</v>
      </c>
      <c r="I248" t="s">
        <v>25</v>
      </c>
      <c r="J248" t="s">
        <v>26</v>
      </c>
      <c r="K248" t="s">
        <v>27</v>
      </c>
      <c r="L248" t="s">
        <v>28</v>
      </c>
      <c r="M248">
        <v>77036</v>
      </c>
      <c r="N248" t="s">
        <v>29</v>
      </c>
      <c r="O248" t="s">
        <v>893</v>
      </c>
      <c r="P248" t="s">
        <v>54</v>
      </c>
      <c r="Q248" t="s">
        <v>140</v>
      </c>
      <c r="R248" t="s">
        <v>894</v>
      </c>
      <c r="S248">
        <v>966.69999999999982</v>
      </c>
      <c r="T248">
        <v>5</v>
      </c>
      <c r="U248" s="4">
        <v>0.3</v>
      </c>
      <c r="V248">
        <f t="shared" si="7"/>
        <v>-290.00999999999993</v>
      </c>
      <c r="W248">
        <v>-13.810000000000116</v>
      </c>
    </row>
    <row r="249" spans="1:23" ht="16.2" x14ac:dyDescent="0.3">
      <c r="A249">
        <v>5292</v>
      </c>
      <c r="B249" t="s">
        <v>907</v>
      </c>
      <c r="C249" s="2">
        <v>41524</v>
      </c>
      <c r="D249">
        <f t="shared" si="6"/>
        <v>2013</v>
      </c>
      <c r="E249" s="2">
        <v>41532</v>
      </c>
      <c r="F249" t="s">
        <v>22</v>
      </c>
      <c r="G249" t="s">
        <v>908</v>
      </c>
      <c r="H249" t="s">
        <v>909</v>
      </c>
      <c r="I249" t="s">
        <v>25</v>
      </c>
      <c r="J249" t="s">
        <v>26</v>
      </c>
      <c r="K249" t="s">
        <v>27</v>
      </c>
      <c r="L249" t="s">
        <v>28</v>
      </c>
      <c r="M249">
        <v>77036</v>
      </c>
      <c r="N249" t="s">
        <v>29</v>
      </c>
      <c r="O249" t="s">
        <v>910</v>
      </c>
      <c r="P249" t="s">
        <v>31</v>
      </c>
      <c r="Q249" t="s">
        <v>32</v>
      </c>
      <c r="R249" t="s">
        <v>911</v>
      </c>
      <c r="S249">
        <v>182.11199999999999</v>
      </c>
      <c r="T249">
        <v>6</v>
      </c>
      <c r="U249" s="4">
        <v>0.2</v>
      </c>
      <c r="V249">
        <f t="shared" si="7"/>
        <v>-36.422400000000003</v>
      </c>
      <c r="W249">
        <v>61.46279999999998</v>
      </c>
    </row>
    <row r="250" spans="1:23" ht="16.2" x14ac:dyDescent="0.3">
      <c r="A250">
        <v>898</v>
      </c>
      <c r="B250" t="s">
        <v>912</v>
      </c>
      <c r="C250" s="2">
        <v>41525</v>
      </c>
      <c r="D250">
        <f t="shared" si="6"/>
        <v>2013</v>
      </c>
      <c r="E250" s="2">
        <v>41532</v>
      </c>
      <c r="F250" t="s">
        <v>22</v>
      </c>
      <c r="G250" t="s">
        <v>913</v>
      </c>
      <c r="H250" t="s">
        <v>914</v>
      </c>
      <c r="I250" t="s">
        <v>25</v>
      </c>
      <c r="J250" t="s">
        <v>26</v>
      </c>
      <c r="K250" t="s">
        <v>115</v>
      </c>
      <c r="L250" t="s">
        <v>74</v>
      </c>
      <c r="M250">
        <v>48227</v>
      </c>
      <c r="N250" t="s">
        <v>29</v>
      </c>
      <c r="O250" t="s">
        <v>915</v>
      </c>
      <c r="P250" t="s">
        <v>31</v>
      </c>
      <c r="Q250" t="s">
        <v>41</v>
      </c>
      <c r="R250" t="s">
        <v>916</v>
      </c>
      <c r="S250">
        <v>103.60000000000001</v>
      </c>
      <c r="T250">
        <v>7</v>
      </c>
      <c r="U250" s="4">
        <v>0</v>
      </c>
      <c r="V250">
        <f t="shared" si="7"/>
        <v>0</v>
      </c>
      <c r="W250">
        <v>51.800000000000004</v>
      </c>
    </row>
    <row r="251" spans="1:23" ht="16.2" x14ac:dyDescent="0.3">
      <c r="A251">
        <v>8381</v>
      </c>
      <c r="B251" t="s">
        <v>917</v>
      </c>
      <c r="C251" s="2">
        <v>41526</v>
      </c>
      <c r="D251">
        <f t="shared" si="6"/>
        <v>2013</v>
      </c>
      <c r="E251" s="2">
        <v>41531</v>
      </c>
      <c r="F251" t="s">
        <v>128</v>
      </c>
      <c r="G251" t="s">
        <v>918</v>
      </c>
      <c r="H251" t="s">
        <v>919</v>
      </c>
      <c r="I251" t="s">
        <v>25</v>
      </c>
      <c r="J251" t="s">
        <v>26</v>
      </c>
      <c r="K251" t="s">
        <v>166</v>
      </c>
      <c r="L251" t="s">
        <v>39</v>
      </c>
      <c r="M251">
        <v>60653</v>
      </c>
      <c r="N251" t="s">
        <v>29</v>
      </c>
      <c r="O251" t="s">
        <v>920</v>
      </c>
      <c r="P251" t="s">
        <v>31</v>
      </c>
      <c r="Q251" t="s">
        <v>32</v>
      </c>
      <c r="R251" t="s">
        <v>921</v>
      </c>
      <c r="S251">
        <v>10.896000000000001</v>
      </c>
      <c r="T251">
        <v>3</v>
      </c>
      <c r="U251" s="4">
        <v>0.2</v>
      </c>
      <c r="V251">
        <f t="shared" si="7"/>
        <v>-2.1792000000000002</v>
      </c>
      <c r="W251">
        <v>3.4049999999999994</v>
      </c>
    </row>
    <row r="252" spans="1:23" ht="16.2" x14ac:dyDescent="0.3">
      <c r="A252">
        <v>3161</v>
      </c>
      <c r="B252" t="s">
        <v>922</v>
      </c>
      <c r="C252" s="2">
        <v>41527</v>
      </c>
      <c r="D252">
        <f t="shared" si="6"/>
        <v>2013</v>
      </c>
      <c r="E252" s="2">
        <v>41533</v>
      </c>
      <c r="F252" t="s">
        <v>128</v>
      </c>
      <c r="G252" t="s">
        <v>923</v>
      </c>
      <c r="H252" t="s">
        <v>924</v>
      </c>
      <c r="I252" t="s">
        <v>25</v>
      </c>
      <c r="J252" t="s">
        <v>26</v>
      </c>
      <c r="K252" t="s">
        <v>27</v>
      </c>
      <c r="L252" t="s">
        <v>28</v>
      </c>
      <c r="M252">
        <v>77070</v>
      </c>
      <c r="N252" t="s">
        <v>29</v>
      </c>
      <c r="O252" t="s">
        <v>925</v>
      </c>
      <c r="P252" t="s">
        <v>31</v>
      </c>
      <c r="Q252" t="s">
        <v>47</v>
      </c>
      <c r="R252" t="s">
        <v>926</v>
      </c>
      <c r="S252">
        <v>5.1799999999999988</v>
      </c>
      <c r="T252">
        <v>5</v>
      </c>
      <c r="U252" s="4">
        <v>0.8</v>
      </c>
      <c r="V252">
        <f t="shared" si="7"/>
        <v>-4.1439999999999992</v>
      </c>
      <c r="W252">
        <v>-8.0289999999999999</v>
      </c>
    </row>
    <row r="253" spans="1:23" ht="16.2" x14ac:dyDescent="0.3">
      <c r="A253">
        <v>5449</v>
      </c>
      <c r="B253" t="s">
        <v>927</v>
      </c>
      <c r="C253" s="2">
        <v>41528</v>
      </c>
      <c r="D253">
        <f t="shared" si="6"/>
        <v>2013</v>
      </c>
      <c r="E253" s="2">
        <v>41536</v>
      </c>
      <c r="F253" t="s">
        <v>22</v>
      </c>
      <c r="G253" t="s">
        <v>928</v>
      </c>
      <c r="H253" t="s">
        <v>929</v>
      </c>
      <c r="I253" t="s">
        <v>37</v>
      </c>
      <c r="J253" t="s">
        <v>26</v>
      </c>
      <c r="K253" t="s">
        <v>930</v>
      </c>
      <c r="L253" t="s">
        <v>931</v>
      </c>
      <c r="M253">
        <v>66062</v>
      </c>
      <c r="N253" t="s">
        <v>29</v>
      </c>
      <c r="O253" t="s">
        <v>932</v>
      </c>
      <c r="P253" t="s">
        <v>31</v>
      </c>
      <c r="Q253" t="s">
        <v>933</v>
      </c>
      <c r="R253" t="s">
        <v>934</v>
      </c>
      <c r="S253">
        <v>357.93</v>
      </c>
      <c r="T253">
        <v>3</v>
      </c>
      <c r="U253" s="4">
        <v>0</v>
      </c>
      <c r="V253">
        <f t="shared" si="7"/>
        <v>0</v>
      </c>
      <c r="W253">
        <v>7.158600000000007</v>
      </c>
    </row>
    <row r="254" spans="1:23" ht="16.2" x14ac:dyDescent="0.3">
      <c r="A254">
        <v>5450</v>
      </c>
      <c r="B254" t="s">
        <v>927</v>
      </c>
      <c r="C254" s="2">
        <v>41529</v>
      </c>
      <c r="D254">
        <f t="shared" si="6"/>
        <v>2013</v>
      </c>
      <c r="E254" s="2">
        <v>41536</v>
      </c>
      <c r="F254" t="s">
        <v>22</v>
      </c>
      <c r="G254" t="s">
        <v>928</v>
      </c>
      <c r="H254" t="s">
        <v>929</v>
      </c>
      <c r="I254" t="s">
        <v>37</v>
      </c>
      <c r="J254" t="s">
        <v>26</v>
      </c>
      <c r="K254" t="s">
        <v>930</v>
      </c>
      <c r="L254" t="s">
        <v>931</v>
      </c>
      <c r="M254">
        <v>66062</v>
      </c>
      <c r="N254" t="s">
        <v>29</v>
      </c>
      <c r="O254" t="s">
        <v>935</v>
      </c>
      <c r="P254" t="s">
        <v>67</v>
      </c>
      <c r="Q254" t="s">
        <v>68</v>
      </c>
      <c r="R254" t="s">
        <v>936</v>
      </c>
      <c r="S254">
        <v>57.400000000000006</v>
      </c>
      <c r="T254">
        <v>5</v>
      </c>
      <c r="U254" s="4">
        <v>0</v>
      </c>
      <c r="V254">
        <f t="shared" si="7"/>
        <v>0</v>
      </c>
      <c r="W254">
        <v>10.905999999999993</v>
      </c>
    </row>
    <row r="255" spans="1:23" ht="16.2" x14ac:dyDescent="0.3">
      <c r="A255">
        <v>5451</v>
      </c>
      <c r="B255" t="s">
        <v>927</v>
      </c>
      <c r="C255" s="2">
        <v>41530</v>
      </c>
      <c r="D255">
        <f t="shared" si="6"/>
        <v>2013</v>
      </c>
      <c r="E255" s="2">
        <v>41536</v>
      </c>
      <c r="F255" t="s">
        <v>22</v>
      </c>
      <c r="G255" t="s">
        <v>928</v>
      </c>
      <c r="H255" t="s">
        <v>929</v>
      </c>
      <c r="I255" t="s">
        <v>37</v>
      </c>
      <c r="J255" t="s">
        <v>26</v>
      </c>
      <c r="K255" t="s">
        <v>930</v>
      </c>
      <c r="L255" t="s">
        <v>931</v>
      </c>
      <c r="M255">
        <v>66062</v>
      </c>
      <c r="N255" t="s">
        <v>29</v>
      </c>
      <c r="O255" t="s">
        <v>937</v>
      </c>
      <c r="P255" t="s">
        <v>31</v>
      </c>
      <c r="Q255" t="s">
        <v>47</v>
      </c>
      <c r="R255" t="s">
        <v>938</v>
      </c>
      <c r="S255">
        <v>331.96</v>
      </c>
      <c r="T255">
        <v>2</v>
      </c>
      <c r="U255" s="4">
        <v>0</v>
      </c>
      <c r="V255">
        <f t="shared" si="7"/>
        <v>0</v>
      </c>
      <c r="W255">
        <v>149.38199999999998</v>
      </c>
    </row>
    <row r="256" spans="1:23" ht="16.2" x14ac:dyDescent="0.3">
      <c r="A256">
        <v>5452</v>
      </c>
      <c r="B256" t="s">
        <v>927</v>
      </c>
      <c r="C256" s="2">
        <v>41531</v>
      </c>
      <c r="D256">
        <f t="shared" si="6"/>
        <v>2013</v>
      </c>
      <c r="E256" s="2">
        <v>41536</v>
      </c>
      <c r="F256" t="s">
        <v>22</v>
      </c>
      <c r="G256" t="s">
        <v>928</v>
      </c>
      <c r="H256" t="s">
        <v>929</v>
      </c>
      <c r="I256" t="s">
        <v>37</v>
      </c>
      <c r="J256" t="s">
        <v>26</v>
      </c>
      <c r="K256" t="s">
        <v>930</v>
      </c>
      <c r="L256" t="s">
        <v>931</v>
      </c>
      <c r="M256">
        <v>66062</v>
      </c>
      <c r="N256" t="s">
        <v>29</v>
      </c>
      <c r="O256" t="s">
        <v>939</v>
      </c>
      <c r="P256" t="s">
        <v>54</v>
      </c>
      <c r="Q256" t="s">
        <v>55</v>
      </c>
      <c r="R256" t="s">
        <v>940</v>
      </c>
      <c r="S256">
        <v>40.56</v>
      </c>
      <c r="T256">
        <v>2</v>
      </c>
      <c r="U256" s="4">
        <v>0</v>
      </c>
      <c r="V256">
        <f t="shared" si="7"/>
        <v>0</v>
      </c>
      <c r="W256">
        <v>12.979199999999999</v>
      </c>
    </row>
    <row r="257" spans="1:23" ht="16.2" x14ac:dyDescent="0.3">
      <c r="A257">
        <v>5278</v>
      </c>
      <c r="B257" t="s">
        <v>941</v>
      </c>
      <c r="C257" s="2">
        <v>41532</v>
      </c>
      <c r="D257">
        <f t="shared" si="6"/>
        <v>2013</v>
      </c>
      <c r="E257" s="2">
        <v>41534</v>
      </c>
      <c r="F257" t="s">
        <v>22</v>
      </c>
      <c r="G257" t="s">
        <v>942</v>
      </c>
      <c r="H257" t="s">
        <v>943</v>
      </c>
      <c r="I257" t="s">
        <v>37</v>
      </c>
      <c r="J257" t="s">
        <v>26</v>
      </c>
      <c r="K257" t="s">
        <v>944</v>
      </c>
      <c r="L257" t="s">
        <v>28</v>
      </c>
      <c r="M257">
        <v>79762</v>
      </c>
      <c r="N257" t="s">
        <v>29</v>
      </c>
      <c r="O257" t="s">
        <v>876</v>
      </c>
      <c r="P257" t="s">
        <v>54</v>
      </c>
      <c r="Q257" t="s">
        <v>140</v>
      </c>
      <c r="R257" t="s">
        <v>877</v>
      </c>
      <c r="S257">
        <v>340.11599999999999</v>
      </c>
      <c r="T257">
        <v>6</v>
      </c>
      <c r="U257" s="4">
        <v>0.3</v>
      </c>
      <c r="V257">
        <f t="shared" si="7"/>
        <v>-102.03479999999999</v>
      </c>
      <c r="W257">
        <v>-9.717599999999976</v>
      </c>
    </row>
    <row r="258" spans="1:23" ht="16.2" x14ac:dyDescent="0.3">
      <c r="A258">
        <v>175</v>
      </c>
      <c r="B258" t="s">
        <v>945</v>
      </c>
      <c r="C258" s="2">
        <v>41533</v>
      </c>
      <c r="D258">
        <f t="shared" si="6"/>
        <v>2013</v>
      </c>
      <c r="E258" s="2">
        <v>41536</v>
      </c>
      <c r="F258" t="s">
        <v>22</v>
      </c>
      <c r="G258" t="s">
        <v>946</v>
      </c>
      <c r="H258" t="s">
        <v>947</v>
      </c>
      <c r="I258" t="s">
        <v>104</v>
      </c>
      <c r="J258" t="s">
        <v>26</v>
      </c>
      <c r="K258" t="s">
        <v>166</v>
      </c>
      <c r="L258" t="s">
        <v>39</v>
      </c>
      <c r="M258">
        <v>60623</v>
      </c>
      <c r="N258" t="s">
        <v>29</v>
      </c>
      <c r="O258" t="s">
        <v>948</v>
      </c>
      <c r="P258" t="s">
        <v>31</v>
      </c>
      <c r="Q258" t="s">
        <v>82</v>
      </c>
      <c r="R258" t="s">
        <v>949</v>
      </c>
      <c r="S258">
        <v>52.447999999999993</v>
      </c>
      <c r="T258">
        <v>2</v>
      </c>
      <c r="U258" s="4">
        <v>0.8</v>
      </c>
      <c r="V258">
        <f t="shared" si="7"/>
        <v>-41.958399999999997</v>
      </c>
      <c r="W258">
        <v>-131.12000000000003</v>
      </c>
    </row>
    <row r="259" spans="1:23" ht="16.2" x14ac:dyDescent="0.3">
      <c r="A259">
        <v>176</v>
      </c>
      <c r="B259" t="s">
        <v>945</v>
      </c>
      <c r="C259" s="2">
        <v>41534</v>
      </c>
      <c r="D259">
        <f t="shared" ref="D259:D322" si="8">YEAR(C259)</f>
        <v>2013</v>
      </c>
      <c r="E259" s="2">
        <v>41536</v>
      </c>
      <c r="F259" t="s">
        <v>22</v>
      </c>
      <c r="G259" t="s">
        <v>946</v>
      </c>
      <c r="H259" t="s">
        <v>947</v>
      </c>
      <c r="I259" t="s">
        <v>104</v>
      </c>
      <c r="J259" t="s">
        <v>26</v>
      </c>
      <c r="K259" t="s">
        <v>166</v>
      </c>
      <c r="L259" t="s">
        <v>39</v>
      </c>
      <c r="M259">
        <v>60623</v>
      </c>
      <c r="N259" t="s">
        <v>29</v>
      </c>
      <c r="O259" t="s">
        <v>950</v>
      </c>
      <c r="P259" t="s">
        <v>31</v>
      </c>
      <c r="Q259" t="s">
        <v>41</v>
      </c>
      <c r="R259" t="s">
        <v>951</v>
      </c>
      <c r="S259">
        <v>20.16</v>
      </c>
      <c r="T259">
        <v>4</v>
      </c>
      <c r="U259" s="4">
        <v>0.2</v>
      </c>
      <c r="V259">
        <f t="shared" ref="V259:V322" si="9">S259*-U259</f>
        <v>-4.032</v>
      </c>
      <c r="W259">
        <v>6.5519999999999987</v>
      </c>
    </row>
    <row r="260" spans="1:23" ht="16.2" x14ac:dyDescent="0.3">
      <c r="A260">
        <v>8433</v>
      </c>
      <c r="B260" t="s">
        <v>952</v>
      </c>
      <c r="C260" s="2">
        <v>41535</v>
      </c>
      <c r="D260">
        <f t="shared" si="8"/>
        <v>2013</v>
      </c>
      <c r="E260" s="2">
        <v>41535</v>
      </c>
      <c r="F260" t="s">
        <v>128</v>
      </c>
      <c r="G260" t="s">
        <v>953</v>
      </c>
      <c r="H260" t="s">
        <v>954</v>
      </c>
      <c r="I260" t="s">
        <v>104</v>
      </c>
      <c r="J260" t="s">
        <v>26</v>
      </c>
      <c r="K260" t="s">
        <v>955</v>
      </c>
      <c r="L260" t="s">
        <v>28</v>
      </c>
      <c r="M260">
        <v>78415</v>
      </c>
      <c r="N260" t="s">
        <v>29</v>
      </c>
      <c r="O260" t="s">
        <v>956</v>
      </c>
      <c r="P260" t="s">
        <v>31</v>
      </c>
      <c r="Q260" t="s">
        <v>98</v>
      </c>
      <c r="R260" t="s">
        <v>957</v>
      </c>
      <c r="S260">
        <v>6.048</v>
      </c>
      <c r="T260">
        <v>4</v>
      </c>
      <c r="U260" s="4">
        <v>0.2</v>
      </c>
      <c r="V260">
        <f t="shared" si="9"/>
        <v>-1.2096</v>
      </c>
      <c r="W260">
        <v>-1.3607999999999998</v>
      </c>
    </row>
    <row r="261" spans="1:23" ht="16.2" x14ac:dyDescent="0.3">
      <c r="A261">
        <v>8434</v>
      </c>
      <c r="B261" t="s">
        <v>952</v>
      </c>
      <c r="C261" s="2">
        <v>41536</v>
      </c>
      <c r="D261">
        <f t="shared" si="8"/>
        <v>2013</v>
      </c>
      <c r="E261" s="2">
        <v>41535</v>
      </c>
      <c r="F261" t="s">
        <v>128</v>
      </c>
      <c r="G261" t="s">
        <v>953</v>
      </c>
      <c r="H261" t="s">
        <v>954</v>
      </c>
      <c r="I261" t="s">
        <v>104</v>
      </c>
      <c r="J261" t="s">
        <v>26</v>
      </c>
      <c r="K261" t="s">
        <v>955</v>
      </c>
      <c r="L261" t="s">
        <v>28</v>
      </c>
      <c r="M261">
        <v>78415</v>
      </c>
      <c r="N261" t="s">
        <v>29</v>
      </c>
      <c r="O261" t="s">
        <v>958</v>
      </c>
      <c r="P261" t="s">
        <v>31</v>
      </c>
      <c r="Q261" t="s">
        <v>32</v>
      </c>
      <c r="R261" t="s">
        <v>959</v>
      </c>
      <c r="S261">
        <v>6.8480000000000008</v>
      </c>
      <c r="T261">
        <v>2</v>
      </c>
      <c r="U261" s="4">
        <v>0.2</v>
      </c>
      <c r="V261">
        <f t="shared" si="9"/>
        <v>-1.3696000000000002</v>
      </c>
      <c r="W261">
        <v>2.1399999999999992</v>
      </c>
    </row>
    <row r="262" spans="1:23" ht="16.2" x14ac:dyDescent="0.3">
      <c r="A262">
        <v>8435</v>
      </c>
      <c r="B262" t="s">
        <v>952</v>
      </c>
      <c r="C262" s="2">
        <v>41537</v>
      </c>
      <c r="D262">
        <f t="shared" si="8"/>
        <v>2013</v>
      </c>
      <c r="E262" s="2">
        <v>41535</v>
      </c>
      <c r="F262" t="s">
        <v>128</v>
      </c>
      <c r="G262" t="s">
        <v>953</v>
      </c>
      <c r="H262" t="s">
        <v>954</v>
      </c>
      <c r="I262" t="s">
        <v>104</v>
      </c>
      <c r="J262" t="s">
        <v>26</v>
      </c>
      <c r="K262" t="s">
        <v>955</v>
      </c>
      <c r="L262" t="s">
        <v>28</v>
      </c>
      <c r="M262">
        <v>78415</v>
      </c>
      <c r="N262" t="s">
        <v>29</v>
      </c>
      <c r="O262" t="s">
        <v>960</v>
      </c>
      <c r="P262" t="s">
        <v>54</v>
      </c>
      <c r="Q262" t="s">
        <v>55</v>
      </c>
      <c r="R262" t="s">
        <v>961</v>
      </c>
      <c r="S262">
        <v>9.9600000000000009</v>
      </c>
      <c r="T262">
        <v>5</v>
      </c>
      <c r="U262" s="4">
        <v>0.6</v>
      </c>
      <c r="V262">
        <f t="shared" si="9"/>
        <v>-5.976</v>
      </c>
      <c r="W262">
        <v>-6.7230000000000008</v>
      </c>
    </row>
    <row r="263" spans="1:23" ht="16.2" x14ac:dyDescent="0.3">
      <c r="A263">
        <v>8436</v>
      </c>
      <c r="B263" t="s">
        <v>952</v>
      </c>
      <c r="C263" s="2">
        <v>41538</v>
      </c>
      <c r="D263">
        <f t="shared" si="8"/>
        <v>2013</v>
      </c>
      <c r="E263" s="2">
        <v>41535</v>
      </c>
      <c r="F263" t="s">
        <v>128</v>
      </c>
      <c r="G263" t="s">
        <v>953</v>
      </c>
      <c r="H263" t="s">
        <v>954</v>
      </c>
      <c r="I263" t="s">
        <v>104</v>
      </c>
      <c r="J263" t="s">
        <v>26</v>
      </c>
      <c r="K263" t="s">
        <v>955</v>
      </c>
      <c r="L263" t="s">
        <v>28</v>
      </c>
      <c r="M263">
        <v>78415</v>
      </c>
      <c r="N263" t="s">
        <v>29</v>
      </c>
      <c r="O263" t="s">
        <v>962</v>
      </c>
      <c r="P263" t="s">
        <v>31</v>
      </c>
      <c r="Q263" t="s">
        <v>47</v>
      </c>
      <c r="R263" t="s">
        <v>963</v>
      </c>
      <c r="S263">
        <v>8.5519999999999978</v>
      </c>
      <c r="T263">
        <v>2</v>
      </c>
      <c r="U263" s="4">
        <v>0.8</v>
      </c>
      <c r="V263">
        <f t="shared" si="9"/>
        <v>-6.8415999999999988</v>
      </c>
      <c r="W263">
        <v>-13.683199999999999</v>
      </c>
    </row>
    <row r="264" spans="1:23" ht="16.2" x14ac:dyDescent="0.3">
      <c r="A264">
        <v>263</v>
      </c>
      <c r="B264" t="s">
        <v>964</v>
      </c>
      <c r="C264" s="2">
        <v>41539</v>
      </c>
      <c r="D264">
        <f t="shared" si="8"/>
        <v>2013</v>
      </c>
      <c r="E264" s="2">
        <v>41538</v>
      </c>
      <c r="F264" t="s">
        <v>128</v>
      </c>
      <c r="G264" t="s">
        <v>965</v>
      </c>
      <c r="H264" t="s">
        <v>966</v>
      </c>
      <c r="I264" t="s">
        <v>104</v>
      </c>
      <c r="J264" t="s">
        <v>26</v>
      </c>
      <c r="K264" t="s">
        <v>27</v>
      </c>
      <c r="L264" t="s">
        <v>28</v>
      </c>
      <c r="M264">
        <v>77036</v>
      </c>
      <c r="N264" t="s">
        <v>29</v>
      </c>
      <c r="O264" t="s">
        <v>891</v>
      </c>
      <c r="P264" t="s">
        <v>67</v>
      </c>
      <c r="Q264" t="s">
        <v>244</v>
      </c>
      <c r="R264" t="s">
        <v>892</v>
      </c>
      <c r="S264">
        <v>3059.982</v>
      </c>
      <c r="T264">
        <v>3</v>
      </c>
      <c r="U264" s="4">
        <v>0.4</v>
      </c>
      <c r="V264">
        <f t="shared" si="9"/>
        <v>-1223.9928</v>
      </c>
      <c r="W264">
        <v>-509.99700000000075</v>
      </c>
    </row>
    <row r="265" spans="1:23" ht="16.2" x14ac:dyDescent="0.3">
      <c r="A265">
        <v>264</v>
      </c>
      <c r="B265" t="s">
        <v>964</v>
      </c>
      <c r="C265" s="2">
        <v>41540</v>
      </c>
      <c r="D265">
        <f t="shared" si="8"/>
        <v>2013</v>
      </c>
      <c r="E265" s="2">
        <v>41538</v>
      </c>
      <c r="F265" t="s">
        <v>128</v>
      </c>
      <c r="G265" t="s">
        <v>965</v>
      </c>
      <c r="H265" t="s">
        <v>966</v>
      </c>
      <c r="I265" t="s">
        <v>104</v>
      </c>
      <c r="J265" t="s">
        <v>26</v>
      </c>
      <c r="K265" t="s">
        <v>27</v>
      </c>
      <c r="L265" t="s">
        <v>28</v>
      </c>
      <c r="M265">
        <v>77036</v>
      </c>
      <c r="N265" t="s">
        <v>29</v>
      </c>
      <c r="O265" t="s">
        <v>967</v>
      </c>
      <c r="P265" t="s">
        <v>67</v>
      </c>
      <c r="Q265" t="s">
        <v>244</v>
      </c>
      <c r="R265" t="s">
        <v>968</v>
      </c>
      <c r="S265">
        <v>2519.9579999999996</v>
      </c>
      <c r="T265">
        <v>7</v>
      </c>
      <c r="U265" s="4">
        <v>0.4</v>
      </c>
      <c r="V265">
        <f t="shared" si="9"/>
        <v>-1007.9831999999999</v>
      </c>
      <c r="W265">
        <v>-251.99579999999992</v>
      </c>
    </row>
    <row r="266" spans="1:23" ht="16.2" x14ac:dyDescent="0.3">
      <c r="A266">
        <v>126</v>
      </c>
      <c r="B266" t="s">
        <v>969</v>
      </c>
      <c r="C266" s="2">
        <v>41541</v>
      </c>
      <c r="D266">
        <f t="shared" si="8"/>
        <v>2013</v>
      </c>
      <c r="E266" s="2">
        <v>41542</v>
      </c>
      <c r="F266" t="s">
        <v>22</v>
      </c>
      <c r="G266" t="s">
        <v>970</v>
      </c>
      <c r="H266" t="s">
        <v>971</v>
      </c>
      <c r="I266" t="s">
        <v>25</v>
      </c>
      <c r="J266" t="s">
        <v>26</v>
      </c>
      <c r="K266" t="s">
        <v>353</v>
      </c>
      <c r="L266" t="s">
        <v>39</v>
      </c>
      <c r="M266">
        <v>61701</v>
      </c>
      <c r="N266" t="s">
        <v>29</v>
      </c>
      <c r="O266" t="s">
        <v>972</v>
      </c>
      <c r="P266" t="s">
        <v>54</v>
      </c>
      <c r="Q266" t="s">
        <v>227</v>
      </c>
      <c r="R266" t="s">
        <v>973</v>
      </c>
      <c r="S266">
        <v>617.70000000000005</v>
      </c>
      <c r="T266">
        <v>6</v>
      </c>
      <c r="U266" s="4">
        <v>0.5</v>
      </c>
      <c r="V266">
        <f t="shared" si="9"/>
        <v>-308.85000000000002</v>
      </c>
      <c r="W266">
        <v>-407.68200000000013</v>
      </c>
    </row>
    <row r="267" spans="1:23" ht="16.2" x14ac:dyDescent="0.3">
      <c r="A267">
        <v>8867</v>
      </c>
      <c r="B267" t="s">
        <v>974</v>
      </c>
      <c r="C267" s="2">
        <v>41542</v>
      </c>
      <c r="D267">
        <f t="shared" si="8"/>
        <v>2013</v>
      </c>
      <c r="E267" s="2">
        <v>41540</v>
      </c>
      <c r="F267" t="s">
        <v>101</v>
      </c>
      <c r="G267" t="s">
        <v>975</v>
      </c>
      <c r="H267" t="s">
        <v>976</v>
      </c>
      <c r="I267" t="s">
        <v>25</v>
      </c>
      <c r="J267" t="s">
        <v>26</v>
      </c>
      <c r="K267" t="s">
        <v>166</v>
      </c>
      <c r="L267" t="s">
        <v>39</v>
      </c>
      <c r="M267">
        <v>60653</v>
      </c>
      <c r="N267" t="s">
        <v>29</v>
      </c>
      <c r="O267" t="s">
        <v>977</v>
      </c>
      <c r="P267" t="s">
        <v>54</v>
      </c>
      <c r="Q267" t="s">
        <v>110</v>
      </c>
      <c r="R267" t="s">
        <v>978</v>
      </c>
      <c r="S267">
        <v>493.42999999999995</v>
      </c>
      <c r="T267">
        <v>5</v>
      </c>
      <c r="U267" s="4">
        <v>0.3</v>
      </c>
      <c r="V267">
        <f t="shared" si="9"/>
        <v>-148.02899999999997</v>
      </c>
      <c r="W267">
        <v>-70.489999999999981</v>
      </c>
    </row>
    <row r="268" spans="1:23" ht="16.2" x14ac:dyDescent="0.3">
      <c r="A268">
        <v>8868</v>
      </c>
      <c r="B268" t="s">
        <v>974</v>
      </c>
      <c r="C268" s="2">
        <v>41543</v>
      </c>
      <c r="D268">
        <f t="shared" si="8"/>
        <v>2013</v>
      </c>
      <c r="E268" s="2">
        <v>41540</v>
      </c>
      <c r="F268" t="s">
        <v>101</v>
      </c>
      <c r="G268" t="s">
        <v>975</v>
      </c>
      <c r="H268" t="s">
        <v>976</v>
      </c>
      <c r="I268" t="s">
        <v>25</v>
      </c>
      <c r="J268" t="s">
        <v>26</v>
      </c>
      <c r="K268" t="s">
        <v>166</v>
      </c>
      <c r="L268" t="s">
        <v>39</v>
      </c>
      <c r="M268">
        <v>60653</v>
      </c>
      <c r="N268" t="s">
        <v>29</v>
      </c>
      <c r="O268" t="s">
        <v>979</v>
      </c>
      <c r="P268" t="s">
        <v>67</v>
      </c>
      <c r="Q268" t="s">
        <v>297</v>
      </c>
      <c r="R268" t="s">
        <v>980</v>
      </c>
      <c r="S268">
        <v>11.120000000000001</v>
      </c>
      <c r="T268">
        <v>2</v>
      </c>
      <c r="U268" s="4">
        <v>0.2</v>
      </c>
      <c r="V268">
        <f t="shared" si="9"/>
        <v>-2.2240000000000002</v>
      </c>
      <c r="W268">
        <v>3.4749999999999996</v>
      </c>
    </row>
    <row r="269" spans="1:23" ht="16.2" x14ac:dyDescent="0.3">
      <c r="A269">
        <v>2791</v>
      </c>
      <c r="B269" t="s">
        <v>981</v>
      </c>
      <c r="C269" s="2">
        <v>41544</v>
      </c>
      <c r="D269">
        <f t="shared" si="8"/>
        <v>2013</v>
      </c>
      <c r="E269" s="2">
        <v>41539</v>
      </c>
      <c r="F269" t="s">
        <v>101</v>
      </c>
      <c r="G269" t="s">
        <v>668</v>
      </c>
      <c r="H269" t="s">
        <v>669</v>
      </c>
      <c r="I269" t="s">
        <v>104</v>
      </c>
      <c r="J269" t="s">
        <v>26</v>
      </c>
      <c r="K269" t="s">
        <v>732</v>
      </c>
      <c r="L269" t="s">
        <v>733</v>
      </c>
      <c r="M269">
        <v>68104</v>
      </c>
      <c r="N269" t="s">
        <v>29</v>
      </c>
      <c r="O269" t="s">
        <v>982</v>
      </c>
      <c r="P269" t="s">
        <v>31</v>
      </c>
      <c r="Q269" t="s">
        <v>82</v>
      </c>
      <c r="R269" t="s">
        <v>983</v>
      </c>
      <c r="S269">
        <v>25.96</v>
      </c>
      <c r="T269">
        <v>2</v>
      </c>
      <c r="U269" s="4">
        <v>0</v>
      </c>
      <c r="V269">
        <f t="shared" si="9"/>
        <v>0</v>
      </c>
      <c r="W269">
        <v>7.5283999999999978</v>
      </c>
    </row>
    <row r="270" spans="1:23" ht="16.2" x14ac:dyDescent="0.3">
      <c r="A270">
        <v>2792</v>
      </c>
      <c r="B270" t="s">
        <v>981</v>
      </c>
      <c r="C270" s="2">
        <v>41545</v>
      </c>
      <c r="D270">
        <f t="shared" si="8"/>
        <v>2013</v>
      </c>
      <c r="E270" s="2">
        <v>41539</v>
      </c>
      <c r="F270" t="s">
        <v>101</v>
      </c>
      <c r="G270" t="s">
        <v>668</v>
      </c>
      <c r="H270" t="s">
        <v>669</v>
      </c>
      <c r="I270" t="s">
        <v>104</v>
      </c>
      <c r="J270" t="s">
        <v>26</v>
      </c>
      <c r="K270" t="s">
        <v>732</v>
      </c>
      <c r="L270" t="s">
        <v>733</v>
      </c>
      <c r="M270">
        <v>68104</v>
      </c>
      <c r="N270" t="s">
        <v>29</v>
      </c>
      <c r="O270" t="s">
        <v>757</v>
      </c>
      <c r="P270" t="s">
        <v>31</v>
      </c>
      <c r="Q270" t="s">
        <v>82</v>
      </c>
      <c r="R270" t="s">
        <v>758</v>
      </c>
      <c r="S270">
        <v>36.269999999999996</v>
      </c>
      <c r="T270">
        <v>3</v>
      </c>
      <c r="U270" s="4">
        <v>0</v>
      </c>
      <c r="V270">
        <f t="shared" si="9"/>
        <v>0</v>
      </c>
      <c r="W270">
        <v>10.880999999999997</v>
      </c>
    </row>
    <row r="271" spans="1:23" ht="16.2" x14ac:dyDescent="0.3">
      <c r="A271">
        <v>2793</v>
      </c>
      <c r="B271" t="s">
        <v>981</v>
      </c>
      <c r="C271" s="2">
        <v>41546</v>
      </c>
      <c r="D271">
        <f t="shared" si="8"/>
        <v>2013</v>
      </c>
      <c r="E271" s="2">
        <v>41539</v>
      </c>
      <c r="F271" t="s">
        <v>101</v>
      </c>
      <c r="G271" t="s">
        <v>668</v>
      </c>
      <c r="H271" t="s">
        <v>669</v>
      </c>
      <c r="I271" t="s">
        <v>104</v>
      </c>
      <c r="J271" t="s">
        <v>26</v>
      </c>
      <c r="K271" t="s">
        <v>732</v>
      </c>
      <c r="L271" t="s">
        <v>733</v>
      </c>
      <c r="M271">
        <v>68104</v>
      </c>
      <c r="N271" t="s">
        <v>29</v>
      </c>
      <c r="O271" t="s">
        <v>984</v>
      </c>
      <c r="P271" t="s">
        <v>31</v>
      </c>
      <c r="Q271" t="s">
        <v>32</v>
      </c>
      <c r="R271" t="s">
        <v>985</v>
      </c>
      <c r="S271">
        <v>6.48</v>
      </c>
      <c r="T271">
        <v>1</v>
      </c>
      <c r="U271" s="4">
        <v>0</v>
      </c>
      <c r="V271">
        <f t="shared" si="9"/>
        <v>0</v>
      </c>
      <c r="W271">
        <v>3.1104000000000003</v>
      </c>
    </row>
    <row r="272" spans="1:23" ht="16.2" x14ac:dyDescent="0.3">
      <c r="A272">
        <v>5305</v>
      </c>
      <c r="B272" t="s">
        <v>986</v>
      </c>
      <c r="C272" s="2">
        <v>41547</v>
      </c>
      <c r="D272">
        <f t="shared" si="8"/>
        <v>2013</v>
      </c>
      <c r="E272" s="2">
        <v>41540</v>
      </c>
      <c r="F272" t="s">
        <v>101</v>
      </c>
      <c r="G272" t="s">
        <v>384</v>
      </c>
      <c r="H272" t="s">
        <v>385</v>
      </c>
      <c r="I272" t="s">
        <v>37</v>
      </c>
      <c r="J272" t="s">
        <v>26</v>
      </c>
      <c r="K272" t="s">
        <v>987</v>
      </c>
      <c r="L272" t="s">
        <v>28</v>
      </c>
      <c r="M272">
        <v>75043</v>
      </c>
      <c r="N272" t="s">
        <v>29</v>
      </c>
      <c r="O272" t="s">
        <v>988</v>
      </c>
      <c r="P272" t="s">
        <v>54</v>
      </c>
      <c r="Q272" t="s">
        <v>55</v>
      </c>
      <c r="R272" t="s">
        <v>989</v>
      </c>
      <c r="S272">
        <v>8.5440000000000005</v>
      </c>
      <c r="T272">
        <v>2</v>
      </c>
      <c r="U272" s="4">
        <v>0.6</v>
      </c>
      <c r="V272">
        <f t="shared" si="9"/>
        <v>-5.1264000000000003</v>
      </c>
      <c r="W272">
        <v>-7.4759999999999991</v>
      </c>
    </row>
    <row r="273" spans="1:23" ht="16.2" x14ac:dyDescent="0.3">
      <c r="A273">
        <v>5725</v>
      </c>
      <c r="B273" t="s">
        <v>990</v>
      </c>
      <c r="C273" s="2">
        <v>41548</v>
      </c>
      <c r="D273">
        <f t="shared" si="8"/>
        <v>2013</v>
      </c>
      <c r="E273" s="2">
        <v>41544</v>
      </c>
      <c r="F273" t="s">
        <v>22</v>
      </c>
      <c r="G273" t="s">
        <v>991</v>
      </c>
      <c r="H273" t="s">
        <v>992</v>
      </c>
      <c r="I273" t="s">
        <v>104</v>
      </c>
      <c r="J273" t="s">
        <v>26</v>
      </c>
      <c r="K273" t="s">
        <v>166</v>
      </c>
      <c r="L273" t="s">
        <v>39</v>
      </c>
      <c r="M273">
        <v>60653</v>
      </c>
      <c r="N273" t="s">
        <v>29</v>
      </c>
      <c r="O273" t="s">
        <v>993</v>
      </c>
      <c r="P273" t="s">
        <v>31</v>
      </c>
      <c r="Q273" t="s">
        <v>44</v>
      </c>
      <c r="R273" t="s">
        <v>994</v>
      </c>
      <c r="S273">
        <v>331.536</v>
      </c>
      <c r="T273">
        <v>3</v>
      </c>
      <c r="U273" s="4">
        <v>0.2</v>
      </c>
      <c r="V273">
        <f t="shared" si="9"/>
        <v>-66.307200000000009</v>
      </c>
      <c r="W273">
        <v>-82.884</v>
      </c>
    </row>
    <row r="274" spans="1:23" ht="16.2" x14ac:dyDescent="0.3">
      <c r="A274">
        <v>4097</v>
      </c>
      <c r="B274" t="s">
        <v>995</v>
      </c>
      <c r="C274" s="2">
        <v>41549</v>
      </c>
      <c r="D274">
        <f t="shared" si="8"/>
        <v>2013</v>
      </c>
      <c r="E274" s="2">
        <v>41545</v>
      </c>
      <c r="F274" t="s">
        <v>22</v>
      </c>
      <c r="G274" t="s">
        <v>996</v>
      </c>
      <c r="H274" t="s">
        <v>997</v>
      </c>
      <c r="I274" t="s">
        <v>25</v>
      </c>
      <c r="J274" t="s">
        <v>26</v>
      </c>
      <c r="K274" t="s">
        <v>641</v>
      </c>
      <c r="L274" t="s">
        <v>252</v>
      </c>
      <c r="M274">
        <v>55407</v>
      </c>
      <c r="N274" t="s">
        <v>29</v>
      </c>
      <c r="O274" t="s">
        <v>998</v>
      </c>
      <c r="P274" t="s">
        <v>31</v>
      </c>
      <c r="Q274" t="s">
        <v>32</v>
      </c>
      <c r="R274" t="s">
        <v>999</v>
      </c>
      <c r="S274">
        <v>32.400000000000006</v>
      </c>
      <c r="T274">
        <v>5</v>
      </c>
      <c r="U274" s="4">
        <v>0</v>
      </c>
      <c r="V274">
        <f t="shared" si="9"/>
        <v>0</v>
      </c>
      <c r="W274">
        <v>15.552000000000001</v>
      </c>
    </row>
    <row r="275" spans="1:23" ht="16.2" x14ac:dyDescent="0.3">
      <c r="A275">
        <v>4098</v>
      </c>
      <c r="B275" t="s">
        <v>995</v>
      </c>
      <c r="C275" s="2">
        <v>41550</v>
      </c>
      <c r="D275">
        <f t="shared" si="8"/>
        <v>2013</v>
      </c>
      <c r="E275" s="2">
        <v>41545</v>
      </c>
      <c r="F275" t="s">
        <v>22</v>
      </c>
      <c r="G275" t="s">
        <v>996</v>
      </c>
      <c r="H275" t="s">
        <v>997</v>
      </c>
      <c r="I275" t="s">
        <v>25</v>
      </c>
      <c r="J275" t="s">
        <v>26</v>
      </c>
      <c r="K275" t="s">
        <v>641</v>
      </c>
      <c r="L275" t="s">
        <v>252</v>
      </c>
      <c r="M275">
        <v>55407</v>
      </c>
      <c r="N275" t="s">
        <v>29</v>
      </c>
      <c r="O275" t="s">
        <v>1000</v>
      </c>
      <c r="P275" t="s">
        <v>31</v>
      </c>
      <c r="Q275" t="s">
        <v>44</v>
      </c>
      <c r="R275" t="s">
        <v>1001</v>
      </c>
      <c r="S275">
        <v>404.90000000000003</v>
      </c>
      <c r="T275">
        <v>5</v>
      </c>
      <c r="U275" s="4">
        <v>0</v>
      </c>
      <c r="V275">
        <f t="shared" si="9"/>
        <v>0</v>
      </c>
      <c r="W275">
        <v>16.195999999999984</v>
      </c>
    </row>
    <row r="276" spans="1:23" ht="16.2" x14ac:dyDescent="0.3">
      <c r="A276">
        <v>4099</v>
      </c>
      <c r="B276" t="s">
        <v>995</v>
      </c>
      <c r="C276" s="2">
        <v>41551</v>
      </c>
      <c r="D276">
        <f t="shared" si="8"/>
        <v>2013</v>
      </c>
      <c r="E276" s="2">
        <v>41545</v>
      </c>
      <c r="F276" t="s">
        <v>22</v>
      </c>
      <c r="G276" t="s">
        <v>996</v>
      </c>
      <c r="H276" t="s">
        <v>997</v>
      </c>
      <c r="I276" t="s">
        <v>25</v>
      </c>
      <c r="J276" t="s">
        <v>26</v>
      </c>
      <c r="K276" t="s">
        <v>641</v>
      </c>
      <c r="L276" t="s">
        <v>252</v>
      </c>
      <c r="M276">
        <v>55407</v>
      </c>
      <c r="N276" t="s">
        <v>29</v>
      </c>
      <c r="O276" t="s">
        <v>1002</v>
      </c>
      <c r="P276" t="s">
        <v>31</v>
      </c>
      <c r="Q276" t="s">
        <v>47</v>
      </c>
      <c r="R276" t="s">
        <v>1003</v>
      </c>
      <c r="S276">
        <v>9449.9500000000007</v>
      </c>
      <c r="T276">
        <v>5</v>
      </c>
      <c r="U276" s="4">
        <v>0</v>
      </c>
      <c r="V276">
        <f t="shared" si="9"/>
        <v>0</v>
      </c>
      <c r="W276">
        <v>4630.4755000000005</v>
      </c>
    </row>
    <row r="277" spans="1:23" ht="16.2" x14ac:dyDescent="0.3">
      <c r="A277">
        <v>4100</v>
      </c>
      <c r="B277" t="s">
        <v>995</v>
      </c>
      <c r="C277" s="2">
        <v>41552</v>
      </c>
      <c r="D277">
        <f t="shared" si="8"/>
        <v>2013</v>
      </c>
      <c r="E277" s="2">
        <v>41545</v>
      </c>
      <c r="F277" t="s">
        <v>22</v>
      </c>
      <c r="G277" t="s">
        <v>996</v>
      </c>
      <c r="H277" t="s">
        <v>997</v>
      </c>
      <c r="I277" t="s">
        <v>25</v>
      </c>
      <c r="J277" t="s">
        <v>26</v>
      </c>
      <c r="K277" t="s">
        <v>641</v>
      </c>
      <c r="L277" t="s">
        <v>252</v>
      </c>
      <c r="M277">
        <v>55407</v>
      </c>
      <c r="N277" t="s">
        <v>29</v>
      </c>
      <c r="O277" t="s">
        <v>1004</v>
      </c>
      <c r="P277" t="s">
        <v>31</v>
      </c>
      <c r="Q277" t="s">
        <v>47</v>
      </c>
      <c r="R277" t="s">
        <v>1005</v>
      </c>
      <c r="S277">
        <v>12.94</v>
      </c>
      <c r="T277">
        <v>2</v>
      </c>
      <c r="U277" s="4">
        <v>0</v>
      </c>
      <c r="V277">
        <f t="shared" si="9"/>
        <v>0</v>
      </c>
      <c r="W277">
        <v>6.47</v>
      </c>
    </row>
    <row r="278" spans="1:23" ht="16.2" x14ac:dyDescent="0.3">
      <c r="A278">
        <v>2825</v>
      </c>
      <c r="B278" t="s">
        <v>1006</v>
      </c>
      <c r="C278" s="2">
        <v>41553</v>
      </c>
      <c r="D278">
        <f t="shared" si="8"/>
        <v>2013</v>
      </c>
      <c r="E278" s="2">
        <v>41547</v>
      </c>
      <c r="F278" t="s">
        <v>22</v>
      </c>
      <c r="G278" t="s">
        <v>1007</v>
      </c>
      <c r="H278" t="s">
        <v>1008</v>
      </c>
      <c r="I278" t="s">
        <v>37</v>
      </c>
      <c r="J278" t="s">
        <v>26</v>
      </c>
      <c r="K278" t="s">
        <v>27</v>
      </c>
      <c r="L278" t="s">
        <v>28</v>
      </c>
      <c r="M278">
        <v>77041</v>
      </c>
      <c r="N278" t="s">
        <v>29</v>
      </c>
      <c r="O278" t="s">
        <v>1009</v>
      </c>
      <c r="P278" t="s">
        <v>31</v>
      </c>
      <c r="Q278" t="s">
        <v>32</v>
      </c>
      <c r="R278" t="s">
        <v>1010</v>
      </c>
      <c r="S278">
        <v>33.792000000000002</v>
      </c>
      <c r="T278">
        <v>8</v>
      </c>
      <c r="U278" s="4">
        <v>0.2</v>
      </c>
      <c r="V278">
        <f t="shared" si="9"/>
        <v>-6.7584000000000009</v>
      </c>
      <c r="W278">
        <v>10.559999999999999</v>
      </c>
    </row>
    <row r="279" spans="1:23" ht="16.2" x14ac:dyDescent="0.3">
      <c r="A279">
        <v>2826</v>
      </c>
      <c r="B279" t="s">
        <v>1006</v>
      </c>
      <c r="C279" s="2">
        <v>41554</v>
      </c>
      <c r="D279">
        <f t="shared" si="8"/>
        <v>2013</v>
      </c>
      <c r="E279" s="2">
        <v>41547</v>
      </c>
      <c r="F279" t="s">
        <v>22</v>
      </c>
      <c r="G279" t="s">
        <v>1007</v>
      </c>
      <c r="H279" t="s">
        <v>1008</v>
      </c>
      <c r="I279" t="s">
        <v>37</v>
      </c>
      <c r="J279" t="s">
        <v>26</v>
      </c>
      <c r="K279" t="s">
        <v>27</v>
      </c>
      <c r="L279" t="s">
        <v>28</v>
      </c>
      <c r="M279">
        <v>77041</v>
      </c>
      <c r="N279" t="s">
        <v>29</v>
      </c>
      <c r="O279" t="s">
        <v>1011</v>
      </c>
      <c r="P279" t="s">
        <v>54</v>
      </c>
      <c r="Q279" t="s">
        <v>110</v>
      </c>
      <c r="R279" t="s">
        <v>1012</v>
      </c>
      <c r="S279">
        <v>300.53279999999995</v>
      </c>
      <c r="T279">
        <v>2</v>
      </c>
      <c r="U279" s="4">
        <v>0.32</v>
      </c>
      <c r="V279">
        <f t="shared" si="9"/>
        <v>-96.170495999999986</v>
      </c>
      <c r="W279">
        <v>-97.23120000000003</v>
      </c>
    </row>
    <row r="280" spans="1:23" ht="16.2" x14ac:dyDescent="0.3">
      <c r="A280">
        <v>2827</v>
      </c>
      <c r="B280" t="s">
        <v>1006</v>
      </c>
      <c r="C280" s="2">
        <v>41555</v>
      </c>
      <c r="D280">
        <f t="shared" si="8"/>
        <v>2013</v>
      </c>
      <c r="E280" s="2">
        <v>41547</v>
      </c>
      <c r="F280" t="s">
        <v>22</v>
      </c>
      <c r="G280" t="s">
        <v>1007</v>
      </c>
      <c r="H280" t="s">
        <v>1008</v>
      </c>
      <c r="I280" t="s">
        <v>37</v>
      </c>
      <c r="J280" t="s">
        <v>26</v>
      </c>
      <c r="K280" t="s">
        <v>27</v>
      </c>
      <c r="L280" t="s">
        <v>28</v>
      </c>
      <c r="M280">
        <v>77041</v>
      </c>
      <c r="N280" t="s">
        <v>29</v>
      </c>
      <c r="O280" t="s">
        <v>1013</v>
      </c>
      <c r="P280" t="s">
        <v>31</v>
      </c>
      <c r="Q280" t="s">
        <v>47</v>
      </c>
      <c r="R280" t="s">
        <v>1014</v>
      </c>
      <c r="S280">
        <v>2.7239999999999993</v>
      </c>
      <c r="T280">
        <v>2</v>
      </c>
      <c r="U280" s="4">
        <v>0.8</v>
      </c>
      <c r="V280">
        <f t="shared" si="9"/>
        <v>-2.1791999999999994</v>
      </c>
      <c r="W280">
        <v>-4.3584000000000014</v>
      </c>
    </row>
    <row r="281" spans="1:23" ht="16.2" x14ac:dyDescent="0.3">
      <c r="A281">
        <v>2828</v>
      </c>
      <c r="B281" t="s">
        <v>1006</v>
      </c>
      <c r="C281" s="2">
        <v>41556</v>
      </c>
      <c r="D281">
        <f t="shared" si="8"/>
        <v>2013</v>
      </c>
      <c r="E281" s="2">
        <v>41547</v>
      </c>
      <c r="F281" t="s">
        <v>22</v>
      </c>
      <c r="G281" t="s">
        <v>1007</v>
      </c>
      <c r="H281" t="s">
        <v>1008</v>
      </c>
      <c r="I281" t="s">
        <v>37</v>
      </c>
      <c r="J281" t="s">
        <v>26</v>
      </c>
      <c r="K281" t="s">
        <v>27</v>
      </c>
      <c r="L281" t="s">
        <v>28</v>
      </c>
      <c r="M281">
        <v>77041</v>
      </c>
      <c r="N281" t="s">
        <v>29</v>
      </c>
      <c r="O281" t="s">
        <v>279</v>
      </c>
      <c r="P281" t="s">
        <v>31</v>
      </c>
      <c r="Q281" t="s">
        <v>280</v>
      </c>
      <c r="R281" t="s">
        <v>281</v>
      </c>
      <c r="S281">
        <v>3.2640000000000002</v>
      </c>
      <c r="T281">
        <v>2</v>
      </c>
      <c r="U281" s="4">
        <v>0.2</v>
      </c>
      <c r="V281">
        <f t="shared" si="9"/>
        <v>-0.65280000000000005</v>
      </c>
      <c r="W281">
        <v>1.1015999999999997</v>
      </c>
    </row>
    <row r="282" spans="1:23" ht="16.2" x14ac:dyDescent="0.3">
      <c r="A282">
        <v>2107</v>
      </c>
      <c r="B282" t="s">
        <v>1015</v>
      </c>
      <c r="C282" s="2">
        <v>41557</v>
      </c>
      <c r="D282">
        <f t="shared" si="8"/>
        <v>2013</v>
      </c>
      <c r="E282" s="2">
        <v>41543</v>
      </c>
      <c r="F282" t="s">
        <v>170</v>
      </c>
      <c r="G282" t="s">
        <v>1016</v>
      </c>
      <c r="H282" t="s">
        <v>1017</v>
      </c>
      <c r="I282" t="s">
        <v>104</v>
      </c>
      <c r="J282" t="s">
        <v>26</v>
      </c>
      <c r="K282" t="s">
        <v>1018</v>
      </c>
      <c r="L282" t="s">
        <v>28</v>
      </c>
      <c r="M282">
        <v>75150</v>
      </c>
      <c r="N282" t="s">
        <v>29</v>
      </c>
      <c r="O282" t="s">
        <v>1019</v>
      </c>
      <c r="P282" t="s">
        <v>31</v>
      </c>
      <c r="Q282" t="s">
        <v>47</v>
      </c>
      <c r="R282" t="s">
        <v>1020</v>
      </c>
      <c r="S282">
        <v>0.87599999999999978</v>
      </c>
      <c r="T282">
        <v>1</v>
      </c>
      <c r="U282" s="4">
        <v>0.8</v>
      </c>
      <c r="V282">
        <f t="shared" si="9"/>
        <v>-0.70079999999999987</v>
      </c>
      <c r="W282">
        <v>-1.4016000000000002</v>
      </c>
    </row>
    <row r="283" spans="1:23" ht="16.2" x14ac:dyDescent="0.3">
      <c r="A283">
        <v>9896</v>
      </c>
      <c r="B283" t="s">
        <v>1021</v>
      </c>
      <c r="C283" s="2">
        <v>41558</v>
      </c>
      <c r="D283">
        <f t="shared" si="8"/>
        <v>2013</v>
      </c>
      <c r="E283" s="2">
        <v>41548</v>
      </c>
      <c r="F283" t="s">
        <v>22</v>
      </c>
      <c r="G283" t="s">
        <v>1022</v>
      </c>
      <c r="H283" t="s">
        <v>1023</v>
      </c>
      <c r="I283" t="s">
        <v>25</v>
      </c>
      <c r="J283" t="s">
        <v>26</v>
      </c>
      <c r="K283" t="s">
        <v>166</v>
      </c>
      <c r="L283" t="s">
        <v>39</v>
      </c>
      <c r="M283">
        <v>60623</v>
      </c>
      <c r="N283" t="s">
        <v>29</v>
      </c>
      <c r="O283" t="s">
        <v>1024</v>
      </c>
      <c r="P283" t="s">
        <v>67</v>
      </c>
      <c r="Q283" t="s">
        <v>68</v>
      </c>
      <c r="R283" t="s">
        <v>1025</v>
      </c>
      <c r="S283">
        <v>153.82400000000001</v>
      </c>
      <c r="T283">
        <v>11</v>
      </c>
      <c r="U283" s="4">
        <v>0.2</v>
      </c>
      <c r="V283">
        <f t="shared" si="9"/>
        <v>-30.764800000000005</v>
      </c>
      <c r="W283">
        <v>38.456000000000003</v>
      </c>
    </row>
    <row r="284" spans="1:23" ht="16.2" x14ac:dyDescent="0.3">
      <c r="A284">
        <v>1351</v>
      </c>
      <c r="B284" t="s">
        <v>1026</v>
      </c>
      <c r="C284" s="2">
        <v>41559</v>
      </c>
      <c r="D284">
        <f t="shared" si="8"/>
        <v>2013</v>
      </c>
      <c r="E284" s="2">
        <v>41555</v>
      </c>
      <c r="F284" t="s">
        <v>128</v>
      </c>
      <c r="G284" t="s">
        <v>1027</v>
      </c>
      <c r="H284" t="s">
        <v>1028</v>
      </c>
      <c r="I284" t="s">
        <v>25</v>
      </c>
      <c r="J284" t="s">
        <v>26</v>
      </c>
      <c r="K284" t="s">
        <v>1029</v>
      </c>
      <c r="L284" t="s">
        <v>39</v>
      </c>
      <c r="M284">
        <v>60201</v>
      </c>
      <c r="N284" t="s">
        <v>29</v>
      </c>
      <c r="O284" t="s">
        <v>1030</v>
      </c>
      <c r="P284" t="s">
        <v>54</v>
      </c>
      <c r="Q284" t="s">
        <v>140</v>
      </c>
      <c r="R284" t="s">
        <v>1031</v>
      </c>
      <c r="S284">
        <v>258.279</v>
      </c>
      <c r="T284">
        <v>3</v>
      </c>
      <c r="U284" s="4">
        <v>0.3</v>
      </c>
      <c r="V284">
        <f t="shared" si="9"/>
        <v>-77.483699999999999</v>
      </c>
      <c r="W284">
        <v>-70.104300000000023</v>
      </c>
    </row>
    <row r="285" spans="1:23" ht="16.2" x14ac:dyDescent="0.3">
      <c r="A285">
        <v>8218</v>
      </c>
      <c r="B285" t="s">
        <v>1032</v>
      </c>
      <c r="C285" s="2">
        <v>41560</v>
      </c>
      <c r="D285">
        <f t="shared" si="8"/>
        <v>2013</v>
      </c>
      <c r="E285" s="2">
        <v>41554</v>
      </c>
      <c r="F285" t="s">
        <v>22</v>
      </c>
      <c r="G285" t="s">
        <v>1033</v>
      </c>
      <c r="H285" t="s">
        <v>1034</v>
      </c>
      <c r="I285" t="s">
        <v>25</v>
      </c>
      <c r="J285" t="s">
        <v>26</v>
      </c>
      <c r="K285" t="s">
        <v>160</v>
      </c>
      <c r="L285" t="s">
        <v>28</v>
      </c>
      <c r="M285">
        <v>75217</v>
      </c>
      <c r="N285" t="s">
        <v>29</v>
      </c>
      <c r="O285" t="s">
        <v>1035</v>
      </c>
      <c r="P285" t="s">
        <v>31</v>
      </c>
      <c r="Q285" t="s">
        <v>98</v>
      </c>
      <c r="R285" t="s">
        <v>1036</v>
      </c>
      <c r="S285">
        <v>4.3440000000000003</v>
      </c>
      <c r="T285">
        <v>3</v>
      </c>
      <c r="U285" s="4">
        <v>0.2</v>
      </c>
      <c r="V285">
        <f t="shared" si="9"/>
        <v>-0.86880000000000013</v>
      </c>
      <c r="W285">
        <v>0.86879999999999979</v>
      </c>
    </row>
    <row r="286" spans="1:23" ht="16.2" x14ac:dyDescent="0.3">
      <c r="A286">
        <v>8219</v>
      </c>
      <c r="B286" t="s">
        <v>1032</v>
      </c>
      <c r="C286" s="2">
        <v>41561</v>
      </c>
      <c r="D286">
        <f t="shared" si="8"/>
        <v>2013</v>
      </c>
      <c r="E286" s="2">
        <v>41554</v>
      </c>
      <c r="F286" t="s">
        <v>22</v>
      </c>
      <c r="G286" t="s">
        <v>1033</v>
      </c>
      <c r="H286" t="s">
        <v>1034</v>
      </c>
      <c r="I286" t="s">
        <v>25</v>
      </c>
      <c r="J286" t="s">
        <v>26</v>
      </c>
      <c r="K286" t="s">
        <v>160</v>
      </c>
      <c r="L286" t="s">
        <v>28</v>
      </c>
      <c r="M286">
        <v>75217</v>
      </c>
      <c r="N286" t="s">
        <v>29</v>
      </c>
      <c r="O286" t="s">
        <v>1037</v>
      </c>
      <c r="P286" t="s">
        <v>54</v>
      </c>
      <c r="Q286" t="s">
        <v>55</v>
      </c>
      <c r="R286" t="s">
        <v>1038</v>
      </c>
      <c r="S286">
        <v>31.776000000000003</v>
      </c>
      <c r="T286">
        <v>3</v>
      </c>
      <c r="U286" s="4">
        <v>0.6</v>
      </c>
      <c r="V286">
        <f t="shared" si="9"/>
        <v>-19.0656</v>
      </c>
      <c r="W286">
        <v>-19.065600000000007</v>
      </c>
    </row>
    <row r="287" spans="1:23" ht="16.2" x14ac:dyDescent="0.3">
      <c r="A287">
        <v>8220</v>
      </c>
      <c r="B287" t="s">
        <v>1032</v>
      </c>
      <c r="C287" s="2">
        <v>41562</v>
      </c>
      <c r="D287">
        <f t="shared" si="8"/>
        <v>2013</v>
      </c>
      <c r="E287" s="2">
        <v>41554</v>
      </c>
      <c r="F287" t="s">
        <v>22</v>
      </c>
      <c r="G287" t="s">
        <v>1033</v>
      </c>
      <c r="H287" t="s">
        <v>1034</v>
      </c>
      <c r="I287" t="s">
        <v>25</v>
      </c>
      <c r="J287" t="s">
        <v>26</v>
      </c>
      <c r="K287" t="s">
        <v>160</v>
      </c>
      <c r="L287" t="s">
        <v>28</v>
      </c>
      <c r="M287">
        <v>75217</v>
      </c>
      <c r="N287" t="s">
        <v>29</v>
      </c>
      <c r="O287" t="s">
        <v>1039</v>
      </c>
      <c r="P287" t="s">
        <v>31</v>
      </c>
      <c r="Q287" t="s">
        <v>41</v>
      </c>
      <c r="R287" t="s">
        <v>1040</v>
      </c>
      <c r="S287">
        <v>4.9280000000000008</v>
      </c>
      <c r="T287">
        <v>2</v>
      </c>
      <c r="U287" s="4">
        <v>0.2</v>
      </c>
      <c r="V287">
        <f t="shared" si="9"/>
        <v>-0.98560000000000025</v>
      </c>
      <c r="W287">
        <v>1.7247999999999997</v>
      </c>
    </row>
    <row r="288" spans="1:23" ht="16.2" x14ac:dyDescent="0.3">
      <c r="A288">
        <v>8221</v>
      </c>
      <c r="B288" t="s">
        <v>1032</v>
      </c>
      <c r="C288" s="2">
        <v>41563</v>
      </c>
      <c r="D288">
        <f t="shared" si="8"/>
        <v>2013</v>
      </c>
      <c r="E288" s="2">
        <v>41554</v>
      </c>
      <c r="F288" t="s">
        <v>22</v>
      </c>
      <c r="G288" t="s">
        <v>1033</v>
      </c>
      <c r="H288" t="s">
        <v>1034</v>
      </c>
      <c r="I288" t="s">
        <v>25</v>
      </c>
      <c r="J288" t="s">
        <v>26</v>
      </c>
      <c r="K288" t="s">
        <v>160</v>
      </c>
      <c r="L288" t="s">
        <v>28</v>
      </c>
      <c r="M288">
        <v>75217</v>
      </c>
      <c r="N288" t="s">
        <v>29</v>
      </c>
      <c r="O288" t="s">
        <v>1041</v>
      </c>
      <c r="P288" t="s">
        <v>31</v>
      </c>
      <c r="Q288" t="s">
        <v>47</v>
      </c>
      <c r="R288" t="s">
        <v>1042</v>
      </c>
      <c r="S288">
        <v>1.7879999999999996</v>
      </c>
      <c r="T288">
        <v>3</v>
      </c>
      <c r="U288" s="4">
        <v>0.8</v>
      </c>
      <c r="V288">
        <f t="shared" si="9"/>
        <v>-1.4303999999999997</v>
      </c>
      <c r="W288">
        <v>-3.0396000000000001</v>
      </c>
    </row>
    <row r="289" spans="1:23" ht="16.2" x14ac:dyDescent="0.3">
      <c r="A289">
        <v>8222</v>
      </c>
      <c r="B289" t="s">
        <v>1032</v>
      </c>
      <c r="C289" s="2">
        <v>41564</v>
      </c>
      <c r="D289">
        <f t="shared" si="8"/>
        <v>2013</v>
      </c>
      <c r="E289" s="2">
        <v>41554</v>
      </c>
      <c r="F289" t="s">
        <v>22</v>
      </c>
      <c r="G289" t="s">
        <v>1033</v>
      </c>
      <c r="H289" t="s">
        <v>1034</v>
      </c>
      <c r="I289" t="s">
        <v>25</v>
      </c>
      <c r="J289" t="s">
        <v>26</v>
      </c>
      <c r="K289" t="s">
        <v>160</v>
      </c>
      <c r="L289" t="s">
        <v>28</v>
      </c>
      <c r="M289">
        <v>75217</v>
      </c>
      <c r="N289" t="s">
        <v>29</v>
      </c>
      <c r="O289" t="s">
        <v>1043</v>
      </c>
      <c r="P289" t="s">
        <v>31</v>
      </c>
      <c r="Q289" t="s">
        <v>98</v>
      </c>
      <c r="R289" t="s">
        <v>1044</v>
      </c>
      <c r="S289">
        <v>15.072000000000001</v>
      </c>
      <c r="T289">
        <v>4</v>
      </c>
      <c r="U289" s="4">
        <v>0.2</v>
      </c>
      <c r="V289">
        <f t="shared" si="9"/>
        <v>-3.0144000000000002</v>
      </c>
      <c r="W289">
        <v>-3.7680000000000002</v>
      </c>
    </row>
    <row r="290" spans="1:23" ht="16.2" x14ac:dyDescent="0.3">
      <c r="A290">
        <v>5418</v>
      </c>
      <c r="B290" t="s">
        <v>1045</v>
      </c>
      <c r="C290" s="2">
        <v>41565</v>
      </c>
      <c r="D290">
        <f t="shared" si="8"/>
        <v>2013</v>
      </c>
      <c r="E290" s="2">
        <v>41555</v>
      </c>
      <c r="F290" t="s">
        <v>128</v>
      </c>
      <c r="G290" t="s">
        <v>1046</v>
      </c>
      <c r="H290" t="s">
        <v>1047</v>
      </c>
      <c r="I290" t="s">
        <v>104</v>
      </c>
      <c r="J290" t="s">
        <v>26</v>
      </c>
      <c r="K290" t="s">
        <v>732</v>
      </c>
      <c r="L290" t="s">
        <v>733</v>
      </c>
      <c r="M290">
        <v>68104</v>
      </c>
      <c r="N290" t="s">
        <v>29</v>
      </c>
      <c r="O290" t="s">
        <v>842</v>
      </c>
      <c r="P290" t="s">
        <v>31</v>
      </c>
      <c r="Q290" t="s">
        <v>47</v>
      </c>
      <c r="R290" t="s">
        <v>843</v>
      </c>
      <c r="S290">
        <v>15.36</v>
      </c>
      <c r="T290">
        <v>2</v>
      </c>
      <c r="U290" s="4">
        <v>0</v>
      </c>
      <c r="V290">
        <f t="shared" si="9"/>
        <v>0</v>
      </c>
      <c r="W290">
        <v>7.68</v>
      </c>
    </row>
    <row r="291" spans="1:23" ht="16.2" x14ac:dyDescent="0.3">
      <c r="A291">
        <v>8830</v>
      </c>
      <c r="B291" t="s">
        <v>1048</v>
      </c>
      <c r="C291" s="2">
        <v>41566</v>
      </c>
      <c r="D291">
        <f t="shared" si="8"/>
        <v>2013</v>
      </c>
      <c r="E291" s="2">
        <v>41556</v>
      </c>
      <c r="F291" t="s">
        <v>101</v>
      </c>
      <c r="G291" t="s">
        <v>1049</v>
      </c>
      <c r="H291" t="s">
        <v>1050</v>
      </c>
      <c r="I291" t="s">
        <v>104</v>
      </c>
      <c r="J291" t="s">
        <v>26</v>
      </c>
      <c r="K291" t="s">
        <v>1051</v>
      </c>
      <c r="L291" t="s">
        <v>96</v>
      </c>
      <c r="M291">
        <v>46203</v>
      </c>
      <c r="N291" t="s">
        <v>29</v>
      </c>
      <c r="O291" t="s">
        <v>1052</v>
      </c>
      <c r="P291" t="s">
        <v>31</v>
      </c>
      <c r="Q291" t="s">
        <v>44</v>
      </c>
      <c r="R291" t="s">
        <v>1053</v>
      </c>
      <c r="S291">
        <v>386.34</v>
      </c>
      <c r="T291">
        <v>2</v>
      </c>
      <c r="U291" s="4">
        <v>0</v>
      </c>
      <c r="V291">
        <f t="shared" si="9"/>
        <v>0</v>
      </c>
      <c r="W291">
        <v>54.087600000000009</v>
      </c>
    </row>
    <row r="292" spans="1:23" ht="16.2" x14ac:dyDescent="0.3">
      <c r="A292">
        <v>3827</v>
      </c>
      <c r="B292" t="s">
        <v>1054</v>
      </c>
      <c r="C292" s="2">
        <v>41567</v>
      </c>
      <c r="D292">
        <f t="shared" si="8"/>
        <v>2013</v>
      </c>
      <c r="E292" s="2">
        <v>41559</v>
      </c>
      <c r="F292" t="s">
        <v>22</v>
      </c>
      <c r="G292" t="s">
        <v>327</v>
      </c>
      <c r="H292" t="s">
        <v>328</v>
      </c>
      <c r="I292" t="s">
        <v>104</v>
      </c>
      <c r="J292" t="s">
        <v>26</v>
      </c>
      <c r="K292" t="s">
        <v>160</v>
      </c>
      <c r="L292" t="s">
        <v>28</v>
      </c>
      <c r="M292">
        <v>75217</v>
      </c>
      <c r="N292" t="s">
        <v>29</v>
      </c>
      <c r="O292" t="s">
        <v>1055</v>
      </c>
      <c r="P292" t="s">
        <v>31</v>
      </c>
      <c r="Q292" t="s">
        <v>44</v>
      </c>
      <c r="R292" t="s">
        <v>1056</v>
      </c>
      <c r="S292">
        <v>107.44</v>
      </c>
      <c r="T292">
        <v>10</v>
      </c>
      <c r="U292" s="4">
        <v>0.2</v>
      </c>
      <c r="V292">
        <f t="shared" si="9"/>
        <v>-21.488</v>
      </c>
      <c r="W292">
        <v>10.744000000000007</v>
      </c>
    </row>
    <row r="293" spans="1:23" ht="16.2" x14ac:dyDescent="0.3">
      <c r="A293">
        <v>7546</v>
      </c>
      <c r="B293" t="s">
        <v>1057</v>
      </c>
      <c r="C293" s="2">
        <v>41568</v>
      </c>
      <c r="D293">
        <f t="shared" si="8"/>
        <v>2013</v>
      </c>
      <c r="E293" s="2">
        <v>41562</v>
      </c>
      <c r="F293" t="s">
        <v>22</v>
      </c>
      <c r="G293" t="s">
        <v>1058</v>
      </c>
      <c r="H293" t="s">
        <v>1059</v>
      </c>
      <c r="I293" t="s">
        <v>104</v>
      </c>
      <c r="J293" t="s">
        <v>26</v>
      </c>
      <c r="K293" t="s">
        <v>52</v>
      </c>
      <c r="L293" t="s">
        <v>28</v>
      </c>
      <c r="M293">
        <v>77340</v>
      </c>
      <c r="N293" t="s">
        <v>29</v>
      </c>
      <c r="O293" t="s">
        <v>785</v>
      </c>
      <c r="P293" t="s">
        <v>67</v>
      </c>
      <c r="Q293" t="s">
        <v>297</v>
      </c>
      <c r="R293" t="s">
        <v>786</v>
      </c>
      <c r="S293">
        <v>719.95200000000011</v>
      </c>
      <c r="T293">
        <v>6</v>
      </c>
      <c r="U293" s="4">
        <v>0.2</v>
      </c>
      <c r="V293">
        <f t="shared" si="9"/>
        <v>-143.99040000000002</v>
      </c>
      <c r="W293">
        <v>71.995200000000011</v>
      </c>
    </row>
    <row r="294" spans="1:23" ht="16.2" x14ac:dyDescent="0.3">
      <c r="A294">
        <v>7547</v>
      </c>
      <c r="B294" t="s">
        <v>1057</v>
      </c>
      <c r="C294" s="2">
        <v>41569</v>
      </c>
      <c r="D294">
        <f t="shared" si="8"/>
        <v>2013</v>
      </c>
      <c r="E294" s="2">
        <v>41562</v>
      </c>
      <c r="F294" t="s">
        <v>22</v>
      </c>
      <c r="G294" t="s">
        <v>1058</v>
      </c>
      <c r="H294" t="s">
        <v>1059</v>
      </c>
      <c r="I294" t="s">
        <v>104</v>
      </c>
      <c r="J294" t="s">
        <v>26</v>
      </c>
      <c r="K294" t="s">
        <v>52</v>
      </c>
      <c r="L294" t="s">
        <v>28</v>
      </c>
      <c r="M294">
        <v>77340</v>
      </c>
      <c r="N294" t="s">
        <v>29</v>
      </c>
      <c r="O294" t="s">
        <v>1060</v>
      </c>
      <c r="P294" t="s">
        <v>67</v>
      </c>
      <c r="Q294" t="s">
        <v>297</v>
      </c>
      <c r="R294" t="s">
        <v>1061</v>
      </c>
      <c r="S294">
        <v>755.94400000000019</v>
      </c>
      <c r="T294">
        <v>7</v>
      </c>
      <c r="U294" s="4">
        <v>0.2</v>
      </c>
      <c r="V294">
        <f t="shared" si="9"/>
        <v>-151.18880000000004</v>
      </c>
      <c r="W294">
        <v>66.145099999999957</v>
      </c>
    </row>
    <row r="295" spans="1:23" ht="16.2" x14ac:dyDescent="0.3">
      <c r="A295">
        <v>7548</v>
      </c>
      <c r="B295" t="s">
        <v>1057</v>
      </c>
      <c r="C295" s="2">
        <v>41570</v>
      </c>
      <c r="D295">
        <f t="shared" si="8"/>
        <v>2013</v>
      </c>
      <c r="E295" s="2">
        <v>41562</v>
      </c>
      <c r="F295" t="s">
        <v>22</v>
      </c>
      <c r="G295" t="s">
        <v>1058</v>
      </c>
      <c r="H295" t="s">
        <v>1059</v>
      </c>
      <c r="I295" t="s">
        <v>104</v>
      </c>
      <c r="J295" t="s">
        <v>26</v>
      </c>
      <c r="K295" t="s">
        <v>52</v>
      </c>
      <c r="L295" t="s">
        <v>28</v>
      </c>
      <c r="M295">
        <v>77340</v>
      </c>
      <c r="N295" t="s">
        <v>29</v>
      </c>
      <c r="O295" t="s">
        <v>1062</v>
      </c>
      <c r="P295" t="s">
        <v>31</v>
      </c>
      <c r="Q295" t="s">
        <v>47</v>
      </c>
      <c r="R295" t="s">
        <v>1063</v>
      </c>
      <c r="S295">
        <v>11.979999999999997</v>
      </c>
      <c r="T295">
        <v>5</v>
      </c>
      <c r="U295" s="4">
        <v>0.8</v>
      </c>
      <c r="V295">
        <f t="shared" si="9"/>
        <v>-9.5839999999999979</v>
      </c>
      <c r="W295">
        <v>-19.16800000000001</v>
      </c>
    </row>
    <row r="296" spans="1:23" ht="16.2" x14ac:dyDescent="0.3">
      <c r="A296">
        <v>7549</v>
      </c>
      <c r="B296" t="s">
        <v>1057</v>
      </c>
      <c r="C296" s="2">
        <v>41571</v>
      </c>
      <c r="D296">
        <f t="shared" si="8"/>
        <v>2013</v>
      </c>
      <c r="E296" s="2">
        <v>41562</v>
      </c>
      <c r="F296" t="s">
        <v>22</v>
      </c>
      <c r="G296" t="s">
        <v>1058</v>
      </c>
      <c r="H296" t="s">
        <v>1059</v>
      </c>
      <c r="I296" t="s">
        <v>104</v>
      </c>
      <c r="J296" t="s">
        <v>26</v>
      </c>
      <c r="K296" t="s">
        <v>52</v>
      </c>
      <c r="L296" t="s">
        <v>28</v>
      </c>
      <c r="M296">
        <v>77340</v>
      </c>
      <c r="N296" t="s">
        <v>29</v>
      </c>
      <c r="O296" t="s">
        <v>1064</v>
      </c>
      <c r="P296" t="s">
        <v>31</v>
      </c>
      <c r="Q296" t="s">
        <v>47</v>
      </c>
      <c r="R296" t="s">
        <v>1065</v>
      </c>
      <c r="S296">
        <v>0.8979999999999998</v>
      </c>
      <c r="T296">
        <v>1</v>
      </c>
      <c r="U296" s="4">
        <v>0.8</v>
      </c>
      <c r="V296">
        <f t="shared" si="9"/>
        <v>-0.71839999999999993</v>
      </c>
      <c r="W296">
        <v>-1.5715000000000008</v>
      </c>
    </row>
    <row r="297" spans="1:23" ht="16.2" x14ac:dyDescent="0.3">
      <c r="A297">
        <v>9440</v>
      </c>
      <c r="B297" t="s">
        <v>1066</v>
      </c>
      <c r="C297" s="2">
        <v>41572</v>
      </c>
      <c r="D297">
        <f t="shared" si="8"/>
        <v>2013</v>
      </c>
      <c r="E297" s="2">
        <v>41564</v>
      </c>
      <c r="F297" t="s">
        <v>22</v>
      </c>
      <c r="G297" t="s">
        <v>1067</v>
      </c>
      <c r="H297" t="s">
        <v>1068</v>
      </c>
      <c r="I297" t="s">
        <v>104</v>
      </c>
      <c r="J297" t="s">
        <v>26</v>
      </c>
      <c r="K297" t="s">
        <v>166</v>
      </c>
      <c r="L297" t="s">
        <v>39</v>
      </c>
      <c r="M297">
        <v>60623</v>
      </c>
      <c r="N297" t="s">
        <v>29</v>
      </c>
      <c r="O297" t="s">
        <v>1069</v>
      </c>
      <c r="P297" t="s">
        <v>31</v>
      </c>
      <c r="Q297" t="s">
        <v>933</v>
      </c>
      <c r="R297" t="s">
        <v>1070</v>
      </c>
      <c r="S297">
        <v>22.240000000000002</v>
      </c>
      <c r="T297">
        <v>2</v>
      </c>
      <c r="U297" s="4">
        <v>0.2</v>
      </c>
      <c r="V297">
        <f t="shared" si="9"/>
        <v>-4.4480000000000004</v>
      </c>
      <c r="W297">
        <v>2.5019999999999971</v>
      </c>
    </row>
    <row r="298" spans="1:23" ht="16.2" x14ac:dyDescent="0.3">
      <c r="A298">
        <v>5756</v>
      </c>
      <c r="B298" t="s">
        <v>1071</v>
      </c>
      <c r="C298" s="2">
        <v>41573</v>
      </c>
      <c r="D298">
        <f t="shared" si="8"/>
        <v>2013</v>
      </c>
      <c r="E298" s="2">
        <v>41565</v>
      </c>
      <c r="F298" t="s">
        <v>22</v>
      </c>
      <c r="G298" t="s">
        <v>1072</v>
      </c>
      <c r="H298" t="s">
        <v>1073</v>
      </c>
      <c r="I298" t="s">
        <v>25</v>
      </c>
      <c r="J298" t="s">
        <v>26</v>
      </c>
      <c r="K298" t="s">
        <v>413</v>
      </c>
      <c r="L298" t="s">
        <v>28</v>
      </c>
      <c r="M298">
        <v>76106</v>
      </c>
      <c r="N298" t="s">
        <v>29</v>
      </c>
      <c r="O298" t="s">
        <v>1074</v>
      </c>
      <c r="P298" t="s">
        <v>31</v>
      </c>
      <c r="Q298" t="s">
        <v>82</v>
      </c>
      <c r="R298" t="s">
        <v>1075</v>
      </c>
      <c r="S298">
        <v>3.1599999999999993</v>
      </c>
      <c r="T298">
        <v>4</v>
      </c>
      <c r="U298" s="4">
        <v>0.8</v>
      </c>
      <c r="V298">
        <f t="shared" si="9"/>
        <v>-2.5279999999999996</v>
      </c>
      <c r="W298">
        <v>-8.532</v>
      </c>
    </row>
    <row r="299" spans="1:23" ht="16.2" x14ac:dyDescent="0.3">
      <c r="A299">
        <v>5757</v>
      </c>
      <c r="B299" t="s">
        <v>1071</v>
      </c>
      <c r="C299" s="2">
        <v>41574</v>
      </c>
      <c r="D299">
        <f t="shared" si="8"/>
        <v>2013</v>
      </c>
      <c r="E299" s="2">
        <v>41565</v>
      </c>
      <c r="F299" t="s">
        <v>22</v>
      </c>
      <c r="G299" t="s">
        <v>1072</v>
      </c>
      <c r="H299" t="s">
        <v>1073</v>
      </c>
      <c r="I299" t="s">
        <v>25</v>
      </c>
      <c r="J299" t="s">
        <v>26</v>
      </c>
      <c r="K299" t="s">
        <v>413</v>
      </c>
      <c r="L299" t="s">
        <v>28</v>
      </c>
      <c r="M299">
        <v>76106</v>
      </c>
      <c r="N299" t="s">
        <v>29</v>
      </c>
      <c r="O299" t="s">
        <v>1076</v>
      </c>
      <c r="P299" t="s">
        <v>67</v>
      </c>
      <c r="Q299" t="s">
        <v>510</v>
      </c>
      <c r="R299" t="s">
        <v>1077</v>
      </c>
      <c r="S299">
        <v>1999.96</v>
      </c>
      <c r="T299">
        <v>5</v>
      </c>
      <c r="U299" s="4">
        <v>0.2</v>
      </c>
      <c r="V299">
        <f t="shared" si="9"/>
        <v>-399.99200000000002</v>
      </c>
      <c r="W299">
        <v>624.98749999999995</v>
      </c>
    </row>
    <row r="300" spans="1:23" ht="16.2" x14ac:dyDescent="0.3">
      <c r="A300">
        <v>9064</v>
      </c>
      <c r="B300" t="s">
        <v>1078</v>
      </c>
      <c r="C300" s="2">
        <v>41575</v>
      </c>
      <c r="D300">
        <f t="shared" si="8"/>
        <v>2013</v>
      </c>
      <c r="E300" s="2">
        <v>41567</v>
      </c>
      <c r="F300" t="s">
        <v>22</v>
      </c>
      <c r="G300" t="s">
        <v>121</v>
      </c>
      <c r="H300" t="s">
        <v>122</v>
      </c>
      <c r="I300" t="s">
        <v>25</v>
      </c>
      <c r="J300" t="s">
        <v>26</v>
      </c>
      <c r="K300" t="s">
        <v>166</v>
      </c>
      <c r="L300" t="s">
        <v>39</v>
      </c>
      <c r="M300">
        <v>60653</v>
      </c>
      <c r="N300" t="s">
        <v>29</v>
      </c>
      <c r="O300" t="s">
        <v>1079</v>
      </c>
      <c r="P300" t="s">
        <v>31</v>
      </c>
      <c r="Q300" t="s">
        <v>32</v>
      </c>
      <c r="R300" t="s">
        <v>1080</v>
      </c>
      <c r="S300">
        <v>322.19200000000001</v>
      </c>
      <c r="T300">
        <v>13</v>
      </c>
      <c r="U300" s="4">
        <v>0.2</v>
      </c>
      <c r="V300">
        <f t="shared" si="9"/>
        <v>-64.438400000000001</v>
      </c>
      <c r="W300">
        <v>100.68499999999997</v>
      </c>
    </row>
    <row r="301" spans="1:23" ht="16.2" x14ac:dyDescent="0.3">
      <c r="A301">
        <v>9065</v>
      </c>
      <c r="B301" t="s">
        <v>1078</v>
      </c>
      <c r="C301" s="2">
        <v>41576</v>
      </c>
      <c r="D301">
        <f t="shared" si="8"/>
        <v>2013</v>
      </c>
      <c r="E301" s="2">
        <v>41567</v>
      </c>
      <c r="F301" t="s">
        <v>22</v>
      </c>
      <c r="G301" t="s">
        <v>121</v>
      </c>
      <c r="H301" t="s">
        <v>122</v>
      </c>
      <c r="I301" t="s">
        <v>25</v>
      </c>
      <c r="J301" t="s">
        <v>26</v>
      </c>
      <c r="K301" t="s">
        <v>166</v>
      </c>
      <c r="L301" t="s">
        <v>39</v>
      </c>
      <c r="M301">
        <v>60653</v>
      </c>
      <c r="N301" t="s">
        <v>29</v>
      </c>
      <c r="O301" t="s">
        <v>1081</v>
      </c>
      <c r="P301" t="s">
        <v>31</v>
      </c>
      <c r="Q301" t="s">
        <v>47</v>
      </c>
      <c r="R301" t="s">
        <v>1082</v>
      </c>
      <c r="S301">
        <v>2.9459999999999993</v>
      </c>
      <c r="T301">
        <v>3</v>
      </c>
      <c r="U301" s="4">
        <v>0.8</v>
      </c>
      <c r="V301">
        <f t="shared" si="9"/>
        <v>-2.3567999999999993</v>
      </c>
      <c r="W301">
        <v>-4.8609000000000009</v>
      </c>
    </row>
    <row r="302" spans="1:23" ht="16.2" x14ac:dyDescent="0.3">
      <c r="A302">
        <v>9066</v>
      </c>
      <c r="B302" t="s">
        <v>1078</v>
      </c>
      <c r="C302" s="2">
        <v>41577</v>
      </c>
      <c r="D302">
        <f t="shared" si="8"/>
        <v>2013</v>
      </c>
      <c r="E302" s="2">
        <v>41567</v>
      </c>
      <c r="F302" t="s">
        <v>22</v>
      </c>
      <c r="G302" t="s">
        <v>121</v>
      </c>
      <c r="H302" t="s">
        <v>122</v>
      </c>
      <c r="I302" t="s">
        <v>25</v>
      </c>
      <c r="J302" t="s">
        <v>26</v>
      </c>
      <c r="K302" t="s">
        <v>166</v>
      </c>
      <c r="L302" t="s">
        <v>39</v>
      </c>
      <c r="M302">
        <v>60653</v>
      </c>
      <c r="N302" t="s">
        <v>29</v>
      </c>
      <c r="O302" t="s">
        <v>1083</v>
      </c>
      <c r="P302" t="s">
        <v>31</v>
      </c>
      <c r="Q302" t="s">
        <v>32</v>
      </c>
      <c r="R302" t="s">
        <v>1084</v>
      </c>
      <c r="S302">
        <v>19.136000000000003</v>
      </c>
      <c r="T302">
        <v>4</v>
      </c>
      <c r="U302" s="4">
        <v>0.2</v>
      </c>
      <c r="V302">
        <f t="shared" si="9"/>
        <v>-3.8272000000000008</v>
      </c>
      <c r="W302">
        <v>6.9367999999999999</v>
      </c>
    </row>
    <row r="303" spans="1:23" ht="16.2" x14ac:dyDescent="0.3">
      <c r="A303">
        <v>6874</v>
      </c>
      <c r="B303" t="s">
        <v>1085</v>
      </c>
      <c r="C303" s="2">
        <v>41578</v>
      </c>
      <c r="D303">
        <f t="shared" si="8"/>
        <v>2013</v>
      </c>
      <c r="E303" s="2">
        <v>41569</v>
      </c>
      <c r="F303" t="s">
        <v>128</v>
      </c>
      <c r="G303" t="s">
        <v>1086</v>
      </c>
      <c r="H303" t="s">
        <v>1087</v>
      </c>
      <c r="I303" t="s">
        <v>25</v>
      </c>
      <c r="J303" t="s">
        <v>26</v>
      </c>
      <c r="K303" t="s">
        <v>1088</v>
      </c>
      <c r="L303" t="s">
        <v>28</v>
      </c>
      <c r="M303">
        <v>77705</v>
      </c>
      <c r="N303" t="s">
        <v>29</v>
      </c>
      <c r="O303" t="s">
        <v>1089</v>
      </c>
      <c r="P303" t="s">
        <v>31</v>
      </c>
      <c r="Q303" t="s">
        <v>47</v>
      </c>
      <c r="R303" t="s">
        <v>1090</v>
      </c>
      <c r="S303">
        <v>10.779999999999996</v>
      </c>
      <c r="T303">
        <v>5</v>
      </c>
      <c r="U303" s="4">
        <v>0.8</v>
      </c>
      <c r="V303">
        <f t="shared" si="9"/>
        <v>-8.623999999999997</v>
      </c>
      <c r="W303">
        <v>-17.248000000000008</v>
      </c>
    </row>
    <row r="304" spans="1:23" ht="16.2" x14ac:dyDescent="0.3">
      <c r="A304">
        <v>6875</v>
      </c>
      <c r="B304" t="s">
        <v>1085</v>
      </c>
      <c r="C304" s="2">
        <v>41579</v>
      </c>
      <c r="D304">
        <f t="shared" si="8"/>
        <v>2013</v>
      </c>
      <c r="E304" s="2">
        <v>41569</v>
      </c>
      <c r="F304" t="s">
        <v>128</v>
      </c>
      <c r="G304" t="s">
        <v>1086</v>
      </c>
      <c r="H304" t="s">
        <v>1087</v>
      </c>
      <c r="I304" t="s">
        <v>25</v>
      </c>
      <c r="J304" t="s">
        <v>26</v>
      </c>
      <c r="K304" t="s">
        <v>1088</v>
      </c>
      <c r="L304" t="s">
        <v>28</v>
      </c>
      <c r="M304">
        <v>77705</v>
      </c>
      <c r="N304" t="s">
        <v>29</v>
      </c>
      <c r="O304" t="s">
        <v>1091</v>
      </c>
      <c r="P304" t="s">
        <v>67</v>
      </c>
      <c r="Q304" t="s">
        <v>68</v>
      </c>
      <c r="R304" t="s">
        <v>1092</v>
      </c>
      <c r="S304">
        <v>119.97600000000001</v>
      </c>
      <c r="T304">
        <v>3</v>
      </c>
      <c r="U304" s="4">
        <v>0.2</v>
      </c>
      <c r="V304">
        <f t="shared" si="9"/>
        <v>-23.995200000000004</v>
      </c>
      <c r="W304">
        <v>-17.996400000000019</v>
      </c>
    </row>
    <row r="305" spans="1:23" ht="16.2" x14ac:dyDescent="0.3">
      <c r="A305">
        <v>9558</v>
      </c>
      <c r="B305" t="s">
        <v>1093</v>
      </c>
      <c r="C305" s="2">
        <v>41580</v>
      </c>
      <c r="D305">
        <f t="shared" si="8"/>
        <v>2013</v>
      </c>
      <c r="E305" s="2">
        <v>41566</v>
      </c>
      <c r="F305" t="s">
        <v>128</v>
      </c>
      <c r="G305" t="s">
        <v>1094</v>
      </c>
      <c r="H305" t="s">
        <v>1095</v>
      </c>
      <c r="I305" t="s">
        <v>25</v>
      </c>
      <c r="J305" t="s">
        <v>26</v>
      </c>
      <c r="K305" t="s">
        <v>27</v>
      </c>
      <c r="L305" t="s">
        <v>28</v>
      </c>
      <c r="M305">
        <v>77095</v>
      </c>
      <c r="N305" t="s">
        <v>29</v>
      </c>
      <c r="O305" t="s">
        <v>1096</v>
      </c>
      <c r="P305" t="s">
        <v>54</v>
      </c>
      <c r="Q305" t="s">
        <v>55</v>
      </c>
      <c r="R305" t="s">
        <v>1097</v>
      </c>
      <c r="S305">
        <v>5.3120000000000003</v>
      </c>
      <c r="T305">
        <v>2</v>
      </c>
      <c r="U305" s="4">
        <v>0.6</v>
      </c>
      <c r="V305">
        <f t="shared" si="9"/>
        <v>-3.1872000000000003</v>
      </c>
      <c r="W305">
        <v>-1.5935999999999995</v>
      </c>
    </row>
    <row r="306" spans="1:23" ht="16.2" x14ac:dyDescent="0.3">
      <c r="A306">
        <v>47</v>
      </c>
      <c r="B306" t="s">
        <v>1098</v>
      </c>
      <c r="C306" s="2">
        <v>41581</v>
      </c>
      <c r="D306">
        <f t="shared" si="8"/>
        <v>2013</v>
      </c>
      <c r="E306" s="2">
        <v>41572</v>
      </c>
      <c r="F306" t="s">
        <v>128</v>
      </c>
      <c r="G306" t="s">
        <v>1099</v>
      </c>
      <c r="H306" t="s">
        <v>1100</v>
      </c>
      <c r="I306" t="s">
        <v>25</v>
      </c>
      <c r="J306" t="s">
        <v>26</v>
      </c>
      <c r="K306" t="s">
        <v>73</v>
      </c>
      <c r="L306" t="s">
        <v>74</v>
      </c>
      <c r="M306">
        <v>48185</v>
      </c>
      <c r="N306" t="s">
        <v>29</v>
      </c>
      <c r="O306" t="s">
        <v>1101</v>
      </c>
      <c r="P306" t="s">
        <v>31</v>
      </c>
      <c r="Q306" t="s">
        <v>44</v>
      </c>
      <c r="R306" t="s">
        <v>1102</v>
      </c>
      <c r="S306">
        <v>211.96</v>
      </c>
      <c r="T306">
        <v>4</v>
      </c>
      <c r="U306" s="4">
        <v>0</v>
      </c>
      <c r="V306">
        <f t="shared" si="9"/>
        <v>0</v>
      </c>
      <c r="W306">
        <v>8.4783999999999935</v>
      </c>
    </row>
    <row r="307" spans="1:23" ht="16.2" x14ac:dyDescent="0.3">
      <c r="A307">
        <v>6554</v>
      </c>
      <c r="B307" t="s">
        <v>1103</v>
      </c>
      <c r="C307" s="2">
        <v>41582</v>
      </c>
      <c r="D307">
        <f t="shared" si="8"/>
        <v>2013</v>
      </c>
      <c r="E307" s="2">
        <v>41569</v>
      </c>
      <c r="F307" t="s">
        <v>128</v>
      </c>
      <c r="G307" t="s">
        <v>1104</v>
      </c>
      <c r="H307" t="s">
        <v>1105</v>
      </c>
      <c r="I307" t="s">
        <v>37</v>
      </c>
      <c r="J307" t="s">
        <v>26</v>
      </c>
      <c r="K307" t="s">
        <v>166</v>
      </c>
      <c r="L307" t="s">
        <v>39</v>
      </c>
      <c r="M307">
        <v>60653</v>
      </c>
      <c r="N307" t="s">
        <v>29</v>
      </c>
      <c r="O307" t="s">
        <v>827</v>
      </c>
      <c r="P307" t="s">
        <v>67</v>
      </c>
      <c r="Q307" t="s">
        <v>68</v>
      </c>
      <c r="R307" t="s">
        <v>828</v>
      </c>
      <c r="S307">
        <v>319.96800000000002</v>
      </c>
      <c r="T307">
        <v>4</v>
      </c>
      <c r="U307" s="4">
        <v>0.2</v>
      </c>
      <c r="V307">
        <f t="shared" si="9"/>
        <v>-63.993600000000008</v>
      </c>
      <c r="W307">
        <v>71.992800000000003</v>
      </c>
    </row>
    <row r="308" spans="1:23" ht="16.2" x14ac:dyDescent="0.3">
      <c r="A308">
        <v>6555</v>
      </c>
      <c r="B308" t="s">
        <v>1103</v>
      </c>
      <c r="C308" s="2">
        <v>41583</v>
      </c>
      <c r="D308">
        <f t="shared" si="8"/>
        <v>2013</v>
      </c>
      <c r="E308" s="2">
        <v>41569</v>
      </c>
      <c r="F308" t="s">
        <v>128</v>
      </c>
      <c r="G308" t="s">
        <v>1104</v>
      </c>
      <c r="H308" t="s">
        <v>1105</v>
      </c>
      <c r="I308" t="s">
        <v>37</v>
      </c>
      <c r="J308" t="s">
        <v>26</v>
      </c>
      <c r="K308" t="s">
        <v>166</v>
      </c>
      <c r="L308" t="s">
        <v>39</v>
      </c>
      <c r="M308">
        <v>60653</v>
      </c>
      <c r="N308" t="s">
        <v>29</v>
      </c>
      <c r="O308" t="s">
        <v>1106</v>
      </c>
      <c r="P308" t="s">
        <v>31</v>
      </c>
      <c r="Q308" t="s">
        <v>44</v>
      </c>
      <c r="R308" t="s">
        <v>1107</v>
      </c>
      <c r="S308">
        <v>505.32000000000005</v>
      </c>
      <c r="T308">
        <v>3</v>
      </c>
      <c r="U308" s="4">
        <v>0.2</v>
      </c>
      <c r="V308">
        <f t="shared" si="9"/>
        <v>-101.06400000000002</v>
      </c>
      <c r="W308">
        <v>31.582499999999953</v>
      </c>
    </row>
    <row r="309" spans="1:23" ht="16.2" x14ac:dyDescent="0.3">
      <c r="A309">
        <v>6556</v>
      </c>
      <c r="B309" t="s">
        <v>1103</v>
      </c>
      <c r="C309" s="2">
        <v>41584</v>
      </c>
      <c r="D309">
        <f t="shared" si="8"/>
        <v>2013</v>
      </c>
      <c r="E309" s="2">
        <v>41569</v>
      </c>
      <c r="F309" t="s">
        <v>128</v>
      </c>
      <c r="G309" t="s">
        <v>1104</v>
      </c>
      <c r="H309" t="s">
        <v>1105</v>
      </c>
      <c r="I309" t="s">
        <v>37</v>
      </c>
      <c r="J309" t="s">
        <v>26</v>
      </c>
      <c r="K309" t="s">
        <v>166</v>
      </c>
      <c r="L309" t="s">
        <v>39</v>
      </c>
      <c r="M309">
        <v>60653</v>
      </c>
      <c r="N309" t="s">
        <v>29</v>
      </c>
      <c r="O309" t="s">
        <v>1108</v>
      </c>
      <c r="P309" t="s">
        <v>31</v>
      </c>
      <c r="Q309" t="s">
        <v>32</v>
      </c>
      <c r="R309" t="s">
        <v>1109</v>
      </c>
      <c r="S309">
        <v>3.8079999999999998</v>
      </c>
      <c r="T309">
        <v>1</v>
      </c>
      <c r="U309" s="4">
        <v>0.2</v>
      </c>
      <c r="V309">
        <f t="shared" si="9"/>
        <v>-0.76160000000000005</v>
      </c>
      <c r="W309">
        <v>1.2375999999999996</v>
      </c>
    </row>
    <row r="310" spans="1:23" ht="16.2" x14ac:dyDescent="0.3">
      <c r="A310">
        <v>6557</v>
      </c>
      <c r="B310" t="s">
        <v>1103</v>
      </c>
      <c r="C310" s="2">
        <v>41585</v>
      </c>
      <c r="D310">
        <f t="shared" si="8"/>
        <v>2013</v>
      </c>
      <c r="E310" s="2">
        <v>41569</v>
      </c>
      <c r="F310" t="s">
        <v>128</v>
      </c>
      <c r="G310" t="s">
        <v>1104</v>
      </c>
      <c r="H310" t="s">
        <v>1105</v>
      </c>
      <c r="I310" t="s">
        <v>37</v>
      </c>
      <c r="J310" t="s">
        <v>26</v>
      </c>
      <c r="K310" t="s">
        <v>166</v>
      </c>
      <c r="L310" t="s">
        <v>39</v>
      </c>
      <c r="M310">
        <v>60653</v>
      </c>
      <c r="N310" t="s">
        <v>29</v>
      </c>
      <c r="O310" t="s">
        <v>1110</v>
      </c>
      <c r="P310" t="s">
        <v>31</v>
      </c>
      <c r="Q310" t="s">
        <v>47</v>
      </c>
      <c r="R310" t="s">
        <v>1111</v>
      </c>
      <c r="S310">
        <v>8.6819999999999968</v>
      </c>
      <c r="T310">
        <v>1</v>
      </c>
      <c r="U310" s="4">
        <v>0.8</v>
      </c>
      <c r="V310">
        <f t="shared" si="9"/>
        <v>-6.945599999999998</v>
      </c>
      <c r="W310">
        <v>-14.759400000000003</v>
      </c>
    </row>
    <row r="311" spans="1:23" ht="16.2" x14ac:dyDescent="0.3">
      <c r="A311">
        <v>6558</v>
      </c>
      <c r="B311" t="s">
        <v>1103</v>
      </c>
      <c r="C311" s="2">
        <v>41586</v>
      </c>
      <c r="D311">
        <f t="shared" si="8"/>
        <v>2013</v>
      </c>
      <c r="E311" s="2">
        <v>41569</v>
      </c>
      <c r="F311" t="s">
        <v>128</v>
      </c>
      <c r="G311" t="s">
        <v>1104</v>
      </c>
      <c r="H311" t="s">
        <v>1105</v>
      </c>
      <c r="I311" t="s">
        <v>37</v>
      </c>
      <c r="J311" t="s">
        <v>26</v>
      </c>
      <c r="K311" t="s">
        <v>166</v>
      </c>
      <c r="L311" t="s">
        <v>39</v>
      </c>
      <c r="M311">
        <v>60653</v>
      </c>
      <c r="N311" t="s">
        <v>29</v>
      </c>
      <c r="O311" t="s">
        <v>1112</v>
      </c>
      <c r="P311" t="s">
        <v>31</v>
      </c>
      <c r="Q311" t="s">
        <v>41</v>
      </c>
      <c r="R311" t="s">
        <v>1113</v>
      </c>
      <c r="S311">
        <v>24.424000000000003</v>
      </c>
      <c r="T311">
        <v>1</v>
      </c>
      <c r="U311" s="4">
        <v>0.2</v>
      </c>
      <c r="V311">
        <f t="shared" si="9"/>
        <v>-4.8848000000000011</v>
      </c>
      <c r="W311">
        <v>7.9378000000000002</v>
      </c>
    </row>
    <row r="312" spans="1:23" ht="16.2" x14ac:dyDescent="0.3">
      <c r="A312">
        <v>7371</v>
      </c>
      <c r="B312" t="s">
        <v>1114</v>
      </c>
      <c r="C312" s="2">
        <v>41587</v>
      </c>
      <c r="D312">
        <f t="shared" si="8"/>
        <v>2013</v>
      </c>
      <c r="E312" s="2">
        <v>41579</v>
      </c>
      <c r="F312" t="s">
        <v>22</v>
      </c>
      <c r="G312" t="s">
        <v>1115</v>
      </c>
      <c r="H312" t="s">
        <v>1116</v>
      </c>
      <c r="I312" t="s">
        <v>104</v>
      </c>
      <c r="J312" t="s">
        <v>26</v>
      </c>
      <c r="K312" t="s">
        <v>1117</v>
      </c>
      <c r="L312" t="s">
        <v>931</v>
      </c>
      <c r="M312">
        <v>67846</v>
      </c>
      <c r="N312" t="s">
        <v>29</v>
      </c>
      <c r="O312" t="s">
        <v>1118</v>
      </c>
      <c r="P312" t="s">
        <v>67</v>
      </c>
      <c r="Q312" t="s">
        <v>297</v>
      </c>
      <c r="R312" t="s">
        <v>1119</v>
      </c>
      <c r="S312">
        <v>257.98</v>
      </c>
      <c r="T312">
        <v>2</v>
      </c>
      <c r="U312" s="4">
        <v>0</v>
      </c>
      <c r="V312">
        <f t="shared" si="9"/>
        <v>0</v>
      </c>
      <c r="W312">
        <v>74.8142</v>
      </c>
    </row>
    <row r="313" spans="1:23" ht="16.2" x14ac:dyDescent="0.3">
      <c r="A313">
        <v>488</v>
      </c>
      <c r="B313" t="s">
        <v>1120</v>
      </c>
      <c r="C313" s="2">
        <v>41588</v>
      </c>
      <c r="D313">
        <f t="shared" si="8"/>
        <v>2013</v>
      </c>
      <c r="E313" s="2">
        <v>41578</v>
      </c>
      <c r="F313" t="s">
        <v>101</v>
      </c>
      <c r="G313" t="s">
        <v>1121</v>
      </c>
      <c r="H313" t="s">
        <v>1122</v>
      </c>
      <c r="I313" t="s">
        <v>25</v>
      </c>
      <c r="J313" t="s">
        <v>26</v>
      </c>
      <c r="K313" t="s">
        <v>166</v>
      </c>
      <c r="L313" t="s">
        <v>39</v>
      </c>
      <c r="M313">
        <v>60610</v>
      </c>
      <c r="N313" t="s">
        <v>29</v>
      </c>
      <c r="O313" t="s">
        <v>1123</v>
      </c>
      <c r="P313" t="s">
        <v>67</v>
      </c>
      <c r="Q313" t="s">
        <v>297</v>
      </c>
      <c r="R313" t="s">
        <v>1124</v>
      </c>
      <c r="S313">
        <v>2735.9520000000002</v>
      </c>
      <c r="T313">
        <v>6</v>
      </c>
      <c r="U313" s="4">
        <v>0.2</v>
      </c>
      <c r="V313">
        <f t="shared" si="9"/>
        <v>-547.19040000000007</v>
      </c>
      <c r="W313">
        <v>341.99399999999969</v>
      </c>
    </row>
    <row r="314" spans="1:23" ht="16.2" x14ac:dyDescent="0.3">
      <c r="A314">
        <v>9546</v>
      </c>
      <c r="B314" t="s">
        <v>1125</v>
      </c>
      <c r="C314" s="2">
        <v>41589</v>
      </c>
      <c r="D314">
        <f t="shared" si="8"/>
        <v>2013</v>
      </c>
      <c r="E314" s="2">
        <v>41580</v>
      </c>
      <c r="F314" t="s">
        <v>22</v>
      </c>
      <c r="G314" t="s">
        <v>1126</v>
      </c>
      <c r="H314" t="s">
        <v>1127</v>
      </c>
      <c r="I314" t="s">
        <v>104</v>
      </c>
      <c r="J314" t="s">
        <v>26</v>
      </c>
      <c r="K314" t="s">
        <v>1128</v>
      </c>
      <c r="L314" t="s">
        <v>96</v>
      </c>
      <c r="M314">
        <v>47201</v>
      </c>
      <c r="N314" t="s">
        <v>29</v>
      </c>
      <c r="O314" t="s">
        <v>1129</v>
      </c>
      <c r="P314" t="s">
        <v>67</v>
      </c>
      <c r="Q314" t="s">
        <v>68</v>
      </c>
      <c r="R314" t="s">
        <v>1130</v>
      </c>
      <c r="S314">
        <v>1.98</v>
      </c>
      <c r="T314">
        <v>2</v>
      </c>
      <c r="U314" s="4">
        <v>0</v>
      </c>
      <c r="V314">
        <f t="shared" si="9"/>
        <v>0</v>
      </c>
      <c r="W314">
        <v>0.89100000000000001</v>
      </c>
    </row>
    <row r="315" spans="1:23" ht="16.2" x14ac:dyDescent="0.3">
      <c r="A315">
        <v>9547</v>
      </c>
      <c r="B315" t="s">
        <v>1125</v>
      </c>
      <c r="C315" s="2">
        <v>41590</v>
      </c>
      <c r="D315">
        <f t="shared" si="8"/>
        <v>2013</v>
      </c>
      <c r="E315" s="2">
        <v>41580</v>
      </c>
      <c r="F315" t="s">
        <v>22</v>
      </c>
      <c r="G315" t="s">
        <v>1126</v>
      </c>
      <c r="H315" t="s">
        <v>1127</v>
      </c>
      <c r="I315" t="s">
        <v>104</v>
      </c>
      <c r="J315" t="s">
        <v>26</v>
      </c>
      <c r="K315" t="s">
        <v>1128</v>
      </c>
      <c r="L315" t="s">
        <v>96</v>
      </c>
      <c r="M315">
        <v>47201</v>
      </c>
      <c r="N315" t="s">
        <v>29</v>
      </c>
      <c r="O315" t="s">
        <v>910</v>
      </c>
      <c r="P315" t="s">
        <v>31</v>
      </c>
      <c r="Q315" t="s">
        <v>32</v>
      </c>
      <c r="R315" t="s">
        <v>911</v>
      </c>
      <c r="S315">
        <v>75.88</v>
      </c>
      <c r="T315">
        <v>2</v>
      </c>
      <c r="U315" s="4">
        <v>0</v>
      </c>
      <c r="V315">
        <f t="shared" si="9"/>
        <v>0</v>
      </c>
      <c r="W315">
        <v>35.663599999999995</v>
      </c>
    </row>
    <row r="316" spans="1:23" ht="16.2" x14ac:dyDescent="0.3">
      <c r="A316">
        <v>4159</v>
      </c>
      <c r="B316" t="s">
        <v>1131</v>
      </c>
      <c r="C316" s="2">
        <v>41591</v>
      </c>
      <c r="D316">
        <f t="shared" si="8"/>
        <v>2013</v>
      </c>
      <c r="E316" s="2">
        <v>41586</v>
      </c>
      <c r="F316" t="s">
        <v>22</v>
      </c>
      <c r="G316" t="s">
        <v>1132</v>
      </c>
      <c r="H316" t="s">
        <v>1133</v>
      </c>
      <c r="I316" t="s">
        <v>104</v>
      </c>
      <c r="J316" t="s">
        <v>26</v>
      </c>
      <c r="K316" t="s">
        <v>166</v>
      </c>
      <c r="L316" t="s">
        <v>39</v>
      </c>
      <c r="M316">
        <v>60610</v>
      </c>
      <c r="N316" t="s">
        <v>29</v>
      </c>
      <c r="O316" t="s">
        <v>1134</v>
      </c>
      <c r="P316" t="s">
        <v>31</v>
      </c>
      <c r="Q316" t="s">
        <v>32</v>
      </c>
      <c r="R316" t="s">
        <v>1135</v>
      </c>
      <c r="S316">
        <v>15.696000000000002</v>
      </c>
      <c r="T316">
        <v>3</v>
      </c>
      <c r="U316" s="4">
        <v>0.2</v>
      </c>
      <c r="V316">
        <f t="shared" si="9"/>
        <v>-3.1392000000000007</v>
      </c>
      <c r="W316">
        <v>5.1011999999999995</v>
      </c>
    </row>
    <row r="317" spans="1:23" x14ac:dyDescent="0.3">
      <c r="A317">
        <v>6228</v>
      </c>
      <c r="B317" t="s">
        <v>1136</v>
      </c>
      <c r="C317" s="2">
        <v>41592</v>
      </c>
      <c r="D317">
        <f t="shared" si="8"/>
        <v>2013</v>
      </c>
      <c r="E317" s="2">
        <v>41585</v>
      </c>
      <c r="F317" t="s">
        <v>22</v>
      </c>
      <c r="G317" t="s">
        <v>1137</v>
      </c>
      <c r="H317" t="s">
        <v>1138</v>
      </c>
      <c r="I317" t="s">
        <v>25</v>
      </c>
      <c r="J317" t="s">
        <v>26</v>
      </c>
      <c r="K317" t="s">
        <v>1139</v>
      </c>
      <c r="L317" t="s">
        <v>28</v>
      </c>
      <c r="M317">
        <v>75061</v>
      </c>
      <c r="N317" t="s">
        <v>29</v>
      </c>
      <c r="O317" t="s">
        <v>1140</v>
      </c>
      <c r="P317" t="s">
        <v>67</v>
      </c>
      <c r="Q317" t="s">
        <v>297</v>
      </c>
      <c r="R317" t="s">
        <v>1141</v>
      </c>
      <c r="S317">
        <v>88.77600000000001</v>
      </c>
      <c r="T317">
        <v>3</v>
      </c>
      <c r="U317" s="4">
        <v>0.2</v>
      </c>
      <c r="V317">
        <f t="shared" si="9"/>
        <v>-17.755200000000002</v>
      </c>
      <c r="W317">
        <v>7.7679000000000009</v>
      </c>
    </row>
    <row r="318" spans="1:23" ht="16.2" x14ac:dyDescent="0.3">
      <c r="A318">
        <v>9078</v>
      </c>
      <c r="B318" t="s">
        <v>1142</v>
      </c>
      <c r="C318" s="2">
        <v>41593</v>
      </c>
      <c r="D318">
        <f t="shared" si="8"/>
        <v>2013</v>
      </c>
      <c r="E318" s="2">
        <v>41585</v>
      </c>
      <c r="F318" t="s">
        <v>22</v>
      </c>
      <c r="G318" t="s">
        <v>1143</v>
      </c>
      <c r="H318" t="s">
        <v>1144</v>
      </c>
      <c r="I318" t="s">
        <v>104</v>
      </c>
      <c r="J318" t="s">
        <v>26</v>
      </c>
      <c r="K318" t="s">
        <v>732</v>
      </c>
      <c r="L318" t="s">
        <v>733</v>
      </c>
      <c r="M318">
        <v>68104</v>
      </c>
      <c r="N318" t="s">
        <v>29</v>
      </c>
      <c r="O318" t="s">
        <v>1145</v>
      </c>
      <c r="P318" t="s">
        <v>67</v>
      </c>
      <c r="Q318" t="s">
        <v>68</v>
      </c>
      <c r="R318" t="s">
        <v>1146</v>
      </c>
      <c r="S318">
        <v>89.97</v>
      </c>
      <c r="T318">
        <v>3</v>
      </c>
      <c r="U318" s="4">
        <v>0</v>
      </c>
      <c r="V318">
        <f t="shared" si="9"/>
        <v>0</v>
      </c>
      <c r="W318">
        <v>18.893699999999995</v>
      </c>
    </row>
    <row r="319" spans="1:23" ht="16.2" x14ac:dyDescent="0.3">
      <c r="A319">
        <v>3186</v>
      </c>
      <c r="B319" t="s">
        <v>1147</v>
      </c>
      <c r="C319" s="2">
        <v>41594</v>
      </c>
      <c r="D319">
        <f t="shared" si="8"/>
        <v>2013</v>
      </c>
      <c r="E319" s="2">
        <v>41587</v>
      </c>
      <c r="F319" t="s">
        <v>101</v>
      </c>
      <c r="G319" t="s">
        <v>1148</v>
      </c>
      <c r="H319" t="s">
        <v>1149</v>
      </c>
      <c r="I319" t="s">
        <v>104</v>
      </c>
      <c r="J319" t="s">
        <v>26</v>
      </c>
      <c r="K319" t="s">
        <v>27</v>
      </c>
      <c r="L319" t="s">
        <v>28</v>
      </c>
      <c r="M319">
        <v>77041</v>
      </c>
      <c r="N319" t="s">
        <v>29</v>
      </c>
      <c r="O319" t="s">
        <v>1110</v>
      </c>
      <c r="P319" t="s">
        <v>31</v>
      </c>
      <c r="Q319" t="s">
        <v>47</v>
      </c>
      <c r="R319" t="s">
        <v>1111</v>
      </c>
      <c r="S319">
        <v>26.045999999999992</v>
      </c>
      <c r="T319">
        <v>3</v>
      </c>
      <c r="U319" s="4">
        <v>0.8</v>
      </c>
      <c r="V319">
        <f t="shared" si="9"/>
        <v>-20.836799999999997</v>
      </c>
      <c r="W319">
        <v>-44.278199999999998</v>
      </c>
    </row>
    <row r="320" spans="1:23" ht="16.2" x14ac:dyDescent="0.3">
      <c r="A320">
        <v>3187</v>
      </c>
      <c r="B320" t="s">
        <v>1147</v>
      </c>
      <c r="C320" s="2">
        <v>41595</v>
      </c>
      <c r="D320">
        <f t="shared" si="8"/>
        <v>2013</v>
      </c>
      <c r="E320" s="2">
        <v>41587</v>
      </c>
      <c r="F320" t="s">
        <v>101</v>
      </c>
      <c r="G320" t="s">
        <v>1148</v>
      </c>
      <c r="H320" t="s">
        <v>1149</v>
      </c>
      <c r="I320" t="s">
        <v>104</v>
      </c>
      <c r="J320" t="s">
        <v>26</v>
      </c>
      <c r="K320" t="s">
        <v>27</v>
      </c>
      <c r="L320" t="s">
        <v>28</v>
      </c>
      <c r="M320">
        <v>77041</v>
      </c>
      <c r="N320" t="s">
        <v>29</v>
      </c>
      <c r="O320" t="s">
        <v>1150</v>
      </c>
      <c r="P320" t="s">
        <v>31</v>
      </c>
      <c r="Q320" t="s">
        <v>280</v>
      </c>
      <c r="R320" t="s">
        <v>472</v>
      </c>
      <c r="S320">
        <v>74.352000000000004</v>
      </c>
      <c r="T320">
        <v>3</v>
      </c>
      <c r="U320" s="4">
        <v>0.2</v>
      </c>
      <c r="V320">
        <f t="shared" si="9"/>
        <v>-14.870400000000002</v>
      </c>
      <c r="W320">
        <v>26.952599999999997</v>
      </c>
    </row>
    <row r="321" spans="1:23" ht="16.2" x14ac:dyDescent="0.3">
      <c r="A321">
        <v>4781</v>
      </c>
      <c r="B321" t="s">
        <v>1151</v>
      </c>
      <c r="C321" s="2">
        <v>41596</v>
      </c>
      <c r="D321">
        <f t="shared" si="8"/>
        <v>2013</v>
      </c>
      <c r="E321" s="2">
        <v>41590</v>
      </c>
      <c r="F321" t="s">
        <v>22</v>
      </c>
      <c r="G321" t="s">
        <v>1152</v>
      </c>
      <c r="H321" t="s">
        <v>1153</v>
      </c>
      <c r="I321" t="s">
        <v>25</v>
      </c>
      <c r="J321" t="s">
        <v>26</v>
      </c>
      <c r="K321" t="s">
        <v>27</v>
      </c>
      <c r="L321" t="s">
        <v>28</v>
      </c>
      <c r="M321">
        <v>77070</v>
      </c>
      <c r="N321" t="s">
        <v>29</v>
      </c>
      <c r="O321" t="s">
        <v>1154</v>
      </c>
      <c r="P321" t="s">
        <v>54</v>
      </c>
      <c r="Q321" t="s">
        <v>140</v>
      </c>
      <c r="R321" t="s">
        <v>1155</v>
      </c>
      <c r="S321">
        <v>683.14399999999989</v>
      </c>
      <c r="T321">
        <v>4</v>
      </c>
      <c r="U321" s="4">
        <v>0.3</v>
      </c>
      <c r="V321">
        <f t="shared" si="9"/>
        <v>-204.94319999999996</v>
      </c>
      <c r="W321">
        <v>0</v>
      </c>
    </row>
    <row r="322" spans="1:23" ht="16.2" x14ac:dyDescent="0.3">
      <c r="A322">
        <v>4782</v>
      </c>
      <c r="B322" t="s">
        <v>1151</v>
      </c>
      <c r="C322" s="2">
        <v>41597</v>
      </c>
      <c r="D322">
        <f t="shared" si="8"/>
        <v>2013</v>
      </c>
      <c r="E322" s="2">
        <v>41590</v>
      </c>
      <c r="F322" t="s">
        <v>22</v>
      </c>
      <c r="G322" t="s">
        <v>1152</v>
      </c>
      <c r="H322" t="s">
        <v>1153</v>
      </c>
      <c r="I322" t="s">
        <v>25</v>
      </c>
      <c r="J322" t="s">
        <v>26</v>
      </c>
      <c r="K322" t="s">
        <v>27</v>
      </c>
      <c r="L322" t="s">
        <v>28</v>
      </c>
      <c r="M322">
        <v>77070</v>
      </c>
      <c r="N322" t="s">
        <v>29</v>
      </c>
      <c r="O322" t="s">
        <v>1156</v>
      </c>
      <c r="P322" t="s">
        <v>31</v>
      </c>
      <c r="Q322" t="s">
        <v>47</v>
      </c>
      <c r="R322" t="s">
        <v>1157</v>
      </c>
      <c r="S322">
        <v>1.4759999999999995</v>
      </c>
      <c r="T322">
        <v>3</v>
      </c>
      <c r="U322" s="4">
        <v>0.8</v>
      </c>
      <c r="V322">
        <f t="shared" si="9"/>
        <v>-1.1807999999999996</v>
      </c>
      <c r="W322">
        <v>-2.214</v>
      </c>
    </row>
    <row r="323" spans="1:23" ht="16.2" x14ac:dyDescent="0.3">
      <c r="A323">
        <v>4783</v>
      </c>
      <c r="B323" t="s">
        <v>1151</v>
      </c>
      <c r="C323" s="2">
        <v>41598</v>
      </c>
      <c r="D323">
        <f t="shared" ref="D323:D386" si="10">YEAR(C323)</f>
        <v>2013</v>
      </c>
      <c r="E323" s="2">
        <v>41590</v>
      </c>
      <c r="F323" t="s">
        <v>22</v>
      </c>
      <c r="G323" t="s">
        <v>1152</v>
      </c>
      <c r="H323" t="s">
        <v>1153</v>
      </c>
      <c r="I323" t="s">
        <v>25</v>
      </c>
      <c r="J323" t="s">
        <v>26</v>
      </c>
      <c r="K323" t="s">
        <v>27</v>
      </c>
      <c r="L323" t="s">
        <v>28</v>
      </c>
      <c r="M323">
        <v>77070</v>
      </c>
      <c r="N323" t="s">
        <v>29</v>
      </c>
      <c r="O323" t="s">
        <v>1158</v>
      </c>
      <c r="P323" t="s">
        <v>31</v>
      </c>
      <c r="Q323" t="s">
        <v>933</v>
      </c>
      <c r="R323" t="s">
        <v>1159</v>
      </c>
      <c r="S323">
        <v>40.711999999999996</v>
      </c>
      <c r="T323">
        <v>7</v>
      </c>
      <c r="U323" s="4">
        <v>0.2</v>
      </c>
      <c r="V323">
        <f t="shared" ref="V323:V386" si="11">S323*-U323</f>
        <v>-8.1424000000000003</v>
      </c>
      <c r="W323">
        <v>3.5623000000000022</v>
      </c>
    </row>
    <row r="324" spans="1:23" ht="16.2" x14ac:dyDescent="0.3">
      <c r="A324">
        <v>4831</v>
      </c>
      <c r="B324" t="s">
        <v>1160</v>
      </c>
      <c r="C324" s="2">
        <v>41599</v>
      </c>
      <c r="D324">
        <f t="shared" si="10"/>
        <v>2013</v>
      </c>
      <c r="E324" s="2">
        <v>41590</v>
      </c>
      <c r="F324" t="s">
        <v>22</v>
      </c>
      <c r="G324" t="s">
        <v>913</v>
      </c>
      <c r="H324" t="s">
        <v>914</v>
      </c>
      <c r="I324" t="s">
        <v>25</v>
      </c>
      <c r="J324" t="s">
        <v>26</v>
      </c>
      <c r="K324" t="s">
        <v>1161</v>
      </c>
      <c r="L324" t="s">
        <v>124</v>
      </c>
      <c r="M324">
        <v>54401</v>
      </c>
      <c r="N324" t="s">
        <v>29</v>
      </c>
      <c r="O324" t="s">
        <v>1162</v>
      </c>
      <c r="P324" t="s">
        <v>31</v>
      </c>
      <c r="Q324" t="s">
        <v>82</v>
      </c>
      <c r="R324" t="s">
        <v>1163</v>
      </c>
      <c r="S324">
        <v>245.88</v>
      </c>
      <c r="T324">
        <v>6</v>
      </c>
      <c r="U324" s="4">
        <v>0</v>
      </c>
      <c r="V324">
        <f t="shared" si="11"/>
        <v>0</v>
      </c>
      <c r="W324">
        <v>68.846399999999988</v>
      </c>
    </row>
    <row r="325" spans="1:23" ht="16.2" x14ac:dyDescent="0.3">
      <c r="A325">
        <v>4832</v>
      </c>
      <c r="B325" t="s">
        <v>1160</v>
      </c>
      <c r="C325" s="2">
        <v>41600</v>
      </c>
      <c r="D325">
        <f t="shared" si="10"/>
        <v>2013</v>
      </c>
      <c r="E325" s="2">
        <v>41590</v>
      </c>
      <c r="F325" t="s">
        <v>22</v>
      </c>
      <c r="G325" t="s">
        <v>913</v>
      </c>
      <c r="H325" t="s">
        <v>914</v>
      </c>
      <c r="I325" t="s">
        <v>25</v>
      </c>
      <c r="J325" t="s">
        <v>26</v>
      </c>
      <c r="K325" t="s">
        <v>1161</v>
      </c>
      <c r="L325" t="s">
        <v>124</v>
      </c>
      <c r="M325">
        <v>54401</v>
      </c>
      <c r="N325" t="s">
        <v>29</v>
      </c>
      <c r="O325" t="s">
        <v>1164</v>
      </c>
      <c r="P325" t="s">
        <v>31</v>
      </c>
      <c r="Q325" t="s">
        <v>44</v>
      </c>
      <c r="R325" t="s">
        <v>1165</v>
      </c>
      <c r="S325">
        <v>36.630000000000003</v>
      </c>
      <c r="T325">
        <v>3</v>
      </c>
      <c r="U325" s="4">
        <v>0</v>
      </c>
      <c r="V325">
        <f t="shared" si="11"/>
        <v>0</v>
      </c>
      <c r="W325">
        <v>9.8901000000000039</v>
      </c>
    </row>
    <row r="326" spans="1:23" ht="16.2" x14ac:dyDescent="0.3">
      <c r="A326">
        <v>4833</v>
      </c>
      <c r="B326" t="s">
        <v>1160</v>
      </c>
      <c r="C326" s="2">
        <v>41601</v>
      </c>
      <c r="D326">
        <f t="shared" si="10"/>
        <v>2013</v>
      </c>
      <c r="E326" s="2">
        <v>41590</v>
      </c>
      <c r="F326" t="s">
        <v>22</v>
      </c>
      <c r="G326" t="s">
        <v>913</v>
      </c>
      <c r="H326" t="s">
        <v>914</v>
      </c>
      <c r="I326" t="s">
        <v>25</v>
      </c>
      <c r="J326" t="s">
        <v>26</v>
      </c>
      <c r="K326" t="s">
        <v>1161</v>
      </c>
      <c r="L326" t="s">
        <v>124</v>
      </c>
      <c r="M326">
        <v>54401</v>
      </c>
      <c r="N326" t="s">
        <v>29</v>
      </c>
      <c r="O326" t="s">
        <v>1166</v>
      </c>
      <c r="P326" t="s">
        <v>31</v>
      </c>
      <c r="Q326" t="s">
        <v>44</v>
      </c>
      <c r="R326" t="s">
        <v>1167</v>
      </c>
      <c r="S326">
        <v>22.58</v>
      </c>
      <c r="T326">
        <v>2</v>
      </c>
      <c r="U326" s="4">
        <v>0</v>
      </c>
      <c r="V326">
        <f t="shared" si="11"/>
        <v>0</v>
      </c>
      <c r="W326">
        <v>5.8707999999999991</v>
      </c>
    </row>
    <row r="327" spans="1:23" ht="16.2" x14ac:dyDescent="0.3">
      <c r="A327">
        <v>4834</v>
      </c>
      <c r="B327" t="s">
        <v>1160</v>
      </c>
      <c r="C327" s="2">
        <v>41602</v>
      </c>
      <c r="D327">
        <f t="shared" si="10"/>
        <v>2013</v>
      </c>
      <c r="E327" s="2">
        <v>41590</v>
      </c>
      <c r="F327" t="s">
        <v>22</v>
      </c>
      <c r="G327" t="s">
        <v>913</v>
      </c>
      <c r="H327" t="s">
        <v>914</v>
      </c>
      <c r="I327" t="s">
        <v>25</v>
      </c>
      <c r="J327" t="s">
        <v>26</v>
      </c>
      <c r="K327" t="s">
        <v>1161</v>
      </c>
      <c r="L327" t="s">
        <v>124</v>
      </c>
      <c r="M327">
        <v>54401</v>
      </c>
      <c r="N327" t="s">
        <v>29</v>
      </c>
      <c r="O327" t="s">
        <v>1168</v>
      </c>
      <c r="P327" t="s">
        <v>31</v>
      </c>
      <c r="Q327" t="s">
        <v>47</v>
      </c>
      <c r="R327" t="s">
        <v>1169</v>
      </c>
      <c r="S327">
        <v>12.39</v>
      </c>
      <c r="T327">
        <v>3</v>
      </c>
      <c r="U327" s="4">
        <v>0</v>
      </c>
      <c r="V327">
        <f t="shared" si="11"/>
        <v>0</v>
      </c>
      <c r="W327">
        <v>5.8232999999999997</v>
      </c>
    </row>
    <row r="328" spans="1:23" ht="16.2" x14ac:dyDescent="0.3">
      <c r="A328">
        <v>5165</v>
      </c>
      <c r="B328" t="s">
        <v>1170</v>
      </c>
      <c r="C328" s="2">
        <v>41603</v>
      </c>
      <c r="D328">
        <f t="shared" si="10"/>
        <v>2013</v>
      </c>
      <c r="E328" s="2">
        <v>41594</v>
      </c>
      <c r="F328" t="s">
        <v>22</v>
      </c>
      <c r="G328" t="s">
        <v>230</v>
      </c>
      <c r="H328" t="s">
        <v>231</v>
      </c>
      <c r="I328" t="s">
        <v>25</v>
      </c>
      <c r="J328" t="s">
        <v>26</v>
      </c>
      <c r="K328" t="s">
        <v>455</v>
      </c>
      <c r="L328" t="s">
        <v>74</v>
      </c>
      <c r="M328">
        <v>48640</v>
      </c>
      <c r="N328" t="s">
        <v>29</v>
      </c>
      <c r="O328" t="s">
        <v>1171</v>
      </c>
      <c r="P328" t="s">
        <v>31</v>
      </c>
      <c r="Q328" t="s">
        <v>64</v>
      </c>
      <c r="R328" t="s">
        <v>1172</v>
      </c>
      <c r="S328">
        <v>3.9</v>
      </c>
      <c r="T328">
        <v>2</v>
      </c>
      <c r="U328" s="4">
        <v>0</v>
      </c>
      <c r="V328">
        <f t="shared" si="11"/>
        <v>0</v>
      </c>
      <c r="W328">
        <v>1.5209999999999999</v>
      </c>
    </row>
    <row r="329" spans="1:23" ht="16.2" x14ac:dyDescent="0.3">
      <c r="A329">
        <v>5166</v>
      </c>
      <c r="B329" t="s">
        <v>1170</v>
      </c>
      <c r="C329" s="2">
        <v>41604</v>
      </c>
      <c r="D329">
        <f t="shared" si="10"/>
        <v>2013</v>
      </c>
      <c r="E329" s="2">
        <v>41594</v>
      </c>
      <c r="F329" t="s">
        <v>22</v>
      </c>
      <c r="G329" t="s">
        <v>230</v>
      </c>
      <c r="H329" t="s">
        <v>231</v>
      </c>
      <c r="I329" t="s">
        <v>25</v>
      </c>
      <c r="J329" t="s">
        <v>26</v>
      </c>
      <c r="K329" t="s">
        <v>455</v>
      </c>
      <c r="L329" t="s">
        <v>74</v>
      </c>
      <c r="M329">
        <v>48640</v>
      </c>
      <c r="N329" t="s">
        <v>29</v>
      </c>
      <c r="O329" t="s">
        <v>1173</v>
      </c>
      <c r="P329" t="s">
        <v>31</v>
      </c>
      <c r="Q329" t="s">
        <v>32</v>
      </c>
      <c r="R329" t="s">
        <v>1174</v>
      </c>
      <c r="S329">
        <v>12.84</v>
      </c>
      <c r="T329">
        <v>3</v>
      </c>
      <c r="U329" s="4">
        <v>0</v>
      </c>
      <c r="V329">
        <f t="shared" si="11"/>
        <v>0</v>
      </c>
      <c r="W329">
        <v>5.7779999999999987</v>
      </c>
    </row>
    <row r="330" spans="1:23" ht="16.2" x14ac:dyDescent="0.3">
      <c r="A330">
        <v>5167</v>
      </c>
      <c r="B330" t="s">
        <v>1170</v>
      </c>
      <c r="C330" s="2">
        <v>41605</v>
      </c>
      <c r="D330">
        <f t="shared" si="10"/>
        <v>2013</v>
      </c>
      <c r="E330" s="2">
        <v>41594</v>
      </c>
      <c r="F330" t="s">
        <v>22</v>
      </c>
      <c r="G330" t="s">
        <v>230</v>
      </c>
      <c r="H330" t="s">
        <v>231</v>
      </c>
      <c r="I330" t="s">
        <v>25</v>
      </c>
      <c r="J330" t="s">
        <v>26</v>
      </c>
      <c r="K330" t="s">
        <v>455</v>
      </c>
      <c r="L330" t="s">
        <v>74</v>
      </c>
      <c r="M330">
        <v>48640</v>
      </c>
      <c r="N330" t="s">
        <v>29</v>
      </c>
      <c r="O330" t="s">
        <v>1175</v>
      </c>
      <c r="P330" t="s">
        <v>31</v>
      </c>
      <c r="Q330" t="s">
        <v>32</v>
      </c>
      <c r="R330" t="s">
        <v>1176</v>
      </c>
      <c r="S330">
        <v>15.84</v>
      </c>
      <c r="T330">
        <v>3</v>
      </c>
      <c r="U330" s="4">
        <v>0</v>
      </c>
      <c r="V330">
        <f t="shared" si="11"/>
        <v>0</v>
      </c>
      <c r="W330">
        <v>7.1280000000000001</v>
      </c>
    </row>
    <row r="331" spans="1:23" ht="16.2" x14ac:dyDescent="0.3">
      <c r="A331">
        <v>5168</v>
      </c>
      <c r="B331" t="s">
        <v>1170</v>
      </c>
      <c r="C331" s="2">
        <v>41606</v>
      </c>
      <c r="D331">
        <f t="shared" si="10"/>
        <v>2013</v>
      </c>
      <c r="E331" s="2">
        <v>41594</v>
      </c>
      <c r="F331" t="s">
        <v>22</v>
      </c>
      <c r="G331" t="s">
        <v>230</v>
      </c>
      <c r="H331" t="s">
        <v>231</v>
      </c>
      <c r="I331" t="s">
        <v>25</v>
      </c>
      <c r="J331" t="s">
        <v>26</v>
      </c>
      <c r="K331" t="s">
        <v>455</v>
      </c>
      <c r="L331" t="s">
        <v>74</v>
      </c>
      <c r="M331">
        <v>48640</v>
      </c>
      <c r="N331" t="s">
        <v>29</v>
      </c>
      <c r="O331" t="s">
        <v>725</v>
      </c>
      <c r="P331" t="s">
        <v>54</v>
      </c>
      <c r="Q331" t="s">
        <v>140</v>
      </c>
      <c r="R331" t="s">
        <v>726</v>
      </c>
      <c r="S331">
        <v>563.93999999999994</v>
      </c>
      <c r="T331">
        <v>3</v>
      </c>
      <c r="U331" s="4">
        <v>0</v>
      </c>
      <c r="V331">
        <f t="shared" si="11"/>
        <v>0</v>
      </c>
      <c r="W331">
        <v>112.78800000000001</v>
      </c>
    </row>
    <row r="332" spans="1:23" ht="16.2" x14ac:dyDescent="0.3">
      <c r="A332">
        <v>5169</v>
      </c>
      <c r="B332" t="s">
        <v>1170</v>
      </c>
      <c r="C332" s="2">
        <v>41607</v>
      </c>
      <c r="D332">
        <f t="shared" si="10"/>
        <v>2013</v>
      </c>
      <c r="E332" s="2">
        <v>41594</v>
      </c>
      <c r="F332" t="s">
        <v>22</v>
      </c>
      <c r="G332" t="s">
        <v>230</v>
      </c>
      <c r="H332" t="s">
        <v>231</v>
      </c>
      <c r="I332" t="s">
        <v>25</v>
      </c>
      <c r="J332" t="s">
        <v>26</v>
      </c>
      <c r="K332" t="s">
        <v>455</v>
      </c>
      <c r="L332" t="s">
        <v>74</v>
      </c>
      <c r="M332">
        <v>48640</v>
      </c>
      <c r="N332" t="s">
        <v>29</v>
      </c>
      <c r="O332" t="s">
        <v>1177</v>
      </c>
      <c r="P332" t="s">
        <v>31</v>
      </c>
      <c r="Q332" t="s">
        <v>44</v>
      </c>
      <c r="R332" t="s">
        <v>1178</v>
      </c>
      <c r="S332">
        <v>62.94</v>
      </c>
      <c r="T332">
        <v>3</v>
      </c>
      <c r="U332" s="4">
        <v>0</v>
      </c>
      <c r="V332">
        <f t="shared" si="11"/>
        <v>0</v>
      </c>
      <c r="W332">
        <v>11.958600000000001</v>
      </c>
    </row>
    <row r="333" spans="1:23" ht="16.2" x14ac:dyDescent="0.3">
      <c r="A333">
        <v>5170</v>
      </c>
      <c r="B333" t="s">
        <v>1170</v>
      </c>
      <c r="C333" s="2">
        <v>41608</v>
      </c>
      <c r="D333">
        <f t="shared" si="10"/>
        <v>2013</v>
      </c>
      <c r="E333" s="2">
        <v>41594</v>
      </c>
      <c r="F333" t="s">
        <v>22</v>
      </c>
      <c r="G333" t="s">
        <v>230</v>
      </c>
      <c r="H333" t="s">
        <v>231</v>
      </c>
      <c r="I333" t="s">
        <v>25</v>
      </c>
      <c r="J333" t="s">
        <v>26</v>
      </c>
      <c r="K333" t="s">
        <v>455</v>
      </c>
      <c r="L333" t="s">
        <v>74</v>
      </c>
      <c r="M333">
        <v>48640</v>
      </c>
      <c r="N333" t="s">
        <v>29</v>
      </c>
      <c r="O333" t="s">
        <v>1179</v>
      </c>
      <c r="P333" t="s">
        <v>31</v>
      </c>
      <c r="Q333" t="s">
        <v>44</v>
      </c>
      <c r="R333" t="s">
        <v>1180</v>
      </c>
      <c r="S333">
        <v>535.41</v>
      </c>
      <c r="T333">
        <v>3</v>
      </c>
      <c r="U333" s="4">
        <v>0</v>
      </c>
      <c r="V333">
        <f t="shared" si="11"/>
        <v>0</v>
      </c>
      <c r="W333">
        <v>160.62299999999993</v>
      </c>
    </row>
    <row r="334" spans="1:23" ht="16.2" x14ac:dyDescent="0.3">
      <c r="A334">
        <v>17</v>
      </c>
      <c r="B334" t="s">
        <v>1181</v>
      </c>
      <c r="C334" s="2">
        <v>41609</v>
      </c>
      <c r="D334">
        <f t="shared" si="10"/>
        <v>2013</v>
      </c>
      <c r="E334" s="2">
        <v>41596</v>
      </c>
      <c r="F334" t="s">
        <v>22</v>
      </c>
      <c r="G334" t="s">
        <v>1182</v>
      </c>
      <c r="H334" t="s">
        <v>1183</v>
      </c>
      <c r="I334" t="s">
        <v>25</v>
      </c>
      <c r="J334" t="s">
        <v>26</v>
      </c>
      <c r="K334" t="s">
        <v>1184</v>
      </c>
      <c r="L334" t="s">
        <v>124</v>
      </c>
      <c r="M334">
        <v>53711</v>
      </c>
      <c r="N334" t="s">
        <v>29</v>
      </c>
      <c r="O334" t="s">
        <v>1185</v>
      </c>
      <c r="P334" t="s">
        <v>31</v>
      </c>
      <c r="Q334" t="s">
        <v>44</v>
      </c>
      <c r="R334" t="s">
        <v>1186</v>
      </c>
      <c r="S334">
        <v>665.88</v>
      </c>
      <c r="T334">
        <v>6</v>
      </c>
      <c r="U334" s="4">
        <v>0</v>
      </c>
      <c r="V334">
        <f t="shared" si="11"/>
        <v>0</v>
      </c>
      <c r="W334">
        <v>13.317599999999999</v>
      </c>
    </row>
    <row r="335" spans="1:23" ht="16.2" x14ac:dyDescent="0.3">
      <c r="A335">
        <v>3325</v>
      </c>
      <c r="B335" t="s">
        <v>1187</v>
      </c>
      <c r="C335" s="2">
        <v>41610</v>
      </c>
      <c r="D335">
        <f t="shared" si="10"/>
        <v>2013</v>
      </c>
      <c r="E335" s="2">
        <v>41593</v>
      </c>
      <c r="F335" t="s">
        <v>22</v>
      </c>
      <c r="G335" t="s">
        <v>1188</v>
      </c>
      <c r="H335" t="s">
        <v>1189</v>
      </c>
      <c r="I335" t="s">
        <v>25</v>
      </c>
      <c r="J335" t="s">
        <v>26</v>
      </c>
      <c r="K335" t="s">
        <v>27</v>
      </c>
      <c r="L335" t="s">
        <v>28</v>
      </c>
      <c r="M335">
        <v>77095</v>
      </c>
      <c r="N335" t="s">
        <v>29</v>
      </c>
      <c r="O335" t="s">
        <v>1190</v>
      </c>
      <c r="P335" t="s">
        <v>31</v>
      </c>
      <c r="Q335" t="s">
        <v>47</v>
      </c>
      <c r="R335" t="s">
        <v>1191</v>
      </c>
      <c r="S335">
        <v>896.98999999999978</v>
      </c>
      <c r="T335">
        <v>5</v>
      </c>
      <c r="U335" s="4">
        <v>0.8</v>
      </c>
      <c r="V335">
        <f t="shared" si="11"/>
        <v>-717.59199999999987</v>
      </c>
      <c r="W335">
        <v>-1480.0335000000009</v>
      </c>
    </row>
    <row r="336" spans="1:23" ht="16.2" x14ac:dyDescent="0.3">
      <c r="A336">
        <v>3326</v>
      </c>
      <c r="B336" t="s">
        <v>1187</v>
      </c>
      <c r="C336" s="2">
        <v>41611</v>
      </c>
      <c r="D336">
        <f t="shared" si="10"/>
        <v>2013</v>
      </c>
      <c r="E336" s="2">
        <v>41593</v>
      </c>
      <c r="F336" t="s">
        <v>22</v>
      </c>
      <c r="G336" t="s">
        <v>1188</v>
      </c>
      <c r="H336" t="s">
        <v>1189</v>
      </c>
      <c r="I336" t="s">
        <v>25</v>
      </c>
      <c r="J336" t="s">
        <v>26</v>
      </c>
      <c r="K336" t="s">
        <v>27</v>
      </c>
      <c r="L336" t="s">
        <v>28</v>
      </c>
      <c r="M336">
        <v>77095</v>
      </c>
      <c r="N336" t="s">
        <v>29</v>
      </c>
      <c r="O336" t="s">
        <v>1192</v>
      </c>
      <c r="P336" t="s">
        <v>31</v>
      </c>
      <c r="Q336" t="s">
        <v>47</v>
      </c>
      <c r="R336" t="s">
        <v>1193</v>
      </c>
      <c r="S336">
        <v>1.2339999999999998</v>
      </c>
      <c r="T336">
        <v>1</v>
      </c>
      <c r="U336" s="4">
        <v>0.8</v>
      </c>
      <c r="V336">
        <f t="shared" si="11"/>
        <v>-0.98719999999999986</v>
      </c>
      <c r="W336">
        <v>-1.9744000000000002</v>
      </c>
    </row>
    <row r="337" spans="1:23" ht="16.2" x14ac:dyDescent="0.3">
      <c r="A337">
        <v>3327</v>
      </c>
      <c r="B337" t="s">
        <v>1187</v>
      </c>
      <c r="C337" s="2">
        <v>41612</v>
      </c>
      <c r="D337">
        <f t="shared" si="10"/>
        <v>2013</v>
      </c>
      <c r="E337" s="2">
        <v>41593</v>
      </c>
      <c r="F337" t="s">
        <v>22</v>
      </c>
      <c r="G337" t="s">
        <v>1188</v>
      </c>
      <c r="H337" t="s">
        <v>1189</v>
      </c>
      <c r="I337" t="s">
        <v>25</v>
      </c>
      <c r="J337" t="s">
        <v>26</v>
      </c>
      <c r="K337" t="s">
        <v>27</v>
      </c>
      <c r="L337" t="s">
        <v>28</v>
      </c>
      <c r="M337">
        <v>77095</v>
      </c>
      <c r="N337" t="s">
        <v>29</v>
      </c>
      <c r="O337" t="s">
        <v>1194</v>
      </c>
      <c r="P337" t="s">
        <v>31</v>
      </c>
      <c r="Q337" t="s">
        <v>64</v>
      </c>
      <c r="R337" t="s">
        <v>1195</v>
      </c>
      <c r="S337">
        <v>67.56</v>
      </c>
      <c r="T337">
        <v>3</v>
      </c>
      <c r="U337" s="4">
        <v>0.2</v>
      </c>
      <c r="V337">
        <f t="shared" si="11"/>
        <v>-13.512</v>
      </c>
      <c r="W337">
        <v>6.7560000000000038</v>
      </c>
    </row>
    <row r="338" spans="1:23" ht="16.2" x14ac:dyDescent="0.3">
      <c r="A338">
        <v>3328</v>
      </c>
      <c r="B338" t="s">
        <v>1187</v>
      </c>
      <c r="C338" s="2">
        <v>41613</v>
      </c>
      <c r="D338">
        <f t="shared" si="10"/>
        <v>2013</v>
      </c>
      <c r="E338" s="2">
        <v>41593</v>
      </c>
      <c r="F338" t="s">
        <v>22</v>
      </c>
      <c r="G338" t="s">
        <v>1188</v>
      </c>
      <c r="H338" t="s">
        <v>1189</v>
      </c>
      <c r="I338" t="s">
        <v>25</v>
      </c>
      <c r="J338" t="s">
        <v>26</v>
      </c>
      <c r="K338" t="s">
        <v>27</v>
      </c>
      <c r="L338" t="s">
        <v>28</v>
      </c>
      <c r="M338">
        <v>77095</v>
      </c>
      <c r="N338" t="s">
        <v>29</v>
      </c>
      <c r="O338" t="s">
        <v>1196</v>
      </c>
      <c r="P338" t="s">
        <v>31</v>
      </c>
      <c r="Q338" t="s">
        <v>32</v>
      </c>
      <c r="R338" t="s">
        <v>1197</v>
      </c>
      <c r="S338">
        <v>21.720000000000002</v>
      </c>
      <c r="T338">
        <v>5</v>
      </c>
      <c r="U338" s="4">
        <v>0.2</v>
      </c>
      <c r="V338">
        <f t="shared" si="11"/>
        <v>-4.3440000000000003</v>
      </c>
      <c r="W338">
        <v>7.8734999999999991</v>
      </c>
    </row>
    <row r="339" spans="1:23" ht="16.2" x14ac:dyDescent="0.3">
      <c r="A339">
        <v>3329</v>
      </c>
      <c r="B339" t="s">
        <v>1187</v>
      </c>
      <c r="C339" s="2">
        <v>41614</v>
      </c>
      <c r="D339">
        <f t="shared" si="10"/>
        <v>2013</v>
      </c>
      <c r="E339" s="2">
        <v>41593</v>
      </c>
      <c r="F339" t="s">
        <v>22</v>
      </c>
      <c r="G339" t="s">
        <v>1188</v>
      </c>
      <c r="H339" t="s">
        <v>1189</v>
      </c>
      <c r="I339" t="s">
        <v>25</v>
      </c>
      <c r="J339" t="s">
        <v>26</v>
      </c>
      <c r="K339" t="s">
        <v>27</v>
      </c>
      <c r="L339" t="s">
        <v>28</v>
      </c>
      <c r="M339">
        <v>77095</v>
      </c>
      <c r="N339" t="s">
        <v>29</v>
      </c>
      <c r="O339" t="s">
        <v>1198</v>
      </c>
      <c r="P339" t="s">
        <v>31</v>
      </c>
      <c r="Q339" t="s">
        <v>32</v>
      </c>
      <c r="R339" t="s">
        <v>1199</v>
      </c>
      <c r="S339">
        <v>262.33600000000001</v>
      </c>
      <c r="T339">
        <v>8</v>
      </c>
      <c r="U339" s="4">
        <v>0.2</v>
      </c>
      <c r="V339">
        <f t="shared" si="11"/>
        <v>-52.467200000000005</v>
      </c>
      <c r="W339">
        <v>95.096800000000002</v>
      </c>
    </row>
    <row r="340" spans="1:23" ht="16.2" x14ac:dyDescent="0.3">
      <c r="A340">
        <v>3330</v>
      </c>
      <c r="B340" t="s">
        <v>1187</v>
      </c>
      <c r="C340" s="2">
        <v>41615</v>
      </c>
      <c r="D340">
        <f t="shared" si="10"/>
        <v>2013</v>
      </c>
      <c r="E340" s="2">
        <v>41593</v>
      </c>
      <c r="F340" t="s">
        <v>22</v>
      </c>
      <c r="G340" t="s">
        <v>1188</v>
      </c>
      <c r="H340" t="s">
        <v>1189</v>
      </c>
      <c r="I340" t="s">
        <v>25</v>
      </c>
      <c r="J340" t="s">
        <v>26</v>
      </c>
      <c r="K340" t="s">
        <v>27</v>
      </c>
      <c r="L340" t="s">
        <v>28</v>
      </c>
      <c r="M340">
        <v>77095</v>
      </c>
      <c r="N340" t="s">
        <v>29</v>
      </c>
      <c r="O340" t="s">
        <v>1200</v>
      </c>
      <c r="P340" t="s">
        <v>67</v>
      </c>
      <c r="Q340" t="s">
        <v>297</v>
      </c>
      <c r="R340" t="s">
        <v>1201</v>
      </c>
      <c r="S340">
        <v>148.47999999999999</v>
      </c>
      <c r="T340">
        <v>2</v>
      </c>
      <c r="U340" s="4">
        <v>0.2</v>
      </c>
      <c r="V340">
        <f t="shared" si="11"/>
        <v>-29.695999999999998</v>
      </c>
      <c r="W340">
        <v>16.703999999999986</v>
      </c>
    </row>
    <row r="341" spans="1:23" x14ac:dyDescent="0.3">
      <c r="A341">
        <v>3331</v>
      </c>
      <c r="B341" t="s">
        <v>1187</v>
      </c>
      <c r="C341" s="2">
        <v>41616</v>
      </c>
      <c r="D341">
        <f t="shared" si="10"/>
        <v>2013</v>
      </c>
      <c r="E341" s="2">
        <v>41593</v>
      </c>
      <c r="F341" t="s">
        <v>22</v>
      </c>
      <c r="G341" t="s">
        <v>1188</v>
      </c>
      <c r="H341" t="s">
        <v>1189</v>
      </c>
      <c r="I341" t="s">
        <v>25</v>
      </c>
      <c r="J341" t="s">
        <v>26</v>
      </c>
      <c r="K341" t="s">
        <v>27</v>
      </c>
      <c r="L341" t="s">
        <v>28</v>
      </c>
      <c r="M341">
        <v>77095</v>
      </c>
      <c r="N341" t="s">
        <v>29</v>
      </c>
      <c r="O341" t="s">
        <v>1202</v>
      </c>
      <c r="P341" t="s">
        <v>67</v>
      </c>
      <c r="Q341" t="s">
        <v>297</v>
      </c>
      <c r="R341" t="s">
        <v>1203</v>
      </c>
      <c r="S341">
        <v>241.17599999999999</v>
      </c>
      <c r="T341">
        <v>3</v>
      </c>
      <c r="U341" s="4">
        <v>0.2</v>
      </c>
      <c r="V341">
        <f t="shared" si="11"/>
        <v>-48.235199999999999</v>
      </c>
      <c r="W341">
        <v>15.07350000000001</v>
      </c>
    </row>
    <row r="342" spans="1:23" ht="16.2" x14ac:dyDescent="0.3">
      <c r="A342">
        <v>9748</v>
      </c>
      <c r="B342" t="s">
        <v>1204</v>
      </c>
      <c r="C342" s="2">
        <v>41617</v>
      </c>
      <c r="D342">
        <f t="shared" si="10"/>
        <v>2013</v>
      </c>
      <c r="E342" s="2">
        <v>41593</v>
      </c>
      <c r="F342" t="s">
        <v>22</v>
      </c>
      <c r="G342" t="s">
        <v>1205</v>
      </c>
      <c r="H342" t="s">
        <v>1206</v>
      </c>
      <c r="I342" t="s">
        <v>25</v>
      </c>
      <c r="J342" t="s">
        <v>26</v>
      </c>
      <c r="K342" t="s">
        <v>166</v>
      </c>
      <c r="L342" t="s">
        <v>39</v>
      </c>
      <c r="M342">
        <v>60653</v>
      </c>
      <c r="N342" t="s">
        <v>29</v>
      </c>
      <c r="O342" t="s">
        <v>1207</v>
      </c>
      <c r="P342" t="s">
        <v>54</v>
      </c>
      <c r="Q342" t="s">
        <v>55</v>
      </c>
      <c r="R342" t="s">
        <v>1208</v>
      </c>
      <c r="S342">
        <v>10.984000000000002</v>
      </c>
      <c r="T342">
        <v>2</v>
      </c>
      <c r="U342" s="4">
        <v>0.6</v>
      </c>
      <c r="V342">
        <f t="shared" si="11"/>
        <v>-6.5904000000000007</v>
      </c>
      <c r="W342">
        <v>-7.9634</v>
      </c>
    </row>
    <row r="343" spans="1:23" ht="16.2" x14ac:dyDescent="0.3">
      <c r="A343">
        <v>9749</v>
      </c>
      <c r="B343" t="s">
        <v>1204</v>
      </c>
      <c r="C343" s="2">
        <v>41618</v>
      </c>
      <c r="D343">
        <f t="shared" si="10"/>
        <v>2013</v>
      </c>
      <c r="E343" s="2">
        <v>41593</v>
      </c>
      <c r="F343" t="s">
        <v>22</v>
      </c>
      <c r="G343" t="s">
        <v>1205</v>
      </c>
      <c r="H343" t="s">
        <v>1206</v>
      </c>
      <c r="I343" t="s">
        <v>25</v>
      </c>
      <c r="J343" t="s">
        <v>26</v>
      </c>
      <c r="K343" t="s">
        <v>166</v>
      </c>
      <c r="L343" t="s">
        <v>39</v>
      </c>
      <c r="M343">
        <v>60653</v>
      </c>
      <c r="N343" t="s">
        <v>29</v>
      </c>
      <c r="O343" t="s">
        <v>594</v>
      </c>
      <c r="P343" t="s">
        <v>54</v>
      </c>
      <c r="Q343" t="s">
        <v>140</v>
      </c>
      <c r="R343" t="s">
        <v>595</v>
      </c>
      <c r="S343">
        <v>797.94399999999996</v>
      </c>
      <c r="T343">
        <v>4</v>
      </c>
      <c r="U343" s="4">
        <v>0.3</v>
      </c>
      <c r="V343">
        <f t="shared" si="11"/>
        <v>-239.38319999999999</v>
      </c>
      <c r="W343">
        <v>-56.995999999999981</v>
      </c>
    </row>
    <row r="344" spans="1:23" x14ac:dyDescent="0.3">
      <c r="A344">
        <v>1863</v>
      </c>
      <c r="B344" t="s">
        <v>1209</v>
      </c>
      <c r="C344" s="2">
        <v>41619</v>
      </c>
      <c r="D344">
        <f t="shared" si="10"/>
        <v>2013</v>
      </c>
      <c r="E344" s="2">
        <v>41590</v>
      </c>
      <c r="F344" t="s">
        <v>170</v>
      </c>
      <c r="G344" t="s">
        <v>1210</v>
      </c>
      <c r="H344" t="s">
        <v>1211</v>
      </c>
      <c r="I344" t="s">
        <v>25</v>
      </c>
      <c r="J344" t="s">
        <v>26</v>
      </c>
      <c r="K344" t="s">
        <v>403</v>
      </c>
      <c r="L344" t="s">
        <v>28</v>
      </c>
      <c r="M344">
        <v>78207</v>
      </c>
      <c r="N344" t="s">
        <v>29</v>
      </c>
      <c r="O344" t="s">
        <v>1212</v>
      </c>
      <c r="P344" t="s">
        <v>31</v>
      </c>
      <c r="Q344" t="s">
        <v>44</v>
      </c>
      <c r="R344" t="s">
        <v>1213</v>
      </c>
      <c r="S344">
        <v>49.632000000000005</v>
      </c>
      <c r="T344">
        <v>4</v>
      </c>
      <c r="U344" s="4">
        <v>0.2</v>
      </c>
      <c r="V344">
        <f t="shared" si="11"/>
        <v>-9.926400000000001</v>
      </c>
      <c r="W344">
        <v>4.9632000000000005</v>
      </c>
    </row>
    <row r="345" spans="1:23" ht="16.2" x14ac:dyDescent="0.3">
      <c r="A345">
        <v>5551</v>
      </c>
      <c r="B345" t="s">
        <v>1214</v>
      </c>
      <c r="C345" s="2">
        <v>41620</v>
      </c>
      <c r="D345">
        <f t="shared" si="10"/>
        <v>2013</v>
      </c>
      <c r="E345" s="2">
        <v>41594</v>
      </c>
      <c r="F345" t="s">
        <v>22</v>
      </c>
      <c r="G345" t="s">
        <v>1215</v>
      </c>
      <c r="H345" t="s">
        <v>1216</v>
      </c>
      <c r="I345" t="s">
        <v>104</v>
      </c>
      <c r="J345" t="s">
        <v>26</v>
      </c>
      <c r="K345" t="s">
        <v>27</v>
      </c>
      <c r="L345" t="s">
        <v>28</v>
      </c>
      <c r="M345">
        <v>77036</v>
      </c>
      <c r="N345" t="s">
        <v>29</v>
      </c>
      <c r="O345" t="s">
        <v>1217</v>
      </c>
      <c r="P345" t="s">
        <v>31</v>
      </c>
      <c r="Q345" t="s">
        <v>64</v>
      </c>
      <c r="R345" t="s">
        <v>1218</v>
      </c>
      <c r="S345">
        <v>2.6720000000000002</v>
      </c>
      <c r="T345">
        <v>1</v>
      </c>
      <c r="U345" s="4">
        <v>0.2</v>
      </c>
      <c r="V345">
        <f t="shared" si="11"/>
        <v>-0.5344000000000001</v>
      </c>
      <c r="W345">
        <v>0.33399999999999974</v>
      </c>
    </row>
    <row r="346" spans="1:23" ht="16.2" x14ac:dyDescent="0.3">
      <c r="A346">
        <v>5552</v>
      </c>
      <c r="B346" t="s">
        <v>1214</v>
      </c>
      <c r="C346" s="2">
        <v>41621</v>
      </c>
      <c r="D346">
        <f t="shared" si="10"/>
        <v>2013</v>
      </c>
      <c r="E346" s="2">
        <v>41594</v>
      </c>
      <c r="F346" t="s">
        <v>22</v>
      </c>
      <c r="G346" t="s">
        <v>1215</v>
      </c>
      <c r="H346" t="s">
        <v>1216</v>
      </c>
      <c r="I346" t="s">
        <v>104</v>
      </c>
      <c r="J346" t="s">
        <v>26</v>
      </c>
      <c r="K346" t="s">
        <v>27</v>
      </c>
      <c r="L346" t="s">
        <v>28</v>
      </c>
      <c r="M346">
        <v>77036</v>
      </c>
      <c r="N346" t="s">
        <v>29</v>
      </c>
      <c r="O346" t="s">
        <v>1219</v>
      </c>
      <c r="P346" t="s">
        <v>31</v>
      </c>
      <c r="Q346" t="s">
        <v>933</v>
      </c>
      <c r="R346" t="s">
        <v>1220</v>
      </c>
      <c r="S346">
        <v>16.656000000000002</v>
      </c>
      <c r="T346">
        <v>6</v>
      </c>
      <c r="U346" s="4">
        <v>0.2</v>
      </c>
      <c r="V346">
        <f t="shared" si="11"/>
        <v>-3.3312000000000008</v>
      </c>
      <c r="W346">
        <v>-3.123000000000002</v>
      </c>
    </row>
    <row r="347" spans="1:23" x14ac:dyDescent="0.3">
      <c r="A347">
        <v>5553</v>
      </c>
      <c r="B347" t="s">
        <v>1214</v>
      </c>
      <c r="C347" s="2">
        <v>41622</v>
      </c>
      <c r="D347">
        <f t="shared" si="10"/>
        <v>2013</v>
      </c>
      <c r="E347" s="2">
        <v>41594</v>
      </c>
      <c r="F347" t="s">
        <v>22</v>
      </c>
      <c r="G347" t="s">
        <v>1215</v>
      </c>
      <c r="H347" t="s">
        <v>1216</v>
      </c>
      <c r="I347" t="s">
        <v>104</v>
      </c>
      <c r="J347" t="s">
        <v>26</v>
      </c>
      <c r="K347" t="s">
        <v>27</v>
      </c>
      <c r="L347" t="s">
        <v>28</v>
      </c>
      <c r="M347">
        <v>77036</v>
      </c>
      <c r="N347" t="s">
        <v>29</v>
      </c>
      <c r="O347" t="s">
        <v>1221</v>
      </c>
      <c r="P347" t="s">
        <v>67</v>
      </c>
      <c r="Q347" t="s">
        <v>68</v>
      </c>
      <c r="R347" t="s">
        <v>1222</v>
      </c>
      <c r="S347">
        <v>79.512000000000015</v>
      </c>
      <c r="T347">
        <v>3</v>
      </c>
      <c r="U347" s="4">
        <v>0.2</v>
      </c>
      <c r="V347">
        <f t="shared" si="11"/>
        <v>-15.902400000000004</v>
      </c>
      <c r="W347">
        <v>20.8719</v>
      </c>
    </row>
    <row r="348" spans="1:23" ht="16.2" x14ac:dyDescent="0.3">
      <c r="A348">
        <v>5554</v>
      </c>
      <c r="B348" t="s">
        <v>1214</v>
      </c>
      <c r="C348" s="2">
        <v>41623</v>
      </c>
      <c r="D348">
        <f t="shared" si="10"/>
        <v>2013</v>
      </c>
      <c r="E348" s="2">
        <v>41594</v>
      </c>
      <c r="F348" t="s">
        <v>22</v>
      </c>
      <c r="G348" t="s">
        <v>1215</v>
      </c>
      <c r="H348" t="s">
        <v>1216</v>
      </c>
      <c r="I348" t="s">
        <v>104</v>
      </c>
      <c r="J348" t="s">
        <v>26</v>
      </c>
      <c r="K348" t="s">
        <v>27</v>
      </c>
      <c r="L348" t="s">
        <v>28</v>
      </c>
      <c r="M348">
        <v>77036</v>
      </c>
      <c r="N348" t="s">
        <v>29</v>
      </c>
      <c r="O348" t="s">
        <v>824</v>
      </c>
      <c r="P348" t="s">
        <v>31</v>
      </c>
      <c r="Q348" t="s">
        <v>32</v>
      </c>
      <c r="R348" t="s">
        <v>825</v>
      </c>
      <c r="S348">
        <v>36.288000000000011</v>
      </c>
      <c r="T348">
        <v>7</v>
      </c>
      <c r="U348" s="4">
        <v>0.2</v>
      </c>
      <c r="V348">
        <f t="shared" si="11"/>
        <v>-7.2576000000000027</v>
      </c>
      <c r="W348">
        <v>12.700800000000001</v>
      </c>
    </row>
    <row r="349" spans="1:23" ht="16.2" x14ac:dyDescent="0.3">
      <c r="A349">
        <v>5555</v>
      </c>
      <c r="B349" t="s">
        <v>1214</v>
      </c>
      <c r="C349" s="2">
        <v>41624</v>
      </c>
      <c r="D349">
        <f t="shared" si="10"/>
        <v>2013</v>
      </c>
      <c r="E349" s="2">
        <v>41594</v>
      </c>
      <c r="F349" t="s">
        <v>22</v>
      </c>
      <c r="G349" t="s">
        <v>1215</v>
      </c>
      <c r="H349" t="s">
        <v>1216</v>
      </c>
      <c r="I349" t="s">
        <v>104</v>
      </c>
      <c r="J349" t="s">
        <v>26</v>
      </c>
      <c r="K349" t="s">
        <v>27</v>
      </c>
      <c r="L349" t="s">
        <v>28</v>
      </c>
      <c r="M349">
        <v>77036</v>
      </c>
      <c r="N349" t="s">
        <v>29</v>
      </c>
      <c r="O349" t="s">
        <v>1223</v>
      </c>
      <c r="P349" t="s">
        <v>54</v>
      </c>
      <c r="Q349" t="s">
        <v>110</v>
      </c>
      <c r="R349" t="s">
        <v>1224</v>
      </c>
      <c r="S349">
        <v>67.993199999999987</v>
      </c>
      <c r="T349">
        <v>1</v>
      </c>
      <c r="U349" s="4">
        <v>0.32</v>
      </c>
      <c r="V349">
        <f t="shared" si="11"/>
        <v>-21.757823999999996</v>
      </c>
      <c r="W349">
        <v>-12.998700000000007</v>
      </c>
    </row>
    <row r="350" spans="1:23" ht="16.2" x14ac:dyDescent="0.3">
      <c r="A350">
        <v>9904</v>
      </c>
      <c r="B350" t="s">
        <v>1225</v>
      </c>
      <c r="C350" s="2">
        <v>41625</v>
      </c>
      <c r="D350">
        <f t="shared" si="10"/>
        <v>2013</v>
      </c>
      <c r="E350" s="2">
        <v>41596</v>
      </c>
      <c r="F350" t="s">
        <v>22</v>
      </c>
      <c r="G350" t="s">
        <v>23</v>
      </c>
      <c r="H350" t="s">
        <v>24</v>
      </c>
      <c r="I350" t="s">
        <v>25</v>
      </c>
      <c r="J350" t="s">
        <v>26</v>
      </c>
      <c r="K350" t="s">
        <v>1226</v>
      </c>
      <c r="L350" t="s">
        <v>28</v>
      </c>
      <c r="M350">
        <v>75007</v>
      </c>
      <c r="N350" t="s">
        <v>29</v>
      </c>
      <c r="O350" t="s">
        <v>1227</v>
      </c>
      <c r="P350" t="s">
        <v>54</v>
      </c>
      <c r="Q350" t="s">
        <v>55</v>
      </c>
      <c r="R350" t="s">
        <v>1228</v>
      </c>
      <c r="S350">
        <v>25.128000000000004</v>
      </c>
      <c r="T350">
        <v>3</v>
      </c>
      <c r="U350" s="4">
        <v>0.6</v>
      </c>
      <c r="V350">
        <f t="shared" si="11"/>
        <v>-15.076800000000002</v>
      </c>
      <c r="W350">
        <v>-6.9101999999999997</v>
      </c>
    </row>
    <row r="351" spans="1:23" ht="16.2" x14ac:dyDescent="0.3">
      <c r="A351">
        <v>9905</v>
      </c>
      <c r="B351" t="s">
        <v>1225</v>
      </c>
      <c r="C351" s="2">
        <v>41626</v>
      </c>
      <c r="D351">
        <f t="shared" si="10"/>
        <v>2013</v>
      </c>
      <c r="E351" s="2">
        <v>41596</v>
      </c>
      <c r="F351" t="s">
        <v>22</v>
      </c>
      <c r="G351" t="s">
        <v>23</v>
      </c>
      <c r="H351" t="s">
        <v>24</v>
      </c>
      <c r="I351" t="s">
        <v>25</v>
      </c>
      <c r="J351" t="s">
        <v>26</v>
      </c>
      <c r="K351" t="s">
        <v>1226</v>
      </c>
      <c r="L351" t="s">
        <v>28</v>
      </c>
      <c r="M351">
        <v>75007</v>
      </c>
      <c r="N351" t="s">
        <v>29</v>
      </c>
      <c r="O351" t="s">
        <v>1229</v>
      </c>
      <c r="P351" t="s">
        <v>67</v>
      </c>
      <c r="Q351" t="s">
        <v>68</v>
      </c>
      <c r="R351" t="s">
        <v>1230</v>
      </c>
      <c r="S351">
        <v>127.98399999999999</v>
      </c>
      <c r="T351">
        <v>2</v>
      </c>
      <c r="U351" s="4">
        <v>0.2</v>
      </c>
      <c r="V351">
        <f t="shared" si="11"/>
        <v>-25.596800000000002</v>
      </c>
      <c r="W351">
        <v>25.596799999999998</v>
      </c>
    </row>
    <row r="352" spans="1:23" ht="16.2" x14ac:dyDescent="0.3">
      <c r="A352">
        <v>2301</v>
      </c>
      <c r="B352" t="s">
        <v>1231</v>
      </c>
      <c r="C352" s="2">
        <v>41627</v>
      </c>
      <c r="D352">
        <f t="shared" si="10"/>
        <v>2013</v>
      </c>
      <c r="E352" s="2">
        <v>41596</v>
      </c>
      <c r="F352" t="s">
        <v>22</v>
      </c>
      <c r="G352" t="s">
        <v>1232</v>
      </c>
      <c r="H352" t="s">
        <v>1233</v>
      </c>
      <c r="I352" t="s">
        <v>25</v>
      </c>
      <c r="J352" t="s">
        <v>26</v>
      </c>
      <c r="K352" t="s">
        <v>455</v>
      </c>
      <c r="L352" t="s">
        <v>74</v>
      </c>
      <c r="M352">
        <v>48640</v>
      </c>
      <c r="N352" t="s">
        <v>29</v>
      </c>
      <c r="O352" t="s">
        <v>617</v>
      </c>
      <c r="P352" t="s">
        <v>31</v>
      </c>
      <c r="Q352" t="s">
        <v>47</v>
      </c>
      <c r="R352" t="s">
        <v>618</v>
      </c>
      <c r="S352">
        <v>12.72</v>
      </c>
      <c r="T352">
        <v>3</v>
      </c>
      <c r="U352" s="4">
        <v>0</v>
      </c>
      <c r="V352">
        <f t="shared" si="11"/>
        <v>0</v>
      </c>
      <c r="W352">
        <v>6.36</v>
      </c>
    </row>
    <row r="353" spans="1:23" ht="16.2" x14ac:dyDescent="0.3">
      <c r="A353">
        <v>2302</v>
      </c>
      <c r="B353" t="s">
        <v>1231</v>
      </c>
      <c r="C353" s="2">
        <v>41628</v>
      </c>
      <c r="D353">
        <f t="shared" si="10"/>
        <v>2013</v>
      </c>
      <c r="E353" s="2">
        <v>41596</v>
      </c>
      <c r="F353" t="s">
        <v>22</v>
      </c>
      <c r="G353" t="s">
        <v>1232</v>
      </c>
      <c r="H353" t="s">
        <v>1233</v>
      </c>
      <c r="I353" t="s">
        <v>25</v>
      </c>
      <c r="J353" t="s">
        <v>26</v>
      </c>
      <c r="K353" t="s">
        <v>455</v>
      </c>
      <c r="L353" t="s">
        <v>74</v>
      </c>
      <c r="M353">
        <v>48640</v>
      </c>
      <c r="N353" t="s">
        <v>29</v>
      </c>
      <c r="O353" t="s">
        <v>1234</v>
      </c>
      <c r="P353" t="s">
        <v>31</v>
      </c>
      <c r="Q353" t="s">
        <v>47</v>
      </c>
      <c r="R353" t="s">
        <v>1235</v>
      </c>
      <c r="S353">
        <v>11.52</v>
      </c>
      <c r="T353">
        <v>4</v>
      </c>
      <c r="U353" s="4">
        <v>0</v>
      </c>
      <c r="V353">
        <f t="shared" si="11"/>
        <v>0</v>
      </c>
      <c r="W353">
        <v>5.6448</v>
      </c>
    </row>
    <row r="354" spans="1:23" ht="16.2" x14ac:dyDescent="0.3">
      <c r="A354">
        <v>3261</v>
      </c>
      <c r="B354" t="s">
        <v>1236</v>
      </c>
      <c r="C354" s="2">
        <v>41629</v>
      </c>
      <c r="D354">
        <f t="shared" si="10"/>
        <v>2013</v>
      </c>
      <c r="E354" s="2">
        <v>41593</v>
      </c>
      <c r="F354" t="s">
        <v>101</v>
      </c>
      <c r="G354" t="s">
        <v>1237</v>
      </c>
      <c r="H354" t="s">
        <v>1238</v>
      </c>
      <c r="I354" t="s">
        <v>104</v>
      </c>
      <c r="J354" t="s">
        <v>26</v>
      </c>
      <c r="K354" t="s">
        <v>1239</v>
      </c>
      <c r="L354" t="s">
        <v>28</v>
      </c>
      <c r="M354">
        <v>77506</v>
      </c>
      <c r="N354" t="s">
        <v>29</v>
      </c>
      <c r="O354" t="s">
        <v>1240</v>
      </c>
      <c r="P354" t="s">
        <v>31</v>
      </c>
      <c r="Q354" t="s">
        <v>32</v>
      </c>
      <c r="R354" t="s">
        <v>1241</v>
      </c>
      <c r="S354">
        <v>20.736000000000004</v>
      </c>
      <c r="T354">
        <v>4</v>
      </c>
      <c r="U354" s="4">
        <v>0.2</v>
      </c>
      <c r="V354">
        <f t="shared" si="11"/>
        <v>-4.1472000000000007</v>
      </c>
      <c r="W354">
        <v>7.2576000000000001</v>
      </c>
    </row>
    <row r="355" spans="1:23" x14ac:dyDescent="0.3">
      <c r="A355">
        <v>2517</v>
      </c>
      <c r="B355" t="s">
        <v>1242</v>
      </c>
      <c r="C355" s="2">
        <v>41630</v>
      </c>
      <c r="D355">
        <f t="shared" si="10"/>
        <v>2013</v>
      </c>
      <c r="E355" s="2">
        <v>41600</v>
      </c>
      <c r="F355" t="s">
        <v>22</v>
      </c>
      <c r="G355" t="s">
        <v>1243</v>
      </c>
      <c r="H355" t="s">
        <v>1244</v>
      </c>
      <c r="I355" t="s">
        <v>25</v>
      </c>
      <c r="J355" t="s">
        <v>26</v>
      </c>
      <c r="K355" t="s">
        <v>27</v>
      </c>
      <c r="L355" t="s">
        <v>28</v>
      </c>
      <c r="M355">
        <v>77095</v>
      </c>
      <c r="N355" t="s">
        <v>29</v>
      </c>
      <c r="O355" t="s">
        <v>1245</v>
      </c>
      <c r="P355" t="s">
        <v>31</v>
      </c>
      <c r="Q355" t="s">
        <v>280</v>
      </c>
      <c r="R355" t="s">
        <v>1246</v>
      </c>
      <c r="S355">
        <v>604.65600000000006</v>
      </c>
      <c r="T355">
        <v>9</v>
      </c>
      <c r="U355" s="4">
        <v>0.2</v>
      </c>
      <c r="V355">
        <f t="shared" si="11"/>
        <v>-120.93120000000002</v>
      </c>
      <c r="W355">
        <v>204.07139999999995</v>
      </c>
    </row>
    <row r="356" spans="1:23" x14ac:dyDescent="0.3">
      <c r="A356">
        <v>3781</v>
      </c>
      <c r="B356" t="s">
        <v>1247</v>
      </c>
      <c r="C356" s="2">
        <v>41631</v>
      </c>
      <c r="D356">
        <f t="shared" si="10"/>
        <v>2013</v>
      </c>
      <c r="E356" s="2">
        <v>41598</v>
      </c>
      <c r="F356" t="s">
        <v>22</v>
      </c>
      <c r="G356" t="s">
        <v>1248</v>
      </c>
      <c r="H356" t="s">
        <v>1249</v>
      </c>
      <c r="I356" t="s">
        <v>37</v>
      </c>
      <c r="J356" t="s">
        <v>26</v>
      </c>
      <c r="K356" t="s">
        <v>1250</v>
      </c>
      <c r="L356" t="s">
        <v>931</v>
      </c>
      <c r="M356">
        <v>66502</v>
      </c>
      <c r="N356" t="s">
        <v>29</v>
      </c>
      <c r="O356" t="s">
        <v>1251</v>
      </c>
      <c r="P356" t="s">
        <v>67</v>
      </c>
      <c r="Q356" t="s">
        <v>297</v>
      </c>
      <c r="R356" t="s">
        <v>1252</v>
      </c>
      <c r="S356">
        <v>273.95999999999998</v>
      </c>
      <c r="T356">
        <v>2</v>
      </c>
      <c r="U356" s="4">
        <v>0</v>
      </c>
      <c r="V356">
        <f t="shared" si="11"/>
        <v>0</v>
      </c>
      <c r="W356">
        <v>10.958399999999983</v>
      </c>
    </row>
    <row r="357" spans="1:23" x14ac:dyDescent="0.3">
      <c r="A357">
        <v>4445</v>
      </c>
      <c r="B357" t="s">
        <v>1253</v>
      </c>
      <c r="C357" s="2">
        <v>41632</v>
      </c>
      <c r="D357">
        <f t="shared" si="10"/>
        <v>2013</v>
      </c>
      <c r="E357" s="2">
        <v>41599</v>
      </c>
      <c r="F357" t="s">
        <v>22</v>
      </c>
      <c r="G357" t="s">
        <v>1254</v>
      </c>
      <c r="H357" t="s">
        <v>1255</v>
      </c>
      <c r="I357" t="s">
        <v>37</v>
      </c>
      <c r="J357" t="s">
        <v>26</v>
      </c>
      <c r="K357" t="s">
        <v>353</v>
      </c>
      <c r="L357" t="s">
        <v>96</v>
      </c>
      <c r="M357">
        <v>47401</v>
      </c>
      <c r="N357" t="s">
        <v>29</v>
      </c>
      <c r="O357" t="s">
        <v>1256</v>
      </c>
      <c r="P357" t="s">
        <v>31</v>
      </c>
      <c r="Q357" t="s">
        <v>280</v>
      </c>
      <c r="R357" t="s">
        <v>1257</v>
      </c>
      <c r="S357">
        <v>78.349999999999994</v>
      </c>
      <c r="T357">
        <v>5</v>
      </c>
      <c r="U357" s="4">
        <v>0</v>
      </c>
      <c r="V357">
        <f t="shared" si="11"/>
        <v>0</v>
      </c>
      <c r="W357">
        <v>36.824499999999993</v>
      </c>
    </row>
    <row r="358" spans="1:23" x14ac:dyDescent="0.3">
      <c r="A358">
        <v>4446</v>
      </c>
      <c r="B358" t="s">
        <v>1253</v>
      </c>
      <c r="C358" s="2">
        <v>41633</v>
      </c>
      <c r="D358">
        <f t="shared" si="10"/>
        <v>2013</v>
      </c>
      <c r="E358" s="2">
        <v>41599</v>
      </c>
      <c r="F358" t="s">
        <v>22</v>
      </c>
      <c r="G358" t="s">
        <v>1254</v>
      </c>
      <c r="H358" t="s">
        <v>1255</v>
      </c>
      <c r="I358" t="s">
        <v>37</v>
      </c>
      <c r="J358" t="s">
        <v>26</v>
      </c>
      <c r="K358" t="s">
        <v>353</v>
      </c>
      <c r="L358" t="s">
        <v>96</v>
      </c>
      <c r="M358">
        <v>47401</v>
      </c>
      <c r="N358" t="s">
        <v>29</v>
      </c>
      <c r="O358" t="s">
        <v>1009</v>
      </c>
      <c r="P358" t="s">
        <v>31</v>
      </c>
      <c r="Q358" t="s">
        <v>32</v>
      </c>
      <c r="R358" t="s">
        <v>1010</v>
      </c>
      <c r="S358">
        <v>31.68</v>
      </c>
      <c r="T358">
        <v>6</v>
      </c>
      <c r="U358" s="4">
        <v>0</v>
      </c>
      <c r="V358">
        <f t="shared" si="11"/>
        <v>0</v>
      </c>
      <c r="W358">
        <v>14.256</v>
      </c>
    </row>
    <row r="359" spans="1:23" x14ac:dyDescent="0.3">
      <c r="A359">
        <v>4447</v>
      </c>
      <c r="B359" t="s">
        <v>1253</v>
      </c>
      <c r="C359" s="2">
        <v>41634</v>
      </c>
      <c r="D359">
        <f t="shared" si="10"/>
        <v>2013</v>
      </c>
      <c r="E359" s="2">
        <v>41599</v>
      </c>
      <c r="F359" t="s">
        <v>22</v>
      </c>
      <c r="G359" t="s">
        <v>1254</v>
      </c>
      <c r="H359" t="s">
        <v>1255</v>
      </c>
      <c r="I359" t="s">
        <v>37</v>
      </c>
      <c r="J359" t="s">
        <v>26</v>
      </c>
      <c r="K359" t="s">
        <v>353</v>
      </c>
      <c r="L359" t="s">
        <v>96</v>
      </c>
      <c r="M359">
        <v>47401</v>
      </c>
      <c r="N359" t="s">
        <v>29</v>
      </c>
      <c r="O359" t="s">
        <v>1258</v>
      </c>
      <c r="P359" t="s">
        <v>31</v>
      </c>
      <c r="Q359" t="s">
        <v>47</v>
      </c>
      <c r="R359" t="s">
        <v>1259</v>
      </c>
      <c r="S359">
        <v>29.12</v>
      </c>
      <c r="T359">
        <v>4</v>
      </c>
      <c r="U359" s="4">
        <v>0</v>
      </c>
      <c r="V359">
        <f t="shared" si="11"/>
        <v>0</v>
      </c>
      <c r="W359">
        <v>14.268800000000001</v>
      </c>
    </row>
    <row r="360" spans="1:23" x14ac:dyDescent="0.3">
      <c r="A360">
        <v>4448</v>
      </c>
      <c r="B360" t="s">
        <v>1253</v>
      </c>
      <c r="C360" s="2">
        <v>41635</v>
      </c>
      <c r="D360">
        <f t="shared" si="10"/>
        <v>2013</v>
      </c>
      <c r="E360" s="2">
        <v>41599</v>
      </c>
      <c r="F360" t="s">
        <v>22</v>
      </c>
      <c r="G360" t="s">
        <v>1254</v>
      </c>
      <c r="H360" t="s">
        <v>1255</v>
      </c>
      <c r="I360" t="s">
        <v>37</v>
      </c>
      <c r="J360" t="s">
        <v>26</v>
      </c>
      <c r="K360" t="s">
        <v>353</v>
      </c>
      <c r="L360" t="s">
        <v>96</v>
      </c>
      <c r="M360">
        <v>47401</v>
      </c>
      <c r="N360" t="s">
        <v>29</v>
      </c>
      <c r="O360" t="s">
        <v>1260</v>
      </c>
      <c r="P360" t="s">
        <v>31</v>
      </c>
      <c r="Q360" t="s">
        <v>44</v>
      </c>
      <c r="R360" t="s">
        <v>1261</v>
      </c>
      <c r="S360">
        <v>169.45</v>
      </c>
      <c r="T360">
        <v>5</v>
      </c>
      <c r="U360" s="4">
        <v>0</v>
      </c>
      <c r="V360">
        <f t="shared" si="11"/>
        <v>0</v>
      </c>
      <c r="W360">
        <v>42.362499999999997</v>
      </c>
    </row>
    <row r="361" spans="1:23" x14ac:dyDescent="0.3">
      <c r="A361">
        <v>5304</v>
      </c>
      <c r="B361" t="s">
        <v>1262</v>
      </c>
      <c r="C361" s="2">
        <v>41636</v>
      </c>
      <c r="D361">
        <f t="shared" si="10"/>
        <v>2013</v>
      </c>
      <c r="E361" s="2">
        <v>41598</v>
      </c>
      <c r="F361" t="s">
        <v>22</v>
      </c>
      <c r="G361" t="s">
        <v>1263</v>
      </c>
      <c r="H361" t="s">
        <v>1264</v>
      </c>
      <c r="I361" t="s">
        <v>25</v>
      </c>
      <c r="J361" t="s">
        <v>26</v>
      </c>
      <c r="K361" t="s">
        <v>329</v>
      </c>
      <c r="L361" t="s">
        <v>39</v>
      </c>
      <c r="M361">
        <v>62521</v>
      </c>
      <c r="N361" t="s">
        <v>29</v>
      </c>
      <c r="O361" t="s">
        <v>1265</v>
      </c>
      <c r="P361" t="s">
        <v>54</v>
      </c>
      <c r="Q361" t="s">
        <v>140</v>
      </c>
      <c r="R361" t="s">
        <v>1266</v>
      </c>
      <c r="S361">
        <v>37.295999999999999</v>
      </c>
      <c r="T361">
        <v>2</v>
      </c>
      <c r="U361" s="4">
        <v>0.3</v>
      </c>
      <c r="V361">
        <f t="shared" si="11"/>
        <v>-11.188799999999999</v>
      </c>
      <c r="W361">
        <v>-1.0656000000000017</v>
      </c>
    </row>
    <row r="362" spans="1:23" x14ac:dyDescent="0.3">
      <c r="A362">
        <v>2093</v>
      </c>
      <c r="B362" t="s">
        <v>1267</v>
      </c>
      <c r="C362" s="2">
        <v>41637</v>
      </c>
      <c r="D362">
        <f t="shared" si="10"/>
        <v>2013</v>
      </c>
      <c r="E362" s="2">
        <v>41599</v>
      </c>
      <c r="F362" t="s">
        <v>22</v>
      </c>
      <c r="G362" t="s">
        <v>291</v>
      </c>
      <c r="H362" t="s">
        <v>292</v>
      </c>
      <c r="I362" t="s">
        <v>37</v>
      </c>
      <c r="J362" t="s">
        <v>26</v>
      </c>
      <c r="K362" t="s">
        <v>1268</v>
      </c>
      <c r="L362" t="s">
        <v>252</v>
      </c>
      <c r="M362">
        <v>56560</v>
      </c>
      <c r="N362" t="s">
        <v>29</v>
      </c>
      <c r="O362" t="s">
        <v>1269</v>
      </c>
      <c r="P362" t="s">
        <v>54</v>
      </c>
      <c r="Q362" t="s">
        <v>140</v>
      </c>
      <c r="R362" t="s">
        <v>1270</v>
      </c>
      <c r="S362">
        <v>479.90000000000003</v>
      </c>
      <c r="T362">
        <v>5</v>
      </c>
      <c r="U362" s="4">
        <v>0</v>
      </c>
      <c r="V362">
        <f t="shared" si="11"/>
        <v>0</v>
      </c>
      <c r="W362">
        <v>81.58299999999997</v>
      </c>
    </row>
    <row r="363" spans="1:23" x14ac:dyDescent="0.3">
      <c r="A363">
        <v>6023</v>
      </c>
      <c r="B363" t="s">
        <v>1271</v>
      </c>
      <c r="C363" s="2">
        <v>41638</v>
      </c>
      <c r="D363">
        <f t="shared" si="10"/>
        <v>2013</v>
      </c>
      <c r="E363" s="2">
        <v>41599</v>
      </c>
      <c r="F363" t="s">
        <v>22</v>
      </c>
      <c r="G363" t="s">
        <v>1272</v>
      </c>
      <c r="H363" t="s">
        <v>1273</v>
      </c>
      <c r="I363" t="s">
        <v>25</v>
      </c>
      <c r="J363" t="s">
        <v>26</v>
      </c>
      <c r="K363" t="s">
        <v>1274</v>
      </c>
      <c r="L363" t="s">
        <v>28</v>
      </c>
      <c r="M363">
        <v>75104</v>
      </c>
      <c r="N363" t="s">
        <v>29</v>
      </c>
      <c r="O363" t="s">
        <v>1275</v>
      </c>
      <c r="P363" t="s">
        <v>31</v>
      </c>
      <c r="Q363" t="s">
        <v>280</v>
      </c>
      <c r="R363" t="s">
        <v>1276</v>
      </c>
      <c r="S363">
        <v>7.080000000000001</v>
      </c>
      <c r="T363">
        <v>3</v>
      </c>
      <c r="U363" s="4">
        <v>0.2</v>
      </c>
      <c r="V363">
        <f t="shared" si="11"/>
        <v>-1.4160000000000004</v>
      </c>
      <c r="W363">
        <v>2.4779999999999989</v>
      </c>
    </row>
    <row r="364" spans="1:23" x14ac:dyDescent="0.3">
      <c r="A364">
        <v>4131</v>
      </c>
      <c r="B364" t="s">
        <v>1277</v>
      </c>
      <c r="C364" s="2">
        <v>41639</v>
      </c>
      <c r="D364">
        <f t="shared" si="10"/>
        <v>2013</v>
      </c>
      <c r="E364" s="2">
        <v>41603</v>
      </c>
      <c r="F364" t="s">
        <v>22</v>
      </c>
      <c r="G364" t="s">
        <v>1278</v>
      </c>
      <c r="H364" t="s">
        <v>1279</v>
      </c>
      <c r="I364" t="s">
        <v>104</v>
      </c>
      <c r="J364" t="s">
        <v>26</v>
      </c>
      <c r="K364" t="s">
        <v>166</v>
      </c>
      <c r="L364" t="s">
        <v>39</v>
      </c>
      <c r="M364">
        <v>60623</v>
      </c>
      <c r="N364" t="s">
        <v>29</v>
      </c>
      <c r="O364" t="s">
        <v>1280</v>
      </c>
      <c r="P364" t="s">
        <v>31</v>
      </c>
      <c r="Q364" t="s">
        <v>47</v>
      </c>
      <c r="R364" t="s">
        <v>1281</v>
      </c>
      <c r="S364">
        <v>14.479999999999997</v>
      </c>
      <c r="T364">
        <v>5</v>
      </c>
      <c r="U364" s="4">
        <v>0.8</v>
      </c>
      <c r="V364">
        <f t="shared" si="11"/>
        <v>-11.583999999999998</v>
      </c>
      <c r="W364">
        <v>-23.89200000000001</v>
      </c>
    </row>
    <row r="365" spans="1:23" x14ac:dyDescent="0.3">
      <c r="A365">
        <v>7299</v>
      </c>
      <c r="B365" t="s">
        <v>1282</v>
      </c>
      <c r="C365" s="2">
        <v>41640</v>
      </c>
      <c r="D365">
        <f t="shared" si="10"/>
        <v>2014</v>
      </c>
      <c r="E365" s="2">
        <v>41599</v>
      </c>
      <c r="F365" t="s">
        <v>101</v>
      </c>
      <c r="G365" t="s">
        <v>1283</v>
      </c>
      <c r="H365" t="s">
        <v>1284</v>
      </c>
      <c r="I365" t="s">
        <v>25</v>
      </c>
      <c r="J365" t="s">
        <v>26</v>
      </c>
      <c r="K365" t="s">
        <v>1285</v>
      </c>
      <c r="L365" t="s">
        <v>39</v>
      </c>
      <c r="M365">
        <v>60016</v>
      </c>
      <c r="N365" t="s">
        <v>29</v>
      </c>
      <c r="O365" t="s">
        <v>1286</v>
      </c>
      <c r="P365" t="s">
        <v>54</v>
      </c>
      <c r="Q365" t="s">
        <v>227</v>
      </c>
      <c r="R365" t="s">
        <v>1287</v>
      </c>
      <c r="S365">
        <v>292.10000000000002</v>
      </c>
      <c r="T365">
        <v>4</v>
      </c>
      <c r="U365" s="4">
        <v>0.5</v>
      </c>
      <c r="V365">
        <f t="shared" si="11"/>
        <v>-146.05000000000001</v>
      </c>
      <c r="W365">
        <v>-175.26000000000005</v>
      </c>
    </row>
    <row r="366" spans="1:23" x14ac:dyDescent="0.3">
      <c r="A366">
        <v>7300</v>
      </c>
      <c r="B366" t="s">
        <v>1282</v>
      </c>
      <c r="C366" s="2">
        <v>41641</v>
      </c>
      <c r="D366">
        <f t="shared" si="10"/>
        <v>2014</v>
      </c>
      <c r="E366" s="2">
        <v>41599</v>
      </c>
      <c r="F366" t="s">
        <v>101</v>
      </c>
      <c r="G366" t="s">
        <v>1283</v>
      </c>
      <c r="H366" t="s">
        <v>1284</v>
      </c>
      <c r="I366" t="s">
        <v>25</v>
      </c>
      <c r="J366" t="s">
        <v>26</v>
      </c>
      <c r="K366" t="s">
        <v>1285</v>
      </c>
      <c r="L366" t="s">
        <v>39</v>
      </c>
      <c r="M366">
        <v>60016</v>
      </c>
      <c r="N366" t="s">
        <v>29</v>
      </c>
      <c r="O366" t="s">
        <v>988</v>
      </c>
      <c r="P366" t="s">
        <v>54</v>
      </c>
      <c r="Q366" t="s">
        <v>55</v>
      </c>
      <c r="R366" t="s">
        <v>989</v>
      </c>
      <c r="S366">
        <v>8.5440000000000005</v>
      </c>
      <c r="T366">
        <v>2</v>
      </c>
      <c r="U366" s="4">
        <v>0.6</v>
      </c>
      <c r="V366">
        <f t="shared" si="11"/>
        <v>-5.1264000000000003</v>
      </c>
      <c r="W366">
        <v>-7.4759999999999991</v>
      </c>
    </row>
    <row r="367" spans="1:23" x14ac:dyDescent="0.3">
      <c r="A367">
        <v>7301</v>
      </c>
      <c r="B367" t="s">
        <v>1282</v>
      </c>
      <c r="C367" s="2">
        <v>41642</v>
      </c>
      <c r="D367">
        <f t="shared" si="10"/>
        <v>2014</v>
      </c>
      <c r="E367" s="2">
        <v>41599</v>
      </c>
      <c r="F367" t="s">
        <v>101</v>
      </c>
      <c r="G367" t="s">
        <v>1283</v>
      </c>
      <c r="H367" t="s">
        <v>1284</v>
      </c>
      <c r="I367" t="s">
        <v>25</v>
      </c>
      <c r="J367" t="s">
        <v>26</v>
      </c>
      <c r="K367" t="s">
        <v>1285</v>
      </c>
      <c r="L367" t="s">
        <v>39</v>
      </c>
      <c r="M367">
        <v>60016</v>
      </c>
      <c r="N367" t="s">
        <v>29</v>
      </c>
      <c r="O367" t="s">
        <v>1288</v>
      </c>
      <c r="P367" t="s">
        <v>54</v>
      </c>
      <c r="Q367" t="s">
        <v>110</v>
      </c>
      <c r="R367" t="s">
        <v>1289</v>
      </c>
      <c r="S367">
        <v>424.11599999999999</v>
      </c>
      <c r="T367">
        <v>6</v>
      </c>
      <c r="U367" s="4">
        <v>0.3</v>
      </c>
      <c r="V367">
        <f t="shared" si="11"/>
        <v>-127.23479999999999</v>
      </c>
      <c r="W367">
        <v>-30.293999999999983</v>
      </c>
    </row>
    <row r="368" spans="1:23" x14ac:dyDescent="0.3">
      <c r="A368">
        <v>7302</v>
      </c>
      <c r="B368" t="s">
        <v>1282</v>
      </c>
      <c r="C368" s="2">
        <v>41643</v>
      </c>
      <c r="D368">
        <f t="shared" si="10"/>
        <v>2014</v>
      </c>
      <c r="E368" s="2">
        <v>41599</v>
      </c>
      <c r="F368" t="s">
        <v>101</v>
      </c>
      <c r="G368" t="s">
        <v>1283</v>
      </c>
      <c r="H368" t="s">
        <v>1284</v>
      </c>
      <c r="I368" t="s">
        <v>25</v>
      </c>
      <c r="J368" t="s">
        <v>26</v>
      </c>
      <c r="K368" t="s">
        <v>1285</v>
      </c>
      <c r="L368" t="s">
        <v>39</v>
      </c>
      <c r="M368">
        <v>60016</v>
      </c>
      <c r="N368" t="s">
        <v>29</v>
      </c>
      <c r="O368" t="s">
        <v>144</v>
      </c>
      <c r="P368" t="s">
        <v>31</v>
      </c>
      <c r="Q368" t="s">
        <v>47</v>
      </c>
      <c r="R368" t="s">
        <v>145</v>
      </c>
      <c r="S368">
        <v>2.8919999999999995</v>
      </c>
      <c r="T368">
        <v>3</v>
      </c>
      <c r="U368" s="4">
        <v>0.8</v>
      </c>
      <c r="V368">
        <f t="shared" si="11"/>
        <v>-2.3135999999999997</v>
      </c>
      <c r="W368">
        <v>-4.9164000000000012</v>
      </c>
    </row>
    <row r="369" spans="1:23" x14ac:dyDescent="0.3">
      <c r="A369">
        <v>7303</v>
      </c>
      <c r="B369" t="s">
        <v>1282</v>
      </c>
      <c r="C369" s="2">
        <v>41644</v>
      </c>
      <c r="D369">
        <f t="shared" si="10"/>
        <v>2014</v>
      </c>
      <c r="E369" s="2">
        <v>41599</v>
      </c>
      <c r="F369" t="s">
        <v>101</v>
      </c>
      <c r="G369" t="s">
        <v>1283</v>
      </c>
      <c r="H369" t="s">
        <v>1284</v>
      </c>
      <c r="I369" t="s">
        <v>25</v>
      </c>
      <c r="J369" t="s">
        <v>26</v>
      </c>
      <c r="K369" t="s">
        <v>1285</v>
      </c>
      <c r="L369" t="s">
        <v>39</v>
      </c>
      <c r="M369">
        <v>60016</v>
      </c>
      <c r="N369" t="s">
        <v>29</v>
      </c>
      <c r="O369" t="s">
        <v>1290</v>
      </c>
      <c r="P369" t="s">
        <v>31</v>
      </c>
      <c r="Q369" t="s">
        <v>44</v>
      </c>
      <c r="R369" t="s">
        <v>1291</v>
      </c>
      <c r="S369">
        <v>381.72</v>
      </c>
      <c r="T369">
        <v>5</v>
      </c>
      <c r="U369" s="4">
        <v>0.2</v>
      </c>
      <c r="V369">
        <f t="shared" si="11"/>
        <v>-76.344000000000008</v>
      </c>
      <c r="W369">
        <v>-66.801000000000045</v>
      </c>
    </row>
    <row r="370" spans="1:23" x14ac:dyDescent="0.3">
      <c r="A370">
        <v>8844</v>
      </c>
      <c r="B370" t="s">
        <v>1292</v>
      </c>
      <c r="C370" s="2">
        <v>41645</v>
      </c>
      <c r="D370">
        <f t="shared" si="10"/>
        <v>2014</v>
      </c>
      <c r="E370" s="2">
        <v>41598</v>
      </c>
      <c r="F370" t="s">
        <v>128</v>
      </c>
      <c r="G370" t="s">
        <v>1293</v>
      </c>
      <c r="H370" t="s">
        <v>1294</v>
      </c>
      <c r="I370" t="s">
        <v>104</v>
      </c>
      <c r="J370" t="s">
        <v>26</v>
      </c>
      <c r="K370" t="s">
        <v>641</v>
      </c>
      <c r="L370" t="s">
        <v>252</v>
      </c>
      <c r="M370">
        <v>55407</v>
      </c>
      <c r="N370" t="s">
        <v>29</v>
      </c>
      <c r="O370" t="s">
        <v>1295</v>
      </c>
      <c r="P370" t="s">
        <v>31</v>
      </c>
      <c r="Q370" t="s">
        <v>44</v>
      </c>
      <c r="R370" t="s">
        <v>1296</v>
      </c>
      <c r="S370">
        <v>67.150000000000006</v>
      </c>
      <c r="T370">
        <v>5</v>
      </c>
      <c r="U370" s="4">
        <v>0</v>
      </c>
      <c r="V370">
        <f t="shared" si="11"/>
        <v>0</v>
      </c>
      <c r="W370">
        <v>16.787500000000001</v>
      </c>
    </row>
    <row r="371" spans="1:23" x14ac:dyDescent="0.3">
      <c r="A371">
        <v>9285</v>
      </c>
      <c r="B371" t="s">
        <v>1297</v>
      </c>
      <c r="C371" s="2">
        <v>41646</v>
      </c>
      <c r="D371">
        <f t="shared" si="10"/>
        <v>2014</v>
      </c>
      <c r="E371" s="2">
        <v>41601</v>
      </c>
      <c r="F371" t="s">
        <v>22</v>
      </c>
      <c r="G371" t="s">
        <v>1298</v>
      </c>
      <c r="H371" t="s">
        <v>1299</v>
      </c>
      <c r="I371" t="s">
        <v>104</v>
      </c>
      <c r="J371" t="s">
        <v>26</v>
      </c>
      <c r="K371" t="s">
        <v>1300</v>
      </c>
      <c r="L371" t="s">
        <v>124</v>
      </c>
      <c r="M371">
        <v>53132</v>
      </c>
      <c r="N371" t="s">
        <v>29</v>
      </c>
      <c r="O371" t="s">
        <v>1301</v>
      </c>
      <c r="P371" t="s">
        <v>54</v>
      </c>
      <c r="Q371" t="s">
        <v>140</v>
      </c>
      <c r="R371" t="s">
        <v>1302</v>
      </c>
      <c r="S371">
        <v>392.93999999999994</v>
      </c>
      <c r="T371">
        <v>3</v>
      </c>
      <c r="U371" s="4">
        <v>0</v>
      </c>
      <c r="V371">
        <f t="shared" si="11"/>
        <v>0</v>
      </c>
      <c r="W371">
        <v>43.223399999999984</v>
      </c>
    </row>
    <row r="372" spans="1:23" x14ac:dyDescent="0.3">
      <c r="A372">
        <v>9648</v>
      </c>
      <c r="B372" t="s">
        <v>1303</v>
      </c>
      <c r="C372" s="2">
        <v>41647</v>
      </c>
      <c r="D372">
        <f t="shared" si="10"/>
        <v>2014</v>
      </c>
      <c r="E372" s="2">
        <v>41602</v>
      </c>
      <c r="F372" t="s">
        <v>22</v>
      </c>
      <c r="G372" t="s">
        <v>1304</v>
      </c>
      <c r="H372" t="s">
        <v>1305</v>
      </c>
      <c r="I372" t="s">
        <v>25</v>
      </c>
      <c r="J372" t="s">
        <v>26</v>
      </c>
      <c r="K372" t="s">
        <v>1306</v>
      </c>
      <c r="L372" t="s">
        <v>252</v>
      </c>
      <c r="M372">
        <v>55433</v>
      </c>
      <c r="N372" t="s">
        <v>29</v>
      </c>
      <c r="O372" t="s">
        <v>544</v>
      </c>
      <c r="P372" t="s">
        <v>31</v>
      </c>
      <c r="Q372" t="s">
        <v>44</v>
      </c>
      <c r="R372" t="s">
        <v>545</v>
      </c>
      <c r="S372">
        <v>221.16</v>
      </c>
      <c r="T372">
        <v>4</v>
      </c>
      <c r="U372" s="4">
        <v>0</v>
      </c>
      <c r="V372">
        <f t="shared" si="11"/>
        <v>0</v>
      </c>
      <c r="W372">
        <v>57.501599999999996</v>
      </c>
    </row>
    <row r="373" spans="1:23" x14ac:dyDescent="0.3">
      <c r="A373">
        <v>9649</v>
      </c>
      <c r="B373" t="s">
        <v>1303</v>
      </c>
      <c r="C373" s="2">
        <v>41648</v>
      </c>
      <c r="D373">
        <f t="shared" si="10"/>
        <v>2014</v>
      </c>
      <c r="E373" s="2">
        <v>41602</v>
      </c>
      <c r="F373" t="s">
        <v>22</v>
      </c>
      <c r="G373" t="s">
        <v>1304</v>
      </c>
      <c r="H373" t="s">
        <v>1305</v>
      </c>
      <c r="I373" t="s">
        <v>25</v>
      </c>
      <c r="J373" t="s">
        <v>26</v>
      </c>
      <c r="K373" t="s">
        <v>1306</v>
      </c>
      <c r="L373" t="s">
        <v>252</v>
      </c>
      <c r="M373">
        <v>55433</v>
      </c>
      <c r="N373" t="s">
        <v>29</v>
      </c>
      <c r="O373" t="s">
        <v>1307</v>
      </c>
      <c r="P373" t="s">
        <v>67</v>
      </c>
      <c r="Q373" t="s">
        <v>297</v>
      </c>
      <c r="R373" t="s">
        <v>1308</v>
      </c>
      <c r="S373">
        <v>281.96999999999997</v>
      </c>
      <c r="T373">
        <v>3</v>
      </c>
      <c r="U373" s="4">
        <v>0</v>
      </c>
      <c r="V373">
        <f t="shared" si="11"/>
        <v>0</v>
      </c>
      <c r="W373">
        <v>78.951599999999999</v>
      </c>
    </row>
    <row r="374" spans="1:23" x14ac:dyDescent="0.3">
      <c r="A374">
        <v>5343</v>
      </c>
      <c r="B374" t="s">
        <v>1309</v>
      </c>
      <c r="C374" s="2">
        <v>41649</v>
      </c>
      <c r="D374">
        <f t="shared" si="10"/>
        <v>2014</v>
      </c>
      <c r="E374" s="2">
        <v>41605</v>
      </c>
      <c r="F374" t="s">
        <v>22</v>
      </c>
      <c r="G374" t="s">
        <v>1310</v>
      </c>
      <c r="H374" t="s">
        <v>1311</v>
      </c>
      <c r="I374" t="s">
        <v>104</v>
      </c>
      <c r="J374" t="s">
        <v>26</v>
      </c>
      <c r="K374" t="s">
        <v>160</v>
      </c>
      <c r="L374" t="s">
        <v>28</v>
      </c>
      <c r="M374">
        <v>75220</v>
      </c>
      <c r="N374" t="s">
        <v>29</v>
      </c>
      <c r="O374" t="s">
        <v>279</v>
      </c>
      <c r="P374" t="s">
        <v>31</v>
      </c>
      <c r="Q374" t="s">
        <v>280</v>
      </c>
      <c r="R374" t="s">
        <v>281</v>
      </c>
      <c r="S374">
        <v>1.6320000000000001</v>
      </c>
      <c r="T374">
        <v>1</v>
      </c>
      <c r="U374" s="4">
        <v>0.2</v>
      </c>
      <c r="V374">
        <f t="shared" si="11"/>
        <v>-0.32640000000000002</v>
      </c>
      <c r="W374">
        <v>0.55079999999999985</v>
      </c>
    </row>
    <row r="375" spans="1:23" x14ac:dyDescent="0.3">
      <c r="A375">
        <v>5344</v>
      </c>
      <c r="B375" t="s">
        <v>1309</v>
      </c>
      <c r="C375" s="2">
        <v>41650</v>
      </c>
      <c r="D375">
        <f t="shared" si="10"/>
        <v>2014</v>
      </c>
      <c r="E375" s="2">
        <v>41605</v>
      </c>
      <c r="F375" t="s">
        <v>22</v>
      </c>
      <c r="G375" t="s">
        <v>1310</v>
      </c>
      <c r="H375" t="s">
        <v>1311</v>
      </c>
      <c r="I375" t="s">
        <v>104</v>
      </c>
      <c r="J375" t="s">
        <v>26</v>
      </c>
      <c r="K375" t="s">
        <v>160</v>
      </c>
      <c r="L375" t="s">
        <v>28</v>
      </c>
      <c r="M375">
        <v>75220</v>
      </c>
      <c r="N375" t="s">
        <v>29</v>
      </c>
      <c r="O375" t="s">
        <v>1312</v>
      </c>
      <c r="P375" t="s">
        <v>67</v>
      </c>
      <c r="Q375" t="s">
        <v>297</v>
      </c>
      <c r="R375" t="s">
        <v>1313</v>
      </c>
      <c r="S375">
        <v>267.95999999999998</v>
      </c>
      <c r="T375">
        <v>5</v>
      </c>
      <c r="U375" s="4">
        <v>0.2</v>
      </c>
      <c r="V375">
        <f t="shared" si="11"/>
        <v>-53.591999999999999</v>
      </c>
      <c r="W375">
        <v>16.747500000000016</v>
      </c>
    </row>
    <row r="376" spans="1:23" x14ac:dyDescent="0.3">
      <c r="A376">
        <v>3394</v>
      </c>
      <c r="B376" t="s">
        <v>1314</v>
      </c>
      <c r="C376" s="2">
        <v>41651</v>
      </c>
      <c r="D376">
        <f t="shared" si="10"/>
        <v>2014</v>
      </c>
      <c r="E376" s="2">
        <v>41603</v>
      </c>
      <c r="F376" t="s">
        <v>101</v>
      </c>
      <c r="G376" t="s">
        <v>1315</v>
      </c>
      <c r="H376" t="s">
        <v>1316</v>
      </c>
      <c r="I376" t="s">
        <v>25</v>
      </c>
      <c r="J376" t="s">
        <v>26</v>
      </c>
      <c r="K376" t="s">
        <v>1239</v>
      </c>
      <c r="L376" t="s">
        <v>28</v>
      </c>
      <c r="M376">
        <v>77506</v>
      </c>
      <c r="N376" t="s">
        <v>29</v>
      </c>
      <c r="O376" t="s">
        <v>528</v>
      </c>
      <c r="P376" t="s">
        <v>31</v>
      </c>
      <c r="Q376" t="s">
        <v>47</v>
      </c>
      <c r="R376" t="s">
        <v>529</v>
      </c>
      <c r="S376">
        <v>6.9279999999999982</v>
      </c>
      <c r="T376">
        <v>1</v>
      </c>
      <c r="U376" s="4">
        <v>0.8</v>
      </c>
      <c r="V376">
        <f t="shared" si="11"/>
        <v>-5.5423999999999989</v>
      </c>
      <c r="W376">
        <v>-11.084800000000005</v>
      </c>
    </row>
    <row r="377" spans="1:23" x14ac:dyDescent="0.3">
      <c r="A377">
        <v>3895</v>
      </c>
      <c r="B377" t="s">
        <v>1317</v>
      </c>
      <c r="C377" s="2">
        <v>41652</v>
      </c>
      <c r="D377">
        <f t="shared" si="10"/>
        <v>2014</v>
      </c>
      <c r="E377" s="2">
        <v>41606</v>
      </c>
      <c r="F377" t="s">
        <v>22</v>
      </c>
      <c r="G377" t="s">
        <v>1318</v>
      </c>
      <c r="H377" t="s">
        <v>1319</v>
      </c>
      <c r="I377" t="s">
        <v>37</v>
      </c>
      <c r="J377" t="s">
        <v>26</v>
      </c>
      <c r="K377" t="s">
        <v>1320</v>
      </c>
      <c r="L377" t="s">
        <v>39</v>
      </c>
      <c r="M377">
        <v>60440</v>
      </c>
      <c r="N377" t="s">
        <v>29</v>
      </c>
      <c r="O377" t="s">
        <v>1321</v>
      </c>
      <c r="P377" t="s">
        <v>31</v>
      </c>
      <c r="Q377" t="s">
        <v>47</v>
      </c>
      <c r="R377" t="s">
        <v>1322</v>
      </c>
      <c r="S377">
        <v>9.9799999999999969</v>
      </c>
      <c r="T377">
        <v>5</v>
      </c>
      <c r="U377" s="4">
        <v>0.8</v>
      </c>
      <c r="V377">
        <f t="shared" si="11"/>
        <v>-7.9839999999999982</v>
      </c>
      <c r="W377">
        <v>-16.467000000000002</v>
      </c>
    </row>
    <row r="378" spans="1:23" x14ac:dyDescent="0.3">
      <c r="A378">
        <v>2084</v>
      </c>
      <c r="B378" t="s">
        <v>1323</v>
      </c>
      <c r="C378" s="2">
        <v>41653</v>
      </c>
      <c r="D378">
        <f t="shared" si="10"/>
        <v>2014</v>
      </c>
      <c r="E378" s="2">
        <v>41607</v>
      </c>
      <c r="F378" t="s">
        <v>22</v>
      </c>
      <c r="G378" t="s">
        <v>1324</v>
      </c>
      <c r="H378" t="s">
        <v>1325</v>
      </c>
      <c r="I378" t="s">
        <v>37</v>
      </c>
      <c r="J378" t="s">
        <v>26</v>
      </c>
      <c r="K378" t="s">
        <v>27</v>
      </c>
      <c r="L378" t="s">
        <v>28</v>
      </c>
      <c r="M378">
        <v>77036</v>
      </c>
      <c r="N378" t="s">
        <v>29</v>
      </c>
      <c r="O378" t="s">
        <v>915</v>
      </c>
      <c r="P378" t="s">
        <v>31</v>
      </c>
      <c r="Q378" t="s">
        <v>41</v>
      </c>
      <c r="R378" t="s">
        <v>916</v>
      </c>
      <c r="S378">
        <v>23.680000000000003</v>
      </c>
      <c r="T378">
        <v>2</v>
      </c>
      <c r="U378" s="4">
        <v>0.2</v>
      </c>
      <c r="V378">
        <f t="shared" si="11"/>
        <v>-4.7360000000000007</v>
      </c>
      <c r="W378">
        <v>8.879999999999999</v>
      </c>
    </row>
    <row r="379" spans="1:23" x14ac:dyDescent="0.3">
      <c r="A379">
        <v>3708</v>
      </c>
      <c r="B379" t="s">
        <v>1326</v>
      </c>
      <c r="C379" s="2">
        <v>41654</v>
      </c>
      <c r="D379">
        <f t="shared" si="10"/>
        <v>2014</v>
      </c>
      <c r="E379" s="2">
        <v>41605</v>
      </c>
      <c r="F379" t="s">
        <v>22</v>
      </c>
      <c r="G379" t="s">
        <v>1327</v>
      </c>
      <c r="H379" t="s">
        <v>1328</v>
      </c>
      <c r="I379" t="s">
        <v>104</v>
      </c>
      <c r="J379" t="s">
        <v>26</v>
      </c>
      <c r="K379" t="s">
        <v>1018</v>
      </c>
      <c r="L379" t="s">
        <v>28</v>
      </c>
      <c r="M379">
        <v>75150</v>
      </c>
      <c r="N379" t="s">
        <v>29</v>
      </c>
      <c r="O379" t="s">
        <v>1329</v>
      </c>
      <c r="P379" t="s">
        <v>54</v>
      </c>
      <c r="Q379" t="s">
        <v>55</v>
      </c>
      <c r="R379" t="s">
        <v>1330</v>
      </c>
      <c r="S379">
        <v>6.3680000000000003</v>
      </c>
      <c r="T379">
        <v>2</v>
      </c>
      <c r="U379" s="4">
        <v>0.6</v>
      </c>
      <c r="V379">
        <f t="shared" si="11"/>
        <v>-3.8208000000000002</v>
      </c>
      <c r="W379">
        <v>-2.5471999999999984</v>
      </c>
    </row>
    <row r="380" spans="1:23" x14ac:dyDescent="0.3">
      <c r="A380">
        <v>3709</v>
      </c>
      <c r="B380" t="s">
        <v>1326</v>
      </c>
      <c r="C380" s="2">
        <v>41655</v>
      </c>
      <c r="D380">
        <f t="shared" si="10"/>
        <v>2014</v>
      </c>
      <c r="E380" s="2">
        <v>41605</v>
      </c>
      <c r="F380" t="s">
        <v>22</v>
      </c>
      <c r="G380" t="s">
        <v>1327</v>
      </c>
      <c r="H380" t="s">
        <v>1328</v>
      </c>
      <c r="I380" t="s">
        <v>104</v>
      </c>
      <c r="J380" t="s">
        <v>26</v>
      </c>
      <c r="K380" t="s">
        <v>1018</v>
      </c>
      <c r="L380" t="s">
        <v>28</v>
      </c>
      <c r="M380">
        <v>75150</v>
      </c>
      <c r="N380" t="s">
        <v>29</v>
      </c>
      <c r="O380" t="s">
        <v>1331</v>
      </c>
      <c r="P380" t="s">
        <v>31</v>
      </c>
      <c r="Q380" t="s">
        <v>82</v>
      </c>
      <c r="R380" t="s">
        <v>1332</v>
      </c>
      <c r="S380">
        <v>34.175999999999995</v>
      </c>
      <c r="T380">
        <v>3</v>
      </c>
      <c r="U380" s="4">
        <v>0.8</v>
      </c>
      <c r="V380">
        <f t="shared" si="11"/>
        <v>-27.340799999999998</v>
      </c>
      <c r="W380">
        <v>-87.148800000000023</v>
      </c>
    </row>
    <row r="381" spans="1:23" x14ac:dyDescent="0.3">
      <c r="A381">
        <v>3710</v>
      </c>
      <c r="B381" t="s">
        <v>1326</v>
      </c>
      <c r="C381" s="2">
        <v>41656</v>
      </c>
      <c r="D381">
        <f t="shared" si="10"/>
        <v>2014</v>
      </c>
      <c r="E381" s="2">
        <v>41605</v>
      </c>
      <c r="F381" t="s">
        <v>22</v>
      </c>
      <c r="G381" t="s">
        <v>1327</v>
      </c>
      <c r="H381" t="s">
        <v>1328</v>
      </c>
      <c r="I381" t="s">
        <v>104</v>
      </c>
      <c r="J381" t="s">
        <v>26</v>
      </c>
      <c r="K381" t="s">
        <v>1018</v>
      </c>
      <c r="L381" t="s">
        <v>28</v>
      </c>
      <c r="M381">
        <v>75150</v>
      </c>
      <c r="N381" t="s">
        <v>29</v>
      </c>
      <c r="O381" t="s">
        <v>705</v>
      </c>
      <c r="P381" t="s">
        <v>67</v>
      </c>
      <c r="Q381" t="s">
        <v>68</v>
      </c>
      <c r="R381" t="s">
        <v>706</v>
      </c>
      <c r="S381">
        <v>5.5440000000000005</v>
      </c>
      <c r="T381">
        <v>7</v>
      </c>
      <c r="U381" s="4">
        <v>0.2</v>
      </c>
      <c r="V381">
        <f t="shared" si="11"/>
        <v>-1.1088000000000002</v>
      </c>
      <c r="W381">
        <v>1.6632000000000007</v>
      </c>
    </row>
    <row r="382" spans="1:23" x14ac:dyDescent="0.3">
      <c r="A382">
        <v>7266</v>
      </c>
      <c r="B382" t="s">
        <v>1333</v>
      </c>
      <c r="C382" s="2">
        <v>41657</v>
      </c>
      <c r="D382">
        <f t="shared" si="10"/>
        <v>2014</v>
      </c>
      <c r="E382" s="2">
        <v>41604</v>
      </c>
      <c r="F382" t="s">
        <v>128</v>
      </c>
      <c r="G382" t="s">
        <v>1334</v>
      </c>
      <c r="H382" t="s">
        <v>1335</v>
      </c>
      <c r="I382" t="s">
        <v>104</v>
      </c>
      <c r="J382" t="s">
        <v>26</v>
      </c>
      <c r="K382" t="s">
        <v>27</v>
      </c>
      <c r="L382" t="s">
        <v>28</v>
      </c>
      <c r="M382">
        <v>77095</v>
      </c>
      <c r="N382" t="s">
        <v>29</v>
      </c>
      <c r="O382" t="s">
        <v>1336</v>
      </c>
      <c r="P382" t="s">
        <v>54</v>
      </c>
      <c r="Q382" t="s">
        <v>140</v>
      </c>
      <c r="R382" t="s">
        <v>1337</v>
      </c>
      <c r="S382">
        <v>155.37199999999999</v>
      </c>
      <c r="T382">
        <v>2</v>
      </c>
      <c r="U382" s="4">
        <v>0.3</v>
      </c>
      <c r="V382">
        <f t="shared" si="11"/>
        <v>-46.611599999999996</v>
      </c>
      <c r="W382">
        <v>-35.513599999999997</v>
      </c>
    </row>
    <row r="383" spans="1:23" x14ac:dyDescent="0.3">
      <c r="A383">
        <v>9628</v>
      </c>
      <c r="B383" t="s">
        <v>1338</v>
      </c>
      <c r="C383" s="2">
        <v>41658</v>
      </c>
      <c r="D383">
        <f t="shared" si="10"/>
        <v>2014</v>
      </c>
      <c r="E383" s="2">
        <v>41605</v>
      </c>
      <c r="F383" t="s">
        <v>22</v>
      </c>
      <c r="G383" t="s">
        <v>1339</v>
      </c>
      <c r="H383" t="s">
        <v>1340</v>
      </c>
      <c r="I383" t="s">
        <v>25</v>
      </c>
      <c r="J383" t="s">
        <v>26</v>
      </c>
      <c r="K383" t="s">
        <v>115</v>
      </c>
      <c r="L383" t="s">
        <v>74</v>
      </c>
      <c r="M383">
        <v>48227</v>
      </c>
      <c r="N383" t="s">
        <v>29</v>
      </c>
      <c r="O383" t="s">
        <v>1341</v>
      </c>
      <c r="P383" t="s">
        <v>31</v>
      </c>
      <c r="Q383" t="s">
        <v>47</v>
      </c>
      <c r="R383" t="s">
        <v>1342</v>
      </c>
      <c r="S383">
        <v>14.669999999999998</v>
      </c>
      <c r="T383">
        <v>3</v>
      </c>
      <c r="U383" s="4">
        <v>0</v>
      </c>
      <c r="V383">
        <f t="shared" si="11"/>
        <v>0</v>
      </c>
      <c r="W383">
        <v>6.7481999999999989</v>
      </c>
    </row>
    <row r="384" spans="1:23" x14ac:dyDescent="0.3">
      <c r="A384">
        <v>2152</v>
      </c>
      <c r="B384" t="s">
        <v>1343</v>
      </c>
      <c r="C384" s="2">
        <v>41659</v>
      </c>
      <c r="D384">
        <f t="shared" si="10"/>
        <v>2014</v>
      </c>
      <c r="E384" s="2">
        <v>41607</v>
      </c>
      <c r="F384" t="s">
        <v>128</v>
      </c>
      <c r="G384" t="s">
        <v>1344</v>
      </c>
      <c r="H384" t="s">
        <v>1345</v>
      </c>
      <c r="I384" t="s">
        <v>25</v>
      </c>
      <c r="J384" t="s">
        <v>26</v>
      </c>
      <c r="K384" t="s">
        <v>1346</v>
      </c>
      <c r="L384" t="s">
        <v>138</v>
      </c>
      <c r="M384">
        <v>63116</v>
      </c>
      <c r="N384" t="s">
        <v>29</v>
      </c>
      <c r="O384" t="s">
        <v>1347</v>
      </c>
      <c r="P384" t="s">
        <v>67</v>
      </c>
      <c r="Q384" t="s">
        <v>68</v>
      </c>
      <c r="R384" t="s">
        <v>1348</v>
      </c>
      <c r="S384">
        <v>111.79</v>
      </c>
      <c r="T384">
        <v>7</v>
      </c>
      <c r="U384" s="4">
        <v>0</v>
      </c>
      <c r="V384">
        <f t="shared" si="11"/>
        <v>0</v>
      </c>
      <c r="W384">
        <v>43.598100000000002</v>
      </c>
    </row>
    <row r="385" spans="1:23" x14ac:dyDescent="0.3">
      <c r="A385">
        <v>4058</v>
      </c>
      <c r="B385" t="s">
        <v>1349</v>
      </c>
      <c r="C385" s="2">
        <v>41660</v>
      </c>
      <c r="D385">
        <f t="shared" si="10"/>
        <v>2014</v>
      </c>
      <c r="E385" s="2">
        <v>41606</v>
      </c>
      <c r="F385" t="s">
        <v>22</v>
      </c>
      <c r="G385" t="s">
        <v>1350</v>
      </c>
      <c r="H385" t="s">
        <v>1351</v>
      </c>
      <c r="I385" t="s">
        <v>25</v>
      </c>
      <c r="J385" t="s">
        <v>26</v>
      </c>
      <c r="K385" t="s">
        <v>166</v>
      </c>
      <c r="L385" t="s">
        <v>39</v>
      </c>
      <c r="M385">
        <v>60610</v>
      </c>
      <c r="N385" t="s">
        <v>29</v>
      </c>
      <c r="O385" t="s">
        <v>1352</v>
      </c>
      <c r="P385" t="s">
        <v>31</v>
      </c>
      <c r="Q385" t="s">
        <v>44</v>
      </c>
      <c r="R385" t="s">
        <v>1353</v>
      </c>
      <c r="S385">
        <v>646.20000000000005</v>
      </c>
      <c r="T385">
        <v>5</v>
      </c>
      <c r="U385" s="4">
        <v>0.2</v>
      </c>
      <c r="V385">
        <f t="shared" si="11"/>
        <v>-129.24</v>
      </c>
      <c r="W385">
        <v>-8.0774999999999864</v>
      </c>
    </row>
    <row r="386" spans="1:23" x14ac:dyDescent="0.3">
      <c r="A386">
        <v>6315</v>
      </c>
      <c r="B386" t="s">
        <v>1354</v>
      </c>
      <c r="C386" s="2">
        <v>41661</v>
      </c>
      <c r="D386">
        <f t="shared" si="10"/>
        <v>2014</v>
      </c>
      <c r="E386" s="2">
        <v>41607</v>
      </c>
      <c r="F386" t="s">
        <v>22</v>
      </c>
      <c r="G386" t="s">
        <v>1355</v>
      </c>
      <c r="H386" t="s">
        <v>1356</v>
      </c>
      <c r="I386" t="s">
        <v>104</v>
      </c>
      <c r="J386" t="s">
        <v>26</v>
      </c>
      <c r="K386" t="s">
        <v>392</v>
      </c>
      <c r="L386" t="s">
        <v>74</v>
      </c>
      <c r="M386">
        <v>49201</v>
      </c>
      <c r="N386" t="s">
        <v>29</v>
      </c>
      <c r="O386" t="s">
        <v>1357</v>
      </c>
      <c r="P386" t="s">
        <v>31</v>
      </c>
      <c r="Q386" t="s">
        <v>64</v>
      </c>
      <c r="R386" t="s">
        <v>1358</v>
      </c>
      <c r="S386">
        <v>151.91999999999999</v>
      </c>
      <c r="T386">
        <v>4</v>
      </c>
      <c r="U386" s="4">
        <v>0</v>
      </c>
      <c r="V386">
        <f t="shared" si="11"/>
        <v>0</v>
      </c>
      <c r="W386">
        <v>45.575999999999979</v>
      </c>
    </row>
    <row r="387" spans="1:23" x14ac:dyDescent="0.3">
      <c r="A387">
        <v>6316</v>
      </c>
      <c r="B387" t="s">
        <v>1354</v>
      </c>
      <c r="C387" s="2">
        <v>41662</v>
      </c>
      <c r="D387">
        <f t="shared" ref="D387:D450" si="12">YEAR(C387)</f>
        <v>2014</v>
      </c>
      <c r="E387" s="2">
        <v>41607</v>
      </c>
      <c r="F387" t="s">
        <v>22</v>
      </c>
      <c r="G387" t="s">
        <v>1355</v>
      </c>
      <c r="H387" t="s">
        <v>1356</v>
      </c>
      <c r="I387" t="s">
        <v>104</v>
      </c>
      <c r="J387" t="s">
        <v>26</v>
      </c>
      <c r="K387" t="s">
        <v>392</v>
      </c>
      <c r="L387" t="s">
        <v>74</v>
      </c>
      <c r="M387">
        <v>49201</v>
      </c>
      <c r="N387" t="s">
        <v>29</v>
      </c>
      <c r="O387" t="s">
        <v>582</v>
      </c>
      <c r="P387" t="s">
        <v>31</v>
      </c>
      <c r="Q387" t="s">
        <v>41</v>
      </c>
      <c r="R387" t="s">
        <v>583</v>
      </c>
      <c r="S387">
        <v>196.62</v>
      </c>
      <c r="T387">
        <v>2</v>
      </c>
      <c r="U387" s="4">
        <v>0</v>
      </c>
      <c r="V387">
        <f t="shared" ref="V387:V450" si="13">S387*-U387</f>
        <v>0</v>
      </c>
      <c r="W387">
        <v>96.343800000000002</v>
      </c>
    </row>
    <row r="388" spans="1:23" x14ac:dyDescent="0.3">
      <c r="A388">
        <v>6317</v>
      </c>
      <c r="B388" t="s">
        <v>1354</v>
      </c>
      <c r="C388" s="2">
        <v>41663</v>
      </c>
      <c r="D388">
        <f t="shared" si="12"/>
        <v>2014</v>
      </c>
      <c r="E388" s="2">
        <v>41607</v>
      </c>
      <c r="F388" t="s">
        <v>22</v>
      </c>
      <c r="G388" t="s">
        <v>1355</v>
      </c>
      <c r="H388" t="s">
        <v>1356</v>
      </c>
      <c r="I388" t="s">
        <v>104</v>
      </c>
      <c r="J388" t="s">
        <v>26</v>
      </c>
      <c r="K388" t="s">
        <v>392</v>
      </c>
      <c r="L388" t="s">
        <v>74</v>
      </c>
      <c r="M388">
        <v>49201</v>
      </c>
      <c r="N388" t="s">
        <v>29</v>
      </c>
      <c r="O388" t="s">
        <v>1359</v>
      </c>
      <c r="P388" t="s">
        <v>31</v>
      </c>
      <c r="Q388" t="s">
        <v>32</v>
      </c>
      <c r="R388" t="s">
        <v>1360</v>
      </c>
      <c r="S388">
        <v>144.12</v>
      </c>
      <c r="T388">
        <v>3</v>
      </c>
      <c r="U388" s="4">
        <v>0</v>
      </c>
      <c r="V388">
        <f t="shared" si="13"/>
        <v>0</v>
      </c>
      <c r="W388">
        <v>69.177599999999984</v>
      </c>
    </row>
    <row r="389" spans="1:23" x14ac:dyDescent="0.3">
      <c r="A389">
        <v>6318</v>
      </c>
      <c r="B389" t="s">
        <v>1354</v>
      </c>
      <c r="C389" s="2">
        <v>41664</v>
      </c>
      <c r="D389">
        <f t="shared" si="12"/>
        <v>2014</v>
      </c>
      <c r="E389" s="2">
        <v>41607</v>
      </c>
      <c r="F389" t="s">
        <v>22</v>
      </c>
      <c r="G389" t="s">
        <v>1355</v>
      </c>
      <c r="H389" t="s">
        <v>1356</v>
      </c>
      <c r="I389" t="s">
        <v>104</v>
      </c>
      <c r="J389" t="s">
        <v>26</v>
      </c>
      <c r="K389" t="s">
        <v>392</v>
      </c>
      <c r="L389" t="s">
        <v>74</v>
      </c>
      <c r="M389">
        <v>49201</v>
      </c>
      <c r="N389" t="s">
        <v>29</v>
      </c>
      <c r="O389" t="s">
        <v>519</v>
      </c>
      <c r="P389" t="s">
        <v>31</v>
      </c>
      <c r="Q389" t="s">
        <v>32</v>
      </c>
      <c r="R389" t="s">
        <v>520</v>
      </c>
      <c r="S389">
        <v>15.96</v>
      </c>
      <c r="T389">
        <v>2</v>
      </c>
      <c r="U389" s="4">
        <v>0</v>
      </c>
      <c r="V389">
        <f t="shared" si="13"/>
        <v>0</v>
      </c>
      <c r="W389">
        <v>7.98</v>
      </c>
    </row>
    <row r="390" spans="1:23" x14ac:dyDescent="0.3">
      <c r="A390">
        <v>2608</v>
      </c>
      <c r="B390" t="s">
        <v>1361</v>
      </c>
      <c r="C390" s="2">
        <v>41665</v>
      </c>
      <c r="D390">
        <f t="shared" si="12"/>
        <v>2014</v>
      </c>
      <c r="E390" s="2">
        <v>41608</v>
      </c>
      <c r="F390" t="s">
        <v>22</v>
      </c>
      <c r="G390" t="s">
        <v>459</v>
      </c>
      <c r="H390" t="s">
        <v>460</v>
      </c>
      <c r="I390" t="s">
        <v>104</v>
      </c>
      <c r="J390" t="s">
        <v>26</v>
      </c>
      <c r="K390" t="s">
        <v>179</v>
      </c>
      <c r="L390" t="s">
        <v>28</v>
      </c>
      <c r="M390">
        <v>76017</v>
      </c>
      <c r="N390" t="s">
        <v>29</v>
      </c>
      <c r="O390" t="s">
        <v>1362</v>
      </c>
      <c r="P390" t="s">
        <v>67</v>
      </c>
      <c r="Q390" t="s">
        <v>68</v>
      </c>
      <c r="R390" t="s">
        <v>1363</v>
      </c>
      <c r="S390">
        <v>24.672000000000001</v>
      </c>
      <c r="T390">
        <v>3</v>
      </c>
      <c r="U390" s="4">
        <v>0.2</v>
      </c>
      <c r="V390">
        <f t="shared" si="13"/>
        <v>-4.9344000000000001</v>
      </c>
      <c r="W390">
        <v>0</v>
      </c>
    </row>
    <row r="391" spans="1:23" x14ac:dyDescent="0.3">
      <c r="A391">
        <v>2609</v>
      </c>
      <c r="B391" t="s">
        <v>1361</v>
      </c>
      <c r="C391" s="2">
        <v>41666</v>
      </c>
      <c r="D391">
        <f t="shared" si="12"/>
        <v>2014</v>
      </c>
      <c r="E391" s="2">
        <v>41608</v>
      </c>
      <c r="F391" t="s">
        <v>22</v>
      </c>
      <c r="G391" t="s">
        <v>459</v>
      </c>
      <c r="H391" t="s">
        <v>460</v>
      </c>
      <c r="I391" t="s">
        <v>104</v>
      </c>
      <c r="J391" t="s">
        <v>26</v>
      </c>
      <c r="K391" t="s">
        <v>179</v>
      </c>
      <c r="L391" t="s">
        <v>28</v>
      </c>
      <c r="M391">
        <v>76017</v>
      </c>
      <c r="N391" t="s">
        <v>29</v>
      </c>
      <c r="O391" t="s">
        <v>1364</v>
      </c>
      <c r="P391" t="s">
        <v>31</v>
      </c>
      <c r="Q391" t="s">
        <v>41</v>
      </c>
      <c r="R391" t="s">
        <v>1365</v>
      </c>
      <c r="S391">
        <v>2.52</v>
      </c>
      <c r="T391">
        <v>1</v>
      </c>
      <c r="U391" s="4">
        <v>0.2</v>
      </c>
      <c r="V391">
        <f t="shared" si="13"/>
        <v>-0.504</v>
      </c>
      <c r="W391">
        <v>0.88200000000000001</v>
      </c>
    </row>
    <row r="392" spans="1:23" x14ac:dyDescent="0.3">
      <c r="A392">
        <v>2610</v>
      </c>
      <c r="B392" t="s">
        <v>1361</v>
      </c>
      <c r="C392" s="2">
        <v>41667</v>
      </c>
      <c r="D392">
        <f t="shared" si="12"/>
        <v>2014</v>
      </c>
      <c r="E392" s="2">
        <v>41608</v>
      </c>
      <c r="F392" t="s">
        <v>22</v>
      </c>
      <c r="G392" t="s">
        <v>459</v>
      </c>
      <c r="H392" t="s">
        <v>460</v>
      </c>
      <c r="I392" t="s">
        <v>104</v>
      </c>
      <c r="J392" t="s">
        <v>26</v>
      </c>
      <c r="K392" t="s">
        <v>179</v>
      </c>
      <c r="L392" t="s">
        <v>28</v>
      </c>
      <c r="M392">
        <v>76017</v>
      </c>
      <c r="N392" t="s">
        <v>29</v>
      </c>
      <c r="O392" t="s">
        <v>1366</v>
      </c>
      <c r="P392" t="s">
        <v>54</v>
      </c>
      <c r="Q392" t="s">
        <v>227</v>
      </c>
      <c r="R392" t="s">
        <v>1367</v>
      </c>
      <c r="S392">
        <v>1218.7349999999997</v>
      </c>
      <c r="T392">
        <v>5</v>
      </c>
      <c r="U392" s="4">
        <v>0.3</v>
      </c>
      <c r="V392">
        <f t="shared" si="13"/>
        <v>-365.62049999999988</v>
      </c>
      <c r="W392">
        <v>-121.87349999999992</v>
      </c>
    </row>
    <row r="393" spans="1:23" x14ac:dyDescent="0.3">
      <c r="A393">
        <v>2611</v>
      </c>
      <c r="B393" t="s">
        <v>1361</v>
      </c>
      <c r="C393" s="2">
        <v>41668</v>
      </c>
      <c r="D393">
        <f t="shared" si="12"/>
        <v>2014</v>
      </c>
      <c r="E393" s="2">
        <v>41608</v>
      </c>
      <c r="F393" t="s">
        <v>22</v>
      </c>
      <c r="G393" t="s">
        <v>459</v>
      </c>
      <c r="H393" t="s">
        <v>460</v>
      </c>
      <c r="I393" t="s">
        <v>104</v>
      </c>
      <c r="J393" t="s">
        <v>26</v>
      </c>
      <c r="K393" t="s">
        <v>179</v>
      </c>
      <c r="L393" t="s">
        <v>28</v>
      </c>
      <c r="M393">
        <v>76017</v>
      </c>
      <c r="N393" t="s">
        <v>29</v>
      </c>
      <c r="O393" t="s">
        <v>1368</v>
      </c>
      <c r="P393" t="s">
        <v>31</v>
      </c>
      <c r="Q393" t="s">
        <v>41</v>
      </c>
      <c r="R393" t="s">
        <v>1369</v>
      </c>
      <c r="S393">
        <v>5.9039999999999999</v>
      </c>
      <c r="T393">
        <v>2</v>
      </c>
      <c r="U393" s="4">
        <v>0.2</v>
      </c>
      <c r="V393">
        <f t="shared" si="13"/>
        <v>-1.1808000000000001</v>
      </c>
      <c r="W393">
        <v>1.9925999999999999</v>
      </c>
    </row>
    <row r="394" spans="1:23" x14ac:dyDescent="0.3">
      <c r="A394">
        <v>2612</v>
      </c>
      <c r="B394" t="s">
        <v>1361</v>
      </c>
      <c r="C394" s="2">
        <v>41669</v>
      </c>
      <c r="D394">
        <f t="shared" si="12"/>
        <v>2014</v>
      </c>
      <c r="E394" s="2">
        <v>41608</v>
      </c>
      <c r="F394" t="s">
        <v>22</v>
      </c>
      <c r="G394" t="s">
        <v>459</v>
      </c>
      <c r="H394" t="s">
        <v>460</v>
      </c>
      <c r="I394" t="s">
        <v>104</v>
      </c>
      <c r="J394" t="s">
        <v>26</v>
      </c>
      <c r="K394" t="s">
        <v>179</v>
      </c>
      <c r="L394" t="s">
        <v>28</v>
      </c>
      <c r="M394">
        <v>76017</v>
      </c>
      <c r="N394" t="s">
        <v>29</v>
      </c>
      <c r="O394" t="s">
        <v>1370</v>
      </c>
      <c r="P394" t="s">
        <v>31</v>
      </c>
      <c r="Q394" t="s">
        <v>32</v>
      </c>
      <c r="R394" t="s">
        <v>1371</v>
      </c>
      <c r="S394">
        <v>15.696000000000002</v>
      </c>
      <c r="T394">
        <v>3</v>
      </c>
      <c r="U394" s="4">
        <v>0.2</v>
      </c>
      <c r="V394">
        <f t="shared" si="13"/>
        <v>-3.1392000000000007</v>
      </c>
      <c r="W394">
        <v>5.1011999999999995</v>
      </c>
    </row>
    <row r="395" spans="1:23" x14ac:dyDescent="0.3">
      <c r="A395">
        <v>2613</v>
      </c>
      <c r="B395" t="s">
        <v>1361</v>
      </c>
      <c r="C395" s="2">
        <v>41670</v>
      </c>
      <c r="D395">
        <f t="shared" si="12"/>
        <v>2014</v>
      </c>
      <c r="E395" s="2">
        <v>41608</v>
      </c>
      <c r="F395" t="s">
        <v>22</v>
      </c>
      <c r="G395" t="s">
        <v>459</v>
      </c>
      <c r="H395" t="s">
        <v>460</v>
      </c>
      <c r="I395" t="s">
        <v>104</v>
      </c>
      <c r="J395" t="s">
        <v>26</v>
      </c>
      <c r="K395" t="s">
        <v>179</v>
      </c>
      <c r="L395" t="s">
        <v>28</v>
      </c>
      <c r="M395">
        <v>76017</v>
      </c>
      <c r="N395" t="s">
        <v>29</v>
      </c>
      <c r="O395" t="s">
        <v>188</v>
      </c>
      <c r="P395" t="s">
        <v>54</v>
      </c>
      <c r="Q395" t="s">
        <v>55</v>
      </c>
      <c r="R395" t="s">
        <v>189</v>
      </c>
      <c r="S395">
        <v>6.0960000000000001</v>
      </c>
      <c r="T395">
        <v>3</v>
      </c>
      <c r="U395" s="4">
        <v>0.6</v>
      </c>
      <c r="V395">
        <f t="shared" si="13"/>
        <v>-3.6576</v>
      </c>
      <c r="W395">
        <v>-3.9624000000000006</v>
      </c>
    </row>
    <row r="396" spans="1:23" x14ac:dyDescent="0.3">
      <c r="A396">
        <v>79</v>
      </c>
      <c r="B396" t="s">
        <v>1372</v>
      </c>
      <c r="C396" s="2">
        <v>41671</v>
      </c>
      <c r="D396">
        <f t="shared" si="12"/>
        <v>2014</v>
      </c>
      <c r="E396" s="2">
        <v>41609</v>
      </c>
      <c r="F396" t="s">
        <v>128</v>
      </c>
      <c r="G396" t="s">
        <v>1373</v>
      </c>
      <c r="H396" t="s">
        <v>1374</v>
      </c>
      <c r="I396" t="s">
        <v>25</v>
      </c>
      <c r="J396" t="s">
        <v>26</v>
      </c>
      <c r="K396" t="s">
        <v>27</v>
      </c>
      <c r="L396" t="s">
        <v>28</v>
      </c>
      <c r="M396">
        <v>77070</v>
      </c>
      <c r="N396" t="s">
        <v>29</v>
      </c>
      <c r="O396" t="s">
        <v>1375</v>
      </c>
      <c r="P396" t="s">
        <v>54</v>
      </c>
      <c r="Q396" t="s">
        <v>55</v>
      </c>
      <c r="R396" t="s">
        <v>1376</v>
      </c>
      <c r="S396">
        <v>19.3</v>
      </c>
      <c r="T396">
        <v>5</v>
      </c>
      <c r="U396" s="4">
        <v>0.6</v>
      </c>
      <c r="V396">
        <f t="shared" si="13"/>
        <v>-11.58</v>
      </c>
      <c r="W396">
        <v>-14.475000000000001</v>
      </c>
    </row>
    <row r="397" spans="1:23" x14ac:dyDescent="0.3">
      <c r="A397">
        <v>8573</v>
      </c>
      <c r="B397" t="s">
        <v>1377</v>
      </c>
      <c r="C397" s="2">
        <v>41672</v>
      </c>
      <c r="D397">
        <f t="shared" si="12"/>
        <v>2014</v>
      </c>
      <c r="E397" s="2">
        <v>41610</v>
      </c>
      <c r="F397" t="s">
        <v>22</v>
      </c>
      <c r="G397" t="s">
        <v>1378</v>
      </c>
      <c r="H397" t="s">
        <v>1379</v>
      </c>
      <c r="I397" t="s">
        <v>25</v>
      </c>
      <c r="J397" t="s">
        <v>26</v>
      </c>
      <c r="K397" t="s">
        <v>27</v>
      </c>
      <c r="L397" t="s">
        <v>28</v>
      </c>
      <c r="M397">
        <v>77041</v>
      </c>
      <c r="N397" t="s">
        <v>29</v>
      </c>
      <c r="O397" t="s">
        <v>1380</v>
      </c>
      <c r="P397" t="s">
        <v>67</v>
      </c>
      <c r="Q397" t="s">
        <v>244</v>
      </c>
      <c r="R397" t="s">
        <v>1381</v>
      </c>
      <c r="S397">
        <v>998.84999999999991</v>
      </c>
      <c r="T397">
        <v>5</v>
      </c>
      <c r="U397" s="4">
        <v>0.4</v>
      </c>
      <c r="V397">
        <f t="shared" si="13"/>
        <v>-399.53999999999996</v>
      </c>
      <c r="W397">
        <v>-199.7700000000001</v>
      </c>
    </row>
    <row r="398" spans="1:23" x14ac:dyDescent="0.3">
      <c r="A398">
        <v>9677</v>
      </c>
      <c r="B398" t="s">
        <v>1382</v>
      </c>
      <c r="C398" s="2">
        <v>41673</v>
      </c>
      <c r="D398">
        <f t="shared" si="12"/>
        <v>2014</v>
      </c>
      <c r="E398" s="2">
        <v>41611</v>
      </c>
      <c r="F398" t="s">
        <v>22</v>
      </c>
      <c r="G398" t="s">
        <v>1383</v>
      </c>
      <c r="H398" t="s">
        <v>1384</v>
      </c>
      <c r="I398" t="s">
        <v>104</v>
      </c>
      <c r="J398" t="s">
        <v>26</v>
      </c>
      <c r="K398" t="s">
        <v>185</v>
      </c>
      <c r="L398" t="s">
        <v>96</v>
      </c>
      <c r="M398">
        <v>47374</v>
      </c>
      <c r="N398" t="s">
        <v>29</v>
      </c>
      <c r="O398" t="s">
        <v>1385</v>
      </c>
      <c r="P398" t="s">
        <v>31</v>
      </c>
      <c r="Q398" t="s">
        <v>280</v>
      </c>
      <c r="R398" t="s">
        <v>1386</v>
      </c>
      <c r="S398">
        <v>64.02</v>
      </c>
      <c r="T398">
        <v>6</v>
      </c>
      <c r="U398" s="4">
        <v>0</v>
      </c>
      <c r="V398">
        <f t="shared" si="13"/>
        <v>0</v>
      </c>
      <c r="W398">
        <v>29.449199999999998</v>
      </c>
    </row>
    <row r="399" spans="1:23" x14ac:dyDescent="0.3">
      <c r="A399">
        <v>1643</v>
      </c>
      <c r="B399" t="s">
        <v>1387</v>
      </c>
      <c r="C399" s="2">
        <v>41674</v>
      </c>
      <c r="D399">
        <f t="shared" si="12"/>
        <v>2014</v>
      </c>
      <c r="E399" s="2">
        <v>41612</v>
      </c>
      <c r="F399" t="s">
        <v>22</v>
      </c>
      <c r="G399" t="s">
        <v>1388</v>
      </c>
      <c r="H399" t="s">
        <v>1389</v>
      </c>
      <c r="I399" t="s">
        <v>104</v>
      </c>
      <c r="J399" t="s">
        <v>26</v>
      </c>
      <c r="K399" t="s">
        <v>1390</v>
      </c>
      <c r="L399" t="s">
        <v>39</v>
      </c>
      <c r="M399">
        <v>60076</v>
      </c>
      <c r="N399" t="s">
        <v>29</v>
      </c>
      <c r="O399" t="s">
        <v>1391</v>
      </c>
      <c r="P399" t="s">
        <v>31</v>
      </c>
      <c r="Q399" t="s">
        <v>98</v>
      </c>
      <c r="R399" t="s">
        <v>648</v>
      </c>
      <c r="S399">
        <v>12.624000000000001</v>
      </c>
      <c r="T399">
        <v>2</v>
      </c>
      <c r="U399" s="4">
        <v>0.2</v>
      </c>
      <c r="V399">
        <f t="shared" si="13"/>
        <v>-2.5248000000000004</v>
      </c>
      <c r="W399">
        <v>3.944999999999999</v>
      </c>
    </row>
    <row r="400" spans="1:23" x14ac:dyDescent="0.3">
      <c r="A400">
        <v>1792</v>
      </c>
      <c r="B400" t="s">
        <v>1392</v>
      </c>
      <c r="C400" s="2">
        <v>41675</v>
      </c>
      <c r="D400">
        <f t="shared" si="12"/>
        <v>2014</v>
      </c>
      <c r="E400" s="2">
        <v>41611</v>
      </c>
      <c r="F400" t="s">
        <v>101</v>
      </c>
      <c r="G400" t="s">
        <v>1393</v>
      </c>
      <c r="H400" t="s">
        <v>1394</v>
      </c>
      <c r="I400" t="s">
        <v>25</v>
      </c>
      <c r="J400" t="s">
        <v>26</v>
      </c>
      <c r="K400" t="s">
        <v>1184</v>
      </c>
      <c r="L400" t="s">
        <v>124</v>
      </c>
      <c r="M400">
        <v>53711</v>
      </c>
      <c r="N400" t="s">
        <v>29</v>
      </c>
      <c r="O400" t="s">
        <v>1395</v>
      </c>
      <c r="P400" t="s">
        <v>54</v>
      </c>
      <c r="Q400" t="s">
        <v>140</v>
      </c>
      <c r="R400" t="s">
        <v>1396</v>
      </c>
      <c r="S400">
        <v>2807.84</v>
      </c>
      <c r="T400">
        <v>8</v>
      </c>
      <c r="U400" s="4">
        <v>0</v>
      </c>
      <c r="V400">
        <f t="shared" si="13"/>
        <v>0</v>
      </c>
      <c r="W400">
        <v>673.88160000000016</v>
      </c>
    </row>
    <row r="401" spans="1:23" x14ac:dyDescent="0.3">
      <c r="A401">
        <v>1793</v>
      </c>
      <c r="B401" t="s">
        <v>1392</v>
      </c>
      <c r="C401" s="2">
        <v>41676</v>
      </c>
      <c r="D401">
        <f t="shared" si="12"/>
        <v>2014</v>
      </c>
      <c r="E401" s="2">
        <v>41611</v>
      </c>
      <c r="F401" t="s">
        <v>101</v>
      </c>
      <c r="G401" t="s">
        <v>1393</v>
      </c>
      <c r="H401" t="s">
        <v>1394</v>
      </c>
      <c r="I401" t="s">
        <v>25</v>
      </c>
      <c r="J401" t="s">
        <v>26</v>
      </c>
      <c r="K401" t="s">
        <v>1184</v>
      </c>
      <c r="L401" t="s">
        <v>124</v>
      </c>
      <c r="M401">
        <v>53711</v>
      </c>
      <c r="N401" t="s">
        <v>29</v>
      </c>
      <c r="O401" t="s">
        <v>1397</v>
      </c>
      <c r="P401" t="s">
        <v>31</v>
      </c>
      <c r="Q401" t="s">
        <v>64</v>
      </c>
      <c r="R401" t="s">
        <v>1398</v>
      </c>
      <c r="S401">
        <v>46.64</v>
      </c>
      <c r="T401">
        <v>4</v>
      </c>
      <c r="U401" s="4">
        <v>0</v>
      </c>
      <c r="V401">
        <f t="shared" si="13"/>
        <v>0</v>
      </c>
      <c r="W401">
        <v>12.592800000000004</v>
      </c>
    </row>
    <row r="402" spans="1:23" x14ac:dyDescent="0.3">
      <c r="A402">
        <v>4905</v>
      </c>
      <c r="B402" t="s">
        <v>1399</v>
      </c>
      <c r="C402" s="2">
        <v>41677</v>
      </c>
      <c r="D402">
        <f t="shared" si="12"/>
        <v>2014</v>
      </c>
      <c r="E402" s="2">
        <v>41611</v>
      </c>
      <c r="F402" t="s">
        <v>128</v>
      </c>
      <c r="G402" t="s">
        <v>1400</v>
      </c>
      <c r="H402" t="s">
        <v>1401</v>
      </c>
      <c r="I402" t="s">
        <v>104</v>
      </c>
      <c r="J402" t="s">
        <v>26</v>
      </c>
      <c r="K402" t="s">
        <v>27</v>
      </c>
      <c r="L402" t="s">
        <v>28</v>
      </c>
      <c r="M402">
        <v>77070</v>
      </c>
      <c r="N402" t="s">
        <v>29</v>
      </c>
      <c r="O402" t="s">
        <v>1402</v>
      </c>
      <c r="P402" t="s">
        <v>54</v>
      </c>
      <c r="Q402" t="s">
        <v>140</v>
      </c>
      <c r="R402" t="s">
        <v>1403</v>
      </c>
      <c r="S402">
        <v>674.05799999999999</v>
      </c>
      <c r="T402">
        <v>3</v>
      </c>
      <c r="U402" s="4">
        <v>0.3</v>
      </c>
      <c r="V402">
        <f t="shared" si="13"/>
        <v>-202.2174</v>
      </c>
      <c r="W402">
        <v>-19.258800000000008</v>
      </c>
    </row>
    <row r="403" spans="1:23" x14ac:dyDescent="0.3">
      <c r="A403">
        <v>2788</v>
      </c>
      <c r="B403" t="s">
        <v>1404</v>
      </c>
      <c r="C403" s="2">
        <v>41678</v>
      </c>
      <c r="D403">
        <f t="shared" si="12"/>
        <v>2014</v>
      </c>
      <c r="E403" s="2">
        <v>41614</v>
      </c>
      <c r="F403" t="s">
        <v>22</v>
      </c>
      <c r="G403" t="s">
        <v>1405</v>
      </c>
      <c r="H403" t="s">
        <v>1406</v>
      </c>
      <c r="I403" t="s">
        <v>104</v>
      </c>
      <c r="J403" t="s">
        <v>26</v>
      </c>
      <c r="K403" t="s">
        <v>955</v>
      </c>
      <c r="L403" t="s">
        <v>28</v>
      </c>
      <c r="M403">
        <v>78415</v>
      </c>
      <c r="N403" t="s">
        <v>29</v>
      </c>
      <c r="O403" t="s">
        <v>1407</v>
      </c>
      <c r="P403" t="s">
        <v>54</v>
      </c>
      <c r="Q403" t="s">
        <v>55</v>
      </c>
      <c r="R403" t="s">
        <v>1408</v>
      </c>
      <c r="S403">
        <v>58.36</v>
      </c>
      <c r="T403">
        <v>5</v>
      </c>
      <c r="U403" s="4">
        <v>0.6</v>
      </c>
      <c r="V403">
        <f t="shared" si="13"/>
        <v>-35.015999999999998</v>
      </c>
      <c r="W403">
        <v>-24.802999999999997</v>
      </c>
    </row>
    <row r="404" spans="1:23" x14ac:dyDescent="0.3">
      <c r="A404">
        <v>2789</v>
      </c>
      <c r="B404" t="s">
        <v>1404</v>
      </c>
      <c r="C404" s="2">
        <v>41679</v>
      </c>
      <c r="D404">
        <f t="shared" si="12"/>
        <v>2014</v>
      </c>
      <c r="E404" s="2">
        <v>41614</v>
      </c>
      <c r="F404" t="s">
        <v>22</v>
      </c>
      <c r="G404" t="s">
        <v>1405</v>
      </c>
      <c r="H404" t="s">
        <v>1406</v>
      </c>
      <c r="I404" t="s">
        <v>104</v>
      </c>
      <c r="J404" t="s">
        <v>26</v>
      </c>
      <c r="K404" t="s">
        <v>955</v>
      </c>
      <c r="L404" t="s">
        <v>28</v>
      </c>
      <c r="M404">
        <v>78415</v>
      </c>
      <c r="N404" t="s">
        <v>29</v>
      </c>
      <c r="O404" t="s">
        <v>1409</v>
      </c>
      <c r="P404" t="s">
        <v>31</v>
      </c>
      <c r="Q404" t="s">
        <v>64</v>
      </c>
      <c r="R404" t="s">
        <v>1410</v>
      </c>
      <c r="S404">
        <v>16.463999999999999</v>
      </c>
      <c r="T404">
        <v>7</v>
      </c>
      <c r="U404" s="4">
        <v>0.2</v>
      </c>
      <c r="V404">
        <f t="shared" si="13"/>
        <v>-3.2927999999999997</v>
      </c>
      <c r="W404">
        <v>1.4406000000000008</v>
      </c>
    </row>
    <row r="405" spans="1:23" x14ac:dyDescent="0.3">
      <c r="A405">
        <v>2790</v>
      </c>
      <c r="B405" t="s">
        <v>1404</v>
      </c>
      <c r="C405" s="2">
        <v>41680</v>
      </c>
      <c r="D405">
        <f t="shared" si="12"/>
        <v>2014</v>
      </c>
      <c r="E405" s="2">
        <v>41614</v>
      </c>
      <c r="F405" t="s">
        <v>22</v>
      </c>
      <c r="G405" t="s">
        <v>1405</v>
      </c>
      <c r="H405" t="s">
        <v>1406</v>
      </c>
      <c r="I405" t="s">
        <v>104</v>
      </c>
      <c r="J405" t="s">
        <v>26</v>
      </c>
      <c r="K405" t="s">
        <v>955</v>
      </c>
      <c r="L405" t="s">
        <v>28</v>
      </c>
      <c r="M405">
        <v>78415</v>
      </c>
      <c r="N405" t="s">
        <v>29</v>
      </c>
      <c r="O405" t="s">
        <v>1411</v>
      </c>
      <c r="P405" t="s">
        <v>54</v>
      </c>
      <c r="Q405" t="s">
        <v>55</v>
      </c>
      <c r="R405" t="s">
        <v>1412</v>
      </c>
      <c r="S405">
        <v>39.960000000000008</v>
      </c>
      <c r="T405">
        <v>5</v>
      </c>
      <c r="U405" s="4">
        <v>0.6</v>
      </c>
      <c r="V405">
        <f t="shared" si="13"/>
        <v>-23.976000000000003</v>
      </c>
      <c r="W405">
        <v>-23.975999999999999</v>
      </c>
    </row>
    <row r="406" spans="1:23" x14ac:dyDescent="0.3">
      <c r="A406">
        <v>6252</v>
      </c>
      <c r="B406" t="s">
        <v>1413</v>
      </c>
      <c r="C406" s="2">
        <v>41681</v>
      </c>
      <c r="D406">
        <f t="shared" si="12"/>
        <v>2014</v>
      </c>
      <c r="E406" s="2">
        <v>41612</v>
      </c>
      <c r="F406" t="s">
        <v>101</v>
      </c>
      <c r="G406" t="s">
        <v>1414</v>
      </c>
      <c r="H406" t="s">
        <v>1415</v>
      </c>
      <c r="I406" t="s">
        <v>25</v>
      </c>
      <c r="J406" t="s">
        <v>26</v>
      </c>
      <c r="K406" t="s">
        <v>166</v>
      </c>
      <c r="L406" t="s">
        <v>39</v>
      </c>
      <c r="M406">
        <v>60623</v>
      </c>
      <c r="N406" t="s">
        <v>29</v>
      </c>
      <c r="O406" t="s">
        <v>1416</v>
      </c>
      <c r="P406" t="s">
        <v>31</v>
      </c>
      <c r="Q406" t="s">
        <v>82</v>
      </c>
      <c r="R406" t="s">
        <v>1417</v>
      </c>
      <c r="S406">
        <v>2.3939999999999997</v>
      </c>
      <c r="T406">
        <v>1</v>
      </c>
      <c r="U406" s="4">
        <v>0.8</v>
      </c>
      <c r="V406">
        <f t="shared" si="13"/>
        <v>-1.9151999999999998</v>
      </c>
      <c r="W406">
        <v>-6.344100000000001</v>
      </c>
    </row>
    <row r="407" spans="1:23" x14ac:dyDescent="0.3">
      <c r="A407">
        <v>1983</v>
      </c>
      <c r="B407" t="s">
        <v>1418</v>
      </c>
      <c r="C407" s="2">
        <v>41682</v>
      </c>
      <c r="D407">
        <f t="shared" si="12"/>
        <v>2014</v>
      </c>
      <c r="E407" s="2">
        <v>41617</v>
      </c>
      <c r="F407" t="s">
        <v>22</v>
      </c>
      <c r="G407" t="s">
        <v>1419</v>
      </c>
      <c r="H407" t="s">
        <v>1420</v>
      </c>
      <c r="I407" t="s">
        <v>25</v>
      </c>
      <c r="J407" t="s">
        <v>26</v>
      </c>
      <c r="K407" t="s">
        <v>1421</v>
      </c>
      <c r="L407" t="s">
        <v>633</v>
      </c>
      <c r="M407">
        <v>73120</v>
      </c>
      <c r="N407" t="s">
        <v>29</v>
      </c>
      <c r="O407" t="s">
        <v>1422</v>
      </c>
      <c r="P407" t="s">
        <v>67</v>
      </c>
      <c r="Q407" t="s">
        <v>297</v>
      </c>
      <c r="R407" t="s">
        <v>1423</v>
      </c>
      <c r="S407">
        <v>479.96</v>
      </c>
      <c r="T407">
        <v>4</v>
      </c>
      <c r="U407" s="4">
        <v>0</v>
      </c>
      <c r="V407">
        <f t="shared" si="13"/>
        <v>0</v>
      </c>
      <c r="W407">
        <v>134.3888</v>
      </c>
    </row>
    <row r="408" spans="1:23" x14ac:dyDescent="0.3">
      <c r="A408">
        <v>2623</v>
      </c>
      <c r="B408" t="s">
        <v>1424</v>
      </c>
      <c r="C408" s="2">
        <v>41683</v>
      </c>
      <c r="D408">
        <f t="shared" si="12"/>
        <v>2014</v>
      </c>
      <c r="E408" s="2">
        <v>41614</v>
      </c>
      <c r="F408" t="s">
        <v>128</v>
      </c>
      <c r="G408" t="s">
        <v>1383</v>
      </c>
      <c r="H408" t="s">
        <v>1384</v>
      </c>
      <c r="I408" t="s">
        <v>104</v>
      </c>
      <c r="J408" t="s">
        <v>26</v>
      </c>
      <c r="K408" t="s">
        <v>1346</v>
      </c>
      <c r="L408" t="s">
        <v>138</v>
      </c>
      <c r="M408">
        <v>63116</v>
      </c>
      <c r="N408" t="s">
        <v>29</v>
      </c>
      <c r="O408" t="s">
        <v>1425</v>
      </c>
      <c r="P408" t="s">
        <v>31</v>
      </c>
      <c r="Q408" t="s">
        <v>32</v>
      </c>
      <c r="R408" t="s">
        <v>1426</v>
      </c>
      <c r="S408">
        <v>25.92</v>
      </c>
      <c r="T408">
        <v>4</v>
      </c>
      <c r="U408" s="4">
        <v>0</v>
      </c>
      <c r="V408">
        <f t="shared" si="13"/>
        <v>0</v>
      </c>
      <c r="W408">
        <v>12.441600000000001</v>
      </c>
    </row>
    <row r="409" spans="1:23" x14ac:dyDescent="0.3">
      <c r="A409">
        <v>181</v>
      </c>
      <c r="B409" t="s">
        <v>1427</v>
      </c>
      <c r="C409" s="2">
        <v>41684</v>
      </c>
      <c r="D409">
        <f t="shared" si="12"/>
        <v>2014</v>
      </c>
      <c r="E409" s="2">
        <v>41617</v>
      </c>
      <c r="F409" t="s">
        <v>128</v>
      </c>
      <c r="G409" t="s">
        <v>1428</v>
      </c>
      <c r="H409" t="s">
        <v>1429</v>
      </c>
      <c r="I409" t="s">
        <v>104</v>
      </c>
      <c r="J409" t="s">
        <v>26</v>
      </c>
      <c r="K409" t="s">
        <v>329</v>
      </c>
      <c r="L409" t="s">
        <v>39</v>
      </c>
      <c r="M409">
        <v>62521</v>
      </c>
      <c r="N409" t="s">
        <v>29</v>
      </c>
      <c r="O409" t="s">
        <v>330</v>
      </c>
      <c r="P409" t="s">
        <v>31</v>
      </c>
      <c r="Q409" t="s">
        <v>44</v>
      </c>
      <c r="R409" t="s">
        <v>331</v>
      </c>
      <c r="S409">
        <v>24.816000000000003</v>
      </c>
      <c r="T409">
        <v>2</v>
      </c>
      <c r="U409" s="4">
        <v>0.2</v>
      </c>
      <c r="V409">
        <f t="shared" si="13"/>
        <v>-4.9632000000000005</v>
      </c>
      <c r="W409">
        <v>1.8612000000000002</v>
      </c>
    </row>
    <row r="410" spans="1:23" x14ac:dyDescent="0.3">
      <c r="A410">
        <v>182</v>
      </c>
      <c r="B410" t="s">
        <v>1427</v>
      </c>
      <c r="C410" s="2">
        <v>41685</v>
      </c>
      <c r="D410">
        <f t="shared" si="12"/>
        <v>2014</v>
      </c>
      <c r="E410" s="2">
        <v>41617</v>
      </c>
      <c r="F410" t="s">
        <v>128</v>
      </c>
      <c r="G410" t="s">
        <v>1428</v>
      </c>
      <c r="H410" t="s">
        <v>1429</v>
      </c>
      <c r="I410" t="s">
        <v>104</v>
      </c>
      <c r="J410" t="s">
        <v>26</v>
      </c>
      <c r="K410" t="s">
        <v>329</v>
      </c>
      <c r="L410" t="s">
        <v>39</v>
      </c>
      <c r="M410">
        <v>62521</v>
      </c>
      <c r="N410" t="s">
        <v>29</v>
      </c>
      <c r="O410" t="s">
        <v>1430</v>
      </c>
      <c r="P410" t="s">
        <v>67</v>
      </c>
      <c r="Q410" t="s">
        <v>68</v>
      </c>
      <c r="R410" t="s">
        <v>1431</v>
      </c>
      <c r="S410">
        <v>408.74399999999997</v>
      </c>
      <c r="T410">
        <v>7</v>
      </c>
      <c r="U410" s="4">
        <v>0.2</v>
      </c>
      <c r="V410">
        <f t="shared" si="13"/>
        <v>-81.748800000000003</v>
      </c>
      <c r="W410">
        <v>76.639499999999984</v>
      </c>
    </row>
    <row r="411" spans="1:23" x14ac:dyDescent="0.3">
      <c r="A411">
        <v>2720</v>
      </c>
      <c r="B411" t="s">
        <v>1432</v>
      </c>
      <c r="C411" s="2">
        <v>41686</v>
      </c>
      <c r="D411">
        <f t="shared" si="12"/>
        <v>2014</v>
      </c>
      <c r="E411" s="2">
        <v>41616</v>
      </c>
      <c r="F411" t="s">
        <v>128</v>
      </c>
      <c r="G411" t="s">
        <v>745</v>
      </c>
      <c r="H411" t="s">
        <v>746</v>
      </c>
      <c r="I411" t="s">
        <v>25</v>
      </c>
      <c r="J411" t="s">
        <v>26</v>
      </c>
      <c r="K411" t="s">
        <v>27</v>
      </c>
      <c r="L411" t="s">
        <v>28</v>
      </c>
      <c r="M411">
        <v>77095</v>
      </c>
      <c r="N411" t="s">
        <v>29</v>
      </c>
      <c r="O411" t="s">
        <v>1411</v>
      </c>
      <c r="P411" t="s">
        <v>54</v>
      </c>
      <c r="Q411" t="s">
        <v>55</v>
      </c>
      <c r="R411" t="s">
        <v>1412</v>
      </c>
      <c r="S411">
        <v>23.976000000000003</v>
      </c>
      <c r="T411">
        <v>3</v>
      </c>
      <c r="U411" s="4">
        <v>0.6</v>
      </c>
      <c r="V411">
        <f t="shared" si="13"/>
        <v>-14.385600000000002</v>
      </c>
      <c r="W411">
        <v>-14.385599999999997</v>
      </c>
    </row>
    <row r="412" spans="1:23" x14ac:dyDescent="0.3">
      <c r="A412">
        <v>5094</v>
      </c>
      <c r="B412" t="s">
        <v>1433</v>
      </c>
      <c r="C412" s="2">
        <v>41687</v>
      </c>
      <c r="D412">
        <f t="shared" si="12"/>
        <v>2014</v>
      </c>
      <c r="E412" s="2">
        <v>41618</v>
      </c>
      <c r="F412" t="s">
        <v>22</v>
      </c>
      <c r="G412" t="s">
        <v>1434</v>
      </c>
      <c r="H412" t="s">
        <v>1435</v>
      </c>
      <c r="I412" t="s">
        <v>25</v>
      </c>
      <c r="J412" t="s">
        <v>26</v>
      </c>
      <c r="K412" t="s">
        <v>166</v>
      </c>
      <c r="L412" t="s">
        <v>39</v>
      </c>
      <c r="M412">
        <v>60610</v>
      </c>
      <c r="N412" t="s">
        <v>29</v>
      </c>
      <c r="O412" t="s">
        <v>1436</v>
      </c>
      <c r="P412" t="s">
        <v>31</v>
      </c>
      <c r="Q412" t="s">
        <v>82</v>
      </c>
      <c r="R412" t="s">
        <v>1437</v>
      </c>
      <c r="S412">
        <v>14.015999999999996</v>
      </c>
      <c r="T412">
        <v>4</v>
      </c>
      <c r="U412" s="4">
        <v>0.8</v>
      </c>
      <c r="V412">
        <f t="shared" si="13"/>
        <v>-11.212799999999998</v>
      </c>
      <c r="W412">
        <v>-31.536000000000001</v>
      </c>
    </row>
    <row r="413" spans="1:23" x14ac:dyDescent="0.3">
      <c r="A413">
        <v>5095</v>
      </c>
      <c r="B413" t="s">
        <v>1433</v>
      </c>
      <c r="C413" s="2">
        <v>41688</v>
      </c>
      <c r="D413">
        <f t="shared" si="12"/>
        <v>2014</v>
      </c>
      <c r="E413" s="2">
        <v>41618</v>
      </c>
      <c r="F413" t="s">
        <v>22</v>
      </c>
      <c r="G413" t="s">
        <v>1434</v>
      </c>
      <c r="H413" t="s">
        <v>1435</v>
      </c>
      <c r="I413" t="s">
        <v>25</v>
      </c>
      <c r="J413" t="s">
        <v>26</v>
      </c>
      <c r="K413" t="s">
        <v>166</v>
      </c>
      <c r="L413" t="s">
        <v>39</v>
      </c>
      <c r="M413">
        <v>60610</v>
      </c>
      <c r="N413" t="s">
        <v>29</v>
      </c>
      <c r="O413" t="s">
        <v>1438</v>
      </c>
      <c r="P413" t="s">
        <v>54</v>
      </c>
      <c r="Q413" t="s">
        <v>227</v>
      </c>
      <c r="R413" t="s">
        <v>873</v>
      </c>
      <c r="S413">
        <v>214.95000000000002</v>
      </c>
      <c r="T413">
        <v>5</v>
      </c>
      <c r="U413" s="4">
        <v>0.5</v>
      </c>
      <c r="V413">
        <f t="shared" si="13"/>
        <v>-107.47500000000001</v>
      </c>
      <c r="W413">
        <v>-120.37200000000003</v>
      </c>
    </row>
    <row r="414" spans="1:23" x14ac:dyDescent="0.3">
      <c r="A414">
        <v>5096</v>
      </c>
      <c r="B414" t="s">
        <v>1433</v>
      </c>
      <c r="C414" s="2">
        <v>41689</v>
      </c>
      <c r="D414">
        <f t="shared" si="12"/>
        <v>2014</v>
      </c>
      <c r="E414" s="2">
        <v>41618</v>
      </c>
      <c r="F414" t="s">
        <v>22</v>
      </c>
      <c r="G414" t="s">
        <v>1434</v>
      </c>
      <c r="H414" t="s">
        <v>1435</v>
      </c>
      <c r="I414" t="s">
        <v>25</v>
      </c>
      <c r="J414" t="s">
        <v>26</v>
      </c>
      <c r="K414" t="s">
        <v>166</v>
      </c>
      <c r="L414" t="s">
        <v>39</v>
      </c>
      <c r="M414">
        <v>60610</v>
      </c>
      <c r="N414" t="s">
        <v>29</v>
      </c>
      <c r="O414" t="s">
        <v>1439</v>
      </c>
      <c r="P414" t="s">
        <v>67</v>
      </c>
      <c r="Q414" t="s">
        <v>297</v>
      </c>
      <c r="R414" t="s">
        <v>1440</v>
      </c>
      <c r="S414">
        <v>35.04</v>
      </c>
      <c r="T414">
        <v>4</v>
      </c>
      <c r="U414" s="4">
        <v>0.2</v>
      </c>
      <c r="V414">
        <f t="shared" si="13"/>
        <v>-7.008</v>
      </c>
      <c r="W414">
        <v>-7.0080000000000044</v>
      </c>
    </row>
    <row r="415" spans="1:23" x14ac:dyDescent="0.3">
      <c r="A415">
        <v>5097</v>
      </c>
      <c r="B415" t="s">
        <v>1433</v>
      </c>
      <c r="C415" s="2">
        <v>41690</v>
      </c>
      <c r="D415">
        <f t="shared" si="12"/>
        <v>2014</v>
      </c>
      <c r="E415" s="2">
        <v>41618</v>
      </c>
      <c r="F415" t="s">
        <v>22</v>
      </c>
      <c r="G415" t="s">
        <v>1434</v>
      </c>
      <c r="H415" t="s">
        <v>1435</v>
      </c>
      <c r="I415" t="s">
        <v>25</v>
      </c>
      <c r="J415" t="s">
        <v>26</v>
      </c>
      <c r="K415" t="s">
        <v>166</v>
      </c>
      <c r="L415" t="s">
        <v>39</v>
      </c>
      <c r="M415">
        <v>60610</v>
      </c>
      <c r="N415" t="s">
        <v>29</v>
      </c>
      <c r="O415" t="s">
        <v>783</v>
      </c>
      <c r="P415" t="s">
        <v>54</v>
      </c>
      <c r="Q415" t="s">
        <v>55</v>
      </c>
      <c r="R415" t="s">
        <v>784</v>
      </c>
      <c r="S415">
        <v>10.776000000000002</v>
      </c>
      <c r="T415">
        <v>3</v>
      </c>
      <c r="U415" s="4">
        <v>0.6</v>
      </c>
      <c r="V415">
        <f t="shared" si="13"/>
        <v>-6.4656000000000011</v>
      </c>
      <c r="W415">
        <v>-4.8491999999999997</v>
      </c>
    </row>
    <row r="416" spans="1:23" x14ac:dyDescent="0.3">
      <c r="A416">
        <v>5098</v>
      </c>
      <c r="B416" t="s">
        <v>1433</v>
      </c>
      <c r="C416" s="2">
        <v>41691</v>
      </c>
      <c r="D416">
        <f t="shared" si="12"/>
        <v>2014</v>
      </c>
      <c r="E416" s="2">
        <v>41618</v>
      </c>
      <c r="F416" t="s">
        <v>22</v>
      </c>
      <c r="G416" t="s">
        <v>1434</v>
      </c>
      <c r="H416" t="s">
        <v>1435</v>
      </c>
      <c r="I416" t="s">
        <v>25</v>
      </c>
      <c r="J416" t="s">
        <v>26</v>
      </c>
      <c r="K416" t="s">
        <v>166</v>
      </c>
      <c r="L416" t="s">
        <v>39</v>
      </c>
      <c r="M416">
        <v>60610</v>
      </c>
      <c r="N416" t="s">
        <v>29</v>
      </c>
      <c r="O416" t="s">
        <v>1441</v>
      </c>
      <c r="P416" t="s">
        <v>31</v>
      </c>
      <c r="Q416" t="s">
        <v>47</v>
      </c>
      <c r="R416" t="s">
        <v>1442</v>
      </c>
      <c r="S416">
        <v>4.5999999999999988</v>
      </c>
      <c r="T416">
        <v>2</v>
      </c>
      <c r="U416" s="4">
        <v>0.8</v>
      </c>
      <c r="V416">
        <f t="shared" si="13"/>
        <v>-3.6799999999999993</v>
      </c>
      <c r="W416">
        <v>-8.0500000000000025</v>
      </c>
    </row>
    <row r="417" spans="1:23" x14ac:dyDescent="0.3">
      <c r="A417">
        <v>5099</v>
      </c>
      <c r="B417" t="s">
        <v>1433</v>
      </c>
      <c r="C417" s="2">
        <v>41692</v>
      </c>
      <c r="D417">
        <f t="shared" si="12"/>
        <v>2014</v>
      </c>
      <c r="E417" s="2">
        <v>41618</v>
      </c>
      <c r="F417" t="s">
        <v>22</v>
      </c>
      <c r="G417" t="s">
        <v>1434</v>
      </c>
      <c r="H417" t="s">
        <v>1435</v>
      </c>
      <c r="I417" t="s">
        <v>25</v>
      </c>
      <c r="J417" t="s">
        <v>26</v>
      </c>
      <c r="K417" t="s">
        <v>166</v>
      </c>
      <c r="L417" t="s">
        <v>39</v>
      </c>
      <c r="M417">
        <v>60610</v>
      </c>
      <c r="N417" t="s">
        <v>29</v>
      </c>
      <c r="O417" t="s">
        <v>1443</v>
      </c>
      <c r="P417" t="s">
        <v>31</v>
      </c>
      <c r="Q417" t="s">
        <v>44</v>
      </c>
      <c r="R417" t="s">
        <v>1444</v>
      </c>
      <c r="S417">
        <v>35.167999999999999</v>
      </c>
      <c r="T417">
        <v>2</v>
      </c>
      <c r="U417" s="4">
        <v>0.2</v>
      </c>
      <c r="V417">
        <f t="shared" si="13"/>
        <v>-7.0335999999999999</v>
      </c>
      <c r="W417">
        <v>-8.3524000000000012</v>
      </c>
    </row>
    <row r="418" spans="1:23" x14ac:dyDescent="0.3">
      <c r="A418">
        <v>1794</v>
      </c>
      <c r="B418" t="s">
        <v>1445</v>
      </c>
      <c r="C418" s="2">
        <v>41693</v>
      </c>
      <c r="D418">
        <f t="shared" si="12"/>
        <v>2014</v>
      </c>
      <c r="E418" s="2">
        <v>41621</v>
      </c>
      <c r="F418" t="s">
        <v>22</v>
      </c>
      <c r="G418" t="s">
        <v>1446</v>
      </c>
      <c r="H418" t="s">
        <v>1447</v>
      </c>
      <c r="I418" t="s">
        <v>104</v>
      </c>
      <c r="J418" t="s">
        <v>26</v>
      </c>
      <c r="K418" t="s">
        <v>27</v>
      </c>
      <c r="L418" t="s">
        <v>28</v>
      </c>
      <c r="M418">
        <v>77041</v>
      </c>
      <c r="N418" t="s">
        <v>29</v>
      </c>
      <c r="O418" t="s">
        <v>1448</v>
      </c>
      <c r="P418" t="s">
        <v>31</v>
      </c>
      <c r="Q418" t="s">
        <v>44</v>
      </c>
      <c r="R418" t="s">
        <v>1449</v>
      </c>
      <c r="S418">
        <v>60.415999999999997</v>
      </c>
      <c r="T418">
        <v>2</v>
      </c>
      <c r="U418" s="4">
        <v>0.2</v>
      </c>
      <c r="V418">
        <f t="shared" si="13"/>
        <v>-12.0832</v>
      </c>
      <c r="W418">
        <v>6.0416000000000025</v>
      </c>
    </row>
    <row r="419" spans="1:23" x14ac:dyDescent="0.3">
      <c r="A419">
        <v>7443</v>
      </c>
      <c r="B419" t="s">
        <v>1450</v>
      </c>
      <c r="C419" s="2">
        <v>41694</v>
      </c>
      <c r="D419">
        <f t="shared" si="12"/>
        <v>2014</v>
      </c>
      <c r="E419" s="2">
        <v>41619</v>
      </c>
      <c r="F419" t="s">
        <v>101</v>
      </c>
      <c r="G419" t="s">
        <v>1049</v>
      </c>
      <c r="H419" t="s">
        <v>1050</v>
      </c>
      <c r="I419" t="s">
        <v>104</v>
      </c>
      <c r="J419" t="s">
        <v>26</v>
      </c>
      <c r="K419" t="s">
        <v>293</v>
      </c>
      <c r="L419" t="s">
        <v>28</v>
      </c>
      <c r="M419">
        <v>78521</v>
      </c>
      <c r="N419" t="s">
        <v>29</v>
      </c>
      <c r="O419" t="s">
        <v>694</v>
      </c>
      <c r="P419" t="s">
        <v>31</v>
      </c>
      <c r="Q419" t="s">
        <v>32</v>
      </c>
      <c r="R419" t="s">
        <v>695</v>
      </c>
      <c r="S419">
        <v>10.688000000000001</v>
      </c>
      <c r="T419">
        <v>2</v>
      </c>
      <c r="U419" s="4">
        <v>0.2</v>
      </c>
      <c r="V419">
        <f t="shared" si="13"/>
        <v>-2.1376000000000004</v>
      </c>
      <c r="W419">
        <v>3.7407999999999997</v>
      </c>
    </row>
    <row r="420" spans="1:23" x14ac:dyDescent="0.3">
      <c r="A420">
        <v>7444</v>
      </c>
      <c r="B420" t="s">
        <v>1450</v>
      </c>
      <c r="C420" s="2">
        <v>41695</v>
      </c>
      <c r="D420">
        <f t="shared" si="12"/>
        <v>2014</v>
      </c>
      <c r="E420" s="2">
        <v>41619</v>
      </c>
      <c r="F420" t="s">
        <v>101</v>
      </c>
      <c r="G420" t="s">
        <v>1049</v>
      </c>
      <c r="H420" t="s">
        <v>1050</v>
      </c>
      <c r="I420" t="s">
        <v>104</v>
      </c>
      <c r="J420" t="s">
        <v>26</v>
      </c>
      <c r="K420" t="s">
        <v>293</v>
      </c>
      <c r="L420" t="s">
        <v>28</v>
      </c>
      <c r="M420">
        <v>78521</v>
      </c>
      <c r="N420" t="s">
        <v>29</v>
      </c>
      <c r="O420" t="s">
        <v>1451</v>
      </c>
      <c r="P420" t="s">
        <v>31</v>
      </c>
      <c r="Q420" t="s">
        <v>44</v>
      </c>
      <c r="R420" t="s">
        <v>1452</v>
      </c>
      <c r="S420">
        <v>237.09600000000003</v>
      </c>
      <c r="T420">
        <v>3</v>
      </c>
      <c r="U420" s="4">
        <v>0.2</v>
      </c>
      <c r="V420">
        <f t="shared" si="13"/>
        <v>-47.419200000000011</v>
      </c>
      <c r="W420">
        <v>20.745899999999985</v>
      </c>
    </row>
    <row r="421" spans="1:23" x14ac:dyDescent="0.3">
      <c r="A421">
        <v>7852</v>
      </c>
      <c r="B421" t="s">
        <v>1453</v>
      </c>
      <c r="C421" s="2">
        <v>41696</v>
      </c>
      <c r="D421">
        <f t="shared" si="12"/>
        <v>2014</v>
      </c>
      <c r="E421" s="2">
        <v>41623</v>
      </c>
      <c r="F421" t="s">
        <v>22</v>
      </c>
      <c r="G421" t="s">
        <v>1454</v>
      </c>
      <c r="H421" t="s">
        <v>1455</v>
      </c>
      <c r="I421" t="s">
        <v>104</v>
      </c>
      <c r="J421" t="s">
        <v>26</v>
      </c>
      <c r="K421" t="s">
        <v>166</v>
      </c>
      <c r="L421" t="s">
        <v>39</v>
      </c>
      <c r="M421">
        <v>60653</v>
      </c>
      <c r="N421" t="s">
        <v>29</v>
      </c>
      <c r="O421" t="s">
        <v>1456</v>
      </c>
      <c r="P421" t="s">
        <v>31</v>
      </c>
      <c r="Q421" t="s">
        <v>32</v>
      </c>
      <c r="R421" t="s">
        <v>1457</v>
      </c>
      <c r="S421">
        <v>8.4480000000000004</v>
      </c>
      <c r="T421">
        <v>2</v>
      </c>
      <c r="U421" s="4">
        <v>0.2</v>
      </c>
      <c r="V421">
        <f t="shared" si="13"/>
        <v>-1.6896000000000002</v>
      </c>
      <c r="W421">
        <v>2.9568000000000003</v>
      </c>
    </row>
    <row r="422" spans="1:23" x14ac:dyDescent="0.3">
      <c r="A422">
        <v>7853</v>
      </c>
      <c r="B422" t="s">
        <v>1453</v>
      </c>
      <c r="C422" s="2">
        <v>41697</v>
      </c>
      <c r="D422">
        <f t="shared" si="12"/>
        <v>2014</v>
      </c>
      <c r="E422" s="2">
        <v>41623</v>
      </c>
      <c r="F422" t="s">
        <v>22</v>
      </c>
      <c r="G422" t="s">
        <v>1454</v>
      </c>
      <c r="H422" t="s">
        <v>1455</v>
      </c>
      <c r="I422" t="s">
        <v>104</v>
      </c>
      <c r="J422" t="s">
        <v>26</v>
      </c>
      <c r="K422" t="s">
        <v>166</v>
      </c>
      <c r="L422" t="s">
        <v>39</v>
      </c>
      <c r="M422">
        <v>60653</v>
      </c>
      <c r="N422" t="s">
        <v>29</v>
      </c>
      <c r="O422" t="s">
        <v>1458</v>
      </c>
      <c r="P422" t="s">
        <v>31</v>
      </c>
      <c r="Q422" t="s">
        <v>82</v>
      </c>
      <c r="R422" t="s">
        <v>1459</v>
      </c>
      <c r="S422">
        <v>20.387999999999995</v>
      </c>
      <c r="T422">
        <v>2</v>
      </c>
      <c r="U422" s="4">
        <v>0.8</v>
      </c>
      <c r="V422">
        <f t="shared" si="13"/>
        <v>-16.310399999999998</v>
      </c>
      <c r="W422">
        <v>-53.008800000000008</v>
      </c>
    </row>
    <row r="423" spans="1:23" x14ac:dyDescent="0.3">
      <c r="A423">
        <v>3142</v>
      </c>
      <c r="B423" t="s">
        <v>1460</v>
      </c>
      <c r="C423" s="2">
        <v>41698</v>
      </c>
      <c r="D423">
        <f t="shared" si="12"/>
        <v>2014</v>
      </c>
      <c r="E423" s="2">
        <v>41620</v>
      </c>
      <c r="F423" t="s">
        <v>170</v>
      </c>
      <c r="G423" t="s">
        <v>1461</v>
      </c>
      <c r="H423" t="s">
        <v>1462</v>
      </c>
      <c r="I423" t="s">
        <v>104</v>
      </c>
      <c r="J423" t="s">
        <v>26</v>
      </c>
      <c r="K423" t="s">
        <v>403</v>
      </c>
      <c r="L423" t="s">
        <v>28</v>
      </c>
      <c r="M423">
        <v>78207</v>
      </c>
      <c r="N423" t="s">
        <v>29</v>
      </c>
      <c r="O423" t="s">
        <v>1463</v>
      </c>
      <c r="P423" t="s">
        <v>31</v>
      </c>
      <c r="Q423" t="s">
        <v>47</v>
      </c>
      <c r="R423" t="s">
        <v>1464</v>
      </c>
      <c r="S423">
        <v>210.39199999999997</v>
      </c>
      <c r="T423">
        <v>2</v>
      </c>
      <c r="U423" s="4">
        <v>0.8</v>
      </c>
      <c r="V423">
        <f t="shared" si="13"/>
        <v>-168.31359999999998</v>
      </c>
      <c r="W423">
        <v>-336.62720000000013</v>
      </c>
    </row>
    <row r="424" spans="1:23" x14ac:dyDescent="0.3">
      <c r="A424">
        <v>3592</v>
      </c>
      <c r="B424" t="s">
        <v>1465</v>
      </c>
      <c r="C424" s="2">
        <v>41699</v>
      </c>
      <c r="D424">
        <f t="shared" si="12"/>
        <v>2014</v>
      </c>
      <c r="E424" s="2">
        <v>41623</v>
      </c>
      <c r="F424" t="s">
        <v>128</v>
      </c>
      <c r="G424" t="s">
        <v>1466</v>
      </c>
      <c r="H424" t="s">
        <v>1467</v>
      </c>
      <c r="I424" t="s">
        <v>25</v>
      </c>
      <c r="J424" t="s">
        <v>26</v>
      </c>
      <c r="K424" t="s">
        <v>27</v>
      </c>
      <c r="L424" t="s">
        <v>28</v>
      </c>
      <c r="M424">
        <v>77070</v>
      </c>
      <c r="N424" t="s">
        <v>29</v>
      </c>
      <c r="O424" t="s">
        <v>1468</v>
      </c>
      <c r="P424" t="s">
        <v>31</v>
      </c>
      <c r="Q424" t="s">
        <v>933</v>
      </c>
      <c r="R424" t="s">
        <v>1469</v>
      </c>
      <c r="S424">
        <v>2.92</v>
      </c>
      <c r="T424">
        <v>1</v>
      </c>
      <c r="U424" s="4">
        <v>0.2</v>
      </c>
      <c r="V424">
        <f t="shared" si="13"/>
        <v>-0.58399999999999996</v>
      </c>
      <c r="W424">
        <v>0.36499999999999977</v>
      </c>
    </row>
    <row r="425" spans="1:23" x14ac:dyDescent="0.3">
      <c r="A425">
        <v>4226</v>
      </c>
      <c r="B425" t="s">
        <v>1470</v>
      </c>
      <c r="C425" s="2">
        <v>41700</v>
      </c>
      <c r="D425">
        <f t="shared" si="12"/>
        <v>2014</v>
      </c>
      <c r="E425" s="2">
        <v>41625</v>
      </c>
      <c r="F425" t="s">
        <v>22</v>
      </c>
      <c r="G425" t="s">
        <v>1471</v>
      </c>
      <c r="H425" t="s">
        <v>1472</v>
      </c>
      <c r="I425" t="s">
        <v>104</v>
      </c>
      <c r="J425" t="s">
        <v>26</v>
      </c>
      <c r="K425" t="s">
        <v>166</v>
      </c>
      <c r="L425" t="s">
        <v>39</v>
      </c>
      <c r="M425">
        <v>60623</v>
      </c>
      <c r="N425" t="s">
        <v>29</v>
      </c>
      <c r="O425" t="s">
        <v>1473</v>
      </c>
      <c r="P425" t="s">
        <v>54</v>
      </c>
      <c r="Q425" t="s">
        <v>55</v>
      </c>
      <c r="R425" t="s">
        <v>1474</v>
      </c>
      <c r="S425">
        <v>94.427999999999997</v>
      </c>
      <c r="T425">
        <v>3</v>
      </c>
      <c r="U425" s="4">
        <v>0.6</v>
      </c>
      <c r="V425">
        <f t="shared" si="13"/>
        <v>-56.656799999999997</v>
      </c>
      <c r="W425">
        <v>-42.492599999999982</v>
      </c>
    </row>
    <row r="426" spans="1:23" x14ac:dyDescent="0.3">
      <c r="A426">
        <v>1973</v>
      </c>
      <c r="B426" t="s">
        <v>1475</v>
      </c>
      <c r="C426" s="2">
        <v>41701</v>
      </c>
      <c r="D426">
        <f t="shared" si="12"/>
        <v>2014</v>
      </c>
      <c r="E426" s="2">
        <v>41627</v>
      </c>
      <c r="F426" t="s">
        <v>22</v>
      </c>
      <c r="G426" t="s">
        <v>1476</v>
      </c>
      <c r="H426" t="s">
        <v>1477</v>
      </c>
      <c r="I426" t="s">
        <v>25</v>
      </c>
      <c r="J426" t="s">
        <v>26</v>
      </c>
      <c r="K426" t="s">
        <v>166</v>
      </c>
      <c r="L426" t="s">
        <v>39</v>
      </c>
      <c r="M426">
        <v>60610</v>
      </c>
      <c r="N426" t="s">
        <v>29</v>
      </c>
      <c r="O426" t="s">
        <v>456</v>
      </c>
      <c r="P426" t="s">
        <v>31</v>
      </c>
      <c r="Q426" t="s">
        <v>47</v>
      </c>
      <c r="R426" t="s">
        <v>457</v>
      </c>
      <c r="S426">
        <v>5.1039999999999992</v>
      </c>
      <c r="T426">
        <v>4</v>
      </c>
      <c r="U426" s="4">
        <v>0.8</v>
      </c>
      <c r="V426">
        <f t="shared" si="13"/>
        <v>-4.0831999999999997</v>
      </c>
      <c r="W426">
        <v>-8.6768000000000018</v>
      </c>
    </row>
    <row r="427" spans="1:23" x14ac:dyDescent="0.3">
      <c r="A427">
        <v>1974</v>
      </c>
      <c r="B427" t="s">
        <v>1475</v>
      </c>
      <c r="C427" s="2">
        <v>41702</v>
      </c>
      <c r="D427">
        <f t="shared" si="12"/>
        <v>2014</v>
      </c>
      <c r="E427" s="2">
        <v>41627</v>
      </c>
      <c r="F427" t="s">
        <v>22</v>
      </c>
      <c r="G427" t="s">
        <v>1476</v>
      </c>
      <c r="H427" t="s">
        <v>1477</v>
      </c>
      <c r="I427" t="s">
        <v>25</v>
      </c>
      <c r="J427" t="s">
        <v>26</v>
      </c>
      <c r="K427" t="s">
        <v>166</v>
      </c>
      <c r="L427" t="s">
        <v>39</v>
      </c>
      <c r="M427">
        <v>60610</v>
      </c>
      <c r="N427" t="s">
        <v>29</v>
      </c>
      <c r="O427" t="s">
        <v>1478</v>
      </c>
      <c r="P427" t="s">
        <v>31</v>
      </c>
      <c r="Q427" t="s">
        <v>98</v>
      </c>
      <c r="R427" t="s">
        <v>1479</v>
      </c>
      <c r="S427">
        <v>2.8960000000000004</v>
      </c>
      <c r="T427">
        <v>2</v>
      </c>
      <c r="U427" s="4">
        <v>0.2</v>
      </c>
      <c r="V427">
        <f t="shared" si="13"/>
        <v>-0.57920000000000005</v>
      </c>
      <c r="W427">
        <v>0.4705999999999998</v>
      </c>
    </row>
    <row r="428" spans="1:23" x14ac:dyDescent="0.3">
      <c r="A428">
        <v>1975</v>
      </c>
      <c r="B428" t="s">
        <v>1475</v>
      </c>
      <c r="C428" s="2">
        <v>41703</v>
      </c>
      <c r="D428">
        <f t="shared" si="12"/>
        <v>2014</v>
      </c>
      <c r="E428" s="2">
        <v>41627</v>
      </c>
      <c r="F428" t="s">
        <v>22</v>
      </c>
      <c r="G428" t="s">
        <v>1476</v>
      </c>
      <c r="H428" t="s">
        <v>1477</v>
      </c>
      <c r="I428" t="s">
        <v>25</v>
      </c>
      <c r="J428" t="s">
        <v>26</v>
      </c>
      <c r="K428" t="s">
        <v>166</v>
      </c>
      <c r="L428" t="s">
        <v>39</v>
      </c>
      <c r="M428">
        <v>60610</v>
      </c>
      <c r="N428" t="s">
        <v>29</v>
      </c>
      <c r="O428" t="s">
        <v>867</v>
      </c>
      <c r="P428" t="s">
        <v>67</v>
      </c>
      <c r="Q428" t="s">
        <v>68</v>
      </c>
      <c r="R428" t="s">
        <v>868</v>
      </c>
      <c r="S428">
        <v>35.016000000000005</v>
      </c>
      <c r="T428">
        <v>3</v>
      </c>
      <c r="U428" s="4">
        <v>0.2</v>
      </c>
      <c r="V428">
        <f t="shared" si="13"/>
        <v>-7.0032000000000014</v>
      </c>
      <c r="W428">
        <v>-2.188500000000003</v>
      </c>
    </row>
    <row r="429" spans="1:23" x14ac:dyDescent="0.3">
      <c r="A429">
        <v>9512</v>
      </c>
      <c r="B429" t="s">
        <v>1480</v>
      </c>
      <c r="C429" s="2">
        <v>41704</v>
      </c>
      <c r="D429">
        <f t="shared" si="12"/>
        <v>2014</v>
      </c>
      <c r="E429" s="2">
        <v>41624</v>
      </c>
      <c r="F429" t="s">
        <v>101</v>
      </c>
      <c r="G429" t="s">
        <v>1481</v>
      </c>
      <c r="H429" t="s">
        <v>1482</v>
      </c>
      <c r="I429" t="s">
        <v>104</v>
      </c>
      <c r="J429" t="s">
        <v>26</v>
      </c>
      <c r="K429" t="s">
        <v>166</v>
      </c>
      <c r="L429" t="s">
        <v>39</v>
      </c>
      <c r="M429">
        <v>60623</v>
      </c>
      <c r="N429" t="s">
        <v>29</v>
      </c>
      <c r="O429" t="s">
        <v>1483</v>
      </c>
      <c r="P429" t="s">
        <v>31</v>
      </c>
      <c r="Q429" t="s">
        <v>47</v>
      </c>
      <c r="R429" t="s">
        <v>1484</v>
      </c>
      <c r="S429">
        <v>9.2639999999999976</v>
      </c>
      <c r="T429">
        <v>3</v>
      </c>
      <c r="U429" s="4">
        <v>0.8</v>
      </c>
      <c r="V429">
        <f t="shared" si="13"/>
        <v>-7.4111999999999982</v>
      </c>
      <c r="W429">
        <v>-13.895999999999997</v>
      </c>
    </row>
    <row r="430" spans="1:23" x14ac:dyDescent="0.3">
      <c r="A430">
        <v>1575</v>
      </c>
      <c r="B430" t="s">
        <v>1485</v>
      </c>
      <c r="C430" s="2">
        <v>41705</v>
      </c>
      <c r="D430">
        <f t="shared" si="12"/>
        <v>2014</v>
      </c>
      <c r="E430" s="2">
        <v>41626</v>
      </c>
      <c r="F430" t="s">
        <v>101</v>
      </c>
      <c r="G430" t="s">
        <v>1486</v>
      </c>
      <c r="H430" t="s">
        <v>1487</v>
      </c>
      <c r="I430" t="s">
        <v>25</v>
      </c>
      <c r="J430" t="s">
        <v>26</v>
      </c>
      <c r="K430" t="s">
        <v>197</v>
      </c>
      <c r="L430" t="s">
        <v>28</v>
      </c>
      <c r="M430">
        <v>79907</v>
      </c>
      <c r="N430" t="s">
        <v>29</v>
      </c>
      <c r="O430" t="s">
        <v>1488</v>
      </c>
      <c r="P430" t="s">
        <v>67</v>
      </c>
      <c r="Q430" t="s">
        <v>297</v>
      </c>
      <c r="R430" t="s">
        <v>1489</v>
      </c>
      <c r="S430">
        <v>40.68</v>
      </c>
      <c r="T430">
        <v>3</v>
      </c>
      <c r="U430" s="4">
        <v>0.2</v>
      </c>
      <c r="V430">
        <f t="shared" si="13"/>
        <v>-8.136000000000001</v>
      </c>
      <c r="W430">
        <v>-9.153000000000004</v>
      </c>
    </row>
    <row r="431" spans="1:23" x14ac:dyDescent="0.3">
      <c r="A431">
        <v>1576</v>
      </c>
      <c r="B431" t="s">
        <v>1485</v>
      </c>
      <c r="C431" s="2">
        <v>41706</v>
      </c>
      <c r="D431">
        <f t="shared" si="12"/>
        <v>2014</v>
      </c>
      <c r="E431" s="2">
        <v>41626</v>
      </c>
      <c r="F431" t="s">
        <v>101</v>
      </c>
      <c r="G431" t="s">
        <v>1486</v>
      </c>
      <c r="H431" t="s">
        <v>1487</v>
      </c>
      <c r="I431" t="s">
        <v>25</v>
      </c>
      <c r="J431" t="s">
        <v>26</v>
      </c>
      <c r="K431" t="s">
        <v>197</v>
      </c>
      <c r="L431" t="s">
        <v>28</v>
      </c>
      <c r="M431">
        <v>79907</v>
      </c>
      <c r="N431" t="s">
        <v>29</v>
      </c>
      <c r="O431" t="s">
        <v>1490</v>
      </c>
      <c r="P431" t="s">
        <v>54</v>
      </c>
      <c r="Q431" t="s">
        <v>140</v>
      </c>
      <c r="R431" t="s">
        <v>1491</v>
      </c>
      <c r="S431">
        <v>763.28</v>
      </c>
      <c r="T431">
        <v>5</v>
      </c>
      <c r="U431" s="4">
        <v>0.3</v>
      </c>
      <c r="V431">
        <f t="shared" si="13"/>
        <v>-228.98399999999998</v>
      </c>
      <c r="W431">
        <v>-21.807999999999993</v>
      </c>
    </row>
    <row r="432" spans="1:23" x14ac:dyDescent="0.3">
      <c r="A432">
        <v>7007</v>
      </c>
      <c r="B432" t="s">
        <v>1492</v>
      </c>
      <c r="C432" s="2">
        <v>41707</v>
      </c>
      <c r="D432">
        <f t="shared" si="12"/>
        <v>2014</v>
      </c>
      <c r="E432" s="2">
        <v>41629</v>
      </c>
      <c r="F432" t="s">
        <v>22</v>
      </c>
      <c r="G432" t="s">
        <v>1493</v>
      </c>
      <c r="H432" t="s">
        <v>1494</v>
      </c>
      <c r="I432" t="s">
        <v>104</v>
      </c>
      <c r="J432" t="s">
        <v>26</v>
      </c>
      <c r="K432" t="s">
        <v>166</v>
      </c>
      <c r="L432" t="s">
        <v>39</v>
      </c>
      <c r="M432">
        <v>60623</v>
      </c>
      <c r="N432" t="s">
        <v>29</v>
      </c>
      <c r="O432" t="s">
        <v>988</v>
      </c>
      <c r="P432" t="s">
        <v>54</v>
      </c>
      <c r="Q432" t="s">
        <v>55</v>
      </c>
      <c r="R432" t="s">
        <v>989</v>
      </c>
      <c r="S432">
        <v>8.5440000000000005</v>
      </c>
      <c r="T432">
        <v>2</v>
      </c>
      <c r="U432" s="4">
        <v>0.6</v>
      </c>
      <c r="V432">
        <f t="shared" si="13"/>
        <v>-5.1264000000000003</v>
      </c>
      <c r="W432">
        <v>-7.4759999999999991</v>
      </c>
    </row>
    <row r="433" spans="1:23" x14ac:dyDescent="0.3">
      <c r="A433">
        <v>4713</v>
      </c>
      <c r="B433" t="s">
        <v>1495</v>
      </c>
      <c r="C433" s="2">
        <v>41708</v>
      </c>
      <c r="D433">
        <f t="shared" si="12"/>
        <v>2014</v>
      </c>
      <c r="E433" s="2">
        <v>41629</v>
      </c>
      <c r="F433" t="s">
        <v>22</v>
      </c>
      <c r="G433" t="s">
        <v>1496</v>
      </c>
      <c r="H433" t="s">
        <v>1497</v>
      </c>
      <c r="I433" t="s">
        <v>25</v>
      </c>
      <c r="J433" t="s">
        <v>26</v>
      </c>
      <c r="K433" t="s">
        <v>52</v>
      </c>
      <c r="L433" t="s">
        <v>28</v>
      </c>
      <c r="M433">
        <v>77340</v>
      </c>
      <c r="N433" t="s">
        <v>29</v>
      </c>
      <c r="O433" t="s">
        <v>984</v>
      </c>
      <c r="P433" t="s">
        <v>31</v>
      </c>
      <c r="Q433" t="s">
        <v>32</v>
      </c>
      <c r="R433" t="s">
        <v>985</v>
      </c>
      <c r="S433">
        <v>36.288000000000011</v>
      </c>
      <c r="T433">
        <v>7</v>
      </c>
      <c r="U433" s="4">
        <v>0.2</v>
      </c>
      <c r="V433">
        <f t="shared" si="13"/>
        <v>-7.2576000000000027</v>
      </c>
      <c r="W433">
        <v>12.700800000000001</v>
      </c>
    </row>
    <row r="434" spans="1:23" x14ac:dyDescent="0.3">
      <c r="A434">
        <v>4714</v>
      </c>
      <c r="B434" t="s">
        <v>1495</v>
      </c>
      <c r="C434" s="2">
        <v>41709</v>
      </c>
      <c r="D434">
        <f t="shared" si="12"/>
        <v>2014</v>
      </c>
      <c r="E434" s="2">
        <v>41629</v>
      </c>
      <c r="F434" t="s">
        <v>22</v>
      </c>
      <c r="G434" t="s">
        <v>1496</v>
      </c>
      <c r="H434" t="s">
        <v>1497</v>
      </c>
      <c r="I434" t="s">
        <v>25</v>
      </c>
      <c r="J434" t="s">
        <v>26</v>
      </c>
      <c r="K434" t="s">
        <v>52</v>
      </c>
      <c r="L434" t="s">
        <v>28</v>
      </c>
      <c r="M434">
        <v>77340</v>
      </c>
      <c r="N434" t="s">
        <v>29</v>
      </c>
      <c r="O434" t="s">
        <v>1498</v>
      </c>
      <c r="P434" t="s">
        <v>54</v>
      </c>
      <c r="Q434" t="s">
        <v>55</v>
      </c>
      <c r="R434" t="s">
        <v>1499</v>
      </c>
      <c r="S434">
        <v>56.567999999999998</v>
      </c>
      <c r="T434">
        <v>2</v>
      </c>
      <c r="U434" s="4">
        <v>0.6</v>
      </c>
      <c r="V434">
        <f t="shared" si="13"/>
        <v>-33.940799999999996</v>
      </c>
      <c r="W434">
        <v>-74.952600000000004</v>
      </c>
    </row>
    <row r="435" spans="1:23" x14ac:dyDescent="0.3">
      <c r="A435">
        <v>4886</v>
      </c>
      <c r="B435" t="s">
        <v>1500</v>
      </c>
      <c r="C435" s="2">
        <v>41710</v>
      </c>
      <c r="D435">
        <f t="shared" si="12"/>
        <v>2014</v>
      </c>
      <c r="E435" s="2">
        <v>41628</v>
      </c>
      <c r="F435" t="s">
        <v>22</v>
      </c>
      <c r="G435" t="s">
        <v>1501</v>
      </c>
      <c r="H435" t="s">
        <v>1502</v>
      </c>
      <c r="I435" t="s">
        <v>104</v>
      </c>
      <c r="J435" t="s">
        <v>26</v>
      </c>
      <c r="K435" t="s">
        <v>115</v>
      </c>
      <c r="L435" t="s">
        <v>74</v>
      </c>
      <c r="M435">
        <v>48227</v>
      </c>
      <c r="N435" t="s">
        <v>29</v>
      </c>
      <c r="O435" t="s">
        <v>1503</v>
      </c>
      <c r="P435" t="s">
        <v>31</v>
      </c>
      <c r="Q435" t="s">
        <v>32</v>
      </c>
      <c r="R435" t="s">
        <v>1504</v>
      </c>
      <c r="S435">
        <v>114.2</v>
      </c>
      <c r="T435">
        <v>5</v>
      </c>
      <c r="U435" s="4">
        <v>0</v>
      </c>
      <c r="V435">
        <f t="shared" si="13"/>
        <v>0</v>
      </c>
      <c r="W435">
        <v>52.531999999999996</v>
      </c>
    </row>
    <row r="436" spans="1:23" x14ac:dyDescent="0.3">
      <c r="A436">
        <v>9831</v>
      </c>
      <c r="B436" t="s">
        <v>1505</v>
      </c>
      <c r="C436" s="2">
        <v>41711</v>
      </c>
      <c r="D436">
        <f t="shared" si="12"/>
        <v>2014</v>
      </c>
      <c r="E436" s="2">
        <v>41626</v>
      </c>
      <c r="F436" t="s">
        <v>128</v>
      </c>
      <c r="G436" t="s">
        <v>1506</v>
      </c>
      <c r="H436" t="s">
        <v>1507</v>
      </c>
      <c r="I436" t="s">
        <v>25</v>
      </c>
      <c r="J436" t="s">
        <v>26</v>
      </c>
      <c r="K436" t="s">
        <v>1088</v>
      </c>
      <c r="L436" t="s">
        <v>28</v>
      </c>
      <c r="M436">
        <v>77705</v>
      </c>
      <c r="N436" t="s">
        <v>29</v>
      </c>
      <c r="O436" t="s">
        <v>1508</v>
      </c>
      <c r="P436" t="s">
        <v>67</v>
      </c>
      <c r="Q436" t="s">
        <v>68</v>
      </c>
      <c r="R436" t="s">
        <v>1509</v>
      </c>
      <c r="S436">
        <v>319.96800000000002</v>
      </c>
      <c r="T436">
        <v>4</v>
      </c>
      <c r="U436" s="4">
        <v>0.2</v>
      </c>
      <c r="V436">
        <f t="shared" si="13"/>
        <v>-63.993600000000008</v>
      </c>
      <c r="W436">
        <v>95.990400000000008</v>
      </c>
    </row>
    <row r="437" spans="1:23" x14ac:dyDescent="0.3">
      <c r="A437">
        <v>9832</v>
      </c>
      <c r="B437" t="s">
        <v>1505</v>
      </c>
      <c r="C437" s="2">
        <v>41712</v>
      </c>
      <c r="D437">
        <f t="shared" si="12"/>
        <v>2014</v>
      </c>
      <c r="E437" s="2">
        <v>41626</v>
      </c>
      <c r="F437" t="s">
        <v>128</v>
      </c>
      <c r="G437" t="s">
        <v>1506</v>
      </c>
      <c r="H437" t="s">
        <v>1507</v>
      </c>
      <c r="I437" t="s">
        <v>25</v>
      </c>
      <c r="J437" t="s">
        <v>26</v>
      </c>
      <c r="K437" t="s">
        <v>1088</v>
      </c>
      <c r="L437" t="s">
        <v>28</v>
      </c>
      <c r="M437">
        <v>77705</v>
      </c>
      <c r="N437" t="s">
        <v>29</v>
      </c>
      <c r="O437" t="s">
        <v>1510</v>
      </c>
      <c r="P437" t="s">
        <v>54</v>
      </c>
      <c r="Q437" t="s">
        <v>55</v>
      </c>
      <c r="R437" t="s">
        <v>1511</v>
      </c>
      <c r="S437">
        <v>8.6240000000000023</v>
      </c>
      <c r="T437">
        <v>7</v>
      </c>
      <c r="U437" s="4">
        <v>0.6</v>
      </c>
      <c r="V437">
        <f t="shared" si="13"/>
        <v>-5.1744000000000012</v>
      </c>
      <c r="W437">
        <v>-2.5872000000000011</v>
      </c>
    </row>
    <row r="438" spans="1:23" x14ac:dyDescent="0.3">
      <c r="A438">
        <v>9522</v>
      </c>
      <c r="B438" t="s">
        <v>1512</v>
      </c>
      <c r="C438" s="2">
        <v>41713</v>
      </c>
      <c r="D438">
        <f t="shared" si="12"/>
        <v>2014</v>
      </c>
      <c r="E438" s="2">
        <v>41633</v>
      </c>
      <c r="F438" t="s">
        <v>22</v>
      </c>
      <c r="G438" t="s">
        <v>93</v>
      </c>
      <c r="H438" t="s">
        <v>94</v>
      </c>
      <c r="I438" t="s">
        <v>25</v>
      </c>
      <c r="J438" t="s">
        <v>26</v>
      </c>
      <c r="K438" t="s">
        <v>166</v>
      </c>
      <c r="L438" t="s">
        <v>39</v>
      </c>
      <c r="M438">
        <v>60623</v>
      </c>
      <c r="N438" t="s">
        <v>29</v>
      </c>
      <c r="O438" t="s">
        <v>1513</v>
      </c>
      <c r="P438" t="s">
        <v>67</v>
      </c>
      <c r="Q438" t="s">
        <v>297</v>
      </c>
      <c r="R438" t="s">
        <v>1514</v>
      </c>
      <c r="S438">
        <v>323.97600000000006</v>
      </c>
      <c r="T438">
        <v>3</v>
      </c>
      <c r="U438" s="4">
        <v>0.2</v>
      </c>
      <c r="V438">
        <f t="shared" si="13"/>
        <v>-64.795200000000008</v>
      </c>
      <c r="W438">
        <v>36.44729999999997</v>
      </c>
    </row>
    <row r="439" spans="1:23" x14ac:dyDescent="0.3">
      <c r="A439">
        <v>9523</v>
      </c>
      <c r="B439" t="s">
        <v>1512</v>
      </c>
      <c r="C439" s="2">
        <v>41714</v>
      </c>
      <c r="D439">
        <f t="shared" si="12"/>
        <v>2014</v>
      </c>
      <c r="E439" s="2">
        <v>41633</v>
      </c>
      <c r="F439" t="s">
        <v>22</v>
      </c>
      <c r="G439" t="s">
        <v>93</v>
      </c>
      <c r="H439" t="s">
        <v>94</v>
      </c>
      <c r="I439" t="s">
        <v>25</v>
      </c>
      <c r="J439" t="s">
        <v>26</v>
      </c>
      <c r="K439" t="s">
        <v>166</v>
      </c>
      <c r="L439" t="s">
        <v>39</v>
      </c>
      <c r="M439">
        <v>60623</v>
      </c>
      <c r="N439" t="s">
        <v>29</v>
      </c>
      <c r="O439" t="s">
        <v>1515</v>
      </c>
      <c r="P439" t="s">
        <v>31</v>
      </c>
      <c r="Q439" t="s">
        <v>32</v>
      </c>
      <c r="R439" t="s">
        <v>1516</v>
      </c>
      <c r="S439">
        <v>15.552000000000003</v>
      </c>
      <c r="T439">
        <v>3</v>
      </c>
      <c r="U439" s="4">
        <v>0.2</v>
      </c>
      <c r="V439">
        <f t="shared" si="13"/>
        <v>-3.1104000000000007</v>
      </c>
      <c r="W439">
        <v>5.4432</v>
      </c>
    </row>
    <row r="440" spans="1:23" x14ac:dyDescent="0.3">
      <c r="A440">
        <v>9524</v>
      </c>
      <c r="B440" t="s">
        <v>1512</v>
      </c>
      <c r="C440" s="2">
        <v>41715</v>
      </c>
      <c r="D440">
        <f t="shared" si="12"/>
        <v>2014</v>
      </c>
      <c r="E440" s="2">
        <v>41633</v>
      </c>
      <c r="F440" t="s">
        <v>22</v>
      </c>
      <c r="G440" t="s">
        <v>93</v>
      </c>
      <c r="H440" t="s">
        <v>94</v>
      </c>
      <c r="I440" t="s">
        <v>25</v>
      </c>
      <c r="J440" t="s">
        <v>26</v>
      </c>
      <c r="K440" t="s">
        <v>166</v>
      </c>
      <c r="L440" t="s">
        <v>39</v>
      </c>
      <c r="M440">
        <v>60623</v>
      </c>
      <c r="N440" t="s">
        <v>29</v>
      </c>
      <c r="O440" t="s">
        <v>1517</v>
      </c>
      <c r="P440" t="s">
        <v>31</v>
      </c>
      <c r="Q440" t="s">
        <v>44</v>
      </c>
      <c r="R440" t="s">
        <v>1518</v>
      </c>
      <c r="S440">
        <v>32.591999999999999</v>
      </c>
      <c r="T440">
        <v>3</v>
      </c>
      <c r="U440" s="4">
        <v>0.2</v>
      </c>
      <c r="V440">
        <f t="shared" si="13"/>
        <v>-6.5183999999999997</v>
      </c>
      <c r="W440">
        <v>-7.7406000000000006</v>
      </c>
    </row>
    <row r="441" spans="1:23" x14ac:dyDescent="0.3">
      <c r="A441">
        <v>4283</v>
      </c>
      <c r="B441" t="s">
        <v>1519</v>
      </c>
      <c r="C441" s="2">
        <v>41716</v>
      </c>
      <c r="D441">
        <f t="shared" si="12"/>
        <v>2014</v>
      </c>
      <c r="E441" s="2">
        <v>41631</v>
      </c>
      <c r="F441" t="s">
        <v>101</v>
      </c>
      <c r="G441" t="s">
        <v>1520</v>
      </c>
      <c r="H441" t="s">
        <v>1521</v>
      </c>
      <c r="I441" t="s">
        <v>25</v>
      </c>
      <c r="J441" t="s">
        <v>26</v>
      </c>
      <c r="K441" t="s">
        <v>1051</v>
      </c>
      <c r="L441" t="s">
        <v>96</v>
      </c>
      <c r="M441">
        <v>46203</v>
      </c>
      <c r="N441" t="s">
        <v>29</v>
      </c>
      <c r="O441" t="s">
        <v>1522</v>
      </c>
      <c r="P441" t="s">
        <v>31</v>
      </c>
      <c r="Q441" t="s">
        <v>41</v>
      </c>
      <c r="R441" t="s">
        <v>1523</v>
      </c>
      <c r="S441">
        <v>3.69</v>
      </c>
      <c r="T441">
        <v>1</v>
      </c>
      <c r="U441" s="4">
        <v>0</v>
      </c>
      <c r="V441">
        <f t="shared" si="13"/>
        <v>0</v>
      </c>
      <c r="W441">
        <v>1.7343</v>
      </c>
    </row>
    <row r="442" spans="1:23" x14ac:dyDescent="0.3">
      <c r="A442">
        <v>4284</v>
      </c>
      <c r="B442" t="s">
        <v>1519</v>
      </c>
      <c r="C442" s="2">
        <v>41717</v>
      </c>
      <c r="D442">
        <f t="shared" si="12"/>
        <v>2014</v>
      </c>
      <c r="E442" s="2">
        <v>41631</v>
      </c>
      <c r="F442" t="s">
        <v>101</v>
      </c>
      <c r="G442" t="s">
        <v>1520</v>
      </c>
      <c r="H442" t="s">
        <v>1521</v>
      </c>
      <c r="I442" t="s">
        <v>25</v>
      </c>
      <c r="J442" t="s">
        <v>26</v>
      </c>
      <c r="K442" t="s">
        <v>1051</v>
      </c>
      <c r="L442" t="s">
        <v>96</v>
      </c>
      <c r="M442">
        <v>46203</v>
      </c>
      <c r="N442" t="s">
        <v>29</v>
      </c>
      <c r="O442" t="s">
        <v>1524</v>
      </c>
      <c r="P442" t="s">
        <v>31</v>
      </c>
      <c r="Q442" t="s">
        <v>47</v>
      </c>
      <c r="R442" t="s">
        <v>1525</v>
      </c>
      <c r="S442">
        <v>1103.97</v>
      </c>
      <c r="T442">
        <v>3</v>
      </c>
      <c r="U442" s="4">
        <v>0</v>
      </c>
      <c r="V442">
        <f t="shared" si="13"/>
        <v>0</v>
      </c>
      <c r="W442">
        <v>496.78649999999993</v>
      </c>
    </row>
    <row r="443" spans="1:23" x14ac:dyDescent="0.3">
      <c r="A443">
        <v>6107</v>
      </c>
      <c r="B443" t="s">
        <v>1526</v>
      </c>
      <c r="C443" s="2">
        <v>41718</v>
      </c>
      <c r="D443">
        <f t="shared" si="12"/>
        <v>2014</v>
      </c>
      <c r="E443" s="2">
        <v>41633</v>
      </c>
      <c r="F443" t="s">
        <v>22</v>
      </c>
      <c r="G443" t="s">
        <v>1527</v>
      </c>
      <c r="H443" t="s">
        <v>1528</v>
      </c>
      <c r="I443" t="s">
        <v>25</v>
      </c>
      <c r="J443" t="s">
        <v>26</v>
      </c>
      <c r="K443" t="s">
        <v>1529</v>
      </c>
      <c r="L443" t="s">
        <v>28</v>
      </c>
      <c r="M443">
        <v>75051</v>
      </c>
      <c r="N443" t="s">
        <v>29</v>
      </c>
      <c r="O443" t="s">
        <v>1530</v>
      </c>
      <c r="P443" t="s">
        <v>31</v>
      </c>
      <c r="Q443" t="s">
        <v>82</v>
      </c>
      <c r="R443" t="s">
        <v>1531</v>
      </c>
      <c r="S443">
        <v>19.431999999999995</v>
      </c>
      <c r="T443">
        <v>2</v>
      </c>
      <c r="U443" s="4">
        <v>0.8</v>
      </c>
      <c r="V443">
        <f t="shared" si="13"/>
        <v>-15.545599999999997</v>
      </c>
      <c r="W443">
        <v>-49.551600000000022</v>
      </c>
    </row>
    <row r="444" spans="1:23" x14ac:dyDescent="0.3">
      <c r="A444">
        <v>6108</v>
      </c>
      <c r="B444" t="s">
        <v>1526</v>
      </c>
      <c r="C444" s="2">
        <v>41719</v>
      </c>
      <c r="D444">
        <f t="shared" si="12"/>
        <v>2014</v>
      </c>
      <c r="E444" s="2">
        <v>41633</v>
      </c>
      <c r="F444" t="s">
        <v>22</v>
      </c>
      <c r="G444" t="s">
        <v>1527</v>
      </c>
      <c r="H444" t="s">
        <v>1528</v>
      </c>
      <c r="I444" t="s">
        <v>25</v>
      </c>
      <c r="J444" t="s">
        <v>26</v>
      </c>
      <c r="K444" t="s">
        <v>1529</v>
      </c>
      <c r="L444" t="s">
        <v>28</v>
      </c>
      <c r="M444">
        <v>75051</v>
      </c>
      <c r="N444" t="s">
        <v>29</v>
      </c>
      <c r="O444" t="s">
        <v>1532</v>
      </c>
      <c r="P444" t="s">
        <v>67</v>
      </c>
      <c r="Q444" t="s">
        <v>68</v>
      </c>
      <c r="R444" t="s">
        <v>1533</v>
      </c>
      <c r="S444">
        <v>65.44</v>
      </c>
      <c r="T444">
        <v>5</v>
      </c>
      <c r="U444" s="4">
        <v>0.2</v>
      </c>
      <c r="V444">
        <f t="shared" si="13"/>
        <v>-13.088000000000001</v>
      </c>
      <c r="W444">
        <v>-8.1800000000000033</v>
      </c>
    </row>
    <row r="445" spans="1:23" x14ac:dyDescent="0.3">
      <c r="A445">
        <v>6915</v>
      </c>
      <c r="B445" t="s">
        <v>1534</v>
      </c>
      <c r="C445" s="2">
        <v>41720</v>
      </c>
      <c r="D445">
        <f t="shared" si="12"/>
        <v>2014</v>
      </c>
      <c r="E445" s="2">
        <v>41637</v>
      </c>
      <c r="F445" t="s">
        <v>22</v>
      </c>
      <c r="G445" t="s">
        <v>1535</v>
      </c>
      <c r="H445" t="s">
        <v>1536</v>
      </c>
      <c r="I445" t="s">
        <v>25</v>
      </c>
      <c r="J445" t="s">
        <v>26</v>
      </c>
      <c r="K445" t="s">
        <v>166</v>
      </c>
      <c r="L445" t="s">
        <v>39</v>
      </c>
      <c r="M445">
        <v>60623</v>
      </c>
      <c r="N445" t="s">
        <v>29</v>
      </c>
      <c r="O445" t="s">
        <v>1537</v>
      </c>
      <c r="P445" t="s">
        <v>31</v>
      </c>
      <c r="Q445" t="s">
        <v>44</v>
      </c>
      <c r="R445" t="s">
        <v>1538</v>
      </c>
      <c r="S445">
        <v>132.16</v>
      </c>
      <c r="T445">
        <v>1</v>
      </c>
      <c r="U445" s="4">
        <v>0.2</v>
      </c>
      <c r="V445">
        <f t="shared" si="13"/>
        <v>-26.432000000000002</v>
      </c>
      <c r="W445">
        <v>9.911999999999999</v>
      </c>
    </row>
    <row r="446" spans="1:23" x14ac:dyDescent="0.3">
      <c r="A446">
        <v>6916</v>
      </c>
      <c r="B446" t="s">
        <v>1534</v>
      </c>
      <c r="C446" s="2">
        <v>41721</v>
      </c>
      <c r="D446">
        <f t="shared" si="12"/>
        <v>2014</v>
      </c>
      <c r="E446" s="2">
        <v>41637</v>
      </c>
      <c r="F446" t="s">
        <v>22</v>
      </c>
      <c r="G446" t="s">
        <v>1535</v>
      </c>
      <c r="H446" t="s">
        <v>1536</v>
      </c>
      <c r="I446" t="s">
        <v>25</v>
      </c>
      <c r="J446" t="s">
        <v>26</v>
      </c>
      <c r="K446" t="s">
        <v>166</v>
      </c>
      <c r="L446" t="s">
        <v>39</v>
      </c>
      <c r="M446">
        <v>60623</v>
      </c>
      <c r="N446" t="s">
        <v>29</v>
      </c>
      <c r="O446" t="s">
        <v>1539</v>
      </c>
      <c r="P446" t="s">
        <v>31</v>
      </c>
      <c r="Q446" t="s">
        <v>47</v>
      </c>
      <c r="R446" t="s">
        <v>1540</v>
      </c>
      <c r="S446">
        <v>17.903999999999996</v>
      </c>
      <c r="T446">
        <v>6</v>
      </c>
      <c r="U446" s="4">
        <v>0.8</v>
      </c>
      <c r="V446">
        <f t="shared" si="13"/>
        <v>-14.323199999999998</v>
      </c>
      <c r="W446">
        <v>-31.332000000000008</v>
      </c>
    </row>
    <row r="447" spans="1:23" x14ac:dyDescent="0.3">
      <c r="A447">
        <v>6917</v>
      </c>
      <c r="B447" t="s">
        <v>1534</v>
      </c>
      <c r="C447" s="2">
        <v>41722</v>
      </c>
      <c r="D447">
        <f t="shared" si="12"/>
        <v>2014</v>
      </c>
      <c r="E447" s="2">
        <v>41637</v>
      </c>
      <c r="F447" t="s">
        <v>22</v>
      </c>
      <c r="G447" t="s">
        <v>1535</v>
      </c>
      <c r="H447" t="s">
        <v>1536</v>
      </c>
      <c r="I447" t="s">
        <v>25</v>
      </c>
      <c r="J447" t="s">
        <v>26</v>
      </c>
      <c r="K447" t="s">
        <v>166</v>
      </c>
      <c r="L447" t="s">
        <v>39</v>
      </c>
      <c r="M447">
        <v>60623</v>
      </c>
      <c r="N447" t="s">
        <v>29</v>
      </c>
      <c r="O447" t="s">
        <v>1541</v>
      </c>
      <c r="P447" t="s">
        <v>31</v>
      </c>
      <c r="Q447" t="s">
        <v>32</v>
      </c>
      <c r="R447" t="s">
        <v>1542</v>
      </c>
      <c r="S447">
        <v>124.032</v>
      </c>
      <c r="T447">
        <v>4</v>
      </c>
      <c r="U447" s="4">
        <v>0.2</v>
      </c>
      <c r="V447">
        <f t="shared" si="13"/>
        <v>-24.8064</v>
      </c>
      <c r="W447">
        <v>44.961600000000004</v>
      </c>
    </row>
    <row r="448" spans="1:23" x14ac:dyDescent="0.3">
      <c r="A448">
        <v>3213</v>
      </c>
      <c r="B448" t="s">
        <v>1543</v>
      </c>
      <c r="C448" s="2">
        <v>41723</v>
      </c>
      <c r="D448">
        <f t="shared" si="12"/>
        <v>2014</v>
      </c>
      <c r="E448" s="2">
        <v>41636</v>
      </c>
      <c r="F448" t="s">
        <v>22</v>
      </c>
      <c r="G448" t="s">
        <v>1544</v>
      </c>
      <c r="H448" t="s">
        <v>1545</v>
      </c>
      <c r="I448" t="s">
        <v>25</v>
      </c>
      <c r="J448" t="s">
        <v>26</v>
      </c>
      <c r="K448" t="s">
        <v>185</v>
      </c>
      <c r="L448" t="s">
        <v>96</v>
      </c>
      <c r="M448">
        <v>47374</v>
      </c>
      <c r="N448" t="s">
        <v>29</v>
      </c>
      <c r="O448" t="s">
        <v>1546</v>
      </c>
      <c r="P448" t="s">
        <v>31</v>
      </c>
      <c r="Q448" t="s">
        <v>82</v>
      </c>
      <c r="R448" t="s">
        <v>1547</v>
      </c>
      <c r="S448">
        <v>207.24</v>
      </c>
      <c r="T448">
        <v>11</v>
      </c>
      <c r="U448" s="4">
        <v>0</v>
      </c>
      <c r="V448">
        <f t="shared" si="13"/>
        <v>0</v>
      </c>
      <c r="W448">
        <v>58.027200000000001</v>
      </c>
    </row>
    <row r="449" spans="1:23" x14ac:dyDescent="0.3">
      <c r="A449">
        <v>7005</v>
      </c>
      <c r="B449" t="s">
        <v>1548</v>
      </c>
      <c r="C449" s="2">
        <v>41724</v>
      </c>
      <c r="D449">
        <f t="shared" si="12"/>
        <v>2014</v>
      </c>
      <c r="E449" s="2">
        <v>41636</v>
      </c>
      <c r="F449" t="s">
        <v>22</v>
      </c>
      <c r="G449" t="s">
        <v>1549</v>
      </c>
      <c r="H449" t="s">
        <v>1550</v>
      </c>
      <c r="I449" t="s">
        <v>104</v>
      </c>
      <c r="J449" t="s">
        <v>26</v>
      </c>
      <c r="K449" t="s">
        <v>1551</v>
      </c>
      <c r="L449" t="s">
        <v>28</v>
      </c>
      <c r="M449">
        <v>77642</v>
      </c>
      <c r="N449" t="s">
        <v>29</v>
      </c>
      <c r="O449" t="s">
        <v>852</v>
      </c>
      <c r="P449" t="s">
        <v>31</v>
      </c>
      <c r="Q449" t="s">
        <v>32</v>
      </c>
      <c r="R449" t="s">
        <v>853</v>
      </c>
      <c r="S449">
        <v>5.1840000000000011</v>
      </c>
      <c r="T449">
        <v>1</v>
      </c>
      <c r="U449" s="4">
        <v>0.2</v>
      </c>
      <c r="V449">
        <f t="shared" si="13"/>
        <v>-1.0368000000000002</v>
      </c>
      <c r="W449">
        <v>1.8144</v>
      </c>
    </row>
    <row r="450" spans="1:23" x14ac:dyDescent="0.3">
      <c r="A450">
        <v>125</v>
      </c>
      <c r="B450" t="s">
        <v>1552</v>
      </c>
      <c r="C450" s="2">
        <v>41725</v>
      </c>
      <c r="D450">
        <f t="shared" si="12"/>
        <v>2014</v>
      </c>
      <c r="E450" s="2">
        <v>41636</v>
      </c>
      <c r="F450" t="s">
        <v>128</v>
      </c>
      <c r="G450" t="s">
        <v>1553</v>
      </c>
      <c r="H450" t="s">
        <v>1554</v>
      </c>
      <c r="I450" t="s">
        <v>37</v>
      </c>
      <c r="J450" t="s">
        <v>26</v>
      </c>
      <c r="K450" t="s">
        <v>27</v>
      </c>
      <c r="L450" t="s">
        <v>28</v>
      </c>
      <c r="M450">
        <v>77041</v>
      </c>
      <c r="N450" t="s">
        <v>29</v>
      </c>
      <c r="O450" t="s">
        <v>515</v>
      </c>
      <c r="P450" t="s">
        <v>54</v>
      </c>
      <c r="Q450" t="s">
        <v>140</v>
      </c>
      <c r="R450" t="s">
        <v>516</v>
      </c>
      <c r="S450">
        <v>600.55799999999999</v>
      </c>
      <c r="T450">
        <v>3</v>
      </c>
      <c r="U450" s="4">
        <v>0.3</v>
      </c>
      <c r="V450">
        <f t="shared" si="13"/>
        <v>-180.16739999999999</v>
      </c>
      <c r="W450">
        <v>-8.5794000000000779</v>
      </c>
    </row>
    <row r="451" spans="1:23" x14ac:dyDescent="0.3">
      <c r="A451">
        <v>622</v>
      </c>
      <c r="B451" t="s">
        <v>1555</v>
      </c>
      <c r="C451" s="2">
        <v>41726</v>
      </c>
      <c r="D451">
        <f t="shared" ref="D451:D514" si="14">YEAR(C451)</f>
        <v>2014</v>
      </c>
      <c r="E451" s="2">
        <v>41639</v>
      </c>
      <c r="F451" t="s">
        <v>22</v>
      </c>
      <c r="G451" t="s">
        <v>1556</v>
      </c>
      <c r="H451" t="s">
        <v>1557</v>
      </c>
      <c r="I451" t="s">
        <v>25</v>
      </c>
      <c r="J451" t="s">
        <v>26</v>
      </c>
      <c r="K451" t="s">
        <v>166</v>
      </c>
      <c r="L451" t="s">
        <v>39</v>
      </c>
      <c r="M451">
        <v>60610</v>
      </c>
      <c r="N451" t="s">
        <v>29</v>
      </c>
      <c r="O451" t="s">
        <v>1558</v>
      </c>
      <c r="P451" t="s">
        <v>31</v>
      </c>
      <c r="Q451" t="s">
        <v>47</v>
      </c>
      <c r="R451" t="s">
        <v>1559</v>
      </c>
      <c r="S451">
        <v>8.6899999999999977</v>
      </c>
      <c r="T451">
        <v>5</v>
      </c>
      <c r="U451" s="4">
        <v>0.8</v>
      </c>
      <c r="V451">
        <f t="shared" ref="V451:V514" si="15">S451*-U451</f>
        <v>-6.9519999999999982</v>
      </c>
      <c r="W451">
        <v>-14.773</v>
      </c>
    </row>
    <row r="452" spans="1:23" x14ac:dyDescent="0.3">
      <c r="A452">
        <v>2967</v>
      </c>
      <c r="B452" t="s">
        <v>1560</v>
      </c>
      <c r="C452" s="2">
        <v>41727</v>
      </c>
      <c r="D452">
        <f t="shared" si="14"/>
        <v>2014</v>
      </c>
      <c r="E452" s="2">
        <v>41639</v>
      </c>
      <c r="F452" t="s">
        <v>22</v>
      </c>
      <c r="G452" t="s">
        <v>630</v>
      </c>
      <c r="H452" t="s">
        <v>631</v>
      </c>
      <c r="I452" t="s">
        <v>25</v>
      </c>
      <c r="J452" t="s">
        <v>26</v>
      </c>
      <c r="K452" t="s">
        <v>1390</v>
      </c>
      <c r="L452" t="s">
        <v>39</v>
      </c>
      <c r="M452">
        <v>60076</v>
      </c>
      <c r="N452" t="s">
        <v>29</v>
      </c>
      <c r="O452" t="s">
        <v>1561</v>
      </c>
      <c r="P452" t="s">
        <v>54</v>
      </c>
      <c r="Q452" t="s">
        <v>55</v>
      </c>
      <c r="R452" t="s">
        <v>1562</v>
      </c>
      <c r="S452">
        <v>32.952000000000005</v>
      </c>
      <c r="T452">
        <v>6</v>
      </c>
      <c r="U452" s="4">
        <v>0.6</v>
      </c>
      <c r="V452">
        <f t="shared" si="15"/>
        <v>-19.771200000000004</v>
      </c>
      <c r="W452">
        <v>-19.771199999999997</v>
      </c>
    </row>
    <row r="453" spans="1:23" x14ac:dyDescent="0.3">
      <c r="A453">
        <v>2968</v>
      </c>
      <c r="B453" t="s">
        <v>1560</v>
      </c>
      <c r="C453" s="2">
        <v>41728</v>
      </c>
      <c r="D453">
        <f t="shared" si="14"/>
        <v>2014</v>
      </c>
      <c r="E453" s="2">
        <v>41639</v>
      </c>
      <c r="F453" t="s">
        <v>22</v>
      </c>
      <c r="G453" t="s">
        <v>630</v>
      </c>
      <c r="H453" t="s">
        <v>631</v>
      </c>
      <c r="I453" t="s">
        <v>25</v>
      </c>
      <c r="J453" t="s">
        <v>26</v>
      </c>
      <c r="K453" t="s">
        <v>1390</v>
      </c>
      <c r="L453" t="s">
        <v>39</v>
      </c>
      <c r="M453">
        <v>60076</v>
      </c>
      <c r="N453" t="s">
        <v>29</v>
      </c>
      <c r="O453" t="s">
        <v>1563</v>
      </c>
      <c r="P453" t="s">
        <v>31</v>
      </c>
      <c r="Q453" t="s">
        <v>44</v>
      </c>
      <c r="R453" t="s">
        <v>1564</v>
      </c>
      <c r="S453">
        <v>30.016000000000005</v>
      </c>
      <c r="T453">
        <v>4</v>
      </c>
      <c r="U453" s="4">
        <v>0.2</v>
      </c>
      <c r="V453">
        <f t="shared" si="15"/>
        <v>-6.0032000000000014</v>
      </c>
      <c r="W453">
        <v>3.0015999999999998</v>
      </c>
    </row>
    <row r="454" spans="1:23" x14ac:dyDescent="0.3">
      <c r="A454">
        <v>8372</v>
      </c>
      <c r="B454" t="s">
        <v>1565</v>
      </c>
      <c r="C454" s="2">
        <v>41729</v>
      </c>
      <c r="D454">
        <f t="shared" si="14"/>
        <v>2014</v>
      </c>
      <c r="E454" s="2">
        <v>41638</v>
      </c>
      <c r="F454" t="s">
        <v>101</v>
      </c>
      <c r="G454" t="s">
        <v>1566</v>
      </c>
      <c r="H454" t="s">
        <v>1567</v>
      </c>
      <c r="I454" t="s">
        <v>25</v>
      </c>
      <c r="J454" t="s">
        <v>26</v>
      </c>
      <c r="K454" t="s">
        <v>413</v>
      </c>
      <c r="L454" t="s">
        <v>28</v>
      </c>
      <c r="M454">
        <v>76106</v>
      </c>
      <c r="N454" t="s">
        <v>29</v>
      </c>
      <c r="O454" t="s">
        <v>1568</v>
      </c>
      <c r="P454" t="s">
        <v>31</v>
      </c>
      <c r="Q454" t="s">
        <v>47</v>
      </c>
      <c r="R454" t="s">
        <v>1569</v>
      </c>
      <c r="S454">
        <v>4.9839999999999991</v>
      </c>
      <c r="T454">
        <v>1</v>
      </c>
      <c r="U454" s="4">
        <v>0.8</v>
      </c>
      <c r="V454">
        <f t="shared" si="15"/>
        <v>-3.9871999999999996</v>
      </c>
      <c r="W454">
        <v>-8.472800000000003</v>
      </c>
    </row>
    <row r="455" spans="1:23" x14ac:dyDescent="0.3">
      <c r="A455">
        <v>757</v>
      </c>
      <c r="B455" t="s">
        <v>1570</v>
      </c>
      <c r="C455" s="2">
        <v>41730</v>
      </c>
      <c r="D455">
        <f t="shared" si="14"/>
        <v>2014</v>
      </c>
      <c r="E455" s="2">
        <v>41641</v>
      </c>
      <c r="F455" t="s">
        <v>22</v>
      </c>
      <c r="G455" t="s">
        <v>1571</v>
      </c>
      <c r="H455" t="s">
        <v>1572</v>
      </c>
      <c r="I455" t="s">
        <v>25</v>
      </c>
      <c r="J455" t="s">
        <v>26</v>
      </c>
      <c r="K455" t="s">
        <v>1573</v>
      </c>
      <c r="L455" t="s">
        <v>252</v>
      </c>
      <c r="M455">
        <v>55016</v>
      </c>
      <c r="N455" t="s">
        <v>29</v>
      </c>
      <c r="O455" t="s">
        <v>1574</v>
      </c>
      <c r="P455" t="s">
        <v>31</v>
      </c>
      <c r="Q455" t="s">
        <v>44</v>
      </c>
      <c r="R455" t="s">
        <v>1575</v>
      </c>
      <c r="S455">
        <v>24.56</v>
      </c>
      <c r="T455">
        <v>2</v>
      </c>
      <c r="U455" s="4">
        <v>0</v>
      </c>
      <c r="V455">
        <f t="shared" si="15"/>
        <v>0</v>
      </c>
      <c r="W455">
        <v>6.8767999999999994</v>
      </c>
    </row>
    <row r="456" spans="1:23" x14ac:dyDescent="0.3">
      <c r="A456">
        <v>758</v>
      </c>
      <c r="B456" t="s">
        <v>1570</v>
      </c>
      <c r="C456" s="2">
        <v>41731</v>
      </c>
      <c r="D456">
        <f t="shared" si="14"/>
        <v>2014</v>
      </c>
      <c r="E456" s="2">
        <v>41641</v>
      </c>
      <c r="F456" t="s">
        <v>22</v>
      </c>
      <c r="G456" t="s">
        <v>1571</v>
      </c>
      <c r="H456" t="s">
        <v>1572</v>
      </c>
      <c r="I456" t="s">
        <v>25</v>
      </c>
      <c r="J456" t="s">
        <v>26</v>
      </c>
      <c r="K456" t="s">
        <v>1573</v>
      </c>
      <c r="L456" t="s">
        <v>252</v>
      </c>
      <c r="M456">
        <v>55016</v>
      </c>
      <c r="N456" t="s">
        <v>29</v>
      </c>
      <c r="O456" t="s">
        <v>1576</v>
      </c>
      <c r="P456" t="s">
        <v>67</v>
      </c>
      <c r="Q456" t="s">
        <v>68</v>
      </c>
      <c r="R456" t="s">
        <v>1577</v>
      </c>
      <c r="S456">
        <v>119.8</v>
      </c>
      <c r="T456">
        <v>4</v>
      </c>
      <c r="U456" s="4">
        <v>0</v>
      </c>
      <c r="V456">
        <f t="shared" si="15"/>
        <v>0</v>
      </c>
      <c r="W456">
        <v>47.92</v>
      </c>
    </row>
    <row r="457" spans="1:23" x14ac:dyDescent="0.3">
      <c r="A457">
        <v>5678</v>
      </c>
      <c r="B457" t="s">
        <v>1578</v>
      </c>
      <c r="C457" s="2">
        <v>41732</v>
      </c>
      <c r="D457">
        <f t="shared" si="14"/>
        <v>2014</v>
      </c>
      <c r="E457" s="2">
        <v>41644</v>
      </c>
      <c r="F457" t="s">
        <v>22</v>
      </c>
      <c r="G457" t="s">
        <v>1579</v>
      </c>
      <c r="H457" t="s">
        <v>1580</v>
      </c>
      <c r="I457" t="s">
        <v>25</v>
      </c>
      <c r="J457" t="s">
        <v>26</v>
      </c>
      <c r="K457" t="s">
        <v>166</v>
      </c>
      <c r="L457" t="s">
        <v>39</v>
      </c>
      <c r="M457">
        <v>60610</v>
      </c>
      <c r="N457" t="s">
        <v>29</v>
      </c>
      <c r="O457" t="s">
        <v>1581</v>
      </c>
      <c r="P457" t="s">
        <v>54</v>
      </c>
      <c r="Q457" t="s">
        <v>55</v>
      </c>
      <c r="R457" t="s">
        <v>1582</v>
      </c>
      <c r="S457">
        <v>38.975999999999999</v>
      </c>
      <c r="T457">
        <v>3</v>
      </c>
      <c r="U457" s="4">
        <v>0.6</v>
      </c>
      <c r="V457">
        <f t="shared" si="15"/>
        <v>-23.3856</v>
      </c>
      <c r="W457">
        <v>-50.66879999999999</v>
      </c>
    </row>
    <row r="458" spans="1:23" x14ac:dyDescent="0.3">
      <c r="A458">
        <v>7204</v>
      </c>
      <c r="B458" t="s">
        <v>1583</v>
      </c>
      <c r="C458" s="2">
        <v>41733</v>
      </c>
      <c r="D458">
        <f t="shared" si="14"/>
        <v>2014</v>
      </c>
      <c r="E458" s="2">
        <v>41641</v>
      </c>
      <c r="F458" t="s">
        <v>22</v>
      </c>
      <c r="G458" t="s">
        <v>1584</v>
      </c>
      <c r="H458" t="s">
        <v>1585</v>
      </c>
      <c r="I458" t="s">
        <v>37</v>
      </c>
      <c r="J458" t="s">
        <v>26</v>
      </c>
      <c r="K458" t="s">
        <v>803</v>
      </c>
      <c r="L458" t="s">
        <v>39</v>
      </c>
      <c r="M458">
        <v>60174</v>
      </c>
      <c r="N458" t="s">
        <v>29</v>
      </c>
      <c r="O458" t="s">
        <v>1586</v>
      </c>
      <c r="P458" t="s">
        <v>54</v>
      </c>
      <c r="Q458" t="s">
        <v>55</v>
      </c>
      <c r="R458" t="s">
        <v>1587</v>
      </c>
      <c r="S458">
        <v>8.7360000000000007</v>
      </c>
      <c r="T458">
        <v>3</v>
      </c>
      <c r="U458" s="4">
        <v>0.6</v>
      </c>
      <c r="V458">
        <f t="shared" si="15"/>
        <v>-5.2416</v>
      </c>
      <c r="W458">
        <v>-4.804800000000002</v>
      </c>
    </row>
    <row r="459" spans="1:23" x14ac:dyDescent="0.3">
      <c r="A459">
        <v>306</v>
      </c>
      <c r="B459" t="s">
        <v>1588</v>
      </c>
      <c r="C459" s="2">
        <v>41734</v>
      </c>
      <c r="D459">
        <f t="shared" si="14"/>
        <v>2014</v>
      </c>
      <c r="E459" s="2">
        <v>41643</v>
      </c>
      <c r="F459" t="s">
        <v>22</v>
      </c>
      <c r="G459" t="s">
        <v>1589</v>
      </c>
      <c r="H459" t="s">
        <v>1590</v>
      </c>
      <c r="I459" t="s">
        <v>104</v>
      </c>
      <c r="J459" t="s">
        <v>26</v>
      </c>
      <c r="K459" t="s">
        <v>1591</v>
      </c>
      <c r="L459" t="s">
        <v>74</v>
      </c>
      <c r="M459">
        <v>48180</v>
      </c>
      <c r="N459" t="s">
        <v>29</v>
      </c>
      <c r="O459" t="s">
        <v>1592</v>
      </c>
      <c r="P459" t="s">
        <v>31</v>
      </c>
      <c r="Q459" t="s">
        <v>64</v>
      </c>
      <c r="R459" t="s">
        <v>1593</v>
      </c>
      <c r="S459">
        <v>9.84</v>
      </c>
      <c r="T459">
        <v>3</v>
      </c>
      <c r="U459" s="4">
        <v>0</v>
      </c>
      <c r="V459">
        <f t="shared" si="15"/>
        <v>0</v>
      </c>
      <c r="W459">
        <v>2.8535999999999988</v>
      </c>
    </row>
    <row r="460" spans="1:23" x14ac:dyDescent="0.3">
      <c r="A460">
        <v>3305</v>
      </c>
      <c r="B460" t="s">
        <v>1594</v>
      </c>
      <c r="C460" s="2">
        <v>41735</v>
      </c>
      <c r="D460">
        <f t="shared" si="14"/>
        <v>2014</v>
      </c>
      <c r="E460" s="2">
        <v>41640</v>
      </c>
      <c r="F460" t="s">
        <v>128</v>
      </c>
      <c r="G460" t="s">
        <v>1595</v>
      </c>
      <c r="H460" t="s">
        <v>1596</v>
      </c>
      <c r="I460" t="s">
        <v>104</v>
      </c>
      <c r="J460" t="s">
        <v>26</v>
      </c>
      <c r="K460" t="s">
        <v>62</v>
      </c>
      <c r="L460" t="s">
        <v>28</v>
      </c>
      <c r="M460">
        <v>78041</v>
      </c>
      <c r="N460" t="s">
        <v>29</v>
      </c>
      <c r="O460" t="s">
        <v>1597</v>
      </c>
      <c r="P460" t="s">
        <v>31</v>
      </c>
      <c r="Q460" t="s">
        <v>280</v>
      </c>
      <c r="R460" t="s">
        <v>1598</v>
      </c>
      <c r="S460">
        <v>12.984000000000002</v>
      </c>
      <c r="T460">
        <v>3</v>
      </c>
      <c r="U460" s="4">
        <v>0.2</v>
      </c>
      <c r="V460">
        <f t="shared" si="15"/>
        <v>-2.5968000000000004</v>
      </c>
      <c r="W460">
        <v>4.7066999999999997</v>
      </c>
    </row>
    <row r="461" spans="1:23" x14ac:dyDescent="0.3">
      <c r="A461">
        <v>3306</v>
      </c>
      <c r="B461" t="s">
        <v>1594</v>
      </c>
      <c r="C461" s="2">
        <v>41736</v>
      </c>
      <c r="D461">
        <f t="shared" si="14"/>
        <v>2014</v>
      </c>
      <c r="E461" s="2">
        <v>41640</v>
      </c>
      <c r="F461" t="s">
        <v>128</v>
      </c>
      <c r="G461" t="s">
        <v>1595</v>
      </c>
      <c r="H461" t="s">
        <v>1596</v>
      </c>
      <c r="I461" t="s">
        <v>104</v>
      </c>
      <c r="J461" t="s">
        <v>26</v>
      </c>
      <c r="K461" t="s">
        <v>62</v>
      </c>
      <c r="L461" t="s">
        <v>28</v>
      </c>
      <c r="M461">
        <v>78041</v>
      </c>
      <c r="N461" t="s">
        <v>29</v>
      </c>
      <c r="O461" t="s">
        <v>1599</v>
      </c>
      <c r="P461" t="s">
        <v>67</v>
      </c>
      <c r="Q461" t="s">
        <v>297</v>
      </c>
      <c r="R461" t="s">
        <v>1600</v>
      </c>
      <c r="S461">
        <v>217.58400000000003</v>
      </c>
      <c r="T461">
        <v>2</v>
      </c>
      <c r="U461" s="4">
        <v>0.2</v>
      </c>
      <c r="V461">
        <f t="shared" si="15"/>
        <v>-43.516800000000011</v>
      </c>
      <c r="W461">
        <v>19.03860000000001</v>
      </c>
    </row>
    <row r="462" spans="1:23" x14ac:dyDescent="0.3">
      <c r="A462">
        <v>3307</v>
      </c>
      <c r="B462" t="s">
        <v>1594</v>
      </c>
      <c r="C462" s="2">
        <v>41737</v>
      </c>
      <c r="D462">
        <f t="shared" si="14"/>
        <v>2014</v>
      </c>
      <c r="E462" s="2">
        <v>41640</v>
      </c>
      <c r="F462" t="s">
        <v>128</v>
      </c>
      <c r="G462" t="s">
        <v>1595</v>
      </c>
      <c r="H462" t="s">
        <v>1596</v>
      </c>
      <c r="I462" t="s">
        <v>104</v>
      </c>
      <c r="J462" t="s">
        <v>26</v>
      </c>
      <c r="K462" t="s">
        <v>62</v>
      </c>
      <c r="L462" t="s">
        <v>28</v>
      </c>
      <c r="M462">
        <v>78041</v>
      </c>
      <c r="N462" t="s">
        <v>29</v>
      </c>
      <c r="O462" t="s">
        <v>1601</v>
      </c>
      <c r="P462" t="s">
        <v>67</v>
      </c>
      <c r="Q462" t="s">
        <v>297</v>
      </c>
      <c r="R462" t="s">
        <v>1602</v>
      </c>
      <c r="S462">
        <v>328.77600000000007</v>
      </c>
      <c r="T462">
        <v>3</v>
      </c>
      <c r="U462" s="4">
        <v>0.2</v>
      </c>
      <c r="V462">
        <f t="shared" si="15"/>
        <v>-65.755200000000016</v>
      </c>
      <c r="W462">
        <v>28.767899999999997</v>
      </c>
    </row>
    <row r="463" spans="1:23" x14ac:dyDescent="0.3">
      <c r="A463">
        <v>3308</v>
      </c>
      <c r="B463" t="s">
        <v>1594</v>
      </c>
      <c r="C463" s="2">
        <v>41738</v>
      </c>
      <c r="D463">
        <f t="shared" si="14"/>
        <v>2014</v>
      </c>
      <c r="E463" s="2">
        <v>41640</v>
      </c>
      <c r="F463" t="s">
        <v>128</v>
      </c>
      <c r="G463" t="s">
        <v>1595</v>
      </c>
      <c r="H463" t="s">
        <v>1596</v>
      </c>
      <c r="I463" t="s">
        <v>104</v>
      </c>
      <c r="J463" t="s">
        <v>26</v>
      </c>
      <c r="K463" t="s">
        <v>62</v>
      </c>
      <c r="L463" t="s">
        <v>28</v>
      </c>
      <c r="M463">
        <v>78041</v>
      </c>
      <c r="N463" t="s">
        <v>29</v>
      </c>
      <c r="O463" t="s">
        <v>1603</v>
      </c>
      <c r="P463" t="s">
        <v>31</v>
      </c>
      <c r="Q463" t="s">
        <v>47</v>
      </c>
      <c r="R463" t="s">
        <v>1604</v>
      </c>
      <c r="S463">
        <v>2.2859999999999996</v>
      </c>
      <c r="T463">
        <v>3</v>
      </c>
      <c r="U463" s="4">
        <v>0.8</v>
      </c>
      <c r="V463">
        <f t="shared" si="15"/>
        <v>-1.8287999999999998</v>
      </c>
      <c r="W463">
        <v>-3.6576000000000004</v>
      </c>
    </row>
    <row r="464" spans="1:23" x14ac:dyDescent="0.3">
      <c r="A464">
        <v>3309</v>
      </c>
      <c r="B464" t="s">
        <v>1594</v>
      </c>
      <c r="C464" s="2">
        <v>41739</v>
      </c>
      <c r="D464">
        <f t="shared" si="14"/>
        <v>2014</v>
      </c>
      <c r="E464" s="2">
        <v>41640</v>
      </c>
      <c r="F464" t="s">
        <v>128</v>
      </c>
      <c r="G464" t="s">
        <v>1595</v>
      </c>
      <c r="H464" t="s">
        <v>1596</v>
      </c>
      <c r="I464" t="s">
        <v>104</v>
      </c>
      <c r="J464" t="s">
        <v>26</v>
      </c>
      <c r="K464" t="s">
        <v>62</v>
      </c>
      <c r="L464" t="s">
        <v>28</v>
      </c>
      <c r="M464">
        <v>78041</v>
      </c>
      <c r="N464" t="s">
        <v>29</v>
      </c>
      <c r="O464" t="s">
        <v>1605</v>
      </c>
      <c r="P464" t="s">
        <v>67</v>
      </c>
      <c r="Q464" t="s">
        <v>68</v>
      </c>
      <c r="R464" t="s">
        <v>1606</v>
      </c>
      <c r="S464">
        <v>47.984000000000002</v>
      </c>
      <c r="T464">
        <v>2</v>
      </c>
      <c r="U464" s="4">
        <v>0.2</v>
      </c>
      <c r="V464">
        <f t="shared" si="15"/>
        <v>-9.5968000000000018</v>
      </c>
      <c r="W464">
        <v>14.395200000000004</v>
      </c>
    </row>
    <row r="465" spans="1:23" x14ac:dyDescent="0.3">
      <c r="A465">
        <v>2006</v>
      </c>
      <c r="B465" t="s">
        <v>1607</v>
      </c>
      <c r="C465" s="2">
        <v>41740</v>
      </c>
      <c r="D465">
        <f t="shared" si="14"/>
        <v>2014</v>
      </c>
      <c r="E465" s="2">
        <v>41643</v>
      </c>
      <c r="F465" t="s">
        <v>22</v>
      </c>
      <c r="G465" t="s">
        <v>645</v>
      </c>
      <c r="H465" t="s">
        <v>646</v>
      </c>
      <c r="I465" t="s">
        <v>104</v>
      </c>
      <c r="J465" t="s">
        <v>26</v>
      </c>
      <c r="K465" t="s">
        <v>137</v>
      </c>
      <c r="L465" t="s">
        <v>138</v>
      </c>
      <c r="M465">
        <v>65203</v>
      </c>
      <c r="N465" t="s">
        <v>29</v>
      </c>
      <c r="O465" t="s">
        <v>1608</v>
      </c>
      <c r="P465" t="s">
        <v>31</v>
      </c>
      <c r="Q465" t="s">
        <v>64</v>
      </c>
      <c r="R465" t="s">
        <v>1609</v>
      </c>
      <c r="S465">
        <v>29.68</v>
      </c>
      <c r="T465">
        <v>7</v>
      </c>
      <c r="U465" s="4">
        <v>0</v>
      </c>
      <c r="V465">
        <f t="shared" si="15"/>
        <v>0</v>
      </c>
      <c r="W465">
        <v>11.575199999999999</v>
      </c>
    </row>
    <row r="466" spans="1:23" x14ac:dyDescent="0.3">
      <c r="A466">
        <v>2007</v>
      </c>
      <c r="B466" t="s">
        <v>1607</v>
      </c>
      <c r="C466" s="2">
        <v>41741</v>
      </c>
      <c r="D466">
        <f t="shared" si="14"/>
        <v>2014</v>
      </c>
      <c r="E466" s="2">
        <v>41643</v>
      </c>
      <c r="F466" t="s">
        <v>22</v>
      </c>
      <c r="G466" t="s">
        <v>645</v>
      </c>
      <c r="H466" t="s">
        <v>646</v>
      </c>
      <c r="I466" t="s">
        <v>104</v>
      </c>
      <c r="J466" t="s">
        <v>26</v>
      </c>
      <c r="K466" t="s">
        <v>137</v>
      </c>
      <c r="L466" t="s">
        <v>138</v>
      </c>
      <c r="M466">
        <v>65203</v>
      </c>
      <c r="N466" t="s">
        <v>29</v>
      </c>
      <c r="O466" t="s">
        <v>1610</v>
      </c>
      <c r="P466" t="s">
        <v>67</v>
      </c>
      <c r="Q466" t="s">
        <v>68</v>
      </c>
      <c r="R466" t="s">
        <v>1611</v>
      </c>
      <c r="S466">
        <v>47.53</v>
      </c>
      <c r="T466">
        <v>7</v>
      </c>
      <c r="U466" s="4">
        <v>0</v>
      </c>
      <c r="V466">
        <f t="shared" si="15"/>
        <v>0</v>
      </c>
      <c r="W466">
        <v>16.160200000000003</v>
      </c>
    </row>
    <row r="467" spans="1:23" x14ac:dyDescent="0.3">
      <c r="A467">
        <v>4559</v>
      </c>
      <c r="B467" t="s">
        <v>1612</v>
      </c>
      <c r="C467" s="2">
        <v>41742</v>
      </c>
      <c r="D467">
        <f t="shared" si="14"/>
        <v>2014</v>
      </c>
      <c r="E467" s="2">
        <v>41644</v>
      </c>
      <c r="F467" t="s">
        <v>22</v>
      </c>
      <c r="G467" t="s">
        <v>1237</v>
      </c>
      <c r="H467" t="s">
        <v>1238</v>
      </c>
      <c r="I467" t="s">
        <v>104</v>
      </c>
      <c r="J467" t="s">
        <v>26</v>
      </c>
      <c r="K467" t="s">
        <v>197</v>
      </c>
      <c r="L467" t="s">
        <v>28</v>
      </c>
      <c r="M467">
        <v>79907</v>
      </c>
      <c r="N467" t="s">
        <v>29</v>
      </c>
      <c r="O467" t="s">
        <v>1150</v>
      </c>
      <c r="P467" t="s">
        <v>31</v>
      </c>
      <c r="Q467" t="s">
        <v>280</v>
      </c>
      <c r="R467" t="s">
        <v>472</v>
      </c>
      <c r="S467">
        <v>49.568000000000005</v>
      </c>
      <c r="T467">
        <v>2</v>
      </c>
      <c r="U467" s="4">
        <v>0.2</v>
      </c>
      <c r="V467">
        <f t="shared" si="15"/>
        <v>-9.9136000000000024</v>
      </c>
      <c r="W467">
        <v>17.968399999999995</v>
      </c>
    </row>
    <row r="468" spans="1:23" x14ac:dyDescent="0.3">
      <c r="A468">
        <v>3901</v>
      </c>
      <c r="B468" t="s">
        <v>1613</v>
      </c>
      <c r="C468" s="2">
        <v>41743</v>
      </c>
      <c r="D468">
        <f t="shared" si="14"/>
        <v>2014</v>
      </c>
      <c r="E468" s="2">
        <v>41647</v>
      </c>
      <c r="F468" t="s">
        <v>22</v>
      </c>
      <c r="G468" t="s">
        <v>1614</v>
      </c>
      <c r="H468" t="s">
        <v>1615</v>
      </c>
      <c r="I468" t="s">
        <v>104</v>
      </c>
      <c r="J468" t="s">
        <v>26</v>
      </c>
      <c r="K468" t="s">
        <v>1616</v>
      </c>
      <c r="L468" t="s">
        <v>28</v>
      </c>
      <c r="M468">
        <v>77520</v>
      </c>
      <c r="N468" t="s">
        <v>29</v>
      </c>
      <c r="O468" t="s">
        <v>1617</v>
      </c>
      <c r="P468" t="s">
        <v>31</v>
      </c>
      <c r="Q468" t="s">
        <v>32</v>
      </c>
      <c r="R468" t="s">
        <v>1618</v>
      </c>
      <c r="S468">
        <v>10.368000000000002</v>
      </c>
      <c r="T468">
        <v>2</v>
      </c>
      <c r="U468" s="4">
        <v>0.2</v>
      </c>
      <c r="V468">
        <f t="shared" si="15"/>
        <v>-2.0736000000000003</v>
      </c>
      <c r="W468">
        <v>3.6288</v>
      </c>
    </row>
    <row r="469" spans="1:23" x14ac:dyDescent="0.3">
      <c r="A469">
        <v>5054</v>
      </c>
      <c r="B469" t="s">
        <v>1619</v>
      </c>
      <c r="C469" s="2">
        <v>41744</v>
      </c>
      <c r="D469">
        <f t="shared" si="14"/>
        <v>2014</v>
      </c>
      <c r="E469" s="2">
        <v>41647</v>
      </c>
      <c r="F469" t="s">
        <v>128</v>
      </c>
      <c r="G469" t="s">
        <v>1620</v>
      </c>
      <c r="H469" t="s">
        <v>1621</v>
      </c>
      <c r="I469" t="s">
        <v>25</v>
      </c>
      <c r="J469" t="s">
        <v>26</v>
      </c>
      <c r="K469" t="s">
        <v>160</v>
      </c>
      <c r="L469" t="s">
        <v>28</v>
      </c>
      <c r="M469">
        <v>75217</v>
      </c>
      <c r="N469" t="s">
        <v>29</v>
      </c>
      <c r="O469" t="s">
        <v>1622</v>
      </c>
      <c r="P469" t="s">
        <v>67</v>
      </c>
      <c r="Q469" t="s">
        <v>68</v>
      </c>
      <c r="R469" t="s">
        <v>1623</v>
      </c>
      <c r="S469">
        <v>398.40000000000003</v>
      </c>
      <c r="T469">
        <v>5</v>
      </c>
      <c r="U469" s="4">
        <v>0.2</v>
      </c>
      <c r="V469">
        <f t="shared" si="15"/>
        <v>-79.680000000000007</v>
      </c>
      <c r="W469">
        <v>84.659999999999982</v>
      </c>
    </row>
    <row r="470" spans="1:23" x14ac:dyDescent="0.3">
      <c r="A470">
        <v>5055</v>
      </c>
      <c r="B470" t="s">
        <v>1619</v>
      </c>
      <c r="C470" s="2">
        <v>41745</v>
      </c>
      <c r="D470">
        <f t="shared" si="14"/>
        <v>2014</v>
      </c>
      <c r="E470" s="2">
        <v>41647</v>
      </c>
      <c r="F470" t="s">
        <v>128</v>
      </c>
      <c r="G470" t="s">
        <v>1620</v>
      </c>
      <c r="H470" t="s">
        <v>1621</v>
      </c>
      <c r="I470" t="s">
        <v>25</v>
      </c>
      <c r="J470" t="s">
        <v>26</v>
      </c>
      <c r="K470" t="s">
        <v>160</v>
      </c>
      <c r="L470" t="s">
        <v>28</v>
      </c>
      <c r="M470">
        <v>75217</v>
      </c>
      <c r="N470" t="s">
        <v>29</v>
      </c>
      <c r="O470" t="s">
        <v>1624</v>
      </c>
      <c r="P470" t="s">
        <v>31</v>
      </c>
      <c r="Q470" t="s">
        <v>64</v>
      </c>
      <c r="R470" t="s">
        <v>1625</v>
      </c>
      <c r="S470">
        <v>7.0559999999999992</v>
      </c>
      <c r="T470">
        <v>3</v>
      </c>
      <c r="U470" s="4">
        <v>0.2</v>
      </c>
      <c r="V470">
        <f t="shared" si="15"/>
        <v>-1.4112</v>
      </c>
      <c r="W470">
        <v>0.79379999999999962</v>
      </c>
    </row>
    <row r="471" spans="1:23" x14ac:dyDescent="0.3">
      <c r="A471">
        <v>5056</v>
      </c>
      <c r="B471" t="s">
        <v>1619</v>
      </c>
      <c r="C471" s="2">
        <v>41746</v>
      </c>
      <c r="D471">
        <f t="shared" si="14"/>
        <v>2014</v>
      </c>
      <c r="E471" s="2">
        <v>41647</v>
      </c>
      <c r="F471" t="s">
        <v>128</v>
      </c>
      <c r="G471" t="s">
        <v>1620</v>
      </c>
      <c r="H471" t="s">
        <v>1621</v>
      </c>
      <c r="I471" t="s">
        <v>25</v>
      </c>
      <c r="J471" t="s">
        <v>26</v>
      </c>
      <c r="K471" t="s">
        <v>160</v>
      </c>
      <c r="L471" t="s">
        <v>28</v>
      </c>
      <c r="M471">
        <v>75217</v>
      </c>
      <c r="N471" t="s">
        <v>29</v>
      </c>
      <c r="O471" t="s">
        <v>1011</v>
      </c>
      <c r="P471" t="s">
        <v>54</v>
      </c>
      <c r="Q471" t="s">
        <v>110</v>
      </c>
      <c r="R471" t="s">
        <v>1012</v>
      </c>
      <c r="S471">
        <v>1352.3975999999998</v>
      </c>
      <c r="T471">
        <v>9</v>
      </c>
      <c r="U471" s="4">
        <v>0.32</v>
      </c>
      <c r="V471">
        <f t="shared" si="15"/>
        <v>-432.76723199999992</v>
      </c>
      <c r="W471">
        <v>-437.5404000000002</v>
      </c>
    </row>
    <row r="472" spans="1:23" x14ac:dyDescent="0.3">
      <c r="A472">
        <v>5349</v>
      </c>
      <c r="B472" t="s">
        <v>1626</v>
      </c>
      <c r="C472" s="2">
        <v>41747</v>
      </c>
      <c r="D472">
        <f t="shared" si="14"/>
        <v>2014</v>
      </c>
      <c r="E472" s="2">
        <v>41649</v>
      </c>
      <c r="F472" t="s">
        <v>22</v>
      </c>
      <c r="G472" t="s">
        <v>1627</v>
      </c>
      <c r="H472" t="s">
        <v>1628</v>
      </c>
      <c r="I472" t="s">
        <v>104</v>
      </c>
      <c r="J472" t="s">
        <v>26</v>
      </c>
      <c r="K472" t="s">
        <v>1629</v>
      </c>
      <c r="L472" t="s">
        <v>252</v>
      </c>
      <c r="M472">
        <v>55125</v>
      </c>
      <c r="N472" t="s">
        <v>29</v>
      </c>
      <c r="O472" t="s">
        <v>1089</v>
      </c>
      <c r="P472" t="s">
        <v>31</v>
      </c>
      <c r="Q472" t="s">
        <v>47</v>
      </c>
      <c r="R472" t="s">
        <v>1090</v>
      </c>
      <c r="S472">
        <v>32.339999999999996</v>
      </c>
      <c r="T472">
        <v>3</v>
      </c>
      <c r="U472" s="4">
        <v>0</v>
      </c>
      <c r="V472">
        <f t="shared" si="15"/>
        <v>0</v>
      </c>
      <c r="W472">
        <v>15.523199999999999</v>
      </c>
    </row>
    <row r="473" spans="1:23" x14ac:dyDescent="0.3">
      <c r="A473">
        <v>5350</v>
      </c>
      <c r="B473" t="s">
        <v>1626</v>
      </c>
      <c r="C473" s="2">
        <v>41748</v>
      </c>
      <c r="D473">
        <f t="shared" si="14"/>
        <v>2014</v>
      </c>
      <c r="E473" s="2">
        <v>41649</v>
      </c>
      <c r="F473" t="s">
        <v>22</v>
      </c>
      <c r="G473" t="s">
        <v>1627</v>
      </c>
      <c r="H473" t="s">
        <v>1628</v>
      </c>
      <c r="I473" t="s">
        <v>104</v>
      </c>
      <c r="J473" t="s">
        <v>26</v>
      </c>
      <c r="K473" t="s">
        <v>1629</v>
      </c>
      <c r="L473" t="s">
        <v>252</v>
      </c>
      <c r="M473">
        <v>55125</v>
      </c>
      <c r="N473" t="s">
        <v>29</v>
      </c>
      <c r="O473" t="s">
        <v>519</v>
      </c>
      <c r="P473" t="s">
        <v>31</v>
      </c>
      <c r="Q473" t="s">
        <v>32</v>
      </c>
      <c r="R473" t="s">
        <v>520</v>
      </c>
      <c r="S473">
        <v>39.900000000000006</v>
      </c>
      <c r="T473">
        <v>5</v>
      </c>
      <c r="U473" s="4">
        <v>0</v>
      </c>
      <c r="V473">
        <f t="shared" si="15"/>
        <v>0</v>
      </c>
      <c r="W473">
        <v>19.950000000000003</v>
      </c>
    </row>
    <row r="474" spans="1:23" x14ac:dyDescent="0.3">
      <c r="A474">
        <v>468</v>
      </c>
      <c r="B474" t="s">
        <v>1630</v>
      </c>
      <c r="C474" s="2">
        <v>41749</v>
      </c>
      <c r="D474">
        <f t="shared" si="14"/>
        <v>2014</v>
      </c>
      <c r="E474" s="2">
        <v>41663</v>
      </c>
      <c r="F474" t="s">
        <v>22</v>
      </c>
      <c r="G474" t="s">
        <v>384</v>
      </c>
      <c r="H474" t="s">
        <v>385</v>
      </c>
      <c r="I474" t="s">
        <v>37</v>
      </c>
      <c r="J474" t="s">
        <v>26</v>
      </c>
      <c r="K474" t="s">
        <v>1631</v>
      </c>
      <c r="L474" t="s">
        <v>39</v>
      </c>
      <c r="M474">
        <v>60068</v>
      </c>
      <c r="N474" t="s">
        <v>29</v>
      </c>
      <c r="O474" t="s">
        <v>77</v>
      </c>
      <c r="P474" t="s">
        <v>54</v>
      </c>
      <c r="Q474" t="s">
        <v>55</v>
      </c>
      <c r="R474" t="s">
        <v>78</v>
      </c>
      <c r="S474">
        <v>254.74400000000003</v>
      </c>
      <c r="T474">
        <v>7</v>
      </c>
      <c r="U474" s="4">
        <v>0.6</v>
      </c>
      <c r="V474">
        <f t="shared" si="15"/>
        <v>-152.84640000000002</v>
      </c>
      <c r="W474">
        <v>-312.06139999999994</v>
      </c>
    </row>
    <row r="475" spans="1:23" x14ac:dyDescent="0.3">
      <c r="A475">
        <v>6625</v>
      </c>
      <c r="B475" t="s">
        <v>1632</v>
      </c>
      <c r="C475" s="2">
        <v>41750</v>
      </c>
      <c r="D475">
        <f t="shared" si="14"/>
        <v>2014</v>
      </c>
      <c r="E475" s="2">
        <v>41662</v>
      </c>
      <c r="F475" t="s">
        <v>22</v>
      </c>
      <c r="G475" t="s">
        <v>390</v>
      </c>
      <c r="H475" t="s">
        <v>391</v>
      </c>
      <c r="I475" t="s">
        <v>25</v>
      </c>
      <c r="J475" t="s">
        <v>26</v>
      </c>
      <c r="K475" t="s">
        <v>770</v>
      </c>
      <c r="L475" t="s">
        <v>28</v>
      </c>
      <c r="M475">
        <v>77590</v>
      </c>
      <c r="N475" t="s">
        <v>29</v>
      </c>
      <c r="O475" t="s">
        <v>1633</v>
      </c>
      <c r="P475" t="s">
        <v>54</v>
      </c>
      <c r="Q475" t="s">
        <v>227</v>
      </c>
      <c r="R475" t="s">
        <v>1634</v>
      </c>
      <c r="S475">
        <v>102.438</v>
      </c>
      <c r="T475">
        <v>1</v>
      </c>
      <c r="U475" s="4">
        <v>0.3</v>
      </c>
      <c r="V475">
        <f t="shared" si="15"/>
        <v>-30.731400000000001</v>
      </c>
      <c r="W475">
        <v>-13.170600000000007</v>
      </c>
    </row>
    <row r="476" spans="1:23" x14ac:dyDescent="0.3">
      <c r="A476">
        <v>6626</v>
      </c>
      <c r="B476" t="s">
        <v>1632</v>
      </c>
      <c r="C476" s="2">
        <v>41751</v>
      </c>
      <c r="D476">
        <f t="shared" si="14"/>
        <v>2014</v>
      </c>
      <c r="E476" s="2">
        <v>41662</v>
      </c>
      <c r="F476" t="s">
        <v>22</v>
      </c>
      <c r="G476" t="s">
        <v>390</v>
      </c>
      <c r="H476" t="s">
        <v>391</v>
      </c>
      <c r="I476" t="s">
        <v>25</v>
      </c>
      <c r="J476" t="s">
        <v>26</v>
      </c>
      <c r="K476" t="s">
        <v>770</v>
      </c>
      <c r="L476" t="s">
        <v>28</v>
      </c>
      <c r="M476">
        <v>77590</v>
      </c>
      <c r="N476" t="s">
        <v>29</v>
      </c>
      <c r="O476" t="s">
        <v>1635</v>
      </c>
      <c r="P476" t="s">
        <v>54</v>
      </c>
      <c r="Q476" t="s">
        <v>140</v>
      </c>
      <c r="R476" t="s">
        <v>1636</v>
      </c>
      <c r="S476">
        <v>199.304</v>
      </c>
      <c r="T476">
        <v>4</v>
      </c>
      <c r="U476" s="4">
        <v>0.3</v>
      </c>
      <c r="V476">
        <f t="shared" si="15"/>
        <v>-59.791199999999996</v>
      </c>
      <c r="W476">
        <v>-8.5416000000000025</v>
      </c>
    </row>
    <row r="477" spans="1:23" x14ac:dyDescent="0.3">
      <c r="A477">
        <v>1713</v>
      </c>
      <c r="B477" t="s">
        <v>1637</v>
      </c>
      <c r="C477" s="2">
        <v>41752</v>
      </c>
      <c r="D477">
        <f t="shared" si="14"/>
        <v>2014</v>
      </c>
      <c r="E477" s="2">
        <v>41674</v>
      </c>
      <c r="F477" t="s">
        <v>22</v>
      </c>
      <c r="G477" t="s">
        <v>1638</v>
      </c>
      <c r="H477" t="s">
        <v>1639</v>
      </c>
      <c r="I477" t="s">
        <v>25</v>
      </c>
      <c r="J477" t="s">
        <v>26</v>
      </c>
      <c r="K477" t="s">
        <v>27</v>
      </c>
      <c r="L477" t="s">
        <v>28</v>
      </c>
      <c r="M477">
        <v>77070</v>
      </c>
      <c r="N477" t="s">
        <v>29</v>
      </c>
      <c r="O477" t="s">
        <v>1640</v>
      </c>
      <c r="P477" t="s">
        <v>31</v>
      </c>
      <c r="Q477" t="s">
        <v>32</v>
      </c>
      <c r="R477" t="s">
        <v>1641</v>
      </c>
      <c r="S477">
        <v>14.303999999999998</v>
      </c>
      <c r="T477">
        <v>6</v>
      </c>
      <c r="U477" s="4">
        <v>0.2</v>
      </c>
      <c r="V477">
        <f t="shared" si="15"/>
        <v>-2.8607999999999998</v>
      </c>
      <c r="W477">
        <v>5.0064000000000002</v>
      </c>
    </row>
    <row r="478" spans="1:23" x14ac:dyDescent="0.3">
      <c r="A478">
        <v>93</v>
      </c>
      <c r="B478" t="s">
        <v>1642</v>
      </c>
      <c r="C478" s="2">
        <v>41753</v>
      </c>
      <c r="D478">
        <f t="shared" si="14"/>
        <v>2014</v>
      </c>
      <c r="E478" s="2">
        <v>41675</v>
      </c>
      <c r="F478" t="s">
        <v>128</v>
      </c>
      <c r="G478" t="s">
        <v>1643</v>
      </c>
      <c r="H478" t="s">
        <v>1644</v>
      </c>
      <c r="I478" t="s">
        <v>25</v>
      </c>
      <c r="J478" t="s">
        <v>26</v>
      </c>
      <c r="K478" t="s">
        <v>641</v>
      </c>
      <c r="L478" t="s">
        <v>252</v>
      </c>
      <c r="M478">
        <v>55407</v>
      </c>
      <c r="N478" t="s">
        <v>29</v>
      </c>
      <c r="O478" t="s">
        <v>1645</v>
      </c>
      <c r="P478" t="s">
        <v>31</v>
      </c>
      <c r="Q478" t="s">
        <v>32</v>
      </c>
      <c r="R478" t="s">
        <v>1646</v>
      </c>
      <c r="S478">
        <v>12.96</v>
      </c>
      <c r="T478">
        <v>2</v>
      </c>
      <c r="U478" s="4">
        <v>0</v>
      </c>
      <c r="V478">
        <f t="shared" si="15"/>
        <v>0</v>
      </c>
      <c r="W478">
        <v>6.2208000000000006</v>
      </c>
    </row>
    <row r="479" spans="1:23" x14ac:dyDescent="0.3">
      <c r="A479">
        <v>94</v>
      </c>
      <c r="B479" t="s">
        <v>1642</v>
      </c>
      <c r="C479" s="2">
        <v>41754</v>
      </c>
      <c r="D479">
        <f t="shared" si="14"/>
        <v>2014</v>
      </c>
      <c r="E479" s="2">
        <v>41675</v>
      </c>
      <c r="F479" t="s">
        <v>128</v>
      </c>
      <c r="G479" t="s">
        <v>1643</v>
      </c>
      <c r="H479" t="s">
        <v>1644</v>
      </c>
      <c r="I479" t="s">
        <v>25</v>
      </c>
      <c r="J479" t="s">
        <v>26</v>
      </c>
      <c r="K479" t="s">
        <v>641</v>
      </c>
      <c r="L479" t="s">
        <v>252</v>
      </c>
      <c r="M479">
        <v>55407</v>
      </c>
      <c r="N479" t="s">
        <v>29</v>
      </c>
      <c r="O479" t="s">
        <v>1647</v>
      </c>
      <c r="P479" t="s">
        <v>54</v>
      </c>
      <c r="Q479" t="s">
        <v>55</v>
      </c>
      <c r="R479" t="s">
        <v>1648</v>
      </c>
      <c r="S479">
        <v>53.34</v>
      </c>
      <c r="T479">
        <v>3</v>
      </c>
      <c r="U479" s="4">
        <v>0</v>
      </c>
      <c r="V479">
        <f t="shared" si="15"/>
        <v>0</v>
      </c>
      <c r="W479">
        <v>16.535399999999996</v>
      </c>
    </row>
    <row r="480" spans="1:23" x14ac:dyDescent="0.3">
      <c r="A480">
        <v>95</v>
      </c>
      <c r="B480" t="s">
        <v>1642</v>
      </c>
      <c r="C480" s="2">
        <v>41755</v>
      </c>
      <c r="D480">
        <f t="shared" si="14"/>
        <v>2014</v>
      </c>
      <c r="E480" s="2">
        <v>41675</v>
      </c>
      <c r="F480" t="s">
        <v>128</v>
      </c>
      <c r="G480" t="s">
        <v>1643</v>
      </c>
      <c r="H480" t="s">
        <v>1644</v>
      </c>
      <c r="I480" t="s">
        <v>25</v>
      </c>
      <c r="J480" t="s">
        <v>26</v>
      </c>
      <c r="K480" t="s">
        <v>641</v>
      </c>
      <c r="L480" t="s">
        <v>252</v>
      </c>
      <c r="M480">
        <v>55407</v>
      </c>
      <c r="N480" t="s">
        <v>29</v>
      </c>
      <c r="O480" t="s">
        <v>1649</v>
      </c>
      <c r="P480" t="s">
        <v>31</v>
      </c>
      <c r="Q480" t="s">
        <v>47</v>
      </c>
      <c r="R480" t="s">
        <v>1650</v>
      </c>
      <c r="S480">
        <v>32.96</v>
      </c>
      <c r="T480">
        <v>2</v>
      </c>
      <c r="U480" s="4">
        <v>0</v>
      </c>
      <c r="V480">
        <f t="shared" si="15"/>
        <v>0</v>
      </c>
      <c r="W480">
        <v>16.150400000000001</v>
      </c>
    </row>
    <row r="481" spans="1:23" x14ac:dyDescent="0.3">
      <c r="A481">
        <v>808</v>
      </c>
      <c r="B481" t="s">
        <v>1651</v>
      </c>
      <c r="C481" s="2">
        <v>41756</v>
      </c>
      <c r="D481">
        <f t="shared" si="14"/>
        <v>2014</v>
      </c>
      <c r="E481" s="2">
        <v>41675</v>
      </c>
      <c r="F481" t="s">
        <v>101</v>
      </c>
      <c r="G481" t="s">
        <v>1652</v>
      </c>
      <c r="H481" t="s">
        <v>1653</v>
      </c>
      <c r="I481" t="s">
        <v>25</v>
      </c>
      <c r="J481" t="s">
        <v>26</v>
      </c>
      <c r="K481" t="s">
        <v>732</v>
      </c>
      <c r="L481" t="s">
        <v>733</v>
      </c>
      <c r="M481">
        <v>68104</v>
      </c>
      <c r="N481" t="s">
        <v>29</v>
      </c>
      <c r="O481" t="s">
        <v>1654</v>
      </c>
      <c r="P481" t="s">
        <v>54</v>
      </c>
      <c r="Q481" t="s">
        <v>55</v>
      </c>
      <c r="R481" t="s">
        <v>1655</v>
      </c>
      <c r="S481">
        <v>28.4</v>
      </c>
      <c r="T481">
        <v>2</v>
      </c>
      <c r="U481" s="4">
        <v>0</v>
      </c>
      <c r="V481">
        <f t="shared" si="15"/>
        <v>0</v>
      </c>
      <c r="W481">
        <v>11.076000000000001</v>
      </c>
    </row>
    <row r="482" spans="1:23" x14ac:dyDescent="0.3">
      <c r="A482">
        <v>809</v>
      </c>
      <c r="B482" t="s">
        <v>1651</v>
      </c>
      <c r="C482" s="2">
        <v>41757</v>
      </c>
      <c r="D482">
        <f t="shared" si="14"/>
        <v>2014</v>
      </c>
      <c r="E482" s="2">
        <v>41675</v>
      </c>
      <c r="F482" t="s">
        <v>101</v>
      </c>
      <c r="G482" t="s">
        <v>1652</v>
      </c>
      <c r="H482" t="s">
        <v>1653</v>
      </c>
      <c r="I482" t="s">
        <v>25</v>
      </c>
      <c r="J482" t="s">
        <v>26</v>
      </c>
      <c r="K482" t="s">
        <v>732</v>
      </c>
      <c r="L482" t="s">
        <v>733</v>
      </c>
      <c r="M482">
        <v>68104</v>
      </c>
      <c r="N482" t="s">
        <v>29</v>
      </c>
      <c r="O482" t="s">
        <v>312</v>
      </c>
      <c r="P482" t="s">
        <v>67</v>
      </c>
      <c r="Q482" t="s">
        <v>68</v>
      </c>
      <c r="R482" t="s">
        <v>313</v>
      </c>
      <c r="S482">
        <v>149.97</v>
      </c>
      <c r="T482">
        <v>3</v>
      </c>
      <c r="U482" s="4">
        <v>0</v>
      </c>
      <c r="V482">
        <f t="shared" si="15"/>
        <v>0</v>
      </c>
      <c r="W482">
        <v>50.989800000000002</v>
      </c>
    </row>
    <row r="483" spans="1:23" x14ac:dyDescent="0.3">
      <c r="A483">
        <v>8126</v>
      </c>
      <c r="B483" t="s">
        <v>1656</v>
      </c>
      <c r="C483" s="2">
        <v>41758</v>
      </c>
      <c r="D483">
        <f t="shared" si="14"/>
        <v>2014</v>
      </c>
      <c r="E483" s="2">
        <v>41683</v>
      </c>
      <c r="F483" t="s">
        <v>22</v>
      </c>
      <c r="G483" t="s">
        <v>1657</v>
      </c>
      <c r="H483" t="s">
        <v>1658</v>
      </c>
      <c r="I483" t="s">
        <v>25</v>
      </c>
      <c r="J483" t="s">
        <v>26</v>
      </c>
      <c r="K483" t="s">
        <v>27</v>
      </c>
      <c r="L483" t="s">
        <v>28</v>
      </c>
      <c r="M483">
        <v>77070</v>
      </c>
      <c r="N483" t="s">
        <v>29</v>
      </c>
      <c r="O483" t="s">
        <v>1341</v>
      </c>
      <c r="P483" t="s">
        <v>31</v>
      </c>
      <c r="Q483" t="s">
        <v>47</v>
      </c>
      <c r="R483" t="s">
        <v>1342</v>
      </c>
      <c r="S483">
        <v>2.9339999999999993</v>
      </c>
      <c r="T483">
        <v>3</v>
      </c>
      <c r="U483" s="4">
        <v>0.8</v>
      </c>
      <c r="V483">
        <f t="shared" si="15"/>
        <v>-2.3471999999999995</v>
      </c>
      <c r="W483">
        <v>-4.9878000000000018</v>
      </c>
    </row>
    <row r="484" spans="1:23" x14ac:dyDescent="0.3">
      <c r="A484">
        <v>8127</v>
      </c>
      <c r="B484" t="s">
        <v>1656</v>
      </c>
      <c r="C484" s="2">
        <v>41759</v>
      </c>
      <c r="D484">
        <f t="shared" si="14"/>
        <v>2014</v>
      </c>
      <c r="E484" s="2">
        <v>41683</v>
      </c>
      <c r="F484" t="s">
        <v>22</v>
      </c>
      <c r="G484" t="s">
        <v>1657</v>
      </c>
      <c r="H484" t="s">
        <v>1658</v>
      </c>
      <c r="I484" t="s">
        <v>25</v>
      </c>
      <c r="J484" t="s">
        <v>26</v>
      </c>
      <c r="K484" t="s">
        <v>27</v>
      </c>
      <c r="L484" t="s">
        <v>28</v>
      </c>
      <c r="M484">
        <v>77070</v>
      </c>
      <c r="N484" t="s">
        <v>29</v>
      </c>
      <c r="O484" t="s">
        <v>1659</v>
      </c>
      <c r="P484" t="s">
        <v>67</v>
      </c>
      <c r="Q484" t="s">
        <v>68</v>
      </c>
      <c r="R484" t="s">
        <v>1660</v>
      </c>
      <c r="S484">
        <v>18.528000000000002</v>
      </c>
      <c r="T484">
        <v>2</v>
      </c>
      <c r="U484" s="4">
        <v>0.2</v>
      </c>
      <c r="V484">
        <f t="shared" si="15"/>
        <v>-3.7056000000000004</v>
      </c>
      <c r="W484">
        <v>4.4004000000000003</v>
      </c>
    </row>
    <row r="485" spans="1:23" x14ac:dyDescent="0.3">
      <c r="A485">
        <v>8128</v>
      </c>
      <c r="B485" t="s">
        <v>1656</v>
      </c>
      <c r="C485" s="2">
        <v>41760</v>
      </c>
      <c r="D485">
        <f t="shared" si="14"/>
        <v>2014</v>
      </c>
      <c r="E485" s="2">
        <v>41683</v>
      </c>
      <c r="F485" t="s">
        <v>22</v>
      </c>
      <c r="G485" t="s">
        <v>1657</v>
      </c>
      <c r="H485" t="s">
        <v>1658</v>
      </c>
      <c r="I485" t="s">
        <v>25</v>
      </c>
      <c r="J485" t="s">
        <v>26</v>
      </c>
      <c r="K485" t="s">
        <v>27</v>
      </c>
      <c r="L485" t="s">
        <v>28</v>
      </c>
      <c r="M485">
        <v>77070</v>
      </c>
      <c r="N485" t="s">
        <v>29</v>
      </c>
      <c r="O485" t="s">
        <v>1661</v>
      </c>
      <c r="P485" t="s">
        <v>31</v>
      </c>
      <c r="Q485" t="s">
        <v>44</v>
      </c>
      <c r="R485" t="s">
        <v>1662</v>
      </c>
      <c r="S485">
        <v>670.75200000000007</v>
      </c>
      <c r="T485">
        <v>3</v>
      </c>
      <c r="U485" s="4">
        <v>0.2</v>
      </c>
      <c r="V485">
        <f t="shared" si="15"/>
        <v>-134.15040000000002</v>
      </c>
      <c r="W485">
        <v>-125.76600000000005</v>
      </c>
    </row>
    <row r="486" spans="1:23" x14ac:dyDescent="0.3">
      <c r="A486">
        <v>7612</v>
      </c>
      <c r="B486" t="s">
        <v>1663</v>
      </c>
      <c r="C486" s="2">
        <v>41761</v>
      </c>
      <c r="D486">
        <f t="shared" si="14"/>
        <v>2014</v>
      </c>
      <c r="E486" s="2">
        <v>41681</v>
      </c>
      <c r="F486" t="s">
        <v>101</v>
      </c>
      <c r="G486" t="s">
        <v>1205</v>
      </c>
      <c r="H486" t="s">
        <v>1206</v>
      </c>
      <c r="I486" t="s">
        <v>25</v>
      </c>
      <c r="J486" t="s">
        <v>26</v>
      </c>
      <c r="K486" t="s">
        <v>1117</v>
      </c>
      <c r="L486" t="s">
        <v>931</v>
      </c>
      <c r="M486">
        <v>67846</v>
      </c>
      <c r="N486" t="s">
        <v>29</v>
      </c>
      <c r="O486" t="s">
        <v>1664</v>
      </c>
      <c r="P486" t="s">
        <v>31</v>
      </c>
      <c r="Q486" t="s">
        <v>32</v>
      </c>
      <c r="R486" t="s">
        <v>1665</v>
      </c>
      <c r="S486">
        <v>9.5399999999999991</v>
      </c>
      <c r="T486">
        <v>2</v>
      </c>
      <c r="U486" s="4">
        <v>0</v>
      </c>
      <c r="V486">
        <f t="shared" si="15"/>
        <v>0</v>
      </c>
      <c r="W486">
        <v>4.2929999999999993</v>
      </c>
    </row>
    <row r="487" spans="1:23" x14ac:dyDescent="0.3">
      <c r="A487">
        <v>7613</v>
      </c>
      <c r="B487" t="s">
        <v>1663</v>
      </c>
      <c r="C487" s="2">
        <v>41762</v>
      </c>
      <c r="D487">
        <f t="shared" si="14"/>
        <v>2014</v>
      </c>
      <c r="E487" s="2">
        <v>41681</v>
      </c>
      <c r="F487" t="s">
        <v>101</v>
      </c>
      <c r="G487" t="s">
        <v>1205</v>
      </c>
      <c r="H487" t="s">
        <v>1206</v>
      </c>
      <c r="I487" t="s">
        <v>25</v>
      </c>
      <c r="J487" t="s">
        <v>26</v>
      </c>
      <c r="K487" t="s">
        <v>1117</v>
      </c>
      <c r="L487" t="s">
        <v>931</v>
      </c>
      <c r="M487">
        <v>67846</v>
      </c>
      <c r="N487" t="s">
        <v>29</v>
      </c>
      <c r="O487" t="s">
        <v>1666</v>
      </c>
      <c r="P487" t="s">
        <v>31</v>
      </c>
      <c r="Q487" t="s">
        <v>98</v>
      </c>
      <c r="R487" t="s">
        <v>1667</v>
      </c>
      <c r="S487">
        <v>5.81</v>
      </c>
      <c r="T487">
        <v>1</v>
      </c>
      <c r="U487" s="4">
        <v>0</v>
      </c>
      <c r="V487">
        <f t="shared" si="15"/>
        <v>0</v>
      </c>
      <c r="W487">
        <v>1.8010999999999999</v>
      </c>
    </row>
    <row r="488" spans="1:23" x14ac:dyDescent="0.3">
      <c r="A488">
        <v>7614</v>
      </c>
      <c r="B488" t="s">
        <v>1663</v>
      </c>
      <c r="C488" s="2">
        <v>41763</v>
      </c>
      <c r="D488">
        <f t="shared" si="14"/>
        <v>2014</v>
      </c>
      <c r="E488" s="2">
        <v>41681</v>
      </c>
      <c r="F488" t="s">
        <v>101</v>
      </c>
      <c r="G488" t="s">
        <v>1205</v>
      </c>
      <c r="H488" t="s">
        <v>1206</v>
      </c>
      <c r="I488" t="s">
        <v>25</v>
      </c>
      <c r="J488" t="s">
        <v>26</v>
      </c>
      <c r="K488" t="s">
        <v>1117</v>
      </c>
      <c r="L488" t="s">
        <v>931</v>
      </c>
      <c r="M488">
        <v>67846</v>
      </c>
      <c r="N488" t="s">
        <v>29</v>
      </c>
      <c r="O488" t="s">
        <v>1171</v>
      </c>
      <c r="P488" t="s">
        <v>31</v>
      </c>
      <c r="Q488" t="s">
        <v>64</v>
      </c>
      <c r="R488" t="s">
        <v>1668</v>
      </c>
      <c r="S488">
        <v>5.76</v>
      </c>
      <c r="T488">
        <v>2</v>
      </c>
      <c r="U488" s="4">
        <v>0</v>
      </c>
      <c r="V488">
        <f t="shared" si="15"/>
        <v>0</v>
      </c>
      <c r="W488">
        <v>1.7279999999999998</v>
      </c>
    </row>
    <row r="489" spans="1:23" x14ac:dyDescent="0.3">
      <c r="A489">
        <v>212</v>
      </c>
      <c r="B489" t="s">
        <v>1669</v>
      </c>
      <c r="C489" s="2">
        <v>41764</v>
      </c>
      <c r="D489">
        <f t="shared" si="14"/>
        <v>2014</v>
      </c>
      <c r="E489" s="2">
        <v>41683</v>
      </c>
      <c r="F489" t="s">
        <v>128</v>
      </c>
      <c r="G489" t="s">
        <v>655</v>
      </c>
      <c r="H489" t="s">
        <v>656</v>
      </c>
      <c r="I489" t="s">
        <v>104</v>
      </c>
      <c r="J489" t="s">
        <v>26</v>
      </c>
      <c r="K489" t="s">
        <v>160</v>
      </c>
      <c r="L489" t="s">
        <v>28</v>
      </c>
      <c r="M489">
        <v>75220</v>
      </c>
      <c r="N489" t="s">
        <v>29</v>
      </c>
      <c r="O489" t="s">
        <v>66</v>
      </c>
      <c r="P489" t="s">
        <v>67</v>
      </c>
      <c r="Q489" t="s">
        <v>68</v>
      </c>
      <c r="R489" t="s">
        <v>69</v>
      </c>
      <c r="S489">
        <v>20.8</v>
      </c>
      <c r="T489">
        <v>2</v>
      </c>
      <c r="U489" s="4">
        <v>0.2</v>
      </c>
      <c r="V489">
        <f t="shared" si="15"/>
        <v>-4.16</v>
      </c>
      <c r="W489">
        <v>6.4999999999999991</v>
      </c>
    </row>
    <row r="490" spans="1:23" x14ac:dyDescent="0.3">
      <c r="A490">
        <v>1843</v>
      </c>
      <c r="B490" t="s">
        <v>1670</v>
      </c>
      <c r="C490" s="2">
        <v>41765</v>
      </c>
      <c r="D490">
        <f t="shared" si="14"/>
        <v>2014</v>
      </c>
      <c r="E490" s="2">
        <v>41681</v>
      </c>
      <c r="F490" t="s">
        <v>128</v>
      </c>
      <c r="G490" t="s">
        <v>1671</v>
      </c>
      <c r="H490" t="s">
        <v>1672</v>
      </c>
      <c r="I490" t="s">
        <v>104</v>
      </c>
      <c r="J490" t="s">
        <v>26</v>
      </c>
      <c r="K490" t="s">
        <v>403</v>
      </c>
      <c r="L490" t="s">
        <v>28</v>
      </c>
      <c r="M490">
        <v>78207</v>
      </c>
      <c r="N490" t="s">
        <v>29</v>
      </c>
      <c r="O490" t="s">
        <v>556</v>
      </c>
      <c r="P490" t="s">
        <v>31</v>
      </c>
      <c r="Q490" t="s">
        <v>41</v>
      </c>
      <c r="R490" t="s">
        <v>557</v>
      </c>
      <c r="S490">
        <v>40.096000000000004</v>
      </c>
      <c r="T490">
        <v>4</v>
      </c>
      <c r="U490" s="4">
        <v>0.2</v>
      </c>
      <c r="V490">
        <f t="shared" si="15"/>
        <v>-8.0192000000000014</v>
      </c>
      <c r="W490">
        <v>13.532399999999996</v>
      </c>
    </row>
    <row r="491" spans="1:23" x14ac:dyDescent="0.3">
      <c r="A491">
        <v>1844</v>
      </c>
      <c r="B491" t="s">
        <v>1670</v>
      </c>
      <c r="C491" s="2">
        <v>41766</v>
      </c>
      <c r="D491">
        <f t="shared" si="14"/>
        <v>2014</v>
      </c>
      <c r="E491" s="2">
        <v>41681</v>
      </c>
      <c r="F491" t="s">
        <v>128</v>
      </c>
      <c r="G491" t="s">
        <v>1671</v>
      </c>
      <c r="H491" t="s">
        <v>1672</v>
      </c>
      <c r="I491" t="s">
        <v>104</v>
      </c>
      <c r="J491" t="s">
        <v>26</v>
      </c>
      <c r="K491" t="s">
        <v>403</v>
      </c>
      <c r="L491" t="s">
        <v>28</v>
      </c>
      <c r="M491">
        <v>78207</v>
      </c>
      <c r="N491" t="s">
        <v>29</v>
      </c>
      <c r="O491" t="s">
        <v>1673</v>
      </c>
      <c r="P491" t="s">
        <v>54</v>
      </c>
      <c r="Q491" t="s">
        <v>55</v>
      </c>
      <c r="R491" t="s">
        <v>1674</v>
      </c>
      <c r="S491">
        <v>40.783999999999999</v>
      </c>
      <c r="T491">
        <v>2</v>
      </c>
      <c r="U491" s="4">
        <v>0.6</v>
      </c>
      <c r="V491">
        <f t="shared" si="15"/>
        <v>-24.470399999999998</v>
      </c>
      <c r="W491">
        <v>-30.588000000000001</v>
      </c>
    </row>
    <row r="492" spans="1:23" x14ac:dyDescent="0.3">
      <c r="A492">
        <v>7095</v>
      </c>
      <c r="B492" t="s">
        <v>1675</v>
      </c>
      <c r="C492" s="2">
        <v>41767</v>
      </c>
      <c r="D492">
        <f t="shared" si="14"/>
        <v>2014</v>
      </c>
      <c r="E492" s="2">
        <v>41683</v>
      </c>
      <c r="F492" t="s">
        <v>128</v>
      </c>
      <c r="G492" t="s">
        <v>1676</v>
      </c>
      <c r="H492" t="s">
        <v>1677</v>
      </c>
      <c r="I492" t="s">
        <v>25</v>
      </c>
      <c r="J492" t="s">
        <v>26</v>
      </c>
      <c r="K492" t="s">
        <v>329</v>
      </c>
      <c r="L492" t="s">
        <v>39</v>
      </c>
      <c r="M492">
        <v>62521</v>
      </c>
      <c r="N492" t="s">
        <v>29</v>
      </c>
      <c r="O492" t="s">
        <v>1678</v>
      </c>
      <c r="P492" t="s">
        <v>67</v>
      </c>
      <c r="Q492" t="s">
        <v>68</v>
      </c>
      <c r="R492" t="s">
        <v>1679</v>
      </c>
      <c r="S492">
        <v>479.952</v>
      </c>
      <c r="T492">
        <v>6</v>
      </c>
      <c r="U492" s="4">
        <v>0.2</v>
      </c>
      <c r="V492">
        <f t="shared" si="15"/>
        <v>-95.990400000000008</v>
      </c>
      <c r="W492">
        <v>89.990999999999985</v>
      </c>
    </row>
    <row r="493" spans="1:23" x14ac:dyDescent="0.3">
      <c r="A493">
        <v>1788</v>
      </c>
      <c r="B493" t="s">
        <v>1680</v>
      </c>
      <c r="C493" s="2">
        <v>41768</v>
      </c>
      <c r="D493">
        <f t="shared" si="14"/>
        <v>2014</v>
      </c>
      <c r="E493" s="2">
        <v>41689</v>
      </c>
      <c r="F493" t="s">
        <v>22</v>
      </c>
      <c r="G493" t="s">
        <v>1681</v>
      </c>
      <c r="H493" t="s">
        <v>1682</v>
      </c>
      <c r="I493" t="s">
        <v>104</v>
      </c>
      <c r="J493" t="s">
        <v>26</v>
      </c>
      <c r="K493" t="s">
        <v>1683</v>
      </c>
      <c r="L493" t="s">
        <v>124</v>
      </c>
      <c r="M493">
        <v>53142</v>
      </c>
      <c r="N493" t="s">
        <v>29</v>
      </c>
      <c r="O493" t="s">
        <v>296</v>
      </c>
      <c r="P493" t="s">
        <v>67</v>
      </c>
      <c r="Q493" t="s">
        <v>297</v>
      </c>
      <c r="R493" t="s">
        <v>298</v>
      </c>
      <c r="S493">
        <v>134.97</v>
      </c>
      <c r="T493">
        <v>3</v>
      </c>
      <c r="U493" s="4">
        <v>0</v>
      </c>
      <c r="V493">
        <f t="shared" si="15"/>
        <v>0</v>
      </c>
      <c r="W493">
        <v>64.785599999999988</v>
      </c>
    </row>
    <row r="494" spans="1:23" x14ac:dyDescent="0.3">
      <c r="A494">
        <v>1789</v>
      </c>
      <c r="B494" t="s">
        <v>1680</v>
      </c>
      <c r="C494" s="2">
        <v>41769</v>
      </c>
      <c r="D494">
        <f t="shared" si="14"/>
        <v>2014</v>
      </c>
      <c r="E494" s="2">
        <v>41689</v>
      </c>
      <c r="F494" t="s">
        <v>22</v>
      </c>
      <c r="G494" t="s">
        <v>1681</v>
      </c>
      <c r="H494" t="s">
        <v>1682</v>
      </c>
      <c r="I494" t="s">
        <v>104</v>
      </c>
      <c r="J494" t="s">
        <v>26</v>
      </c>
      <c r="K494" t="s">
        <v>1683</v>
      </c>
      <c r="L494" t="s">
        <v>124</v>
      </c>
      <c r="M494">
        <v>53142</v>
      </c>
      <c r="N494" t="s">
        <v>29</v>
      </c>
      <c r="O494" t="s">
        <v>1684</v>
      </c>
      <c r="P494" t="s">
        <v>67</v>
      </c>
      <c r="Q494" t="s">
        <v>297</v>
      </c>
      <c r="R494" t="s">
        <v>1685</v>
      </c>
      <c r="S494">
        <v>699.98</v>
      </c>
      <c r="T494">
        <v>2</v>
      </c>
      <c r="U494" s="4">
        <v>0</v>
      </c>
      <c r="V494">
        <f t="shared" si="15"/>
        <v>0</v>
      </c>
      <c r="W494">
        <v>195.99440000000004</v>
      </c>
    </row>
    <row r="495" spans="1:23" x14ac:dyDescent="0.3">
      <c r="A495">
        <v>1790</v>
      </c>
      <c r="B495" t="s">
        <v>1680</v>
      </c>
      <c r="C495" s="2">
        <v>41770</v>
      </c>
      <c r="D495">
        <f t="shared" si="14"/>
        <v>2014</v>
      </c>
      <c r="E495" s="2">
        <v>41689</v>
      </c>
      <c r="F495" t="s">
        <v>22</v>
      </c>
      <c r="G495" t="s">
        <v>1681</v>
      </c>
      <c r="H495" t="s">
        <v>1682</v>
      </c>
      <c r="I495" t="s">
        <v>104</v>
      </c>
      <c r="J495" t="s">
        <v>26</v>
      </c>
      <c r="K495" t="s">
        <v>1683</v>
      </c>
      <c r="L495" t="s">
        <v>124</v>
      </c>
      <c r="M495">
        <v>53142</v>
      </c>
      <c r="N495" t="s">
        <v>29</v>
      </c>
      <c r="O495" t="s">
        <v>1686</v>
      </c>
      <c r="P495" t="s">
        <v>67</v>
      </c>
      <c r="Q495" t="s">
        <v>68</v>
      </c>
      <c r="R495" t="s">
        <v>1687</v>
      </c>
      <c r="S495">
        <v>139.94999999999999</v>
      </c>
      <c r="T495">
        <v>5</v>
      </c>
      <c r="U495" s="4">
        <v>0</v>
      </c>
      <c r="V495">
        <f t="shared" si="15"/>
        <v>0</v>
      </c>
      <c r="W495">
        <v>26.590499999999988</v>
      </c>
    </row>
    <row r="496" spans="1:23" x14ac:dyDescent="0.3">
      <c r="A496">
        <v>3972</v>
      </c>
      <c r="B496" t="s">
        <v>1688</v>
      </c>
      <c r="C496" s="2">
        <v>41771</v>
      </c>
      <c r="D496">
        <f t="shared" si="14"/>
        <v>2014</v>
      </c>
      <c r="E496" s="2">
        <v>41694</v>
      </c>
      <c r="F496" t="s">
        <v>128</v>
      </c>
      <c r="G496" t="s">
        <v>1689</v>
      </c>
      <c r="H496" t="s">
        <v>1690</v>
      </c>
      <c r="I496" t="s">
        <v>37</v>
      </c>
      <c r="J496" t="s">
        <v>26</v>
      </c>
      <c r="K496" t="s">
        <v>1691</v>
      </c>
      <c r="L496" t="s">
        <v>74</v>
      </c>
      <c r="M496">
        <v>48310</v>
      </c>
      <c r="N496" t="s">
        <v>29</v>
      </c>
      <c r="O496" t="s">
        <v>1692</v>
      </c>
      <c r="P496" t="s">
        <v>31</v>
      </c>
      <c r="Q496" t="s">
        <v>64</v>
      </c>
      <c r="R496" t="s">
        <v>1693</v>
      </c>
      <c r="S496">
        <v>79.36</v>
      </c>
      <c r="T496">
        <v>4</v>
      </c>
      <c r="U496" s="4">
        <v>0</v>
      </c>
      <c r="V496">
        <f t="shared" si="15"/>
        <v>0</v>
      </c>
      <c r="W496">
        <v>20.633600000000001</v>
      </c>
    </row>
    <row r="497" spans="1:23" x14ac:dyDescent="0.3">
      <c r="A497">
        <v>8781</v>
      </c>
      <c r="B497" t="s">
        <v>1694</v>
      </c>
      <c r="C497" s="2">
        <v>41772</v>
      </c>
      <c r="D497">
        <f t="shared" si="14"/>
        <v>2014</v>
      </c>
      <c r="E497" s="2">
        <v>41702</v>
      </c>
      <c r="F497" t="s">
        <v>101</v>
      </c>
      <c r="G497" t="s">
        <v>1058</v>
      </c>
      <c r="H497" t="s">
        <v>1059</v>
      </c>
      <c r="I497" t="s">
        <v>104</v>
      </c>
      <c r="J497" t="s">
        <v>26</v>
      </c>
      <c r="K497" t="s">
        <v>27</v>
      </c>
      <c r="L497" t="s">
        <v>28</v>
      </c>
      <c r="M497">
        <v>77070</v>
      </c>
      <c r="N497" t="s">
        <v>29</v>
      </c>
      <c r="O497" t="s">
        <v>1695</v>
      </c>
      <c r="P497" t="s">
        <v>31</v>
      </c>
      <c r="Q497" t="s">
        <v>64</v>
      </c>
      <c r="R497" t="s">
        <v>1696</v>
      </c>
      <c r="S497">
        <v>55.328000000000003</v>
      </c>
      <c r="T497">
        <v>2</v>
      </c>
      <c r="U497" s="4">
        <v>0.2</v>
      </c>
      <c r="V497">
        <f t="shared" si="15"/>
        <v>-11.065600000000002</v>
      </c>
      <c r="W497">
        <v>6.2243999999999957</v>
      </c>
    </row>
    <row r="498" spans="1:23" x14ac:dyDescent="0.3">
      <c r="A498">
        <v>8782</v>
      </c>
      <c r="B498" t="s">
        <v>1694</v>
      </c>
      <c r="C498" s="2">
        <v>41773</v>
      </c>
      <c r="D498">
        <f t="shared" si="14"/>
        <v>2014</v>
      </c>
      <c r="E498" s="2">
        <v>41702</v>
      </c>
      <c r="F498" t="s">
        <v>101</v>
      </c>
      <c r="G498" t="s">
        <v>1058</v>
      </c>
      <c r="H498" t="s">
        <v>1059</v>
      </c>
      <c r="I498" t="s">
        <v>104</v>
      </c>
      <c r="J498" t="s">
        <v>26</v>
      </c>
      <c r="K498" t="s">
        <v>27</v>
      </c>
      <c r="L498" t="s">
        <v>28</v>
      </c>
      <c r="M498">
        <v>77070</v>
      </c>
      <c r="N498" t="s">
        <v>29</v>
      </c>
      <c r="O498" t="s">
        <v>1697</v>
      </c>
      <c r="P498" t="s">
        <v>54</v>
      </c>
      <c r="Q498" t="s">
        <v>110</v>
      </c>
      <c r="R498" t="s">
        <v>1698</v>
      </c>
      <c r="S498">
        <v>1227.9983999999999</v>
      </c>
      <c r="T498">
        <v>6</v>
      </c>
      <c r="U498" s="4">
        <v>0.32</v>
      </c>
      <c r="V498">
        <f t="shared" si="15"/>
        <v>-392.95948799999996</v>
      </c>
      <c r="W498">
        <v>-36.117600000000152</v>
      </c>
    </row>
    <row r="499" spans="1:23" x14ac:dyDescent="0.3">
      <c r="A499">
        <v>9445</v>
      </c>
      <c r="B499" t="s">
        <v>1699</v>
      </c>
      <c r="C499" s="2">
        <v>41774</v>
      </c>
      <c r="D499">
        <f t="shared" si="14"/>
        <v>2014</v>
      </c>
      <c r="E499" s="2">
        <v>41700</v>
      </c>
      <c r="F499" t="s">
        <v>101</v>
      </c>
      <c r="G499" t="s">
        <v>1700</v>
      </c>
      <c r="H499" t="s">
        <v>1701</v>
      </c>
      <c r="I499" t="s">
        <v>104</v>
      </c>
      <c r="J499" t="s">
        <v>26</v>
      </c>
      <c r="K499" t="s">
        <v>1702</v>
      </c>
      <c r="L499" t="s">
        <v>28</v>
      </c>
      <c r="M499">
        <v>75019</v>
      </c>
      <c r="N499" t="s">
        <v>29</v>
      </c>
      <c r="O499" t="s">
        <v>1703</v>
      </c>
      <c r="P499" t="s">
        <v>67</v>
      </c>
      <c r="Q499" t="s">
        <v>297</v>
      </c>
      <c r="R499" t="s">
        <v>1704</v>
      </c>
      <c r="S499">
        <v>95.84</v>
      </c>
      <c r="T499">
        <v>4</v>
      </c>
      <c r="U499" s="4">
        <v>0.2</v>
      </c>
      <c r="V499">
        <f t="shared" si="15"/>
        <v>-19.168000000000003</v>
      </c>
      <c r="W499">
        <v>34.741999999999997</v>
      </c>
    </row>
    <row r="500" spans="1:23" x14ac:dyDescent="0.3">
      <c r="A500">
        <v>1128</v>
      </c>
      <c r="B500" t="s">
        <v>1705</v>
      </c>
      <c r="C500" s="2">
        <v>41775</v>
      </c>
      <c r="D500">
        <f t="shared" si="14"/>
        <v>2014</v>
      </c>
      <c r="E500" s="2">
        <v>41705</v>
      </c>
      <c r="F500" t="s">
        <v>22</v>
      </c>
      <c r="G500" t="s">
        <v>442</v>
      </c>
      <c r="H500" t="s">
        <v>443</v>
      </c>
      <c r="I500" t="s">
        <v>37</v>
      </c>
      <c r="J500" t="s">
        <v>26</v>
      </c>
      <c r="K500" t="s">
        <v>185</v>
      </c>
      <c r="L500" t="s">
        <v>96</v>
      </c>
      <c r="M500">
        <v>47374</v>
      </c>
      <c r="N500" t="s">
        <v>29</v>
      </c>
      <c r="O500" t="s">
        <v>1706</v>
      </c>
      <c r="P500" t="s">
        <v>31</v>
      </c>
      <c r="Q500" t="s">
        <v>64</v>
      </c>
      <c r="R500" t="s">
        <v>1707</v>
      </c>
      <c r="S500">
        <v>10.16</v>
      </c>
      <c r="T500">
        <v>1</v>
      </c>
      <c r="U500" s="4">
        <v>0</v>
      </c>
      <c r="V500">
        <f t="shared" si="15"/>
        <v>0</v>
      </c>
      <c r="W500">
        <v>2.6416000000000004</v>
      </c>
    </row>
    <row r="501" spans="1:23" x14ac:dyDescent="0.3">
      <c r="A501">
        <v>1129</v>
      </c>
      <c r="B501" t="s">
        <v>1705</v>
      </c>
      <c r="C501" s="2">
        <v>41776</v>
      </c>
      <c r="D501">
        <f t="shared" si="14"/>
        <v>2014</v>
      </c>
      <c r="E501" s="2">
        <v>41705</v>
      </c>
      <c r="F501" t="s">
        <v>22</v>
      </c>
      <c r="G501" t="s">
        <v>442</v>
      </c>
      <c r="H501" t="s">
        <v>443</v>
      </c>
      <c r="I501" t="s">
        <v>37</v>
      </c>
      <c r="J501" t="s">
        <v>26</v>
      </c>
      <c r="K501" t="s">
        <v>185</v>
      </c>
      <c r="L501" t="s">
        <v>96</v>
      </c>
      <c r="M501">
        <v>47374</v>
      </c>
      <c r="N501" t="s">
        <v>29</v>
      </c>
      <c r="O501" t="s">
        <v>1708</v>
      </c>
      <c r="P501" t="s">
        <v>31</v>
      </c>
      <c r="Q501" t="s">
        <v>280</v>
      </c>
      <c r="R501" t="s">
        <v>1709</v>
      </c>
      <c r="S501">
        <v>101.88</v>
      </c>
      <c r="T501">
        <v>6</v>
      </c>
      <c r="U501" s="4">
        <v>0</v>
      </c>
      <c r="V501">
        <f t="shared" si="15"/>
        <v>0</v>
      </c>
      <c r="W501">
        <v>50.94</v>
      </c>
    </row>
    <row r="502" spans="1:23" x14ac:dyDescent="0.3">
      <c r="A502">
        <v>2284</v>
      </c>
      <c r="B502" t="s">
        <v>1710</v>
      </c>
      <c r="C502" s="2">
        <v>41777</v>
      </c>
      <c r="D502">
        <f t="shared" si="14"/>
        <v>2014</v>
      </c>
      <c r="E502" s="2">
        <v>41707</v>
      </c>
      <c r="F502" t="s">
        <v>22</v>
      </c>
      <c r="G502" t="s">
        <v>1544</v>
      </c>
      <c r="H502" t="s">
        <v>1545</v>
      </c>
      <c r="I502" t="s">
        <v>25</v>
      </c>
      <c r="J502" t="s">
        <v>26</v>
      </c>
      <c r="K502" t="s">
        <v>1711</v>
      </c>
      <c r="L502" t="s">
        <v>96</v>
      </c>
      <c r="M502">
        <v>47362</v>
      </c>
      <c r="N502" t="s">
        <v>29</v>
      </c>
      <c r="O502" t="s">
        <v>701</v>
      </c>
      <c r="P502" t="s">
        <v>67</v>
      </c>
      <c r="Q502" t="s">
        <v>297</v>
      </c>
      <c r="R502" t="s">
        <v>702</v>
      </c>
      <c r="S502">
        <v>23.92</v>
      </c>
      <c r="T502">
        <v>2</v>
      </c>
      <c r="U502" s="4">
        <v>0</v>
      </c>
      <c r="V502">
        <f t="shared" si="15"/>
        <v>0</v>
      </c>
      <c r="W502">
        <v>6.6976000000000013</v>
      </c>
    </row>
    <row r="503" spans="1:23" x14ac:dyDescent="0.3">
      <c r="A503">
        <v>2285</v>
      </c>
      <c r="B503" t="s">
        <v>1710</v>
      </c>
      <c r="C503" s="2">
        <v>41778</v>
      </c>
      <c r="D503">
        <f t="shared" si="14"/>
        <v>2014</v>
      </c>
      <c r="E503" s="2">
        <v>41707</v>
      </c>
      <c r="F503" t="s">
        <v>22</v>
      </c>
      <c r="G503" t="s">
        <v>1544</v>
      </c>
      <c r="H503" t="s">
        <v>1545</v>
      </c>
      <c r="I503" t="s">
        <v>25</v>
      </c>
      <c r="J503" t="s">
        <v>26</v>
      </c>
      <c r="K503" t="s">
        <v>1711</v>
      </c>
      <c r="L503" t="s">
        <v>96</v>
      </c>
      <c r="M503">
        <v>47362</v>
      </c>
      <c r="N503" t="s">
        <v>29</v>
      </c>
      <c r="O503" t="s">
        <v>1712</v>
      </c>
      <c r="P503" t="s">
        <v>31</v>
      </c>
      <c r="Q503" t="s">
        <v>82</v>
      </c>
      <c r="R503" t="s">
        <v>1417</v>
      </c>
      <c r="S503">
        <v>60.69</v>
      </c>
      <c r="T503">
        <v>7</v>
      </c>
      <c r="U503" s="4">
        <v>0</v>
      </c>
      <c r="V503">
        <f t="shared" si="15"/>
        <v>0</v>
      </c>
      <c r="W503">
        <v>16.386300000000002</v>
      </c>
    </row>
    <row r="504" spans="1:23" x14ac:dyDescent="0.3">
      <c r="A504">
        <v>5329</v>
      </c>
      <c r="B504" t="s">
        <v>1713</v>
      </c>
      <c r="C504" s="2">
        <v>41779</v>
      </c>
      <c r="D504">
        <f t="shared" si="14"/>
        <v>2014</v>
      </c>
      <c r="E504" s="2">
        <v>41707</v>
      </c>
      <c r="F504" t="s">
        <v>22</v>
      </c>
      <c r="G504" t="s">
        <v>113</v>
      </c>
      <c r="H504" t="s">
        <v>114</v>
      </c>
      <c r="I504" t="s">
        <v>25</v>
      </c>
      <c r="J504" t="s">
        <v>26</v>
      </c>
      <c r="K504" t="s">
        <v>27</v>
      </c>
      <c r="L504" t="s">
        <v>28</v>
      </c>
      <c r="M504">
        <v>77036</v>
      </c>
      <c r="N504" t="s">
        <v>29</v>
      </c>
      <c r="O504" t="s">
        <v>1714</v>
      </c>
      <c r="P504" t="s">
        <v>67</v>
      </c>
      <c r="Q504" t="s">
        <v>297</v>
      </c>
      <c r="R504" t="s">
        <v>1715</v>
      </c>
      <c r="S504">
        <v>31.92</v>
      </c>
      <c r="T504">
        <v>2</v>
      </c>
      <c r="U504" s="4">
        <v>0.2</v>
      </c>
      <c r="V504">
        <f t="shared" si="15"/>
        <v>-6.3840000000000003</v>
      </c>
      <c r="W504">
        <v>2.3939999999999984</v>
      </c>
    </row>
    <row r="505" spans="1:23" x14ac:dyDescent="0.3">
      <c r="A505">
        <v>6446</v>
      </c>
      <c r="B505" t="s">
        <v>1716</v>
      </c>
      <c r="C505" s="2">
        <v>41780</v>
      </c>
      <c r="D505">
        <f t="shared" si="14"/>
        <v>2014</v>
      </c>
      <c r="E505" s="2">
        <v>41708</v>
      </c>
      <c r="F505" t="s">
        <v>22</v>
      </c>
      <c r="G505" t="s">
        <v>1717</v>
      </c>
      <c r="H505" t="s">
        <v>1718</v>
      </c>
      <c r="I505" t="s">
        <v>25</v>
      </c>
      <c r="J505" t="s">
        <v>26</v>
      </c>
      <c r="K505" t="s">
        <v>166</v>
      </c>
      <c r="L505" t="s">
        <v>39</v>
      </c>
      <c r="M505">
        <v>60623</v>
      </c>
      <c r="N505" t="s">
        <v>29</v>
      </c>
      <c r="O505" t="s">
        <v>1719</v>
      </c>
      <c r="P505" t="s">
        <v>31</v>
      </c>
      <c r="Q505" t="s">
        <v>98</v>
      </c>
      <c r="R505" t="s">
        <v>1720</v>
      </c>
      <c r="S505">
        <v>7.1039999999999992</v>
      </c>
      <c r="T505">
        <v>6</v>
      </c>
      <c r="U505" s="4">
        <v>0.2</v>
      </c>
      <c r="V505">
        <f t="shared" si="15"/>
        <v>-1.4207999999999998</v>
      </c>
      <c r="W505">
        <v>2.4863999999999997</v>
      </c>
    </row>
    <row r="506" spans="1:23" x14ac:dyDescent="0.3">
      <c r="A506">
        <v>8250</v>
      </c>
      <c r="B506" t="s">
        <v>1721</v>
      </c>
      <c r="C506" s="2">
        <v>41781</v>
      </c>
      <c r="D506">
        <f t="shared" si="14"/>
        <v>2014</v>
      </c>
      <c r="E506" s="2">
        <v>41707</v>
      </c>
      <c r="F506" t="s">
        <v>128</v>
      </c>
      <c r="G506" t="s">
        <v>913</v>
      </c>
      <c r="H506" t="s">
        <v>914</v>
      </c>
      <c r="I506" t="s">
        <v>25</v>
      </c>
      <c r="J506" t="s">
        <v>26</v>
      </c>
      <c r="K506" t="s">
        <v>166</v>
      </c>
      <c r="L506" t="s">
        <v>39</v>
      </c>
      <c r="M506">
        <v>60653</v>
      </c>
      <c r="N506" t="s">
        <v>29</v>
      </c>
      <c r="O506" t="s">
        <v>1722</v>
      </c>
      <c r="P506" t="s">
        <v>31</v>
      </c>
      <c r="Q506" t="s">
        <v>47</v>
      </c>
      <c r="R506" t="s">
        <v>1723</v>
      </c>
      <c r="S506">
        <v>11.211999999999998</v>
      </c>
      <c r="T506">
        <v>2</v>
      </c>
      <c r="U506" s="4">
        <v>0.8</v>
      </c>
      <c r="V506">
        <f t="shared" si="15"/>
        <v>-8.969599999999998</v>
      </c>
      <c r="W506">
        <v>-16.818000000000005</v>
      </c>
    </row>
    <row r="507" spans="1:23" x14ac:dyDescent="0.3">
      <c r="A507">
        <v>8251</v>
      </c>
      <c r="B507" t="s">
        <v>1721</v>
      </c>
      <c r="C507" s="2">
        <v>41782</v>
      </c>
      <c r="D507">
        <f t="shared" si="14"/>
        <v>2014</v>
      </c>
      <c r="E507" s="2">
        <v>41707</v>
      </c>
      <c r="F507" t="s">
        <v>128</v>
      </c>
      <c r="G507" t="s">
        <v>913</v>
      </c>
      <c r="H507" t="s">
        <v>914</v>
      </c>
      <c r="I507" t="s">
        <v>25</v>
      </c>
      <c r="J507" t="s">
        <v>26</v>
      </c>
      <c r="K507" t="s">
        <v>166</v>
      </c>
      <c r="L507" t="s">
        <v>39</v>
      </c>
      <c r="M507">
        <v>60653</v>
      </c>
      <c r="N507" t="s">
        <v>29</v>
      </c>
      <c r="O507" t="s">
        <v>1724</v>
      </c>
      <c r="P507" t="s">
        <v>54</v>
      </c>
      <c r="Q507" t="s">
        <v>55</v>
      </c>
      <c r="R507" t="s">
        <v>1725</v>
      </c>
      <c r="S507">
        <v>4.7119999999999997</v>
      </c>
      <c r="T507">
        <v>2</v>
      </c>
      <c r="U507" s="4">
        <v>0.6</v>
      </c>
      <c r="V507">
        <f t="shared" si="15"/>
        <v>-2.8271999999999999</v>
      </c>
      <c r="W507">
        <v>-1.8847999999999994</v>
      </c>
    </row>
    <row r="508" spans="1:23" x14ac:dyDescent="0.3">
      <c r="A508">
        <v>8252</v>
      </c>
      <c r="B508" t="s">
        <v>1721</v>
      </c>
      <c r="C508" s="2">
        <v>41783</v>
      </c>
      <c r="D508">
        <f t="shared" si="14"/>
        <v>2014</v>
      </c>
      <c r="E508" s="2">
        <v>41707</v>
      </c>
      <c r="F508" t="s">
        <v>128</v>
      </c>
      <c r="G508" t="s">
        <v>913</v>
      </c>
      <c r="H508" t="s">
        <v>914</v>
      </c>
      <c r="I508" t="s">
        <v>25</v>
      </c>
      <c r="J508" t="s">
        <v>26</v>
      </c>
      <c r="K508" t="s">
        <v>166</v>
      </c>
      <c r="L508" t="s">
        <v>39</v>
      </c>
      <c r="M508">
        <v>60653</v>
      </c>
      <c r="N508" t="s">
        <v>29</v>
      </c>
      <c r="O508" t="s">
        <v>1726</v>
      </c>
      <c r="P508" t="s">
        <v>31</v>
      </c>
      <c r="Q508" t="s">
        <v>82</v>
      </c>
      <c r="R508" t="s">
        <v>1727</v>
      </c>
      <c r="S508">
        <v>180.97999999999996</v>
      </c>
      <c r="T508">
        <v>5</v>
      </c>
      <c r="U508" s="4">
        <v>0.8</v>
      </c>
      <c r="V508">
        <f t="shared" si="15"/>
        <v>-144.78399999999996</v>
      </c>
      <c r="W508">
        <v>-470.548</v>
      </c>
    </row>
    <row r="509" spans="1:23" x14ac:dyDescent="0.3">
      <c r="A509">
        <v>8253</v>
      </c>
      <c r="B509" t="s">
        <v>1721</v>
      </c>
      <c r="C509" s="2">
        <v>41784</v>
      </c>
      <c r="D509">
        <f t="shared" si="14"/>
        <v>2014</v>
      </c>
      <c r="E509" s="2">
        <v>41707</v>
      </c>
      <c r="F509" t="s">
        <v>128</v>
      </c>
      <c r="G509" t="s">
        <v>913</v>
      </c>
      <c r="H509" t="s">
        <v>914</v>
      </c>
      <c r="I509" t="s">
        <v>25</v>
      </c>
      <c r="J509" t="s">
        <v>26</v>
      </c>
      <c r="K509" t="s">
        <v>166</v>
      </c>
      <c r="L509" t="s">
        <v>39</v>
      </c>
      <c r="M509">
        <v>60653</v>
      </c>
      <c r="N509" t="s">
        <v>29</v>
      </c>
      <c r="O509" t="s">
        <v>1448</v>
      </c>
      <c r="P509" t="s">
        <v>31</v>
      </c>
      <c r="Q509" t="s">
        <v>44</v>
      </c>
      <c r="R509" t="s">
        <v>1449</v>
      </c>
      <c r="S509">
        <v>60.415999999999997</v>
      </c>
      <c r="T509">
        <v>2</v>
      </c>
      <c r="U509" s="4">
        <v>0.2</v>
      </c>
      <c r="V509">
        <f t="shared" si="15"/>
        <v>-12.0832</v>
      </c>
      <c r="W509">
        <v>6.0416000000000025</v>
      </c>
    </row>
    <row r="510" spans="1:23" x14ac:dyDescent="0.3">
      <c r="A510">
        <v>3995</v>
      </c>
      <c r="B510" t="s">
        <v>1728</v>
      </c>
      <c r="C510" s="2">
        <v>41785</v>
      </c>
      <c r="D510">
        <f t="shared" si="14"/>
        <v>2014</v>
      </c>
      <c r="E510" s="2">
        <v>41710</v>
      </c>
      <c r="F510" t="s">
        <v>22</v>
      </c>
      <c r="G510" t="s">
        <v>1729</v>
      </c>
      <c r="H510" t="s">
        <v>1730</v>
      </c>
      <c r="I510" t="s">
        <v>25</v>
      </c>
      <c r="J510" t="s">
        <v>26</v>
      </c>
      <c r="K510" t="s">
        <v>1683</v>
      </c>
      <c r="L510" t="s">
        <v>124</v>
      </c>
      <c r="M510">
        <v>53142</v>
      </c>
      <c r="N510" t="s">
        <v>29</v>
      </c>
      <c r="O510" t="s">
        <v>1731</v>
      </c>
      <c r="P510" t="s">
        <v>54</v>
      </c>
      <c r="Q510" t="s">
        <v>110</v>
      </c>
      <c r="R510" t="s">
        <v>1732</v>
      </c>
      <c r="S510">
        <v>512.93999999999994</v>
      </c>
      <c r="T510">
        <v>3</v>
      </c>
      <c r="U510" s="4">
        <v>0</v>
      </c>
      <c r="V510">
        <f t="shared" si="15"/>
        <v>0</v>
      </c>
      <c r="W510">
        <v>97.45859999999999</v>
      </c>
    </row>
    <row r="511" spans="1:23" x14ac:dyDescent="0.3">
      <c r="A511">
        <v>3996</v>
      </c>
      <c r="B511" t="s">
        <v>1728</v>
      </c>
      <c r="C511" s="2">
        <v>41786</v>
      </c>
      <c r="D511">
        <f t="shared" si="14"/>
        <v>2014</v>
      </c>
      <c r="E511" s="2">
        <v>41710</v>
      </c>
      <c r="F511" t="s">
        <v>22</v>
      </c>
      <c r="G511" t="s">
        <v>1729</v>
      </c>
      <c r="H511" t="s">
        <v>1730</v>
      </c>
      <c r="I511" t="s">
        <v>25</v>
      </c>
      <c r="J511" t="s">
        <v>26</v>
      </c>
      <c r="K511" t="s">
        <v>1683</v>
      </c>
      <c r="L511" t="s">
        <v>124</v>
      </c>
      <c r="M511">
        <v>53142</v>
      </c>
      <c r="N511" t="s">
        <v>29</v>
      </c>
      <c r="O511" t="s">
        <v>1733</v>
      </c>
      <c r="P511" t="s">
        <v>54</v>
      </c>
      <c r="Q511" t="s">
        <v>140</v>
      </c>
      <c r="R511" t="s">
        <v>1734</v>
      </c>
      <c r="S511">
        <v>860.93</v>
      </c>
      <c r="T511">
        <v>7</v>
      </c>
      <c r="U511" s="4">
        <v>0</v>
      </c>
      <c r="V511">
        <f t="shared" si="15"/>
        <v>0</v>
      </c>
      <c r="W511">
        <v>189.40460000000002</v>
      </c>
    </row>
    <row r="512" spans="1:23" x14ac:dyDescent="0.3">
      <c r="A512">
        <v>3997</v>
      </c>
      <c r="B512" t="s">
        <v>1728</v>
      </c>
      <c r="C512" s="2">
        <v>41787</v>
      </c>
      <c r="D512">
        <f t="shared" si="14"/>
        <v>2014</v>
      </c>
      <c r="E512" s="2">
        <v>41710</v>
      </c>
      <c r="F512" t="s">
        <v>22</v>
      </c>
      <c r="G512" t="s">
        <v>1729</v>
      </c>
      <c r="H512" t="s">
        <v>1730</v>
      </c>
      <c r="I512" t="s">
        <v>25</v>
      </c>
      <c r="J512" t="s">
        <v>26</v>
      </c>
      <c r="K512" t="s">
        <v>1683</v>
      </c>
      <c r="L512" t="s">
        <v>124</v>
      </c>
      <c r="M512">
        <v>53142</v>
      </c>
      <c r="N512" t="s">
        <v>29</v>
      </c>
      <c r="O512" t="s">
        <v>1735</v>
      </c>
      <c r="P512" t="s">
        <v>67</v>
      </c>
      <c r="Q512" t="s">
        <v>297</v>
      </c>
      <c r="R512" t="s">
        <v>1736</v>
      </c>
      <c r="S512">
        <v>769.95</v>
      </c>
      <c r="T512">
        <v>5</v>
      </c>
      <c r="U512" s="4">
        <v>0</v>
      </c>
      <c r="V512">
        <f t="shared" si="15"/>
        <v>0</v>
      </c>
      <c r="W512">
        <v>223.28549999999993</v>
      </c>
    </row>
    <row r="513" spans="1:23" x14ac:dyDescent="0.3">
      <c r="A513">
        <v>3998</v>
      </c>
      <c r="B513" t="s">
        <v>1728</v>
      </c>
      <c r="C513" s="2">
        <v>41788</v>
      </c>
      <c r="D513">
        <f t="shared" si="14"/>
        <v>2014</v>
      </c>
      <c r="E513" s="2">
        <v>41710</v>
      </c>
      <c r="F513" t="s">
        <v>22</v>
      </c>
      <c r="G513" t="s">
        <v>1729</v>
      </c>
      <c r="H513" t="s">
        <v>1730</v>
      </c>
      <c r="I513" t="s">
        <v>25</v>
      </c>
      <c r="J513" t="s">
        <v>26</v>
      </c>
      <c r="K513" t="s">
        <v>1683</v>
      </c>
      <c r="L513" t="s">
        <v>124</v>
      </c>
      <c r="M513">
        <v>53142</v>
      </c>
      <c r="N513" t="s">
        <v>29</v>
      </c>
      <c r="O513" t="s">
        <v>1737</v>
      </c>
      <c r="P513" t="s">
        <v>31</v>
      </c>
      <c r="Q513" t="s">
        <v>64</v>
      </c>
      <c r="R513" t="s">
        <v>1738</v>
      </c>
      <c r="S513">
        <v>14.98</v>
      </c>
      <c r="T513">
        <v>1</v>
      </c>
      <c r="U513" s="4">
        <v>0</v>
      </c>
      <c r="V513">
        <f t="shared" si="15"/>
        <v>0</v>
      </c>
      <c r="W513">
        <v>4.4939999999999998</v>
      </c>
    </row>
    <row r="514" spans="1:23" x14ac:dyDescent="0.3">
      <c r="A514">
        <v>3999</v>
      </c>
      <c r="B514" t="s">
        <v>1728</v>
      </c>
      <c r="C514" s="2">
        <v>41789</v>
      </c>
      <c r="D514">
        <f t="shared" si="14"/>
        <v>2014</v>
      </c>
      <c r="E514" s="2">
        <v>41710</v>
      </c>
      <c r="F514" t="s">
        <v>22</v>
      </c>
      <c r="G514" t="s">
        <v>1729</v>
      </c>
      <c r="H514" t="s">
        <v>1730</v>
      </c>
      <c r="I514" t="s">
        <v>25</v>
      </c>
      <c r="J514" t="s">
        <v>26</v>
      </c>
      <c r="K514" t="s">
        <v>1683</v>
      </c>
      <c r="L514" t="s">
        <v>124</v>
      </c>
      <c r="M514">
        <v>53142</v>
      </c>
      <c r="N514" t="s">
        <v>29</v>
      </c>
      <c r="O514" t="s">
        <v>1739</v>
      </c>
      <c r="P514" t="s">
        <v>54</v>
      </c>
      <c r="Q514" t="s">
        <v>55</v>
      </c>
      <c r="R514" t="s">
        <v>1740</v>
      </c>
      <c r="S514">
        <v>373.08</v>
      </c>
      <c r="T514">
        <v>6</v>
      </c>
      <c r="U514" s="4">
        <v>0</v>
      </c>
      <c r="V514">
        <f t="shared" si="15"/>
        <v>0</v>
      </c>
      <c r="W514">
        <v>82.077600000000004</v>
      </c>
    </row>
    <row r="515" spans="1:23" x14ac:dyDescent="0.3">
      <c r="A515">
        <v>7782</v>
      </c>
      <c r="B515" t="s">
        <v>1741</v>
      </c>
      <c r="C515" s="2">
        <v>41790</v>
      </c>
      <c r="D515">
        <f t="shared" ref="D515:D578" si="16">YEAR(C515)</f>
        <v>2014</v>
      </c>
      <c r="E515" s="2">
        <v>41710</v>
      </c>
      <c r="F515" t="s">
        <v>22</v>
      </c>
      <c r="G515" t="s">
        <v>1742</v>
      </c>
      <c r="H515" t="s">
        <v>1743</v>
      </c>
      <c r="I515" t="s">
        <v>25</v>
      </c>
      <c r="J515" t="s">
        <v>26</v>
      </c>
      <c r="K515" t="s">
        <v>166</v>
      </c>
      <c r="L515" t="s">
        <v>39</v>
      </c>
      <c r="M515">
        <v>60623</v>
      </c>
      <c r="N515" t="s">
        <v>29</v>
      </c>
      <c r="O515" t="s">
        <v>596</v>
      </c>
      <c r="P515" t="s">
        <v>31</v>
      </c>
      <c r="Q515" t="s">
        <v>47</v>
      </c>
      <c r="R515" t="s">
        <v>597</v>
      </c>
      <c r="S515">
        <v>8.5679999999999978</v>
      </c>
      <c r="T515">
        <v>3</v>
      </c>
      <c r="U515" s="4">
        <v>0.8</v>
      </c>
      <c r="V515">
        <f t="shared" ref="V515:V578" si="17">S515*-U515</f>
        <v>-6.8543999999999983</v>
      </c>
      <c r="W515">
        <v>-14.5656</v>
      </c>
    </row>
    <row r="516" spans="1:23" x14ac:dyDescent="0.3">
      <c r="A516">
        <v>4767</v>
      </c>
      <c r="B516" t="s">
        <v>1744</v>
      </c>
      <c r="C516" s="2">
        <v>41791</v>
      </c>
      <c r="D516">
        <f t="shared" si="16"/>
        <v>2014</v>
      </c>
      <c r="E516" s="2">
        <v>41710</v>
      </c>
      <c r="F516" t="s">
        <v>101</v>
      </c>
      <c r="G516" t="s">
        <v>1745</v>
      </c>
      <c r="H516" t="s">
        <v>1746</v>
      </c>
      <c r="I516" t="s">
        <v>104</v>
      </c>
      <c r="J516" t="s">
        <v>26</v>
      </c>
      <c r="K516" t="s">
        <v>403</v>
      </c>
      <c r="L516" t="s">
        <v>28</v>
      </c>
      <c r="M516">
        <v>78207</v>
      </c>
      <c r="N516" t="s">
        <v>29</v>
      </c>
      <c r="O516" t="s">
        <v>1747</v>
      </c>
      <c r="P516" t="s">
        <v>67</v>
      </c>
      <c r="Q516" t="s">
        <v>68</v>
      </c>
      <c r="R516" t="s">
        <v>1748</v>
      </c>
      <c r="S516">
        <v>113.52000000000001</v>
      </c>
      <c r="T516">
        <v>5</v>
      </c>
      <c r="U516" s="4">
        <v>0.2</v>
      </c>
      <c r="V516">
        <f t="shared" si="17"/>
        <v>-22.704000000000004</v>
      </c>
      <c r="W516">
        <v>29.798999999999999</v>
      </c>
    </row>
    <row r="517" spans="1:23" x14ac:dyDescent="0.3">
      <c r="A517">
        <v>4768</v>
      </c>
      <c r="B517" t="s">
        <v>1744</v>
      </c>
      <c r="C517" s="2">
        <v>41792</v>
      </c>
      <c r="D517">
        <f t="shared" si="16"/>
        <v>2014</v>
      </c>
      <c r="E517" s="2">
        <v>41710</v>
      </c>
      <c r="F517" t="s">
        <v>101</v>
      </c>
      <c r="G517" t="s">
        <v>1745</v>
      </c>
      <c r="H517" t="s">
        <v>1746</v>
      </c>
      <c r="I517" t="s">
        <v>104</v>
      </c>
      <c r="J517" t="s">
        <v>26</v>
      </c>
      <c r="K517" t="s">
        <v>403</v>
      </c>
      <c r="L517" t="s">
        <v>28</v>
      </c>
      <c r="M517">
        <v>78207</v>
      </c>
      <c r="N517" t="s">
        <v>29</v>
      </c>
      <c r="O517" t="s">
        <v>1749</v>
      </c>
      <c r="P517" t="s">
        <v>67</v>
      </c>
      <c r="Q517" t="s">
        <v>297</v>
      </c>
      <c r="R517" t="s">
        <v>1750</v>
      </c>
      <c r="S517">
        <v>359.88</v>
      </c>
      <c r="T517">
        <v>3</v>
      </c>
      <c r="U517" s="4">
        <v>0.2</v>
      </c>
      <c r="V517">
        <f t="shared" si="17"/>
        <v>-71.975999999999999</v>
      </c>
      <c r="W517">
        <v>22.492499999999993</v>
      </c>
    </row>
    <row r="518" spans="1:23" x14ac:dyDescent="0.3">
      <c r="A518">
        <v>988</v>
      </c>
      <c r="B518" t="s">
        <v>1751</v>
      </c>
      <c r="C518" s="2">
        <v>41793</v>
      </c>
      <c r="D518">
        <f t="shared" si="16"/>
        <v>2014</v>
      </c>
      <c r="E518" s="2">
        <v>41708</v>
      </c>
      <c r="F518" t="s">
        <v>170</v>
      </c>
      <c r="G518" t="s">
        <v>1752</v>
      </c>
      <c r="H518" t="s">
        <v>1753</v>
      </c>
      <c r="I518" t="s">
        <v>25</v>
      </c>
      <c r="J518" t="s">
        <v>26</v>
      </c>
      <c r="K518" t="s">
        <v>27</v>
      </c>
      <c r="L518" t="s">
        <v>28</v>
      </c>
      <c r="M518">
        <v>77041</v>
      </c>
      <c r="N518" t="s">
        <v>29</v>
      </c>
      <c r="O518" t="s">
        <v>1754</v>
      </c>
      <c r="P518" t="s">
        <v>31</v>
      </c>
      <c r="Q518" t="s">
        <v>47</v>
      </c>
      <c r="R518" t="s">
        <v>1755</v>
      </c>
      <c r="S518">
        <v>1.1119999999999997</v>
      </c>
      <c r="T518">
        <v>2</v>
      </c>
      <c r="U518" s="4">
        <v>0.8</v>
      </c>
      <c r="V518">
        <f t="shared" si="17"/>
        <v>-0.88959999999999972</v>
      </c>
      <c r="W518">
        <v>-1.8904000000000001</v>
      </c>
    </row>
    <row r="519" spans="1:23" x14ac:dyDescent="0.3">
      <c r="A519">
        <v>9962</v>
      </c>
      <c r="B519" t="s">
        <v>1756</v>
      </c>
      <c r="C519" s="2">
        <v>41794</v>
      </c>
      <c r="D519">
        <f t="shared" si="16"/>
        <v>2014</v>
      </c>
      <c r="E519" s="2">
        <v>41720</v>
      </c>
      <c r="F519" t="s">
        <v>101</v>
      </c>
      <c r="G519" t="s">
        <v>1757</v>
      </c>
      <c r="H519" t="s">
        <v>1758</v>
      </c>
      <c r="I519" t="s">
        <v>37</v>
      </c>
      <c r="J519" t="s">
        <v>26</v>
      </c>
      <c r="K519" t="s">
        <v>27</v>
      </c>
      <c r="L519" t="s">
        <v>28</v>
      </c>
      <c r="M519">
        <v>77041</v>
      </c>
      <c r="N519" t="s">
        <v>29</v>
      </c>
      <c r="O519" t="s">
        <v>1759</v>
      </c>
      <c r="P519" t="s">
        <v>31</v>
      </c>
      <c r="Q519" t="s">
        <v>32</v>
      </c>
      <c r="R519" t="s">
        <v>1760</v>
      </c>
      <c r="S519">
        <v>65.584000000000003</v>
      </c>
      <c r="T519">
        <v>2</v>
      </c>
      <c r="U519" s="4">
        <v>0.2</v>
      </c>
      <c r="V519">
        <f t="shared" si="17"/>
        <v>-13.116800000000001</v>
      </c>
      <c r="W519">
        <v>23.7742</v>
      </c>
    </row>
    <row r="520" spans="1:23" x14ac:dyDescent="0.3">
      <c r="A520">
        <v>9963</v>
      </c>
      <c r="B520" t="s">
        <v>1756</v>
      </c>
      <c r="C520" s="2">
        <v>41795</v>
      </c>
      <c r="D520">
        <f t="shared" si="16"/>
        <v>2014</v>
      </c>
      <c r="E520" s="2">
        <v>41720</v>
      </c>
      <c r="F520" t="s">
        <v>101</v>
      </c>
      <c r="G520" t="s">
        <v>1757</v>
      </c>
      <c r="H520" t="s">
        <v>1758</v>
      </c>
      <c r="I520" t="s">
        <v>37</v>
      </c>
      <c r="J520" t="s">
        <v>26</v>
      </c>
      <c r="K520" t="s">
        <v>27</v>
      </c>
      <c r="L520" t="s">
        <v>28</v>
      </c>
      <c r="M520">
        <v>77041</v>
      </c>
      <c r="N520" t="s">
        <v>29</v>
      </c>
      <c r="O520" t="s">
        <v>977</v>
      </c>
      <c r="P520" t="s">
        <v>54</v>
      </c>
      <c r="Q520" t="s">
        <v>110</v>
      </c>
      <c r="R520" t="s">
        <v>978</v>
      </c>
      <c r="S520">
        <v>383.46559999999994</v>
      </c>
      <c r="T520">
        <v>4</v>
      </c>
      <c r="U520" s="4">
        <v>0.32</v>
      </c>
      <c r="V520">
        <f t="shared" si="17"/>
        <v>-122.70899199999998</v>
      </c>
      <c r="W520">
        <v>-67.670400000000001</v>
      </c>
    </row>
    <row r="521" spans="1:23" x14ac:dyDescent="0.3">
      <c r="A521">
        <v>816</v>
      </c>
      <c r="B521" t="s">
        <v>1761</v>
      </c>
      <c r="C521" s="2">
        <v>41796</v>
      </c>
      <c r="D521">
        <f t="shared" si="16"/>
        <v>2014</v>
      </c>
      <c r="E521" s="2">
        <v>41721</v>
      </c>
      <c r="F521" t="s">
        <v>101</v>
      </c>
      <c r="G521" t="s">
        <v>1762</v>
      </c>
      <c r="H521" t="s">
        <v>1763</v>
      </c>
      <c r="I521" t="s">
        <v>104</v>
      </c>
      <c r="J521" t="s">
        <v>26</v>
      </c>
      <c r="K521" t="s">
        <v>438</v>
      </c>
      <c r="L521" t="s">
        <v>124</v>
      </c>
      <c r="M521">
        <v>53209</v>
      </c>
      <c r="N521" t="s">
        <v>29</v>
      </c>
      <c r="O521" t="s">
        <v>523</v>
      </c>
      <c r="P521" t="s">
        <v>31</v>
      </c>
      <c r="Q521" t="s">
        <v>32</v>
      </c>
      <c r="R521" t="s">
        <v>524</v>
      </c>
      <c r="S521">
        <v>51.84</v>
      </c>
      <c r="T521">
        <v>8</v>
      </c>
      <c r="U521" s="4">
        <v>0</v>
      </c>
      <c r="V521">
        <f t="shared" si="17"/>
        <v>0</v>
      </c>
      <c r="W521">
        <v>24.883200000000002</v>
      </c>
    </row>
    <row r="522" spans="1:23" x14ac:dyDescent="0.3">
      <c r="A522">
        <v>4958</v>
      </c>
      <c r="B522" t="s">
        <v>1764</v>
      </c>
      <c r="C522" s="2">
        <v>41797</v>
      </c>
      <c r="D522">
        <f t="shared" si="16"/>
        <v>2014</v>
      </c>
      <c r="E522" s="2">
        <v>41724</v>
      </c>
      <c r="F522" t="s">
        <v>22</v>
      </c>
      <c r="G522" t="s">
        <v>1283</v>
      </c>
      <c r="H522" t="s">
        <v>1284</v>
      </c>
      <c r="I522" t="s">
        <v>25</v>
      </c>
      <c r="J522" t="s">
        <v>26</v>
      </c>
      <c r="K522" t="s">
        <v>1226</v>
      </c>
      <c r="L522" t="s">
        <v>28</v>
      </c>
      <c r="M522">
        <v>75007</v>
      </c>
      <c r="N522" t="s">
        <v>29</v>
      </c>
      <c r="O522" t="s">
        <v>1765</v>
      </c>
      <c r="P522" t="s">
        <v>31</v>
      </c>
      <c r="Q522" t="s">
        <v>47</v>
      </c>
      <c r="R522" t="s">
        <v>1766</v>
      </c>
      <c r="S522">
        <v>2.5119999999999996</v>
      </c>
      <c r="T522">
        <v>2</v>
      </c>
      <c r="U522" s="4">
        <v>0.8</v>
      </c>
      <c r="V522">
        <f t="shared" si="17"/>
        <v>-2.0095999999999998</v>
      </c>
      <c r="W522">
        <v>-4.3960000000000026</v>
      </c>
    </row>
    <row r="523" spans="1:23" x14ac:dyDescent="0.3">
      <c r="A523">
        <v>4959</v>
      </c>
      <c r="B523" t="s">
        <v>1764</v>
      </c>
      <c r="C523" s="2">
        <v>41798</v>
      </c>
      <c r="D523">
        <f t="shared" si="16"/>
        <v>2014</v>
      </c>
      <c r="E523" s="2">
        <v>41724</v>
      </c>
      <c r="F523" t="s">
        <v>22</v>
      </c>
      <c r="G523" t="s">
        <v>1283</v>
      </c>
      <c r="H523" t="s">
        <v>1284</v>
      </c>
      <c r="I523" t="s">
        <v>25</v>
      </c>
      <c r="J523" t="s">
        <v>26</v>
      </c>
      <c r="K523" t="s">
        <v>1226</v>
      </c>
      <c r="L523" t="s">
        <v>28</v>
      </c>
      <c r="M523">
        <v>75007</v>
      </c>
      <c r="N523" t="s">
        <v>29</v>
      </c>
      <c r="O523" t="s">
        <v>1767</v>
      </c>
      <c r="P523" t="s">
        <v>31</v>
      </c>
      <c r="Q523" t="s">
        <v>98</v>
      </c>
      <c r="R523" t="s">
        <v>648</v>
      </c>
      <c r="S523">
        <v>18.864000000000001</v>
      </c>
      <c r="T523">
        <v>9</v>
      </c>
      <c r="U523" s="4">
        <v>0.2</v>
      </c>
      <c r="V523">
        <f t="shared" si="17"/>
        <v>-3.7728000000000002</v>
      </c>
      <c r="W523">
        <v>6.1307999999999998</v>
      </c>
    </row>
    <row r="524" spans="1:23" x14ac:dyDescent="0.3">
      <c r="A524">
        <v>520</v>
      </c>
      <c r="B524" t="s">
        <v>1768</v>
      </c>
      <c r="C524" s="2">
        <v>41799</v>
      </c>
      <c r="D524">
        <f t="shared" si="16"/>
        <v>2014</v>
      </c>
      <c r="E524" s="2">
        <v>41724</v>
      </c>
      <c r="F524" t="s">
        <v>22</v>
      </c>
      <c r="G524" t="s">
        <v>1769</v>
      </c>
      <c r="H524" t="s">
        <v>1770</v>
      </c>
      <c r="I524" t="s">
        <v>25</v>
      </c>
      <c r="J524" t="s">
        <v>26</v>
      </c>
      <c r="K524" t="s">
        <v>27</v>
      </c>
      <c r="L524" t="s">
        <v>28</v>
      </c>
      <c r="M524">
        <v>77041</v>
      </c>
      <c r="N524" t="s">
        <v>29</v>
      </c>
      <c r="O524" t="s">
        <v>1771</v>
      </c>
      <c r="P524" t="s">
        <v>67</v>
      </c>
      <c r="Q524" t="s">
        <v>68</v>
      </c>
      <c r="R524" t="s">
        <v>1772</v>
      </c>
      <c r="S524">
        <v>18.391999999999999</v>
      </c>
      <c r="T524">
        <v>1</v>
      </c>
      <c r="U524" s="4">
        <v>0.2</v>
      </c>
      <c r="V524">
        <f t="shared" si="17"/>
        <v>-3.6783999999999999</v>
      </c>
      <c r="W524">
        <v>5.2877000000000001</v>
      </c>
    </row>
    <row r="525" spans="1:23" x14ac:dyDescent="0.3">
      <c r="A525">
        <v>521</v>
      </c>
      <c r="B525" t="s">
        <v>1768</v>
      </c>
      <c r="C525" s="2">
        <v>41800</v>
      </c>
      <c r="D525">
        <f t="shared" si="16"/>
        <v>2014</v>
      </c>
      <c r="E525" s="2">
        <v>41724</v>
      </c>
      <c r="F525" t="s">
        <v>22</v>
      </c>
      <c r="G525" t="s">
        <v>1769</v>
      </c>
      <c r="H525" t="s">
        <v>1770</v>
      </c>
      <c r="I525" t="s">
        <v>25</v>
      </c>
      <c r="J525" t="s">
        <v>26</v>
      </c>
      <c r="K525" t="s">
        <v>27</v>
      </c>
      <c r="L525" t="s">
        <v>28</v>
      </c>
      <c r="M525">
        <v>77041</v>
      </c>
      <c r="N525" t="s">
        <v>29</v>
      </c>
      <c r="O525" t="s">
        <v>1000</v>
      </c>
      <c r="P525" t="s">
        <v>31</v>
      </c>
      <c r="Q525" t="s">
        <v>44</v>
      </c>
      <c r="R525" t="s">
        <v>1001</v>
      </c>
      <c r="S525">
        <v>129.56800000000001</v>
      </c>
      <c r="T525">
        <v>2</v>
      </c>
      <c r="U525" s="4">
        <v>0.2</v>
      </c>
      <c r="V525">
        <f t="shared" si="17"/>
        <v>-25.913600000000002</v>
      </c>
      <c r="W525">
        <v>-25.91360000000001</v>
      </c>
    </row>
    <row r="526" spans="1:23" x14ac:dyDescent="0.3">
      <c r="A526">
        <v>522</v>
      </c>
      <c r="B526" t="s">
        <v>1768</v>
      </c>
      <c r="C526" s="2">
        <v>41801</v>
      </c>
      <c r="D526">
        <f t="shared" si="16"/>
        <v>2014</v>
      </c>
      <c r="E526" s="2">
        <v>41724</v>
      </c>
      <c r="F526" t="s">
        <v>22</v>
      </c>
      <c r="G526" t="s">
        <v>1769</v>
      </c>
      <c r="H526" t="s">
        <v>1770</v>
      </c>
      <c r="I526" t="s">
        <v>25</v>
      </c>
      <c r="J526" t="s">
        <v>26</v>
      </c>
      <c r="K526" t="s">
        <v>27</v>
      </c>
      <c r="L526" t="s">
        <v>28</v>
      </c>
      <c r="M526">
        <v>77041</v>
      </c>
      <c r="N526" t="s">
        <v>29</v>
      </c>
      <c r="O526" t="s">
        <v>1773</v>
      </c>
      <c r="P526" t="s">
        <v>31</v>
      </c>
      <c r="Q526" t="s">
        <v>47</v>
      </c>
      <c r="R526" t="s">
        <v>1774</v>
      </c>
      <c r="S526">
        <v>14.111999999999997</v>
      </c>
      <c r="T526">
        <v>9</v>
      </c>
      <c r="U526" s="4">
        <v>0.8</v>
      </c>
      <c r="V526">
        <f t="shared" si="17"/>
        <v>-11.289599999999998</v>
      </c>
      <c r="W526">
        <v>-21.167999999999999</v>
      </c>
    </row>
    <row r="527" spans="1:23" x14ac:dyDescent="0.3">
      <c r="A527">
        <v>1061</v>
      </c>
      <c r="B527" t="s">
        <v>1775</v>
      </c>
      <c r="C527" s="2">
        <v>41802</v>
      </c>
      <c r="D527">
        <f t="shared" si="16"/>
        <v>2014</v>
      </c>
      <c r="E527" s="2">
        <v>41727</v>
      </c>
      <c r="F527" t="s">
        <v>22</v>
      </c>
      <c r="G527" t="s">
        <v>1776</v>
      </c>
      <c r="H527" t="s">
        <v>1777</v>
      </c>
      <c r="I527" t="s">
        <v>25</v>
      </c>
      <c r="J527" t="s">
        <v>26</v>
      </c>
      <c r="K527" t="s">
        <v>27</v>
      </c>
      <c r="L527" t="s">
        <v>28</v>
      </c>
      <c r="M527">
        <v>77095</v>
      </c>
      <c r="N527" t="s">
        <v>29</v>
      </c>
      <c r="O527" t="s">
        <v>473</v>
      </c>
      <c r="P527" t="s">
        <v>54</v>
      </c>
      <c r="Q527" t="s">
        <v>140</v>
      </c>
      <c r="R527" t="s">
        <v>474</v>
      </c>
      <c r="S527">
        <v>107.77200000000001</v>
      </c>
      <c r="T527">
        <v>2</v>
      </c>
      <c r="U527" s="4">
        <v>0.3</v>
      </c>
      <c r="V527">
        <f t="shared" si="17"/>
        <v>-32.331600000000002</v>
      </c>
      <c r="W527">
        <v>-29.252400000000009</v>
      </c>
    </row>
    <row r="528" spans="1:23" x14ac:dyDescent="0.3">
      <c r="A528">
        <v>1595</v>
      </c>
      <c r="B528" t="s">
        <v>1778</v>
      </c>
      <c r="C528" s="2">
        <v>41803</v>
      </c>
      <c r="D528">
        <f t="shared" si="16"/>
        <v>2014</v>
      </c>
      <c r="E528" s="2">
        <v>41725</v>
      </c>
      <c r="F528" t="s">
        <v>101</v>
      </c>
      <c r="G528" t="s">
        <v>1779</v>
      </c>
      <c r="H528" t="s">
        <v>1780</v>
      </c>
      <c r="I528" t="s">
        <v>37</v>
      </c>
      <c r="J528" t="s">
        <v>26</v>
      </c>
      <c r="K528" t="s">
        <v>561</v>
      </c>
      <c r="L528" t="s">
        <v>39</v>
      </c>
      <c r="M528">
        <v>61604</v>
      </c>
      <c r="N528" t="s">
        <v>29</v>
      </c>
      <c r="O528" t="s">
        <v>1781</v>
      </c>
      <c r="P528" t="s">
        <v>54</v>
      </c>
      <c r="Q528" t="s">
        <v>110</v>
      </c>
      <c r="R528" t="s">
        <v>1782</v>
      </c>
      <c r="S528">
        <v>359.05799999999994</v>
      </c>
      <c r="T528">
        <v>3</v>
      </c>
      <c r="U528" s="4">
        <v>0.3</v>
      </c>
      <c r="V528">
        <f t="shared" si="17"/>
        <v>-107.71739999999998</v>
      </c>
      <c r="W528">
        <v>-35.905799999999999</v>
      </c>
    </row>
    <row r="529" spans="1:23" x14ac:dyDescent="0.3">
      <c r="A529">
        <v>6434</v>
      </c>
      <c r="B529" t="s">
        <v>1783</v>
      </c>
      <c r="C529" s="2">
        <v>41804</v>
      </c>
      <c r="D529">
        <f t="shared" si="16"/>
        <v>2014</v>
      </c>
      <c r="E529" s="2">
        <v>41733</v>
      </c>
      <c r="F529" t="s">
        <v>22</v>
      </c>
      <c r="G529" t="s">
        <v>1784</v>
      </c>
      <c r="H529" t="s">
        <v>1785</v>
      </c>
      <c r="I529" t="s">
        <v>104</v>
      </c>
      <c r="J529" t="s">
        <v>26</v>
      </c>
      <c r="K529" t="s">
        <v>166</v>
      </c>
      <c r="L529" t="s">
        <v>39</v>
      </c>
      <c r="M529">
        <v>60610</v>
      </c>
      <c r="N529" t="s">
        <v>29</v>
      </c>
      <c r="O529" t="s">
        <v>1786</v>
      </c>
      <c r="P529" t="s">
        <v>31</v>
      </c>
      <c r="Q529" t="s">
        <v>32</v>
      </c>
      <c r="R529" t="s">
        <v>1787</v>
      </c>
      <c r="S529">
        <v>23.52</v>
      </c>
      <c r="T529">
        <v>5</v>
      </c>
      <c r="U529" s="4">
        <v>0.2</v>
      </c>
      <c r="V529">
        <f t="shared" si="17"/>
        <v>-4.7039999999999997</v>
      </c>
      <c r="W529">
        <v>8.5259999999999998</v>
      </c>
    </row>
    <row r="530" spans="1:23" x14ac:dyDescent="0.3">
      <c r="A530">
        <v>6435</v>
      </c>
      <c r="B530" t="s">
        <v>1783</v>
      </c>
      <c r="C530" s="2">
        <v>41805</v>
      </c>
      <c r="D530">
        <f t="shared" si="16"/>
        <v>2014</v>
      </c>
      <c r="E530" s="2">
        <v>41733</v>
      </c>
      <c r="F530" t="s">
        <v>22</v>
      </c>
      <c r="G530" t="s">
        <v>1784</v>
      </c>
      <c r="H530" t="s">
        <v>1785</v>
      </c>
      <c r="I530" t="s">
        <v>104</v>
      </c>
      <c r="J530" t="s">
        <v>26</v>
      </c>
      <c r="K530" t="s">
        <v>166</v>
      </c>
      <c r="L530" t="s">
        <v>39</v>
      </c>
      <c r="M530">
        <v>60610</v>
      </c>
      <c r="N530" t="s">
        <v>29</v>
      </c>
      <c r="O530" t="s">
        <v>1788</v>
      </c>
      <c r="P530" t="s">
        <v>67</v>
      </c>
      <c r="Q530" t="s">
        <v>297</v>
      </c>
      <c r="R530" t="s">
        <v>1789</v>
      </c>
      <c r="S530">
        <v>180.96</v>
      </c>
      <c r="T530">
        <v>5</v>
      </c>
      <c r="U530" s="4">
        <v>0.2</v>
      </c>
      <c r="V530">
        <f t="shared" si="17"/>
        <v>-36.192</v>
      </c>
      <c r="W530">
        <v>13.571999999999996</v>
      </c>
    </row>
    <row r="531" spans="1:23" x14ac:dyDescent="0.3">
      <c r="A531">
        <v>7002</v>
      </c>
      <c r="B531" t="s">
        <v>1790</v>
      </c>
      <c r="C531" s="2">
        <v>41806</v>
      </c>
      <c r="D531">
        <f t="shared" si="16"/>
        <v>2014</v>
      </c>
      <c r="E531" s="2">
        <v>41732</v>
      </c>
      <c r="F531" t="s">
        <v>22</v>
      </c>
      <c r="G531" t="s">
        <v>1791</v>
      </c>
      <c r="H531" t="s">
        <v>1792</v>
      </c>
      <c r="I531" t="s">
        <v>37</v>
      </c>
      <c r="J531" t="s">
        <v>26</v>
      </c>
      <c r="K531" t="s">
        <v>1793</v>
      </c>
      <c r="L531" t="s">
        <v>39</v>
      </c>
      <c r="M531">
        <v>61761</v>
      </c>
      <c r="N531" t="s">
        <v>29</v>
      </c>
      <c r="O531" t="s">
        <v>1794</v>
      </c>
      <c r="P531" t="s">
        <v>54</v>
      </c>
      <c r="Q531" t="s">
        <v>140</v>
      </c>
      <c r="R531" t="s">
        <v>1795</v>
      </c>
      <c r="S531">
        <v>366.74399999999997</v>
      </c>
      <c r="T531">
        <v>4</v>
      </c>
      <c r="U531" s="4">
        <v>0.3</v>
      </c>
      <c r="V531">
        <f t="shared" si="17"/>
        <v>-110.02319999999999</v>
      </c>
      <c r="W531">
        <v>-110.02320000000003</v>
      </c>
    </row>
    <row r="532" spans="1:23" x14ac:dyDescent="0.3">
      <c r="A532">
        <v>6808</v>
      </c>
      <c r="B532" t="s">
        <v>1796</v>
      </c>
      <c r="C532" s="2">
        <v>41807</v>
      </c>
      <c r="D532">
        <f t="shared" si="16"/>
        <v>2014</v>
      </c>
      <c r="E532" s="2">
        <v>41734</v>
      </c>
      <c r="F532" t="s">
        <v>22</v>
      </c>
      <c r="G532" t="s">
        <v>1797</v>
      </c>
      <c r="H532" t="s">
        <v>1798</v>
      </c>
      <c r="I532" t="s">
        <v>104</v>
      </c>
      <c r="J532" t="s">
        <v>26</v>
      </c>
      <c r="K532" t="s">
        <v>27</v>
      </c>
      <c r="L532" t="s">
        <v>28</v>
      </c>
      <c r="M532">
        <v>77095</v>
      </c>
      <c r="N532" t="s">
        <v>29</v>
      </c>
      <c r="O532" t="s">
        <v>1799</v>
      </c>
      <c r="P532" t="s">
        <v>31</v>
      </c>
      <c r="Q532" t="s">
        <v>32</v>
      </c>
      <c r="R532" t="s">
        <v>1800</v>
      </c>
      <c r="S532">
        <v>98.376000000000005</v>
      </c>
      <c r="T532">
        <v>3</v>
      </c>
      <c r="U532" s="4">
        <v>0.2</v>
      </c>
      <c r="V532">
        <f t="shared" si="17"/>
        <v>-19.675200000000004</v>
      </c>
      <c r="W532">
        <v>35.661300000000004</v>
      </c>
    </row>
    <row r="533" spans="1:23" x14ac:dyDescent="0.3">
      <c r="A533">
        <v>6809</v>
      </c>
      <c r="B533" t="s">
        <v>1796</v>
      </c>
      <c r="C533" s="2">
        <v>41808</v>
      </c>
      <c r="D533">
        <f t="shared" si="16"/>
        <v>2014</v>
      </c>
      <c r="E533" s="2">
        <v>41734</v>
      </c>
      <c r="F533" t="s">
        <v>22</v>
      </c>
      <c r="G533" t="s">
        <v>1797</v>
      </c>
      <c r="H533" t="s">
        <v>1798</v>
      </c>
      <c r="I533" t="s">
        <v>104</v>
      </c>
      <c r="J533" t="s">
        <v>26</v>
      </c>
      <c r="K533" t="s">
        <v>27</v>
      </c>
      <c r="L533" t="s">
        <v>28</v>
      </c>
      <c r="M533">
        <v>77095</v>
      </c>
      <c r="N533" t="s">
        <v>29</v>
      </c>
      <c r="O533" t="s">
        <v>1801</v>
      </c>
      <c r="P533" t="s">
        <v>54</v>
      </c>
      <c r="Q533" t="s">
        <v>55</v>
      </c>
      <c r="R533" t="s">
        <v>1802</v>
      </c>
      <c r="S533">
        <v>22.38</v>
      </c>
      <c r="T533">
        <v>3</v>
      </c>
      <c r="U533" s="4">
        <v>0.6</v>
      </c>
      <c r="V533">
        <f t="shared" si="17"/>
        <v>-13.427999999999999</v>
      </c>
      <c r="W533">
        <v>-7.8330000000000055</v>
      </c>
    </row>
    <row r="534" spans="1:23" x14ac:dyDescent="0.3">
      <c r="A534">
        <v>2769</v>
      </c>
      <c r="B534" t="s">
        <v>1803</v>
      </c>
      <c r="C534" s="2">
        <v>41809</v>
      </c>
      <c r="D534">
        <f t="shared" si="16"/>
        <v>2014</v>
      </c>
      <c r="E534" s="2">
        <v>41736</v>
      </c>
      <c r="F534" t="s">
        <v>22</v>
      </c>
      <c r="G534" t="s">
        <v>1804</v>
      </c>
      <c r="H534" t="s">
        <v>1805</v>
      </c>
      <c r="I534" t="s">
        <v>25</v>
      </c>
      <c r="J534" t="s">
        <v>26</v>
      </c>
      <c r="K534" t="s">
        <v>160</v>
      </c>
      <c r="L534" t="s">
        <v>28</v>
      </c>
      <c r="M534">
        <v>75220</v>
      </c>
      <c r="N534" t="s">
        <v>29</v>
      </c>
      <c r="O534" t="s">
        <v>1806</v>
      </c>
      <c r="P534" t="s">
        <v>31</v>
      </c>
      <c r="Q534" t="s">
        <v>82</v>
      </c>
      <c r="R534" t="s">
        <v>1807</v>
      </c>
      <c r="S534">
        <v>32.191999999999993</v>
      </c>
      <c r="T534">
        <v>2</v>
      </c>
      <c r="U534" s="4">
        <v>0.8</v>
      </c>
      <c r="V534">
        <f t="shared" si="17"/>
        <v>-25.753599999999995</v>
      </c>
      <c r="W534">
        <v>-80.48</v>
      </c>
    </row>
    <row r="535" spans="1:23" x14ac:dyDescent="0.3">
      <c r="A535">
        <v>2770</v>
      </c>
      <c r="B535" t="s">
        <v>1803</v>
      </c>
      <c r="C535" s="2">
        <v>41810</v>
      </c>
      <c r="D535">
        <f t="shared" si="16"/>
        <v>2014</v>
      </c>
      <c r="E535" s="2">
        <v>41736</v>
      </c>
      <c r="F535" t="s">
        <v>22</v>
      </c>
      <c r="G535" t="s">
        <v>1804</v>
      </c>
      <c r="H535" t="s">
        <v>1805</v>
      </c>
      <c r="I535" t="s">
        <v>25</v>
      </c>
      <c r="J535" t="s">
        <v>26</v>
      </c>
      <c r="K535" t="s">
        <v>160</v>
      </c>
      <c r="L535" t="s">
        <v>28</v>
      </c>
      <c r="M535">
        <v>75220</v>
      </c>
      <c r="N535" t="s">
        <v>29</v>
      </c>
      <c r="O535" t="s">
        <v>1808</v>
      </c>
      <c r="P535" t="s">
        <v>67</v>
      </c>
      <c r="Q535" t="s">
        <v>68</v>
      </c>
      <c r="R535" t="s">
        <v>1809</v>
      </c>
      <c r="S535">
        <v>50.120000000000005</v>
      </c>
      <c r="T535">
        <v>7</v>
      </c>
      <c r="U535" s="4">
        <v>0.2</v>
      </c>
      <c r="V535">
        <f t="shared" si="17"/>
        <v>-10.024000000000001</v>
      </c>
      <c r="W535">
        <v>-0.62650000000000716</v>
      </c>
    </row>
    <row r="536" spans="1:23" x14ac:dyDescent="0.3">
      <c r="A536">
        <v>2771</v>
      </c>
      <c r="B536" t="s">
        <v>1803</v>
      </c>
      <c r="C536" s="2">
        <v>41811</v>
      </c>
      <c r="D536">
        <f t="shared" si="16"/>
        <v>2014</v>
      </c>
      <c r="E536" s="2">
        <v>41736</v>
      </c>
      <c r="F536" t="s">
        <v>22</v>
      </c>
      <c r="G536" t="s">
        <v>1804</v>
      </c>
      <c r="H536" t="s">
        <v>1805</v>
      </c>
      <c r="I536" t="s">
        <v>25</v>
      </c>
      <c r="J536" t="s">
        <v>26</v>
      </c>
      <c r="K536" t="s">
        <v>160</v>
      </c>
      <c r="L536" t="s">
        <v>28</v>
      </c>
      <c r="M536">
        <v>75220</v>
      </c>
      <c r="N536" t="s">
        <v>29</v>
      </c>
      <c r="O536" t="s">
        <v>1810</v>
      </c>
      <c r="P536" t="s">
        <v>67</v>
      </c>
      <c r="Q536" t="s">
        <v>68</v>
      </c>
      <c r="R536" t="s">
        <v>1811</v>
      </c>
      <c r="S536">
        <v>47.975999999999999</v>
      </c>
      <c r="T536">
        <v>3</v>
      </c>
      <c r="U536" s="4">
        <v>0.2</v>
      </c>
      <c r="V536">
        <f t="shared" si="17"/>
        <v>-9.5952000000000002</v>
      </c>
      <c r="W536">
        <v>1.7990999999999993</v>
      </c>
    </row>
    <row r="537" spans="1:23" x14ac:dyDescent="0.3">
      <c r="A537">
        <v>4046</v>
      </c>
      <c r="B537" t="s">
        <v>1812</v>
      </c>
      <c r="C537" s="2">
        <v>41812</v>
      </c>
      <c r="D537">
        <f t="shared" si="16"/>
        <v>2014</v>
      </c>
      <c r="E537" s="2">
        <v>41736</v>
      </c>
      <c r="F537" t="s">
        <v>22</v>
      </c>
      <c r="G537" t="s">
        <v>1481</v>
      </c>
      <c r="H537" t="s">
        <v>1482</v>
      </c>
      <c r="I537" t="s">
        <v>104</v>
      </c>
      <c r="J537" t="s">
        <v>26</v>
      </c>
      <c r="K537" t="s">
        <v>27</v>
      </c>
      <c r="L537" t="s">
        <v>28</v>
      </c>
      <c r="M537">
        <v>77070</v>
      </c>
      <c r="N537" t="s">
        <v>29</v>
      </c>
      <c r="O537" t="s">
        <v>1813</v>
      </c>
      <c r="P537" t="s">
        <v>31</v>
      </c>
      <c r="Q537" t="s">
        <v>47</v>
      </c>
      <c r="R537" t="s">
        <v>1814</v>
      </c>
      <c r="S537">
        <v>9.155999999999997</v>
      </c>
      <c r="T537">
        <v>3</v>
      </c>
      <c r="U537" s="4">
        <v>0.8</v>
      </c>
      <c r="V537">
        <f t="shared" si="17"/>
        <v>-7.324799999999998</v>
      </c>
      <c r="W537">
        <v>-13.734000000000002</v>
      </c>
    </row>
    <row r="538" spans="1:23" x14ac:dyDescent="0.3">
      <c r="A538">
        <v>1147</v>
      </c>
      <c r="B538" t="s">
        <v>1815</v>
      </c>
      <c r="C538" s="2">
        <v>41813</v>
      </c>
      <c r="D538">
        <f t="shared" si="16"/>
        <v>2014</v>
      </c>
      <c r="E538" s="2">
        <v>41733</v>
      </c>
      <c r="F538" t="s">
        <v>170</v>
      </c>
      <c r="G538" t="s">
        <v>302</v>
      </c>
      <c r="H538" t="s">
        <v>303</v>
      </c>
      <c r="I538" t="s">
        <v>25</v>
      </c>
      <c r="J538" t="s">
        <v>26</v>
      </c>
      <c r="K538" t="s">
        <v>1816</v>
      </c>
      <c r="L538" t="s">
        <v>74</v>
      </c>
      <c r="M538">
        <v>48911</v>
      </c>
      <c r="N538" t="s">
        <v>29</v>
      </c>
      <c r="O538" t="s">
        <v>1817</v>
      </c>
      <c r="P538" t="s">
        <v>31</v>
      </c>
      <c r="Q538" t="s">
        <v>82</v>
      </c>
      <c r="R538" t="s">
        <v>1818</v>
      </c>
      <c r="S538">
        <v>644.07600000000002</v>
      </c>
      <c r="T538">
        <v>2</v>
      </c>
      <c r="U538" s="4">
        <v>0.1</v>
      </c>
      <c r="V538">
        <f t="shared" si="17"/>
        <v>-64.407600000000002</v>
      </c>
      <c r="W538">
        <v>107.34599999999996</v>
      </c>
    </row>
    <row r="539" spans="1:23" x14ac:dyDescent="0.3">
      <c r="A539">
        <v>1148</v>
      </c>
      <c r="B539" t="s">
        <v>1815</v>
      </c>
      <c r="C539" s="2">
        <v>41814</v>
      </c>
      <c r="D539">
        <f t="shared" si="16"/>
        <v>2014</v>
      </c>
      <c r="E539" s="2">
        <v>41733</v>
      </c>
      <c r="F539" t="s">
        <v>170</v>
      </c>
      <c r="G539" t="s">
        <v>302</v>
      </c>
      <c r="H539" t="s">
        <v>303</v>
      </c>
      <c r="I539" t="s">
        <v>25</v>
      </c>
      <c r="J539" t="s">
        <v>26</v>
      </c>
      <c r="K539" t="s">
        <v>1816</v>
      </c>
      <c r="L539" t="s">
        <v>74</v>
      </c>
      <c r="M539">
        <v>48911</v>
      </c>
      <c r="N539" t="s">
        <v>29</v>
      </c>
      <c r="O539" t="s">
        <v>1819</v>
      </c>
      <c r="P539" t="s">
        <v>31</v>
      </c>
      <c r="Q539" t="s">
        <v>98</v>
      </c>
      <c r="R539" t="s">
        <v>648</v>
      </c>
      <c r="S539">
        <v>5.84</v>
      </c>
      <c r="T539">
        <v>2</v>
      </c>
      <c r="U539" s="4">
        <v>0</v>
      </c>
      <c r="V539">
        <f t="shared" si="17"/>
        <v>0</v>
      </c>
      <c r="W539">
        <v>2.6279999999999997</v>
      </c>
    </row>
    <row r="540" spans="1:23" x14ac:dyDescent="0.3">
      <c r="A540">
        <v>1149</v>
      </c>
      <c r="B540" t="s">
        <v>1815</v>
      </c>
      <c r="C540" s="2">
        <v>41815</v>
      </c>
      <c r="D540">
        <f t="shared" si="16"/>
        <v>2014</v>
      </c>
      <c r="E540" s="2">
        <v>41733</v>
      </c>
      <c r="F540" t="s">
        <v>170</v>
      </c>
      <c r="G540" t="s">
        <v>302</v>
      </c>
      <c r="H540" t="s">
        <v>303</v>
      </c>
      <c r="I540" t="s">
        <v>25</v>
      </c>
      <c r="J540" t="s">
        <v>26</v>
      </c>
      <c r="K540" t="s">
        <v>1816</v>
      </c>
      <c r="L540" t="s">
        <v>74</v>
      </c>
      <c r="M540">
        <v>48911</v>
      </c>
      <c r="N540" t="s">
        <v>29</v>
      </c>
      <c r="O540" t="s">
        <v>1820</v>
      </c>
      <c r="P540" t="s">
        <v>31</v>
      </c>
      <c r="Q540" t="s">
        <v>47</v>
      </c>
      <c r="R540" t="s">
        <v>1821</v>
      </c>
      <c r="S540">
        <v>12.76</v>
      </c>
      <c r="T540">
        <v>2</v>
      </c>
      <c r="U540" s="4">
        <v>0</v>
      </c>
      <c r="V540">
        <f t="shared" si="17"/>
        <v>0</v>
      </c>
      <c r="W540">
        <v>5.8695999999999993</v>
      </c>
    </row>
    <row r="541" spans="1:23" x14ac:dyDescent="0.3">
      <c r="A541">
        <v>1150</v>
      </c>
      <c r="B541" t="s">
        <v>1815</v>
      </c>
      <c r="C541" s="2">
        <v>41816</v>
      </c>
      <c r="D541">
        <f t="shared" si="16"/>
        <v>2014</v>
      </c>
      <c r="E541" s="2">
        <v>41733</v>
      </c>
      <c r="F541" t="s">
        <v>170</v>
      </c>
      <c r="G541" t="s">
        <v>302</v>
      </c>
      <c r="H541" t="s">
        <v>303</v>
      </c>
      <c r="I541" t="s">
        <v>25</v>
      </c>
      <c r="J541" t="s">
        <v>26</v>
      </c>
      <c r="K541" t="s">
        <v>1816</v>
      </c>
      <c r="L541" t="s">
        <v>74</v>
      </c>
      <c r="M541">
        <v>48911</v>
      </c>
      <c r="N541" t="s">
        <v>29</v>
      </c>
      <c r="O541" t="s">
        <v>1439</v>
      </c>
      <c r="P541" t="s">
        <v>67</v>
      </c>
      <c r="Q541" t="s">
        <v>297</v>
      </c>
      <c r="R541" t="s">
        <v>1440</v>
      </c>
      <c r="S541">
        <v>10.95</v>
      </c>
      <c r="T541">
        <v>1</v>
      </c>
      <c r="U541" s="4">
        <v>0</v>
      </c>
      <c r="V541">
        <f t="shared" si="17"/>
        <v>0</v>
      </c>
      <c r="W541">
        <v>0.43799999999999883</v>
      </c>
    </row>
    <row r="542" spans="1:23" x14ac:dyDescent="0.3">
      <c r="A542">
        <v>1151</v>
      </c>
      <c r="B542" t="s">
        <v>1815</v>
      </c>
      <c r="C542" s="2">
        <v>41817</v>
      </c>
      <c r="D542">
        <f t="shared" si="16"/>
        <v>2014</v>
      </c>
      <c r="E542" s="2">
        <v>41733</v>
      </c>
      <c r="F542" t="s">
        <v>170</v>
      </c>
      <c r="G542" t="s">
        <v>302</v>
      </c>
      <c r="H542" t="s">
        <v>303</v>
      </c>
      <c r="I542" t="s">
        <v>25</v>
      </c>
      <c r="J542" t="s">
        <v>26</v>
      </c>
      <c r="K542" t="s">
        <v>1816</v>
      </c>
      <c r="L542" t="s">
        <v>74</v>
      </c>
      <c r="M542">
        <v>48911</v>
      </c>
      <c r="N542" t="s">
        <v>29</v>
      </c>
      <c r="O542" t="s">
        <v>509</v>
      </c>
      <c r="P542" t="s">
        <v>67</v>
      </c>
      <c r="Q542" t="s">
        <v>510</v>
      </c>
      <c r="R542" t="s">
        <v>511</v>
      </c>
      <c r="S542">
        <v>599.98</v>
      </c>
      <c r="T542">
        <v>2</v>
      </c>
      <c r="U542" s="4">
        <v>0</v>
      </c>
      <c r="V542">
        <f t="shared" si="17"/>
        <v>0</v>
      </c>
      <c r="W542">
        <v>209.99299999999999</v>
      </c>
    </row>
    <row r="543" spans="1:23" x14ac:dyDescent="0.3">
      <c r="A543">
        <v>2525</v>
      </c>
      <c r="B543" t="s">
        <v>1822</v>
      </c>
      <c r="C543" s="2">
        <v>41818</v>
      </c>
      <c r="D543">
        <f t="shared" si="16"/>
        <v>2014</v>
      </c>
      <c r="E543" s="2">
        <v>41739</v>
      </c>
      <c r="F543" t="s">
        <v>22</v>
      </c>
      <c r="G543" t="s">
        <v>1823</v>
      </c>
      <c r="H543" t="s">
        <v>1824</v>
      </c>
      <c r="I543" t="s">
        <v>25</v>
      </c>
      <c r="J543" t="s">
        <v>26</v>
      </c>
      <c r="K543" t="s">
        <v>27</v>
      </c>
      <c r="L543" t="s">
        <v>28</v>
      </c>
      <c r="M543">
        <v>77041</v>
      </c>
      <c r="N543" t="s">
        <v>29</v>
      </c>
      <c r="O543" t="s">
        <v>63</v>
      </c>
      <c r="P543" t="s">
        <v>31</v>
      </c>
      <c r="Q543" t="s">
        <v>64</v>
      </c>
      <c r="R543" t="s">
        <v>65</v>
      </c>
      <c r="S543">
        <v>42.047999999999995</v>
      </c>
      <c r="T543">
        <v>9</v>
      </c>
      <c r="U543" s="4">
        <v>0.2</v>
      </c>
      <c r="V543">
        <f t="shared" si="17"/>
        <v>-8.4095999999999993</v>
      </c>
      <c r="W543">
        <v>5.2559999999999985</v>
      </c>
    </row>
    <row r="544" spans="1:23" x14ac:dyDescent="0.3">
      <c r="A544">
        <v>2526</v>
      </c>
      <c r="B544" t="s">
        <v>1822</v>
      </c>
      <c r="C544" s="2">
        <v>41819</v>
      </c>
      <c r="D544">
        <f t="shared" si="16"/>
        <v>2014</v>
      </c>
      <c r="E544" s="2">
        <v>41739</v>
      </c>
      <c r="F544" t="s">
        <v>22</v>
      </c>
      <c r="G544" t="s">
        <v>1823</v>
      </c>
      <c r="H544" t="s">
        <v>1824</v>
      </c>
      <c r="I544" t="s">
        <v>25</v>
      </c>
      <c r="J544" t="s">
        <v>26</v>
      </c>
      <c r="K544" t="s">
        <v>27</v>
      </c>
      <c r="L544" t="s">
        <v>28</v>
      </c>
      <c r="M544">
        <v>77041</v>
      </c>
      <c r="N544" t="s">
        <v>29</v>
      </c>
      <c r="O544" t="s">
        <v>1825</v>
      </c>
      <c r="P544" t="s">
        <v>67</v>
      </c>
      <c r="Q544" t="s">
        <v>68</v>
      </c>
      <c r="R544" t="s">
        <v>1826</v>
      </c>
      <c r="S544">
        <v>25.488</v>
      </c>
      <c r="T544">
        <v>2</v>
      </c>
      <c r="U544" s="4">
        <v>0.2</v>
      </c>
      <c r="V544">
        <f t="shared" si="17"/>
        <v>-5.0975999999999999</v>
      </c>
      <c r="W544">
        <v>4.4603999999999999</v>
      </c>
    </row>
    <row r="545" spans="1:23" x14ac:dyDescent="0.3">
      <c r="A545">
        <v>2527</v>
      </c>
      <c r="B545" t="s">
        <v>1822</v>
      </c>
      <c r="C545" s="2">
        <v>41820</v>
      </c>
      <c r="D545">
        <f t="shared" si="16"/>
        <v>2014</v>
      </c>
      <c r="E545" s="2">
        <v>41739</v>
      </c>
      <c r="F545" t="s">
        <v>22</v>
      </c>
      <c r="G545" t="s">
        <v>1823</v>
      </c>
      <c r="H545" t="s">
        <v>1824</v>
      </c>
      <c r="I545" t="s">
        <v>25</v>
      </c>
      <c r="J545" t="s">
        <v>26</v>
      </c>
      <c r="K545" t="s">
        <v>27</v>
      </c>
      <c r="L545" t="s">
        <v>28</v>
      </c>
      <c r="M545">
        <v>77041</v>
      </c>
      <c r="N545" t="s">
        <v>29</v>
      </c>
      <c r="O545" t="s">
        <v>1441</v>
      </c>
      <c r="P545" t="s">
        <v>31</v>
      </c>
      <c r="Q545" t="s">
        <v>47</v>
      </c>
      <c r="R545" t="s">
        <v>1442</v>
      </c>
      <c r="S545">
        <v>6.8999999999999986</v>
      </c>
      <c r="T545">
        <v>3</v>
      </c>
      <c r="U545" s="4">
        <v>0.8</v>
      </c>
      <c r="V545">
        <f t="shared" si="17"/>
        <v>-5.52</v>
      </c>
      <c r="W545">
        <v>-12.075000000000003</v>
      </c>
    </row>
    <row r="546" spans="1:23" x14ac:dyDescent="0.3">
      <c r="A546">
        <v>2528</v>
      </c>
      <c r="B546" t="s">
        <v>1822</v>
      </c>
      <c r="C546" s="2">
        <v>41821</v>
      </c>
      <c r="D546">
        <f t="shared" si="16"/>
        <v>2014</v>
      </c>
      <c r="E546" s="2">
        <v>41739</v>
      </c>
      <c r="F546" t="s">
        <v>22</v>
      </c>
      <c r="G546" t="s">
        <v>1823</v>
      </c>
      <c r="H546" t="s">
        <v>1824</v>
      </c>
      <c r="I546" t="s">
        <v>25</v>
      </c>
      <c r="J546" t="s">
        <v>26</v>
      </c>
      <c r="K546" t="s">
        <v>27</v>
      </c>
      <c r="L546" t="s">
        <v>28</v>
      </c>
      <c r="M546">
        <v>77041</v>
      </c>
      <c r="N546" t="s">
        <v>29</v>
      </c>
      <c r="O546" t="s">
        <v>340</v>
      </c>
      <c r="P546" t="s">
        <v>31</v>
      </c>
      <c r="Q546" t="s">
        <v>47</v>
      </c>
      <c r="R546" t="s">
        <v>341</v>
      </c>
      <c r="S546">
        <v>9.6479999999999961</v>
      </c>
      <c r="T546">
        <v>6</v>
      </c>
      <c r="U546" s="4">
        <v>0.8</v>
      </c>
      <c r="V546">
        <f t="shared" si="17"/>
        <v>-7.7183999999999973</v>
      </c>
      <c r="W546">
        <v>-16.884</v>
      </c>
    </row>
    <row r="547" spans="1:23" x14ac:dyDescent="0.3">
      <c r="A547">
        <v>2529</v>
      </c>
      <c r="B547" t="s">
        <v>1822</v>
      </c>
      <c r="C547" s="2">
        <v>41822</v>
      </c>
      <c r="D547">
        <f t="shared" si="16"/>
        <v>2014</v>
      </c>
      <c r="E547" s="2">
        <v>41739</v>
      </c>
      <c r="F547" t="s">
        <v>22</v>
      </c>
      <c r="G547" t="s">
        <v>1823</v>
      </c>
      <c r="H547" t="s">
        <v>1824</v>
      </c>
      <c r="I547" t="s">
        <v>25</v>
      </c>
      <c r="J547" t="s">
        <v>26</v>
      </c>
      <c r="K547" t="s">
        <v>27</v>
      </c>
      <c r="L547" t="s">
        <v>28</v>
      </c>
      <c r="M547">
        <v>77041</v>
      </c>
      <c r="N547" t="s">
        <v>29</v>
      </c>
      <c r="O547" t="s">
        <v>450</v>
      </c>
      <c r="P547" t="s">
        <v>31</v>
      </c>
      <c r="Q547" t="s">
        <v>32</v>
      </c>
      <c r="R547" t="s">
        <v>451</v>
      </c>
      <c r="S547">
        <v>7.9680000000000009</v>
      </c>
      <c r="T547">
        <v>2</v>
      </c>
      <c r="U547" s="4">
        <v>0.2</v>
      </c>
      <c r="V547">
        <f t="shared" si="17"/>
        <v>-1.5936000000000003</v>
      </c>
      <c r="W547">
        <v>2.8884000000000007</v>
      </c>
    </row>
    <row r="548" spans="1:23" x14ac:dyDescent="0.3">
      <c r="A548">
        <v>4821</v>
      </c>
      <c r="B548" t="s">
        <v>1827</v>
      </c>
      <c r="C548" s="2">
        <v>41823</v>
      </c>
      <c r="D548">
        <f t="shared" si="16"/>
        <v>2014</v>
      </c>
      <c r="E548" s="2">
        <v>41740</v>
      </c>
      <c r="F548" t="s">
        <v>22</v>
      </c>
      <c r="G548" t="s">
        <v>1828</v>
      </c>
      <c r="H548" t="s">
        <v>1829</v>
      </c>
      <c r="I548" t="s">
        <v>25</v>
      </c>
      <c r="J548" t="s">
        <v>26</v>
      </c>
      <c r="K548" t="s">
        <v>403</v>
      </c>
      <c r="L548" t="s">
        <v>28</v>
      </c>
      <c r="M548">
        <v>78207</v>
      </c>
      <c r="N548" t="s">
        <v>29</v>
      </c>
      <c r="O548" t="s">
        <v>1830</v>
      </c>
      <c r="P548" t="s">
        <v>31</v>
      </c>
      <c r="Q548" t="s">
        <v>82</v>
      </c>
      <c r="R548" t="s">
        <v>1831</v>
      </c>
      <c r="S548">
        <v>463.24799999999988</v>
      </c>
      <c r="T548">
        <v>8</v>
      </c>
      <c r="U548" s="4">
        <v>0.8</v>
      </c>
      <c r="V548">
        <f t="shared" si="17"/>
        <v>-370.59839999999991</v>
      </c>
      <c r="W548">
        <v>-1181.2824000000003</v>
      </c>
    </row>
    <row r="549" spans="1:23" x14ac:dyDescent="0.3">
      <c r="A549">
        <v>4822</v>
      </c>
      <c r="B549" t="s">
        <v>1827</v>
      </c>
      <c r="C549" s="2">
        <v>41824</v>
      </c>
      <c r="D549">
        <f t="shared" si="16"/>
        <v>2014</v>
      </c>
      <c r="E549" s="2">
        <v>41740</v>
      </c>
      <c r="F549" t="s">
        <v>22</v>
      </c>
      <c r="G549" t="s">
        <v>1828</v>
      </c>
      <c r="H549" t="s">
        <v>1829</v>
      </c>
      <c r="I549" t="s">
        <v>25</v>
      </c>
      <c r="J549" t="s">
        <v>26</v>
      </c>
      <c r="K549" t="s">
        <v>403</v>
      </c>
      <c r="L549" t="s">
        <v>28</v>
      </c>
      <c r="M549">
        <v>78207</v>
      </c>
      <c r="N549" t="s">
        <v>29</v>
      </c>
      <c r="O549" t="s">
        <v>1832</v>
      </c>
      <c r="P549" t="s">
        <v>67</v>
      </c>
      <c r="Q549" t="s">
        <v>68</v>
      </c>
      <c r="R549" t="s">
        <v>1833</v>
      </c>
      <c r="S549">
        <v>383.952</v>
      </c>
      <c r="T549">
        <v>6</v>
      </c>
      <c r="U549" s="4">
        <v>0.2</v>
      </c>
      <c r="V549">
        <f t="shared" si="17"/>
        <v>-76.790400000000005</v>
      </c>
      <c r="W549">
        <v>47.993999999999971</v>
      </c>
    </row>
    <row r="550" spans="1:23" x14ac:dyDescent="0.3">
      <c r="A550">
        <v>5539</v>
      </c>
      <c r="B550" t="s">
        <v>1834</v>
      </c>
      <c r="C550" s="2">
        <v>41825</v>
      </c>
      <c r="D550">
        <f t="shared" si="16"/>
        <v>2014</v>
      </c>
      <c r="E550" s="2">
        <v>41749</v>
      </c>
      <c r="F550" t="s">
        <v>22</v>
      </c>
      <c r="G550" t="s">
        <v>1835</v>
      </c>
      <c r="H550" t="s">
        <v>1836</v>
      </c>
      <c r="I550" t="s">
        <v>25</v>
      </c>
      <c r="J550" t="s">
        <v>26</v>
      </c>
      <c r="K550" t="s">
        <v>1837</v>
      </c>
      <c r="L550" t="s">
        <v>733</v>
      </c>
      <c r="M550">
        <v>68701</v>
      </c>
      <c r="N550" t="s">
        <v>29</v>
      </c>
      <c r="O550" t="s">
        <v>310</v>
      </c>
      <c r="P550" t="s">
        <v>31</v>
      </c>
      <c r="Q550" t="s">
        <v>47</v>
      </c>
      <c r="R550" t="s">
        <v>311</v>
      </c>
      <c r="S550">
        <v>17.43</v>
      </c>
      <c r="T550">
        <v>3</v>
      </c>
      <c r="U550" s="4">
        <v>0</v>
      </c>
      <c r="V550">
        <f t="shared" si="17"/>
        <v>0</v>
      </c>
      <c r="W550">
        <v>8.0177999999999994</v>
      </c>
    </row>
    <row r="551" spans="1:23" x14ac:dyDescent="0.3">
      <c r="A551">
        <v>8929</v>
      </c>
      <c r="B551" t="s">
        <v>1838</v>
      </c>
      <c r="C551" s="2">
        <v>41826</v>
      </c>
      <c r="D551">
        <f t="shared" si="16"/>
        <v>2014</v>
      </c>
      <c r="E551" s="2">
        <v>41746</v>
      </c>
      <c r="F551" t="s">
        <v>22</v>
      </c>
      <c r="G551" t="s">
        <v>1839</v>
      </c>
      <c r="H551" t="s">
        <v>1840</v>
      </c>
      <c r="I551" t="s">
        <v>25</v>
      </c>
      <c r="J551" t="s">
        <v>26</v>
      </c>
      <c r="K551" t="s">
        <v>52</v>
      </c>
      <c r="L551" t="s">
        <v>28</v>
      </c>
      <c r="M551">
        <v>77340</v>
      </c>
      <c r="N551" t="s">
        <v>29</v>
      </c>
      <c r="O551" t="s">
        <v>1841</v>
      </c>
      <c r="P551" t="s">
        <v>54</v>
      </c>
      <c r="Q551" t="s">
        <v>227</v>
      </c>
      <c r="R551" t="s">
        <v>1842</v>
      </c>
      <c r="S551">
        <v>609.9799999999999</v>
      </c>
      <c r="T551">
        <v>4</v>
      </c>
      <c r="U551" s="4">
        <v>0.3</v>
      </c>
      <c r="V551">
        <f t="shared" si="17"/>
        <v>-182.99399999999997</v>
      </c>
      <c r="W551">
        <v>-113.28200000000004</v>
      </c>
    </row>
    <row r="552" spans="1:23" x14ac:dyDescent="0.3">
      <c r="A552">
        <v>8930</v>
      </c>
      <c r="B552" t="s">
        <v>1838</v>
      </c>
      <c r="C552" s="2">
        <v>41827</v>
      </c>
      <c r="D552">
        <f t="shared" si="16"/>
        <v>2014</v>
      </c>
      <c r="E552" s="2">
        <v>41746</v>
      </c>
      <c r="F552" t="s">
        <v>22</v>
      </c>
      <c r="G552" t="s">
        <v>1839</v>
      </c>
      <c r="H552" t="s">
        <v>1840</v>
      </c>
      <c r="I552" t="s">
        <v>25</v>
      </c>
      <c r="J552" t="s">
        <v>26</v>
      </c>
      <c r="K552" t="s">
        <v>52</v>
      </c>
      <c r="L552" t="s">
        <v>28</v>
      </c>
      <c r="M552">
        <v>77340</v>
      </c>
      <c r="N552" t="s">
        <v>29</v>
      </c>
      <c r="O552" t="s">
        <v>1843</v>
      </c>
      <c r="P552" t="s">
        <v>54</v>
      </c>
      <c r="Q552" t="s">
        <v>227</v>
      </c>
      <c r="R552" t="s">
        <v>1844</v>
      </c>
      <c r="S552">
        <v>211.37199999999999</v>
      </c>
      <c r="T552">
        <v>2</v>
      </c>
      <c r="U552" s="4">
        <v>0.3</v>
      </c>
      <c r="V552">
        <f t="shared" si="17"/>
        <v>-63.411599999999993</v>
      </c>
      <c r="W552">
        <v>-45.294000000000011</v>
      </c>
    </row>
    <row r="553" spans="1:23" x14ac:dyDescent="0.3">
      <c r="A553">
        <v>8931</v>
      </c>
      <c r="B553" t="s">
        <v>1838</v>
      </c>
      <c r="C553" s="2">
        <v>41828</v>
      </c>
      <c r="D553">
        <f t="shared" si="16"/>
        <v>2014</v>
      </c>
      <c r="E553" s="2">
        <v>41746</v>
      </c>
      <c r="F553" t="s">
        <v>22</v>
      </c>
      <c r="G553" t="s">
        <v>1839</v>
      </c>
      <c r="H553" t="s">
        <v>1840</v>
      </c>
      <c r="I553" t="s">
        <v>25</v>
      </c>
      <c r="J553" t="s">
        <v>26</v>
      </c>
      <c r="K553" t="s">
        <v>52</v>
      </c>
      <c r="L553" t="s">
        <v>28</v>
      </c>
      <c r="M553">
        <v>77340</v>
      </c>
      <c r="N553" t="s">
        <v>29</v>
      </c>
      <c r="O553" t="s">
        <v>1845</v>
      </c>
      <c r="P553" t="s">
        <v>67</v>
      </c>
      <c r="Q553" t="s">
        <v>297</v>
      </c>
      <c r="R553" t="s">
        <v>1846</v>
      </c>
      <c r="S553">
        <v>239.976</v>
      </c>
      <c r="T553">
        <v>3</v>
      </c>
      <c r="U553" s="4">
        <v>0.2</v>
      </c>
      <c r="V553">
        <f t="shared" si="17"/>
        <v>-47.995200000000004</v>
      </c>
      <c r="W553">
        <v>17.998199999999997</v>
      </c>
    </row>
    <row r="554" spans="1:23" x14ac:dyDescent="0.3">
      <c r="A554">
        <v>6201</v>
      </c>
      <c r="B554" t="s">
        <v>1847</v>
      </c>
      <c r="C554" s="2">
        <v>41829</v>
      </c>
      <c r="D554">
        <f t="shared" si="16"/>
        <v>2014</v>
      </c>
      <c r="E554" s="2">
        <v>41749</v>
      </c>
      <c r="F554" t="s">
        <v>22</v>
      </c>
      <c r="G554" t="s">
        <v>975</v>
      </c>
      <c r="H554" t="s">
        <v>976</v>
      </c>
      <c r="I554" t="s">
        <v>25</v>
      </c>
      <c r="J554" t="s">
        <v>26</v>
      </c>
      <c r="K554" t="s">
        <v>1029</v>
      </c>
      <c r="L554" t="s">
        <v>39</v>
      </c>
      <c r="M554">
        <v>60201</v>
      </c>
      <c r="N554" t="s">
        <v>29</v>
      </c>
      <c r="O554" t="s">
        <v>1848</v>
      </c>
      <c r="P554" t="s">
        <v>67</v>
      </c>
      <c r="Q554" t="s">
        <v>510</v>
      </c>
      <c r="R554" t="s">
        <v>1849</v>
      </c>
      <c r="S554">
        <v>1439.9680000000001</v>
      </c>
      <c r="T554">
        <v>4</v>
      </c>
      <c r="U554" s="4">
        <v>0.2</v>
      </c>
      <c r="V554">
        <f t="shared" si="17"/>
        <v>-287.99360000000001</v>
      </c>
      <c r="W554">
        <v>485.98919999999993</v>
      </c>
    </row>
    <row r="555" spans="1:23" x14ac:dyDescent="0.3">
      <c r="A555">
        <v>6202</v>
      </c>
      <c r="B555" t="s">
        <v>1847</v>
      </c>
      <c r="C555" s="2">
        <v>41830</v>
      </c>
      <c r="D555">
        <f t="shared" si="16"/>
        <v>2014</v>
      </c>
      <c r="E555" s="2">
        <v>41749</v>
      </c>
      <c r="F555" t="s">
        <v>22</v>
      </c>
      <c r="G555" t="s">
        <v>975</v>
      </c>
      <c r="H555" t="s">
        <v>976</v>
      </c>
      <c r="I555" t="s">
        <v>25</v>
      </c>
      <c r="J555" t="s">
        <v>26</v>
      </c>
      <c r="K555" t="s">
        <v>1029</v>
      </c>
      <c r="L555" t="s">
        <v>39</v>
      </c>
      <c r="M555">
        <v>60201</v>
      </c>
      <c r="N555" t="s">
        <v>29</v>
      </c>
      <c r="O555" t="s">
        <v>1850</v>
      </c>
      <c r="P555" t="s">
        <v>67</v>
      </c>
      <c r="Q555" t="s">
        <v>68</v>
      </c>
      <c r="R555" t="s">
        <v>1851</v>
      </c>
      <c r="S555">
        <v>43.56</v>
      </c>
      <c r="T555">
        <v>3</v>
      </c>
      <c r="U555" s="4">
        <v>0.2</v>
      </c>
      <c r="V555">
        <f t="shared" si="17"/>
        <v>-8.7120000000000015</v>
      </c>
      <c r="W555">
        <v>-4.9004999999999974</v>
      </c>
    </row>
    <row r="556" spans="1:23" x14ac:dyDescent="0.3">
      <c r="A556">
        <v>50</v>
      </c>
      <c r="B556" t="s">
        <v>1852</v>
      </c>
      <c r="C556" s="2">
        <v>41831</v>
      </c>
      <c r="D556">
        <f t="shared" si="16"/>
        <v>2014</v>
      </c>
      <c r="E556" s="2">
        <v>41751</v>
      </c>
      <c r="F556" t="s">
        <v>22</v>
      </c>
      <c r="G556" t="s">
        <v>23</v>
      </c>
      <c r="H556" t="s">
        <v>24</v>
      </c>
      <c r="I556" t="s">
        <v>25</v>
      </c>
      <c r="J556" t="s">
        <v>26</v>
      </c>
      <c r="K556" t="s">
        <v>1853</v>
      </c>
      <c r="L556" t="s">
        <v>96</v>
      </c>
      <c r="M556">
        <v>47150</v>
      </c>
      <c r="N556" t="s">
        <v>29</v>
      </c>
      <c r="O556" t="s">
        <v>1854</v>
      </c>
      <c r="P556" t="s">
        <v>31</v>
      </c>
      <c r="Q556" t="s">
        <v>47</v>
      </c>
      <c r="R556" t="s">
        <v>1855</v>
      </c>
      <c r="S556">
        <v>38.22</v>
      </c>
      <c r="T556">
        <v>6</v>
      </c>
      <c r="U556" s="4">
        <v>0</v>
      </c>
      <c r="V556">
        <f t="shared" si="17"/>
        <v>0</v>
      </c>
      <c r="W556">
        <v>17.9634</v>
      </c>
    </row>
    <row r="557" spans="1:23" x14ac:dyDescent="0.3">
      <c r="A557">
        <v>51</v>
      </c>
      <c r="B557" t="s">
        <v>1852</v>
      </c>
      <c r="C557" s="2">
        <v>41832</v>
      </c>
      <c r="D557">
        <f t="shared" si="16"/>
        <v>2014</v>
      </c>
      <c r="E557" s="2">
        <v>41751</v>
      </c>
      <c r="F557" t="s">
        <v>22</v>
      </c>
      <c r="G557" t="s">
        <v>23</v>
      </c>
      <c r="H557" t="s">
        <v>24</v>
      </c>
      <c r="I557" t="s">
        <v>25</v>
      </c>
      <c r="J557" t="s">
        <v>26</v>
      </c>
      <c r="K557" t="s">
        <v>1853</v>
      </c>
      <c r="L557" t="s">
        <v>96</v>
      </c>
      <c r="M557">
        <v>47150</v>
      </c>
      <c r="N557" t="s">
        <v>29</v>
      </c>
      <c r="O557" t="s">
        <v>1856</v>
      </c>
      <c r="P557" t="s">
        <v>31</v>
      </c>
      <c r="Q557" t="s">
        <v>41</v>
      </c>
      <c r="R557" t="s">
        <v>1857</v>
      </c>
      <c r="S557">
        <v>75.179999999999993</v>
      </c>
      <c r="T557">
        <v>6</v>
      </c>
      <c r="U557" s="4">
        <v>0</v>
      </c>
      <c r="V557">
        <f t="shared" si="17"/>
        <v>0</v>
      </c>
      <c r="W557">
        <v>35.334599999999995</v>
      </c>
    </row>
    <row r="558" spans="1:23" x14ac:dyDescent="0.3">
      <c r="A558">
        <v>52</v>
      </c>
      <c r="B558" t="s">
        <v>1852</v>
      </c>
      <c r="C558" s="2">
        <v>41833</v>
      </c>
      <c r="D558">
        <f t="shared" si="16"/>
        <v>2014</v>
      </c>
      <c r="E558" s="2">
        <v>41751</v>
      </c>
      <c r="F558" t="s">
        <v>22</v>
      </c>
      <c r="G558" t="s">
        <v>23</v>
      </c>
      <c r="H558" t="s">
        <v>24</v>
      </c>
      <c r="I558" t="s">
        <v>25</v>
      </c>
      <c r="J558" t="s">
        <v>26</v>
      </c>
      <c r="K558" t="s">
        <v>1853</v>
      </c>
      <c r="L558" t="s">
        <v>96</v>
      </c>
      <c r="M558">
        <v>47150</v>
      </c>
      <c r="N558" t="s">
        <v>29</v>
      </c>
      <c r="O558" t="s">
        <v>1510</v>
      </c>
      <c r="P558" t="s">
        <v>54</v>
      </c>
      <c r="Q558" t="s">
        <v>55</v>
      </c>
      <c r="R558" t="s">
        <v>1511</v>
      </c>
      <c r="S558">
        <v>6.16</v>
      </c>
      <c r="T558">
        <v>2</v>
      </c>
      <c r="U558" s="4">
        <v>0</v>
      </c>
      <c r="V558">
        <f t="shared" si="17"/>
        <v>0</v>
      </c>
      <c r="W558">
        <v>2.9567999999999999</v>
      </c>
    </row>
    <row r="559" spans="1:23" x14ac:dyDescent="0.3">
      <c r="A559">
        <v>53</v>
      </c>
      <c r="B559" t="s">
        <v>1852</v>
      </c>
      <c r="C559" s="2">
        <v>41834</v>
      </c>
      <c r="D559">
        <f t="shared" si="16"/>
        <v>2014</v>
      </c>
      <c r="E559" s="2">
        <v>41751</v>
      </c>
      <c r="F559" t="s">
        <v>22</v>
      </c>
      <c r="G559" t="s">
        <v>23</v>
      </c>
      <c r="H559" t="s">
        <v>24</v>
      </c>
      <c r="I559" t="s">
        <v>25</v>
      </c>
      <c r="J559" t="s">
        <v>26</v>
      </c>
      <c r="K559" t="s">
        <v>1853</v>
      </c>
      <c r="L559" t="s">
        <v>96</v>
      </c>
      <c r="M559">
        <v>47150</v>
      </c>
      <c r="N559" t="s">
        <v>29</v>
      </c>
      <c r="O559" t="s">
        <v>1858</v>
      </c>
      <c r="P559" t="s">
        <v>54</v>
      </c>
      <c r="Q559" t="s">
        <v>140</v>
      </c>
      <c r="R559" t="s">
        <v>1859</v>
      </c>
      <c r="S559">
        <v>89.99</v>
      </c>
      <c r="T559">
        <v>1</v>
      </c>
      <c r="U559" s="4">
        <v>0</v>
      </c>
      <c r="V559">
        <f t="shared" si="17"/>
        <v>0</v>
      </c>
      <c r="W559">
        <v>17.098099999999988</v>
      </c>
    </row>
    <row r="560" spans="1:23" x14ac:dyDescent="0.3">
      <c r="A560">
        <v>9297</v>
      </c>
      <c r="B560" t="s">
        <v>1860</v>
      </c>
      <c r="C560" s="2">
        <v>41835</v>
      </c>
      <c r="D560">
        <f t="shared" si="16"/>
        <v>2014</v>
      </c>
      <c r="E560" s="2">
        <v>41751</v>
      </c>
      <c r="F560" t="s">
        <v>128</v>
      </c>
      <c r="G560" t="s">
        <v>1861</v>
      </c>
      <c r="H560" t="s">
        <v>1862</v>
      </c>
      <c r="I560" t="s">
        <v>104</v>
      </c>
      <c r="J560" t="s">
        <v>26</v>
      </c>
      <c r="K560" t="s">
        <v>1863</v>
      </c>
      <c r="L560" t="s">
        <v>28</v>
      </c>
      <c r="M560">
        <v>78501</v>
      </c>
      <c r="N560" t="s">
        <v>29</v>
      </c>
      <c r="O560" t="s">
        <v>1864</v>
      </c>
      <c r="P560" t="s">
        <v>67</v>
      </c>
      <c r="Q560" t="s">
        <v>68</v>
      </c>
      <c r="R560" t="s">
        <v>1865</v>
      </c>
      <c r="S560">
        <v>41.424000000000007</v>
      </c>
      <c r="T560">
        <v>2</v>
      </c>
      <c r="U560" s="4">
        <v>0.2</v>
      </c>
      <c r="V560">
        <f t="shared" si="17"/>
        <v>-8.2848000000000024</v>
      </c>
      <c r="W560">
        <v>8.2847999999999971</v>
      </c>
    </row>
    <row r="561" spans="1:23" x14ac:dyDescent="0.3">
      <c r="A561">
        <v>9298</v>
      </c>
      <c r="B561" t="s">
        <v>1860</v>
      </c>
      <c r="C561" s="2">
        <v>41836</v>
      </c>
      <c r="D561">
        <f t="shared" si="16"/>
        <v>2014</v>
      </c>
      <c r="E561" s="2">
        <v>41751</v>
      </c>
      <c r="F561" t="s">
        <v>128</v>
      </c>
      <c r="G561" t="s">
        <v>1861</v>
      </c>
      <c r="H561" t="s">
        <v>1862</v>
      </c>
      <c r="I561" t="s">
        <v>104</v>
      </c>
      <c r="J561" t="s">
        <v>26</v>
      </c>
      <c r="K561" t="s">
        <v>1863</v>
      </c>
      <c r="L561" t="s">
        <v>28</v>
      </c>
      <c r="M561">
        <v>78501</v>
      </c>
      <c r="N561" t="s">
        <v>29</v>
      </c>
      <c r="O561" t="s">
        <v>1866</v>
      </c>
      <c r="P561" t="s">
        <v>67</v>
      </c>
      <c r="Q561" t="s">
        <v>297</v>
      </c>
      <c r="R561" t="s">
        <v>1867</v>
      </c>
      <c r="S561">
        <v>244.768</v>
      </c>
      <c r="T561">
        <v>4</v>
      </c>
      <c r="U561" s="4">
        <v>0.2</v>
      </c>
      <c r="V561">
        <f t="shared" si="17"/>
        <v>-48.953600000000002</v>
      </c>
      <c r="W561">
        <v>24.476800000000004</v>
      </c>
    </row>
    <row r="562" spans="1:23" x14ac:dyDescent="0.3">
      <c r="A562">
        <v>9299</v>
      </c>
      <c r="B562" t="s">
        <v>1860</v>
      </c>
      <c r="C562" s="2">
        <v>41837</v>
      </c>
      <c r="D562">
        <f t="shared" si="16"/>
        <v>2014</v>
      </c>
      <c r="E562" s="2">
        <v>41751</v>
      </c>
      <c r="F562" t="s">
        <v>128</v>
      </c>
      <c r="G562" t="s">
        <v>1861</v>
      </c>
      <c r="H562" t="s">
        <v>1862</v>
      </c>
      <c r="I562" t="s">
        <v>104</v>
      </c>
      <c r="J562" t="s">
        <v>26</v>
      </c>
      <c r="K562" t="s">
        <v>1863</v>
      </c>
      <c r="L562" t="s">
        <v>28</v>
      </c>
      <c r="M562">
        <v>78501</v>
      </c>
      <c r="N562" t="s">
        <v>29</v>
      </c>
      <c r="O562" t="s">
        <v>1868</v>
      </c>
      <c r="P562" t="s">
        <v>31</v>
      </c>
      <c r="Q562" t="s">
        <v>64</v>
      </c>
      <c r="R562" t="s">
        <v>1869</v>
      </c>
      <c r="S562">
        <v>74.352000000000004</v>
      </c>
      <c r="T562">
        <v>3</v>
      </c>
      <c r="U562" s="4">
        <v>0.2</v>
      </c>
      <c r="V562">
        <f t="shared" si="17"/>
        <v>-14.870400000000002</v>
      </c>
      <c r="W562">
        <v>6.5057999999999971</v>
      </c>
    </row>
    <row r="563" spans="1:23" x14ac:dyDescent="0.3">
      <c r="A563">
        <v>9300</v>
      </c>
      <c r="B563" t="s">
        <v>1860</v>
      </c>
      <c r="C563" s="2">
        <v>41838</v>
      </c>
      <c r="D563">
        <f t="shared" si="16"/>
        <v>2014</v>
      </c>
      <c r="E563" s="2">
        <v>41751</v>
      </c>
      <c r="F563" t="s">
        <v>128</v>
      </c>
      <c r="G563" t="s">
        <v>1861</v>
      </c>
      <c r="H563" t="s">
        <v>1862</v>
      </c>
      <c r="I563" t="s">
        <v>104</v>
      </c>
      <c r="J563" t="s">
        <v>26</v>
      </c>
      <c r="K563" t="s">
        <v>1863</v>
      </c>
      <c r="L563" t="s">
        <v>28</v>
      </c>
      <c r="M563">
        <v>78501</v>
      </c>
      <c r="N563" t="s">
        <v>29</v>
      </c>
      <c r="O563" t="s">
        <v>1089</v>
      </c>
      <c r="P563" t="s">
        <v>31</v>
      </c>
      <c r="Q563" t="s">
        <v>47</v>
      </c>
      <c r="R563" t="s">
        <v>1090</v>
      </c>
      <c r="S563">
        <v>4.3119999999999985</v>
      </c>
      <c r="T563">
        <v>2</v>
      </c>
      <c r="U563" s="4">
        <v>0.8</v>
      </c>
      <c r="V563">
        <f t="shared" si="17"/>
        <v>-3.4495999999999989</v>
      </c>
      <c r="W563">
        <v>-6.8992000000000022</v>
      </c>
    </row>
    <row r="564" spans="1:23" x14ac:dyDescent="0.3">
      <c r="A564">
        <v>9301</v>
      </c>
      <c r="B564" t="s">
        <v>1860</v>
      </c>
      <c r="C564" s="2">
        <v>41839</v>
      </c>
      <c r="D564">
        <f t="shared" si="16"/>
        <v>2014</v>
      </c>
      <c r="E564" s="2">
        <v>41751</v>
      </c>
      <c r="F564" t="s">
        <v>128</v>
      </c>
      <c r="G564" t="s">
        <v>1861</v>
      </c>
      <c r="H564" t="s">
        <v>1862</v>
      </c>
      <c r="I564" t="s">
        <v>104</v>
      </c>
      <c r="J564" t="s">
        <v>26</v>
      </c>
      <c r="K564" t="s">
        <v>1863</v>
      </c>
      <c r="L564" t="s">
        <v>28</v>
      </c>
      <c r="M564">
        <v>78501</v>
      </c>
      <c r="N564" t="s">
        <v>29</v>
      </c>
      <c r="O564" t="s">
        <v>607</v>
      </c>
      <c r="P564" t="s">
        <v>54</v>
      </c>
      <c r="Q564" t="s">
        <v>140</v>
      </c>
      <c r="R564" t="s">
        <v>608</v>
      </c>
      <c r="S564">
        <v>56.686</v>
      </c>
      <c r="T564">
        <v>1</v>
      </c>
      <c r="U564" s="4">
        <v>0.3</v>
      </c>
      <c r="V564">
        <f t="shared" si="17"/>
        <v>-17.005800000000001</v>
      </c>
      <c r="W564">
        <v>-20.245000000000008</v>
      </c>
    </row>
    <row r="565" spans="1:23" x14ac:dyDescent="0.3">
      <c r="A565">
        <v>9302</v>
      </c>
      <c r="B565" t="s">
        <v>1860</v>
      </c>
      <c r="C565" s="2">
        <v>41840</v>
      </c>
      <c r="D565">
        <f t="shared" si="16"/>
        <v>2014</v>
      </c>
      <c r="E565" s="2">
        <v>41751</v>
      </c>
      <c r="F565" t="s">
        <v>128</v>
      </c>
      <c r="G565" t="s">
        <v>1861</v>
      </c>
      <c r="H565" t="s">
        <v>1862</v>
      </c>
      <c r="I565" t="s">
        <v>104</v>
      </c>
      <c r="J565" t="s">
        <v>26</v>
      </c>
      <c r="K565" t="s">
        <v>1863</v>
      </c>
      <c r="L565" t="s">
        <v>28</v>
      </c>
      <c r="M565">
        <v>78501</v>
      </c>
      <c r="N565" t="s">
        <v>29</v>
      </c>
      <c r="O565" t="s">
        <v>1870</v>
      </c>
      <c r="P565" t="s">
        <v>67</v>
      </c>
      <c r="Q565" t="s">
        <v>297</v>
      </c>
      <c r="R565" t="s">
        <v>1871</v>
      </c>
      <c r="S565">
        <v>97.968000000000004</v>
      </c>
      <c r="T565">
        <v>2</v>
      </c>
      <c r="U565" s="4">
        <v>0.2</v>
      </c>
      <c r="V565">
        <f t="shared" si="17"/>
        <v>-19.593600000000002</v>
      </c>
      <c r="W565">
        <v>6.122999999999994</v>
      </c>
    </row>
    <row r="566" spans="1:23" x14ac:dyDescent="0.3">
      <c r="A566">
        <v>9303</v>
      </c>
      <c r="B566" t="s">
        <v>1860</v>
      </c>
      <c r="C566" s="2">
        <v>41841</v>
      </c>
      <c r="D566">
        <f t="shared" si="16"/>
        <v>2014</v>
      </c>
      <c r="E566" s="2">
        <v>41751</v>
      </c>
      <c r="F566" t="s">
        <v>128</v>
      </c>
      <c r="G566" t="s">
        <v>1861</v>
      </c>
      <c r="H566" t="s">
        <v>1862</v>
      </c>
      <c r="I566" t="s">
        <v>104</v>
      </c>
      <c r="J566" t="s">
        <v>26</v>
      </c>
      <c r="K566" t="s">
        <v>1863</v>
      </c>
      <c r="L566" t="s">
        <v>28</v>
      </c>
      <c r="M566">
        <v>78501</v>
      </c>
      <c r="N566" t="s">
        <v>29</v>
      </c>
      <c r="O566" t="s">
        <v>1872</v>
      </c>
      <c r="P566" t="s">
        <v>31</v>
      </c>
      <c r="Q566" t="s">
        <v>64</v>
      </c>
      <c r="R566" t="s">
        <v>1873</v>
      </c>
      <c r="S566">
        <v>7.8719999999999999</v>
      </c>
      <c r="T566">
        <v>3</v>
      </c>
      <c r="U566" s="4">
        <v>0.2</v>
      </c>
      <c r="V566">
        <f t="shared" si="17"/>
        <v>-1.5744</v>
      </c>
      <c r="W566">
        <v>0.88559999999999883</v>
      </c>
    </row>
    <row r="567" spans="1:23" x14ac:dyDescent="0.3">
      <c r="A567">
        <v>9304</v>
      </c>
      <c r="B567" t="s">
        <v>1860</v>
      </c>
      <c r="C567" s="2">
        <v>41842</v>
      </c>
      <c r="D567">
        <f t="shared" si="16"/>
        <v>2014</v>
      </c>
      <c r="E567" s="2">
        <v>41751</v>
      </c>
      <c r="F567" t="s">
        <v>128</v>
      </c>
      <c r="G567" t="s">
        <v>1861</v>
      </c>
      <c r="H567" t="s">
        <v>1862</v>
      </c>
      <c r="I567" t="s">
        <v>104</v>
      </c>
      <c r="J567" t="s">
        <v>26</v>
      </c>
      <c r="K567" t="s">
        <v>1863</v>
      </c>
      <c r="L567" t="s">
        <v>28</v>
      </c>
      <c r="M567">
        <v>78501</v>
      </c>
      <c r="N567" t="s">
        <v>29</v>
      </c>
      <c r="O567" t="s">
        <v>1874</v>
      </c>
      <c r="P567" t="s">
        <v>31</v>
      </c>
      <c r="Q567" t="s">
        <v>32</v>
      </c>
      <c r="R567" t="s">
        <v>1875</v>
      </c>
      <c r="S567">
        <v>15.552000000000003</v>
      </c>
      <c r="T567">
        <v>3</v>
      </c>
      <c r="U567" s="4">
        <v>0.2</v>
      </c>
      <c r="V567">
        <f t="shared" si="17"/>
        <v>-3.1104000000000007</v>
      </c>
      <c r="W567">
        <v>5.4432</v>
      </c>
    </row>
    <row r="568" spans="1:23" x14ac:dyDescent="0.3">
      <c r="A568">
        <v>9305</v>
      </c>
      <c r="B568" t="s">
        <v>1860</v>
      </c>
      <c r="C568" s="2">
        <v>41843</v>
      </c>
      <c r="D568">
        <f t="shared" si="16"/>
        <v>2014</v>
      </c>
      <c r="E568" s="2">
        <v>41751</v>
      </c>
      <c r="F568" t="s">
        <v>128</v>
      </c>
      <c r="G568" t="s">
        <v>1861</v>
      </c>
      <c r="H568" t="s">
        <v>1862</v>
      </c>
      <c r="I568" t="s">
        <v>104</v>
      </c>
      <c r="J568" t="s">
        <v>26</v>
      </c>
      <c r="K568" t="s">
        <v>1863</v>
      </c>
      <c r="L568" t="s">
        <v>28</v>
      </c>
      <c r="M568">
        <v>78501</v>
      </c>
      <c r="N568" t="s">
        <v>29</v>
      </c>
      <c r="O568" t="s">
        <v>200</v>
      </c>
      <c r="P568" t="s">
        <v>31</v>
      </c>
      <c r="Q568" t="s">
        <v>47</v>
      </c>
      <c r="R568" t="s">
        <v>201</v>
      </c>
      <c r="S568">
        <v>1.4759999999999998</v>
      </c>
      <c r="T568">
        <v>1</v>
      </c>
      <c r="U568" s="4">
        <v>0.8</v>
      </c>
      <c r="V568">
        <f t="shared" si="17"/>
        <v>-1.1807999999999998</v>
      </c>
      <c r="W568">
        <v>-2.2877999999999998</v>
      </c>
    </row>
    <row r="569" spans="1:23" x14ac:dyDescent="0.3">
      <c r="A569">
        <v>6035</v>
      </c>
      <c r="B569" t="s">
        <v>1876</v>
      </c>
      <c r="C569" s="2">
        <v>41844</v>
      </c>
      <c r="D569">
        <f t="shared" si="16"/>
        <v>2014</v>
      </c>
      <c r="E569" s="2">
        <v>41754</v>
      </c>
      <c r="F569" t="s">
        <v>22</v>
      </c>
      <c r="G569" t="s">
        <v>730</v>
      </c>
      <c r="H569" t="s">
        <v>731</v>
      </c>
      <c r="I569" t="s">
        <v>25</v>
      </c>
      <c r="J569" t="s">
        <v>26</v>
      </c>
      <c r="K569" t="s">
        <v>1226</v>
      </c>
      <c r="L569" t="s">
        <v>28</v>
      </c>
      <c r="M569">
        <v>75007</v>
      </c>
      <c r="N569" t="s">
        <v>29</v>
      </c>
      <c r="O569" t="s">
        <v>1877</v>
      </c>
      <c r="P569" t="s">
        <v>31</v>
      </c>
      <c r="Q569" t="s">
        <v>82</v>
      </c>
      <c r="R569" t="s">
        <v>1878</v>
      </c>
      <c r="S569">
        <v>19.567999999999998</v>
      </c>
      <c r="T569">
        <v>2</v>
      </c>
      <c r="U569" s="4">
        <v>0.8</v>
      </c>
      <c r="V569">
        <f t="shared" si="17"/>
        <v>-15.654399999999999</v>
      </c>
      <c r="W569">
        <v>-52.833600000000004</v>
      </c>
    </row>
    <row r="570" spans="1:23" x14ac:dyDescent="0.3">
      <c r="A570">
        <v>6036</v>
      </c>
      <c r="B570" t="s">
        <v>1876</v>
      </c>
      <c r="C570" s="2">
        <v>41845</v>
      </c>
      <c r="D570">
        <f t="shared" si="16"/>
        <v>2014</v>
      </c>
      <c r="E570" s="2">
        <v>41754</v>
      </c>
      <c r="F570" t="s">
        <v>22</v>
      </c>
      <c r="G570" t="s">
        <v>730</v>
      </c>
      <c r="H570" t="s">
        <v>731</v>
      </c>
      <c r="I570" t="s">
        <v>25</v>
      </c>
      <c r="J570" t="s">
        <v>26</v>
      </c>
      <c r="K570" t="s">
        <v>1226</v>
      </c>
      <c r="L570" t="s">
        <v>28</v>
      </c>
      <c r="M570">
        <v>75007</v>
      </c>
      <c r="N570" t="s">
        <v>29</v>
      </c>
      <c r="O570" t="s">
        <v>1879</v>
      </c>
      <c r="P570" t="s">
        <v>31</v>
      </c>
      <c r="Q570" t="s">
        <v>47</v>
      </c>
      <c r="R570" t="s">
        <v>1880</v>
      </c>
      <c r="S570">
        <v>310.39199999999994</v>
      </c>
      <c r="T570">
        <v>4</v>
      </c>
      <c r="U570" s="4">
        <v>0.8</v>
      </c>
      <c r="V570">
        <f t="shared" si="17"/>
        <v>-248.31359999999995</v>
      </c>
      <c r="W570">
        <v>-512.14680000000021</v>
      </c>
    </row>
    <row r="571" spans="1:23" x14ac:dyDescent="0.3">
      <c r="A571">
        <v>6168</v>
      </c>
      <c r="B571" t="s">
        <v>1881</v>
      </c>
      <c r="C571" s="2">
        <v>41846</v>
      </c>
      <c r="D571">
        <f t="shared" si="16"/>
        <v>2014</v>
      </c>
      <c r="E571" s="2">
        <v>41754</v>
      </c>
      <c r="F571" t="s">
        <v>22</v>
      </c>
      <c r="G571" t="s">
        <v>1882</v>
      </c>
      <c r="H571" t="s">
        <v>1883</v>
      </c>
      <c r="I571" t="s">
        <v>25</v>
      </c>
      <c r="J571" t="s">
        <v>26</v>
      </c>
      <c r="K571" t="s">
        <v>27</v>
      </c>
      <c r="L571" t="s">
        <v>28</v>
      </c>
      <c r="M571">
        <v>77036</v>
      </c>
      <c r="N571" t="s">
        <v>29</v>
      </c>
      <c r="O571" t="s">
        <v>1884</v>
      </c>
      <c r="P571" t="s">
        <v>31</v>
      </c>
      <c r="Q571" t="s">
        <v>32</v>
      </c>
      <c r="R571" t="s">
        <v>1885</v>
      </c>
      <c r="S571">
        <v>117.456</v>
      </c>
      <c r="T571">
        <v>3</v>
      </c>
      <c r="U571" s="4">
        <v>0.2</v>
      </c>
      <c r="V571">
        <f t="shared" si="17"/>
        <v>-23.491200000000003</v>
      </c>
      <c r="W571">
        <v>44.045999999999992</v>
      </c>
    </row>
    <row r="572" spans="1:23" x14ac:dyDescent="0.3">
      <c r="A572">
        <v>8301</v>
      </c>
      <c r="B572" t="s">
        <v>1886</v>
      </c>
      <c r="C572" s="2">
        <v>41847</v>
      </c>
      <c r="D572">
        <f t="shared" si="16"/>
        <v>2014</v>
      </c>
      <c r="E572" s="2">
        <v>41753</v>
      </c>
      <c r="F572" t="s">
        <v>22</v>
      </c>
      <c r="G572" t="s">
        <v>1887</v>
      </c>
      <c r="H572" t="s">
        <v>1888</v>
      </c>
      <c r="I572" t="s">
        <v>25</v>
      </c>
      <c r="J572" t="s">
        <v>26</v>
      </c>
      <c r="K572" t="s">
        <v>115</v>
      </c>
      <c r="L572" t="s">
        <v>74</v>
      </c>
      <c r="M572">
        <v>48234</v>
      </c>
      <c r="N572" t="s">
        <v>29</v>
      </c>
      <c r="O572" t="s">
        <v>1889</v>
      </c>
      <c r="P572" t="s">
        <v>31</v>
      </c>
      <c r="Q572" t="s">
        <v>280</v>
      </c>
      <c r="R572" t="s">
        <v>1890</v>
      </c>
      <c r="S572">
        <v>180.96</v>
      </c>
      <c r="T572">
        <v>2</v>
      </c>
      <c r="U572" s="4">
        <v>0</v>
      </c>
      <c r="V572">
        <f t="shared" si="17"/>
        <v>0</v>
      </c>
      <c r="W572">
        <v>81.432000000000002</v>
      </c>
    </row>
    <row r="573" spans="1:23" x14ac:dyDescent="0.3">
      <c r="A573">
        <v>6051</v>
      </c>
      <c r="B573" t="s">
        <v>1891</v>
      </c>
      <c r="C573" s="2">
        <v>41848</v>
      </c>
      <c r="D573">
        <f t="shared" si="16"/>
        <v>2014</v>
      </c>
      <c r="E573" s="2">
        <v>41759</v>
      </c>
      <c r="F573" t="s">
        <v>22</v>
      </c>
      <c r="G573" t="s">
        <v>1657</v>
      </c>
      <c r="H573" t="s">
        <v>1658</v>
      </c>
      <c r="I573" t="s">
        <v>25</v>
      </c>
      <c r="J573" t="s">
        <v>26</v>
      </c>
      <c r="K573" t="s">
        <v>438</v>
      </c>
      <c r="L573" t="s">
        <v>124</v>
      </c>
      <c r="M573">
        <v>53209</v>
      </c>
      <c r="N573" t="s">
        <v>29</v>
      </c>
      <c r="O573" t="s">
        <v>1892</v>
      </c>
      <c r="P573" t="s">
        <v>31</v>
      </c>
      <c r="Q573" t="s">
        <v>64</v>
      </c>
      <c r="R573" t="s">
        <v>1893</v>
      </c>
      <c r="S573">
        <v>57.75</v>
      </c>
      <c r="T573">
        <v>5</v>
      </c>
      <c r="U573" s="4">
        <v>0</v>
      </c>
      <c r="V573">
        <f t="shared" si="17"/>
        <v>0</v>
      </c>
      <c r="W573">
        <v>16.170000000000002</v>
      </c>
    </row>
    <row r="574" spans="1:23" x14ac:dyDescent="0.3">
      <c r="A574">
        <v>6052</v>
      </c>
      <c r="B574" t="s">
        <v>1891</v>
      </c>
      <c r="C574" s="2">
        <v>41849</v>
      </c>
      <c r="D574">
        <f t="shared" si="16"/>
        <v>2014</v>
      </c>
      <c r="E574" s="2">
        <v>41759</v>
      </c>
      <c r="F574" t="s">
        <v>22</v>
      </c>
      <c r="G574" t="s">
        <v>1657</v>
      </c>
      <c r="H574" t="s">
        <v>1658</v>
      </c>
      <c r="I574" t="s">
        <v>25</v>
      </c>
      <c r="J574" t="s">
        <v>26</v>
      </c>
      <c r="K574" t="s">
        <v>438</v>
      </c>
      <c r="L574" t="s">
        <v>124</v>
      </c>
      <c r="M574">
        <v>53209</v>
      </c>
      <c r="N574" t="s">
        <v>29</v>
      </c>
      <c r="O574" t="s">
        <v>1894</v>
      </c>
      <c r="P574" t="s">
        <v>31</v>
      </c>
      <c r="Q574" t="s">
        <v>82</v>
      </c>
      <c r="R574" t="s">
        <v>1895</v>
      </c>
      <c r="S574">
        <v>272.39999999999998</v>
      </c>
      <c r="T574">
        <v>5</v>
      </c>
      <c r="U574" s="4">
        <v>0</v>
      </c>
      <c r="V574">
        <f t="shared" si="17"/>
        <v>0</v>
      </c>
      <c r="W574">
        <v>76.27200000000002</v>
      </c>
    </row>
    <row r="575" spans="1:23" x14ac:dyDescent="0.3">
      <c r="A575">
        <v>6948</v>
      </c>
      <c r="B575" t="s">
        <v>1896</v>
      </c>
      <c r="C575" s="2">
        <v>41850</v>
      </c>
      <c r="D575">
        <f t="shared" si="16"/>
        <v>2014</v>
      </c>
      <c r="E575" s="2">
        <v>41758</v>
      </c>
      <c r="F575" t="s">
        <v>22</v>
      </c>
      <c r="G575" t="s">
        <v>1579</v>
      </c>
      <c r="H575" t="s">
        <v>1580</v>
      </c>
      <c r="I575" t="s">
        <v>25</v>
      </c>
      <c r="J575" t="s">
        <v>26</v>
      </c>
      <c r="K575" t="s">
        <v>567</v>
      </c>
      <c r="L575" t="s">
        <v>39</v>
      </c>
      <c r="M575">
        <v>60505</v>
      </c>
      <c r="N575" t="s">
        <v>29</v>
      </c>
      <c r="O575" t="s">
        <v>993</v>
      </c>
      <c r="P575" t="s">
        <v>31</v>
      </c>
      <c r="Q575" t="s">
        <v>44</v>
      </c>
      <c r="R575" t="s">
        <v>994</v>
      </c>
      <c r="S575">
        <v>221.024</v>
      </c>
      <c r="T575">
        <v>2</v>
      </c>
      <c r="U575" s="4">
        <v>0.2</v>
      </c>
      <c r="V575">
        <f t="shared" si="17"/>
        <v>-44.204800000000006</v>
      </c>
      <c r="W575">
        <v>-55.256</v>
      </c>
    </row>
    <row r="576" spans="1:23" x14ac:dyDescent="0.3">
      <c r="A576">
        <v>6949</v>
      </c>
      <c r="B576" t="s">
        <v>1896</v>
      </c>
      <c r="C576" s="2">
        <v>41851</v>
      </c>
      <c r="D576">
        <f t="shared" si="16"/>
        <v>2014</v>
      </c>
      <c r="E576" s="2">
        <v>41758</v>
      </c>
      <c r="F576" t="s">
        <v>22</v>
      </c>
      <c r="G576" t="s">
        <v>1579</v>
      </c>
      <c r="H576" t="s">
        <v>1580</v>
      </c>
      <c r="I576" t="s">
        <v>25</v>
      </c>
      <c r="J576" t="s">
        <v>26</v>
      </c>
      <c r="K576" t="s">
        <v>567</v>
      </c>
      <c r="L576" t="s">
        <v>39</v>
      </c>
      <c r="M576">
        <v>60505</v>
      </c>
      <c r="N576" t="s">
        <v>29</v>
      </c>
      <c r="O576" t="s">
        <v>1897</v>
      </c>
      <c r="P576" t="s">
        <v>54</v>
      </c>
      <c r="Q576" t="s">
        <v>140</v>
      </c>
      <c r="R576" t="s">
        <v>1898</v>
      </c>
      <c r="S576">
        <v>128.05799999999999</v>
      </c>
      <c r="T576">
        <v>3</v>
      </c>
      <c r="U576" s="4">
        <v>0.3</v>
      </c>
      <c r="V576">
        <f t="shared" si="17"/>
        <v>-38.417399999999994</v>
      </c>
      <c r="W576">
        <v>-23.782199999999996</v>
      </c>
    </row>
    <row r="577" spans="1:23" x14ac:dyDescent="0.3">
      <c r="A577">
        <v>2899</v>
      </c>
      <c r="B577" t="s">
        <v>1899</v>
      </c>
      <c r="C577" s="2">
        <v>41852</v>
      </c>
      <c r="D577">
        <f t="shared" si="16"/>
        <v>2014</v>
      </c>
      <c r="E577" s="2">
        <v>41759</v>
      </c>
      <c r="F577" t="s">
        <v>22</v>
      </c>
      <c r="G577" t="s">
        <v>1900</v>
      </c>
      <c r="H577" t="s">
        <v>1901</v>
      </c>
      <c r="I577" t="s">
        <v>25</v>
      </c>
      <c r="J577" t="s">
        <v>26</v>
      </c>
      <c r="K577" t="s">
        <v>27</v>
      </c>
      <c r="L577" t="s">
        <v>28</v>
      </c>
      <c r="M577">
        <v>77036</v>
      </c>
      <c r="N577" t="s">
        <v>29</v>
      </c>
      <c r="O577" t="s">
        <v>1902</v>
      </c>
      <c r="P577" t="s">
        <v>54</v>
      </c>
      <c r="Q577" t="s">
        <v>140</v>
      </c>
      <c r="R577" t="s">
        <v>1903</v>
      </c>
      <c r="S577">
        <v>408.42200000000003</v>
      </c>
      <c r="T577">
        <v>2</v>
      </c>
      <c r="U577" s="4">
        <v>0.3</v>
      </c>
      <c r="V577">
        <f t="shared" si="17"/>
        <v>-122.5266</v>
      </c>
      <c r="W577">
        <v>-5.8346000000000231</v>
      </c>
    </row>
    <row r="578" spans="1:23" x14ac:dyDescent="0.3">
      <c r="A578">
        <v>379</v>
      </c>
      <c r="B578" t="s">
        <v>1904</v>
      </c>
      <c r="C578" s="2">
        <v>41853</v>
      </c>
      <c r="D578">
        <f t="shared" si="16"/>
        <v>2014</v>
      </c>
      <c r="E578" s="2">
        <v>41764</v>
      </c>
      <c r="F578" t="s">
        <v>22</v>
      </c>
      <c r="G578" t="s">
        <v>650</v>
      </c>
      <c r="H578" t="s">
        <v>651</v>
      </c>
      <c r="I578" t="s">
        <v>25</v>
      </c>
      <c r="J578" t="s">
        <v>26</v>
      </c>
      <c r="K578" t="s">
        <v>27</v>
      </c>
      <c r="L578" t="s">
        <v>28</v>
      </c>
      <c r="M578">
        <v>77095</v>
      </c>
      <c r="N578" t="s">
        <v>29</v>
      </c>
      <c r="O578" t="s">
        <v>1905</v>
      </c>
      <c r="P578" t="s">
        <v>31</v>
      </c>
      <c r="Q578" t="s">
        <v>82</v>
      </c>
      <c r="R578" t="s">
        <v>1906</v>
      </c>
      <c r="S578">
        <v>8.6519999999999975</v>
      </c>
      <c r="T578">
        <v>3</v>
      </c>
      <c r="U578" s="4">
        <v>0.8</v>
      </c>
      <c r="V578">
        <f t="shared" si="17"/>
        <v>-6.921599999999998</v>
      </c>
      <c r="W578">
        <v>-20.332200000000007</v>
      </c>
    </row>
    <row r="579" spans="1:23" x14ac:dyDescent="0.3">
      <c r="A579">
        <v>380</v>
      </c>
      <c r="B579" t="s">
        <v>1904</v>
      </c>
      <c r="C579" s="2">
        <v>41854</v>
      </c>
      <c r="D579">
        <f t="shared" ref="D579:D642" si="18">YEAR(C579)</f>
        <v>2014</v>
      </c>
      <c r="E579" s="2">
        <v>41764</v>
      </c>
      <c r="F579" t="s">
        <v>22</v>
      </c>
      <c r="G579" t="s">
        <v>650</v>
      </c>
      <c r="H579" t="s">
        <v>651</v>
      </c>
      <c r="I579" t="s">
        <v>25</v>
      </c>
      <c r="J579" t="s">
        <v>26</v>
      </c>
      <c r="K579" t="s">
        <v>27</v>
      </c>
      <c r="L579" t="s">
        <v>28</v>
      </c>
      <c r="M579">
        <v>77095</v>
      </c>
      <c r="N579" t="s">
        <v>29</v>
      </c>
      <c r="O579" t="s">
        <v>878</v>
      </c>
      <c r="P579" t="s">
        <v>31</v>
      </c>
      <c r="Q579" t="s">
        <v>44</v>
      </c>
      <c r="R579" t="s">
        <v>879</v>
      </c>
      <c r="S579">
        <v>23.832000000000001</v>
      </c>
      <c r="T579">
        <v>3</v>
      </c>
      <c r="U579" s="4">
        <v>0.2</v>
      </c>
      <c r="V579">
        <f t="shared" ref="V579:V642" si="19">S579*-U579</f>
        <v>-4.7664</v>
      </c>
      <c r="W579">
        <v>2.6810999999999954</v>
      </c>
    </row>
    <row r="580" spans="1:23" x14ac:dyDescent="0.3">
      <c r="A580">
        <v>381</v>
      </c>
      <c r="B580" t="s">
        <v>1904</v>
      </c>
      <c r="C580" s="2">
        <v>41855</v>
      </c>
      <c r="D580">
        <f t="shared" si="18"/>
        <v>2014</v>
      </c>
      <c r="E580" s="2">
        <v>41764</v>
      </c>
      <c r="F580" t="s">
        <v>22</v>
      </c>
      <c r="G580" t="s">
        <v>650</v>
      </c>
      <c r="H580" t="s">
        <v>651</v>
      </c>
      <c r="I580" t="s">
        <v>25</v>
      </c>
      <c r="J580" t="s">
        <v>26</v>
      </c>
      <c r="K580" t="s">
        <v>27</v>
      </c>
      <c r="L580" t="s">
        <v>28</v>
      </c>
      <c r="M580">
        <v>77095</v>
      </c>
      <c r="N580" t="s">
        <v>29</v>
      </c>
      <c r="O580" t="s">
        <v>1907</v>
      </c>
      <c r="P580" t="s">
        <v>31</v>
      </c>
      <c r="Q580" t="s">
        <v>47</v>
      </c>
      <c r="R580" t="s">
        <v>1908</v>
      </c>
      <c r="S580">
        <v>12.175999999999998</v>
      </c>
      <c r="T580">
        <v>4</v>
      </c>
      <c r="U580" s="4">
        <v>0.8</v>
      </c>
      <c r="V580">
        <f t="shared" si="19"/>
        <v>-9.7408000000000001</v>
      </c>
      <c r="W580">
        <v>-18.872800000000009</v>
      </c>
    </row>
    <row r="581" spans="1:23" x14ac:dyDescent="0.3">
      <c r="A581">
        <v>7683</v>
      </c>
      <c r="B581" t="s">
        <v>1909</v>
      </c>
      <c r="C581" s="2">
        <v>41856</v>
      </c>
      <c r="D581">
        <f t="shared" si="18"/>
        <v>2014</v>
      </c>
      <c r="E581" s="2">
        <v>41760</v>
      </c>
      <c r="F581" t="s">
        <v>101</v>
      </c>
      <c r="G581" t="s">
        <v>1910</v>
      </c>
      <c r="H581" t="s">
        <v>1911</v>
      </c>
      <c r="I581" t="s">
        <v>37</v>
      </c>
      <c r="J581" t="s">
        <v>26</v>
      </c>
      <c r="K581" t="s">
        <v>455</v>
      </c>
      <c r="L581" t="s">
        <v>74</v>
      </c>
      <c r="M581">
        <v>48640</v>
      </c>
      <c r="N581" t="s">
        <v>29</v>
      </c>
      <c r="O581" t="s">
        <v>1912</v>
      </c>
      <c r="P581" t="s">
        <v>31</v>
      </c>
      <c r="Q581" t="s">
        <v>82</v>
      </c>
      <c r="R581" t="s">
        <v>1913</v>
      </c>
      <c r="S581">
        <v>186.732</v>
      </c>
      <c r="T581">
        <v>1</v>
      </c>
      <c r="U581" s="4">
        <v>0.1</v>
      </c>
      <c r="V581">
        <f t="shared" si="19"/>
        <v>-18.673200000000001</v>
      </c>
      <c r="W581">
        <v>41.495999999999967</v>
      </c>
    </row>
    <row r="582" spans="1:23" x14ac:dyDescent="0.3">
      <c r="A582">
        <v>7684</v>
      </c>
      <c r="B582" t="s">
        <v>1909</v>
      </c>
      <c r="C582" s="2">
        <v>41857</v>
      </c>
      <c r="D582">
        <f t="shared" si="18"/>
        <v>2014</v>
      </c>
      <c r="E582" s="2">
        <v>41760</v>
      </c>
      <c r="F582" t="s">
        <v>101</v>
      </c>
      <c r="G582" t="s">
        <v>1910</v>
      </c>
      <c r="H582" t="s">
        <v>1911</v>
      </c>
      <c r="I582" t="s">
        <v>37</v>
      </c>
      <c r="J582" t="s">
        <v>26</v>
      </c>
      <c r="K582" t="s">
        <v>455</v>
      </c>
      <c r="L582" t="s">
        <v>74</v>
      </c>
      <c r="M582">
        <v>48640</v>
      </c>
      <c r="N582" t="s">
        <v>29</v>
      </c>
      <c r="O582" t="s">
        <v>1914</v>
      </c>
      <c r="P582" t="s">
        <v>31</v>
      </c>
      <c r="Q582" t="s">
        <v>47</v>
      </c>
      <c r="R582" t="s">
        <v>1915</v>
      </c>
      <c r="S582">
        <v>3812.9700000000003</v>
      </c>
      <c r="T582">
        <v>3</v>
      </c>
      <c r="U582" s="4">
        <v>0</v>
      </c>
      <c r="V582">
        <f t="shared" si="19"/>
        <v>0</v>
      </c>
      <c r="W582">
        <v>1906.4850000000001</v>
      </c>
    </row>
    <row r="583" spans="1:23" x14ac:dyDescent="0.3">
      <c r="A583">
        <v>67</v>
      </c>
      <c r="B583" t="s">
        <v>1916</v>
      </c>
      <c r="C583" s="2">
        <v>41858</v>
      </c>
      <c r="D583">
        <f t="shared" si="18"/>
        <v>2014</v>
      </c>
      <c r="E583" s="2">
        <v>41764</v>
      </c>
      <c r="F583" t="s">
        <v>22</v>
      </c>
      <c r="G583" t="s">
        <v>1917</v>
      </c>
      <c r="H583" t="s">
        <v>1918</v>
      </c>
      <c r="I583" t="s">
        <v>37</v>
      </c>
      <c r="J583" t="s">
        <v>26</v>
      </c>
      <c r="K583" t="s">
        <v>166</v>
      </c>
      <c r="L583" t="s">
        <v>39</v>
      </c>
      <c r="M583">
        <v>60610</v>
      </c>
      <c r="N583" t="s">
        <v>29</v>
      </c>
      <c r="O583" t="s">
        <v>139</v>
      </c>
      <c r="P583" t="s">
        <v>54</v>
      </c>
      <c r="Q583" t="s">
        <v>140</v>
      </c>
      <c r="R583" t="s">
        <v>141</v>
      </c>
      <c r="S583">
        <v>213.11499999999998</v>
      </c>
      <c r="T583">
        <v>5</v>
      </c>
      <c r="U583" s="4">
        <v>0.3</v>
      </c>
      <c r="V583">
        <f t="shared" si="19"/>
        <v>-63.934499999999993</v>
      </c>
      <c r="W583">
        <v>-15.222500000000011</v>
      </c>
    </row>
    <row r="584" spans="1:23" x14ac:dyDescent="0.3">
      <c r="A584">
        <v>4114</v>
      </c>
      <c r="B584" t="s">
        <v>1919</v>
      </c>
      <c r="C584" s="2">
        <v>41859</v>
      </c>
      <c r="D584">
        <f t="shared" si="18"/>
        <v>2014</v>
      </c>
      <c r="E584" s="2">
        <v>41766</v>
      </c>
      <c r="F584" t="s">
        <v>22</v>
      </c>
      <c r="G584" t="s">
        <v>1126</v>
      </c>
      <c r="H584" t="s">
        <v>1127</v>
      </c>
      <c r="I584" t="s">
        <v>104</v>
      </c>
      <c r="J584" t="s">
        <v>26</v>
      </c>
      <c r="K584" t="s">
        <v>27</v>
      </c>
      <c r="L584" t="s">
        <v>28</v>
      </c>
      <c r="M584">
        <v>77095</v>
      </c>
      <c r="N584" t="s">
        <v>29</v>
      </c>
      <c r="O584" t="s">
        <v>1920</v>
      </c>
      <c r="P584" t="s">
        <v>31</v>
      </c>
      <c r="Q584" t="s">
        <v>41</v>
      </c>
      <c r="R584" t="s">
        <v>1921</v>
      </c>
      <c r="S584">
        <v>8.8559999999999999</v>
      </c>
      <c r="T584">
        <v>3</v>
      </c>
      <c r="U584" s="4">
        <v>0.2</v>
      </c>
      <c r="V584">
        <f t="shared" si="19"/>
        <v>-1.7712000000000001</v>
      </c>
      <c r="W584">
        <v>2.9888999999999997</v>
      </c>
    </row>
    <row r="585" spans="1:23" x14ac:dyDescent="0.3">
      <c r="A585">
        <v>4115</v>
      </c>
      <c r="B585" t="s">
        <v>1919</v>
      </c>
      <c r="C585" s="2">
        <v>41860</v>
      </c>
      <c r="D585">
        <f t="shared" si="18"/>
        <v>2014</v>
      </c>
      <c r="E585" s="2">
        <v>41766</v>
      </c>
      <c r="F585" t="s">
        <v>22</v>
      </c>
      <c r="G585" t="s">
        <v>1126</v>
      </c>
      <c r="H585" t="s">
        <v>1127</v>
      </c>
      <c r="I585" t="s">
        <v>104</v>
      </c>
      <c r="J585" t="s">
        <v>26</v>
      </c>
      <c r="K585" t="s">
        <v>27</v>
      </c>
      <c r="L585" t="s">
        <v>28</v>
      </c>
      <c r="M585">
        <v>77095</v>
      </c>
      <c r="N585" t="s">
        <v>29</v>
      </c>
      <c r="O585" t="s">
        <v>1922</v>
      </c>
      <c r="P585" t="s">
        <v>67</v>
      </c>
      <c r="Q585" t="s">
        <v>297</v>
      </c>
      <c r="R585" t="s">
        <v>1923</v>
      </c>
      <c r="S585">
        <v>158.376</v>
      </c>
      <c r="T585">
        <v>3</v>
      </c>
      <c r="U585" s="4">
        <v>0.2</v>
      </c>
      <c r="V585">
        <f t="shared" si="19"/>
        <v>-31.675200000000004</v>
      </c>
      <c r="W585">
        <v>13.857900000000008</v>
      </c>
    </row>
    <row r="586" spans="1:23" x14ac:dyDescent="0.3">
      <c r="A586">
        <v>3403</v>
      </c>
      <c r="B586" t="s">
        <v>1924</v>
      </c>
      <c r="C586" s="2">
        <v>41861</v>
      </c>
      <c r="D586">
        <f t="shared" si="18"/>
        <v>2014</v>
      </c>
      <c r="E586" s="2">
        <v>41764</v>
      </c>
      <c r="F586" t="s">
        <v>101</v>
      </c>
      <c r="G586" t="s">
        <v>1925</v>
      </c>
      <c r="H586" t="s">
        <v>1926</v>
      </c>
      <c r="I586" t="s">
        <v>104</v>
      </c>
      <c r="J586" t="s">
        <v>26</v>
      </c>
      <c r="K586" t="s">
        <v>1927</v>
      </c>
      <c r="L586" t="s">
        <v>39</v>
      </c>
      <c r="M586">
        <v>60477</v>
      </c>
      <c r="N586" t="s">
        <v>29</v>
      </c>
      <c r="O586" t="s">
        <v>1329</v>
      </c>
      <c r="P586" t="s">
        <v>54</v>
      </c>
      <c r="Q586" t="s">
        <v>55</v>
      </c>
      <c r="R586" t="s">
        <v>1330</v>
      </c>
      <c r="S586">
        <v>22.288</v>
      </c>
      <c r="T586">
        <v>7</v>
      </c>
      <c r="U586" s="4">
        <v>0.6</v>
      </c>
      <c r="V586">
        <f t="shared" si="19"/>
        <v>-13.3728</v>
      </c>
      <c r="W586">
        <v>-8.9151999999999987</v>
      </c>
    </row>
    <row r="587" spans="1:23" x14ac:dyDescent="0.3">
      <c r="A587">
        <v>5727</v>
      </c>
      <c r="B587" t="s">
        <v>1928</v>
      </c>
      <c r="C587" s="2">
        <v>41862</v>
      </c>
      <c r="D587">
        <f t="shared" si="18"/>
        <v>2014</v>
      </c>
      <c r="E587" s="2">
        <v>41767</v>
      </c>
      <c r="F587" t="s">
        <v>22</v>
      </c>
      <c r="G587" t="s">
        <v>1929</v>
      </c>
      <c r="H587" t="s">
        <v>1930</v>
      </c>
      <c r="I587" t="s">
        <v>104</v>
      </c>
      <c r="J587" t="s">
        <v>26</v>
      </c>
      <c r="K587" t="s">
        <v>27</v>
      </c>
      <c r="L587" t="s">
        <v>28</v>
      </c>
      <c r="M587">
        <v>77095</v>
      </c>
      <c r="N587" t="s">
        <v>29</v>
      </c>
      <c r="O587" t="s">
        <v>1931</v>
      </c>
      <c r="P587" t="s">
        <v>67</v>
      </c>
      <c r="Q587" t="s">
        <v>297</v>
      </c>
      <c r="R587" t="s">
        <v>1932</v>
      </c>
      <c r="S587">
        <v>946.34400000000005</v>
      </c>
      <c r="T587">
        <v>7</v>
      </c>
      <c r="U587" s="4">
        <v>0.2</v>
      </c>
      <c r="V587">
        <f t="shared" si="19"/>
        <v>-189.26880000000003</v>
      </c>
      <c r="W587">
        <v>118.29299999999989</v>
      </c>
    </row>
    <row r="588" spans="1:23" x14ac:dyDescent="0.3">
      <c r="A588">
        <v>6595</v>
      </c>
      <c r="B588" t="s">
        <v>1933</v>
      </c>
      <c r="C588" s="2">
        <v>41863</v>
      </c>
      <c r="D588">
        <f t="shared" si="18"/>
        <v>2014</v>
      </c>
      <c r="E588" s="2">
        <v>41770</v>
      </c>
      <c r="F588" t="s">
        <v>22</v>
      </c>
      <c r="G588" t="s">
        <v>1934</v>
      </c>
      <c r="H588" t="s">
        <v>1935</v>
      </c>
      <c r="I588" t="s">
        <v>104</v>
      </c>
      <c r="J588" t="s">
        <v>26</v>
      </c>
      <c r="K588" t="s">
        <v>1051</v>
      </c>
      <c r="L588" t="s">
        <v>96</v>
      </c>
      <c r="M588">
        <v>46203</v>
      </c>
      <c r="N588" t="s">
        <v>29</v>
      </c>
      <c r="O588" t="s">
        <v>1936</v>
      </c>
      <c r="P588" t="s">
        <v>31</v>
      </c>
      <c r="Q588" t="s">
        <v>64</v>
      </c>
      <c r="R588" t="s">
        <v>1937</v>
      </c>
      <c r="S588">
        <v>125.92999999999999</v>
      </c>
      <c r="T588">
        <v>7</v>
      </c>
      <c r="U588" s="4">
        <v>0</v>
      </c>
      <c r="V588">
        <f t="shared" si="19"/>
        <v>0</v>
      </c>
      <c r="W588">
        <v>35.260400000000004</v>
      </c>
    </row>
    <row r="589" spans="1:23" x14ac:dyDescent="0.3">
      <c r="A589">
        <v>2975</v>
      </c>
      <c r="B589" t="s">
        <v>1938</v>
      </c>
      <c r="C589" s="2">
        <v>41864</v>
      </c>
      <c r="D589">
        <f t="shared" si="18"/>
        <v>2014</v>
      </c>
      <c r="E589" s="2">
        <v>41771</v>
      </c>
      <c r="F589" t="s">
        <v>22</v>
      </c>
      <c r="G589" t="s">
        <v>1939</v>
      </c>
      <c r="H589" t="s">
        <v>1940</v>
      </c>
      <c r="I589" t="s">
        <v>25</v>
      </c>
      <c r="J589" t="s">
        <v>26</v>
      </c>
      <c r="K589" t="s">
        <v>1941</v>
      </c>
      <c r="L589" t="s">
        <v>28</v>
      </c>
      <c r="M589">
        <v>75002</v>
      </c>
      <c r="N589" t="s">
        <v>29</v>
      </c>
      <c r="O589" t="s">
        <v>1942</v>
      </c>
      <c r="P589" t="s">
        <v>54</v>
      </c>
      <c r="Q589" t="s">
        <v>227</v>
      </c>
      <c r="R589" t="s">
        <v>1943</v>
      </c>
      <c r="S589">
        <v>244.00599999999997</v>
      </c>
      <c r="T589">
        <v>2</v>
      </c>
      <c r="U589" s="4">
        <v>0.3</v>
      </c>
      <c r="V589">
        <f t="shared" si="19"/>
        <v>-73.201799999999992</v>
      </c>
      <c r="W589">
        <v>-31.372200000000007</v>
      </c>
    </row>
    <row r="590" spans="1:23" x14ac:dyDescent="0.3">
      <c r="A590">
        <v>2976</v>
      </c>
      <c r="B590" t="s">
        <v>1938</v>
      </c>
      <c r="C590" s="2">
        <v>41865</v>
      </c>
      <c r="D590">
        <f t="shared" si="18"/>
        <v>2014</v>
      </c>
      <c r="E590" s="2">
        <v>41771</v>
      </c>
      <c r="F590" t="s">
        <v>22</v>
      </c>
      <c r="G590" t="s">
        <v>1939</v>
      </c>
      <c r="H590" t="s">
        <v>1940</v>
      </c>
      <c r="I590" t="s">
        <v>25</v>
      </c>
      <c r="J590" t="s">
        <v>26</v>
      </c>
      <c r="K590" t="s">
        <v>1941</v>
      </c>
      <c r="L590" t="s">
        <v>28</v>
      </c>
      <c r="M590">
        <v>75002</v>
      </c>
      <c r="N590" t="s">
        <v>29</v>
      </c>
      <c r="O590" t="s">
        <v>1944</v>
      </c>
      <c r="P590" t="s">
        <v>31</v>
      </c>
      <c r="Q590" t="s">
        <v>32</v>
      </c>
      <c r="R590" t="s">
        <v>1945</v>
      </c>
      <c r="S590">
        <v>15.936000000000002</v>
      </c>
      <c r="T590">
        <v>4</v>
      </c>
      <c r="U590" s="4">
        <v>0.2</v>
      </c>
      <c r="V590">
        <f t="shared" si="19"/>
        <v>-3.1872000000000007</v>
      </c>
      <c r="W590">
        <v>5.378400000000001</v>
      </c>
    </row>
    <row r="591" spans="1:23" x14ac:dyDescent="0.3">
      <c r="A591">
        <v>5062</v>
      </c>
      <c r="B591" t="s">
        <v>1946</v>
      </c>
      <c r="C591" s="2">
        <v>41866</v>
      </c>
      <c r="D591">
        <f t="shared" si="18"/>
        <v>2014</v>
      </c>
      <c r="E591" s="2">
        <v>41771</v>
      </c>
      <c r="F591" t="s">
        <v>22</v>
      </c>
      <c r="G591" t="s">
        <v>1947</v>
      </c>
      <c r="H591" t="s">
        <v>1948</v>
      </c>
      <c r="I591" t="s">
        <v>25</v>
      </c>
      <c r="J591" t="s">
        <v>26</v>
      </c>
      <c r="K591" t="s">
        <v>641</v>
      </c>
      <c r="L591" t="s">
        <v>252</v>
      </c>
      <c r="M591">
        <v>55407</v>
      </c>
      <c r="N591" t="s">
        <v>29</v>
      </c>
      <c r="O591" t="s">
        <v>1949</v>
      </c>
      <c r="P591" t="s">
        <v>31</v>
      </c>
      <c r="Q591" t="s">
        <v>47</v>
      </c>
      <c r="R591" t="s">
        <v>1950</v>
      </c>
      <c r="S591">
        <v>43.98</v>
      </c>
      <c r="T591">
        <v>2</v>
      </c>
      <c r="U591" s="4">
        <v>0</v>
      </c>
      <c r="V591">
        <f t="shared" si="19"/>
        <v>0</v>
      </c>
      <c r="W591">
        <v>21.99</v>
      </c>
    </row>
    <row r="592" spans="1:23" x14ac:dyDescent="0.3">
      <c r="A592">
        <v>5063</v>
      </c>
      <c r="B592" t="s">
        <v>1946</v>
      </c>
      <c r="C592" s="2">
        <v>41867</v>
      </c>
      <c r="D592">
        <f t="shared" si="18"/>
        <v>2014</v>
      </c>
      <c r="E592" s="2">
        <v>41771</v>
      </c>
      <c r="F592" t="s">
        <v>22</v>
      </c>
      <c r="G592" t="s">
        <v>1947</v>
      </c>
      <c r="H592" t="s">
        <v>1948</v>
      </c>
      <c r="I592" t="s">
        <v>25</v>
      </c>
      <c r="J592" t="s">
        <v>26</v>
      </c>
      <c r="K592" t="s">
        <v>641</v>
      </c>
      <c r="L592" t="s">
        <v>252</v>
      </c>
      <c r="M592">
        <v>55407</v>
      </c>
      <c r="N592" t="s">
        <v>29</v>
      </c>
      <c r="O592" t="s">
        <v>1951</v>
      </c>
      <c r="P592" t="s">
        <v>67</v>
      </c>
      <c r="Q592" t="s">
        <v>297</v>
      </c>
      <c r="R592" t="s">
        <v>1952</v>
      </c>
      <c r="S592">
        <v>377.96999999999997</v>
      </c>
      <c r="T592">
        <v>3</v>
      </c>
      <c r="U592" s="4">
        <v>0</v>
      </c>
      <c r="V592">
        <f t="shared" si="19"/>
        <v>0</v>
      </c>
      <c r="W592">
        <v>105.83160000000002</v>
      </c>
    </row>
    <row r="593" spans="1:23" x14ac:dyDescent="0.3">
      <c r="A593">
        <v>5064</v>
      </c>
      <c r="B593" t="s">
        <v>1946</v>
      </c>
      <c r="C593" s="2">
        <v>41868</v>
      </c>
      <c r="D593">
        <f t="shared" si="18"/>
        <v>2014</v>
      </c>
      <c r="E593" s="2">
        <v>41771</v>
      </c>
      <c r="F593" t="s">
        <v>22</v>
      </c>
      <c r="G593" t="s">
        <v>1947</v>
      </c>
      <c r="H593" t="s">
        <v>1948</v>
      </c>
      <c r="I593" t="s">
        <v>25</v>
      </c>
      <c r="J593" t="s">
        <v>26</v>
      </c>
      <c r="K593" t="s">
        <v>641</v>
      </c>
      <c r="L593" t="s">
        <v>252</v>
      </c>
      <c r="M593">
        <v>55407</v>
      </c>
      <c r="N593" t="s">
        <v>29</v>
      </c>
      <c r="O593" t="s">
        <v>418</v>
      </c>
      <c r="P593" t="s">
        <v>54</v>
      </c>
      <c r="Q593" t="s">
        <v>55</v>
      </c>
      <c r="R593" t="s">
        <v>419</v>
      </c>
      <c r="S593">
        <v>123.96000000000001</v>
      </c>
      <c r="T593">
        <v>3</v>
      </c>
      <c r="U593" s="4">
        <v>0</v>
      </c>
      <c r="V593">
        <f t="shared" si="19"/>
        <v>0</v>
      </c>
      <c r="W593">
        <v>11.156400000000005</v>
      </c>
    </row>
    <row r="594" spans="1:23" x14ac:dyDescent="0.3">
      <c r="A594">
        <v>8247</v>
      </c>
      <c r="B594" t="s">
        <v>1953</v>
      </c>
      <c r="C594" s="2">
        <v>41869</v>
      </c>
      <c r="D594">
        <f t="shared" si="18"/>
        <v>2014</v>
      </c>
      <c r="E594" s="2">
        <v>41769</v>
      </c>
      <c r="F594" t="s">
        <v>170</v>
      </c>
      <c r="G594" t="s">
        <v>1779</v>
      </c>
      <c r="H594" t="s">
        <v>1780</v>
      </c>
      <c r="I594" t="s">
        <v>37</v>
      </c>
      <c r="J594" t="s">
        <v>26</v>
      </c>
      <c r="K594" t="s">
        <v>567</v>
      </c>
      <c r="L594" t="s">
        <v>39</v>
      </c>
      <c r="M594">
        <v>60505</v>
      </c>
      <c r="N594" t="s">
        <v>29</v>
      </c>
      <c r="O594" t="s">
        <v>1954</v>
      </c>
      <c r="P594" t="s">
        <v>31</v>
      </c>
      <c r="Q594" t="s">
        <v>82</v>
      </c>
      <c r="R594" t="s">
        <v>1955</v>
      </c>
      <c r="S594">
        <v>70.969999999999985</v>
      </c>
      <c r="T594">
        <v>5</v>
      </c>
      <c r="U594" s="4">
        <v>0.8</v>
      </c>
      <c r="V594">
        <f t="shared" si="19"/>
        <v>-56.775999999999989</v>
      </c>
      <c r="W594">
        <v>-191.619</v>
      </c>
    </row>
    <row r="595" spans="1:23" x14ac:dyDescent="0.3">
      <c r="A595">
        <v>8248</v>
      </c>
      <c r="B595" t="s">
        <v>1953</v>
      </c>
      <c r="C595" s="2">
        <v>41870</v>
      </c>
      <c r="D595">
        <f t="shared" si="18"/>
        <v>2014</v>
      </c>
      <c r="E595" s="2">
        <v>41769</v>
      </c>
      <c r="F595" t="s">
        <v>170</v>
      </c>
      <c r="G595" t="s">
        <v>1779</v>
      </c>
      <c r="H595" t="s">
        <v>1780</v>
      </c>
      <c r="I595" t="s">
        <v>37</v>
      </c>
      <c r="J595" t="s">
        <v>26</v>
      </c>
      <c r="K595" t="s">
        <v>567</v>
      </c>
      <c r="L595" t="s">
        <v>39</v>
      </c>
      <c r="M595">
        <v>60505</v>
      </c>
      <c r="N595" t="s">
        <v>29</v>
      </c>
      <c r="O595" t="s">
        <v>1956</v>
      </c>
      <c r="P595" t="s">
        <v>31</v>
      </c>
      <c r="Q595" t="s">
        <v>64</v>
      </c>
      <c r="R595" t="s">
        <v>1957</v>
      </c>
      <c r="S595">
        <v>36.783999999999999</v>
      </c>
      <c r="T595">
        <v>2</v>
      </c>
      <c r="U595" s="4">
        <v>0.2</v>
      </c>
      <c r="V595">
        <f t="shared" si="19"/>
        <v>-7.3567999999999998</v>
      </c>
      <c r="W595">
        <v>3.6784000000000017</v>
      </c>
    </row>
    <row r="596" spans="1:23" x14ac:dyDescent="0.3">
      <c r="A596">
        <v>8662</v>
      </c>
      <c r="B596" t="s">
        <v>1958</v>
      </c>
      <c r="C596" s="2">
        <v>41871</v>
      </c>
      <c r="D596">
        <f t="shared" si="18"/>
        <v>2014</v>
      </c>
      <c r="E596" s="2">
        <v>41776</v>
      </c>
      <c r="F596" t="s">
        <v>22</v>
      </c>
      <c r="G596" t="s">
        <v>1959</v>
      </c>
      <c r="H596" t="s">
        <v>1960</v>
      </c>
      <c r="I596" t="s">
        <v>25</v>
      </c>
      <c r="J596" t="s">
        <v>26</v>
      </c>
      <c r="K596" t="s">
        <v>27</v>
      </c>
      <c r="L596" t="s">
        <v>28</v>
      </c>
      <c r="M596">
        <v>77041</v>
      </c>
      <c r="N596" t="s">
        <v>29</v>
      </c>
      <c r="O596" t="s">
        <v>1207</v>
      </c>
      <c r="P596" t="s">
        <v>54</v>
      </c>
      <c r="Q596" t="s">
        <v>55</v>
      </c>
      <c r="R596" t="s">
        <v>1208</v>
      </c>
      <c r="S596">
        <v>21.968000000000004</v>
      </c>
      <c r="T596">
        <v>4</v>
      </c>
      <c r="U596" s="4">
        <v>0.6</v>
      </c>
      <c r="V596">
        <f t="shared" si="19"/>
        <v>-13.180800000000001</v>
      </c>
      <c r="W596">
        <v>-15.9268</v>
      </c>
    </row>
    <row r="597" spans="1:23" x14ac:dyDescent="0.3">
      <c r="A597">
        <v>8663</v>
      </c>
      <c r="B597" t="s">
        <v>1958</v>
      </c>
      <c r="C597" s="2">
        <v>41872</v>
      </c>
      <c r="D597">
        <f t="shared" si="18"/>
        <v>2014</v>
      </c>
      <c r="E597" s="2">
        <v>41776</v>
      </c>
      <c r="F597" t="s">
        <v>22</v>
      </c>
      <c r="G597" t="s">
        <v>1959</v>
      </c>
      <c r="H597" t="s">
        <v>1960</v>
      </c>
      <c r="I597" t="s">
        <v>25</v>
      </c>
      <c r="J597" t="s">
        <v>26</v>
      </c>
      <c r="K597" t="s">
        <v>27</v>
      </c>
      <c r="L597" t="s">
        <v>28</v>
      </c>
      <c r="M597">
        <v>77041</v>
      </c>
      <c r="N597" t="s">
        <v>29</v>
      </c>
      <c r="O597" t="s">
        <v>1118</v>
      </c>
      <c r="P597" t="s">
        <v>67</v>
      </c>
      <c r="Q597" t="s">
        <v>297</v>
      </c>
      <c r="R597" t="s">
        <v>1119</v>
      </c>
      <c r="S597">
        <v>619.15200000000004</v>
      </c>
      <c r="T597">
        <v>6</v>
      </c>
      <c r="U597" s="4">
        <v>0.2</v>
      </c>
      <c r="V597">
        <f t="shared" si="19"/>
        <v>-123.83040000000001</v>
      </c>
      <c r="W597">
        <v>69.654599999999988</v>
      </c>
    </row>
    <row r="598" spans="1:23" x14ac:dyDescent="0.3">
      <c r="A598">
        <v>8664</v>
      </c>
      <c r="B598" t="s">
        <v>1958</v>
      </c>
      <c r="C598" s="2">
        <v>41873</v>
      </c>
      <c r="D598">
        <f t="shared" si="18"/>
        <v>2014</v>
      </c>
      <c r="E598" s="2">
        <v>41776</v>
      </c>
      <c r="F598" t="s">
        <v>22</v>
      </c>
      <c r="G598" t="s">
        <v>1959</v>
      </c>
      <c r="H598" t="s">
        <v>1960</v>
      </c>
      <c r="I598" t="s">
        <v>25</v>
      </c>
      <c r="J598" t="s">
        <v>26</v>
      </c>
      <c r="K598" t="s">
        <v>27</v>
      </c>
      <c r="L598" t="s">
        <v>28</v>
      </c>
      <c r="M598">
        <v>77041</v>
      </c>
      <c r="N598" t="s">
        <v>29</v>
      </c>
      <c r="O598" t="s">
        <v>1961</v>
      </c>
      <c r="P598" t="s">
        <v>31</v>
      </c>
      <c r="Q598" t="s">
        <v>32</v>
      </c>
      <c r="R598" t="s">
        <v>1962</v>
      </c>
      <c r="S598">
        <v>127.90400000000001</v>
      </c>
      <c r="T598">
        <v>7</v>
      </c>
      <c r="U598" s="4">
        <v>0.2</v>
      </c>
      <c r="V598">
        <f t="shared" si="19"/>
        <v>-25.580800000000004</v>
      </c>
      <c r="W598">
        <v>41.568799999999996</v>
      </c>
    </row>
    <row r="599" spans="1:23" x14ac:dyDescent="0.3">
      <c r="A599">
        <v>7160</v>
      </c>
      <c r="B599" t="s">
        <v>1963</v>
      </c>
      <c r="C599" s="2">
        <v>41874</v>
      </c>
      <c r="D599">
        <f t="shared" si="18"/>
        <v>2014</v>
      </c>
      <c r="E599" s="2">
        <v>41777</v>
      </c>
      <c r="F599" t="s">
        <v>128</v>
      </c>
      <c r="G599" t="s">
        <v>1964</v>
      </c>
      <c r="H599" t="s">
        <v>1965</v>
      </c>
      <c r="I599" t="s">
        <v>37</v>
      </c>
      <c r="J599" t="s">
        <v>26</v>
      </c>
      <c r="K599" t="s">
        <v>166</v>
      </c>
      <c r="L599" t="s">
        <v>39</v>
      </c>
      <c r="M599">
        <v>60623</v>
      </c>
      <c r="N599" t="s">
        <v>29</v>
      </c>
      <c r="O599" t="s">
        <v>1966</v>
      </c>
      <c r="P599" t="s">
        <v>67</v>
      </c>
      <c r="Q599" t="s">
        <v>297</v>
      </c>
      <c r="R599" t="s">
        <v>1967</v>
      </c>
      <c r="S599">
        <v>222.38400000000001</v>
      </c>
      <c r="T599">
        <v>2</v>
      </c>
      <c r="U599" s="4">
        <v>0.2</v>
      </c>
      <c r="V599">
        <f t="shared" si="19"/>
        <v>-44.476800000000004</v>
      </c>
      <c r="W599">
        <v>16.678799999999995</v>
      </c>
    </row>
    <row r="600" spans="1:23" x14ac:dyDescent="0.3">
      <c r="A600">
        <v>7161</v>
      </c>
      <c r="B600" t="s">
        <v>1963</v>
      </c>
      <c r="C600" s="2">
        <v>41875</v>
      </c>
      <c r="D600">
        <f t="shared" si="18"/>
        <v>2014</v>
      </c>
      <c r="E600" s="2">
        <v>41777</v>
      </c>
      <c r="F600" t="s">
        <v>128</v>
      </c>
      <c r="G600" t="s">
        <v>1964</v>
      </c>
      <c r="H600" t="s">
        <v>1965</v>
      </c>
      <c r="I600" t="s">
        <v>37</v>
      </c>
      <c r="J600" t="s">
        <v>26</v>
      </c>
      <c r="K600" t="s">
        <v>166</v>
      </c>
      <c r="L600" t="s">
        <v>39</v>
      </c>
      <c r="M600">
        <v>60623</v>
      </c>
      <c r="N600" t="s">
        <v>29</v>
      </c>
      <c r="O600" t="s">
        <v>1968</v>
      </c>
      <c r="P600" t="s">
        <v>31</v>
      </c>
      <c r="Q600" t="s">
        <v>98</v>
      </c>
      <c r="R600" t="s">
        <v>1969</v>
      </c>
      <c r="S600">
        <v>16</v>
      </c>
      <c r="T600">
        <v>4</v>
      </c>
      <c r="U600" s="4">
        <v>0.2</v>
      </c>
      <c r="V600">
        <f t="shared" si="19"/>
        <v>-3.2</v>
      </c>
      <c r="W600">
        <v>5.6</v>
      </c>
    </row>
    <row r="601" spans="1:23" x14ac:dyDescent="0.3">
      <c r="A601">
        <v>4289</v>
      </c>
      <c r="B601" t="s">
        <v>1970</v>
      </c>
      <c r="C601" s="2">
        <v>41876</v>
      </c>
      <c r="D601">
        <f t="shared" si="18"/>
        <v>2014</v>
      </c>
      <c r="E601" s="2">
        <v>41780</v>
      </c>
      <c r="F601" t="s">
        <v>22</v>
      </c>
      <c r="G601" t="s">
        <v>1971</v>
      </c>
      <c r="H601" t="s">
        <v>1972</v>
      </c>
      <c r="I601" t="s">
        <v>104</v>
      </c>
      <c r="J601" t="s">
        <v>26</v>
      </c>
      <c r="K601" t="s">
        <v>27</v>
      </c>
      <c r="L601" t="s">
        <v>28</v>
      </c>
      <c r="M601">
        <v>77095</v>
      </c>
      <c r="N601" t="s">
        <v>29</v>
      </c>
      <c r="O601" t="s">
        <v>1973</v>
      </c>
      <c r="P601" t="s">
        <v>31</v>
      </c>
      <c r="Q601" t="s">
        <v>47</v>
      </c>
      <c r="R601" t="s">
        <v>1974</v>
      </c>
      <c r="S601">
        <v>33.279999999999994</v>
      </c>
      <c r="T601">
        <v>5</v>
      </c>
      <c r="U601" s="4">
        <v>0.8</v>
      </c>
      <c r="V601">
        <f t="shared" si="19"/>
        <v>-26.623999999999995</v>
      </c>
      <c r="W601">
        <v>-49.92</v>
      </c>
    </row>
    <row r="602" spans="1:23" x14ac:dyDescent="0.3">
      <c r="A602">
        <v>4290</v>
      </c>
      <c r="B602" t="s">
        <v>1970</v>
      </c>
      <c r="C602" s="2">
        <v>41877</v>
      </c>
      <c r="D602">
        <f t="shared" si="18"/>
        <v>2014</v>
      </c>
      <c r="E602" s="2">
        <v>41780</v>
      </c>
      <c r="F602" t="s">
        <v>22</v>
      </c>
      <c r="G602" t="s">
        <v>1971</v>
      </c>
      <c r="H602" t="s">
        <v>1972</v>
      </c>
      <c r="I602" t="s">
        <v>104</v>
      </c>
      <c r="J602" t="s">
        <v>26</v>
      </c>
      <c r="K602" t="s">
        <v>27</v>
      </c>
      <c r="L602" t="s">
        <v>28</v>
      </c>
      <c r="M602">
        <v>77095</v>
      </c>
      <c r="N602" t="s">
        <v>29</v>
      </c>
      <c r="O602" t="s">
        <v>1975</v>
      </c>
      <c r="P602" t="s">
        <v>31</v>
      </c>
      <c r="Q602" t="s">
        <v>32</v>
      </c>
      <c r="R602" t="s">
        <v>1976</v>
      </c>
      <c r="S602">
        <v>14.088000000000001</v>
      </c>
      <c r="T602">
        <v>3</v>
      </c>
      <c r="U602" s="4">
        <v>0.2</v>
      </c>
      <c r="V602">
        <f t="shared" si="19"/>
        <v>-2.8176000000000005</v>
      </c>
      <c r="W602">
        <v>4.9307999999999996</v>
      </c>
    </row>
    <row r="603" spans="1:23" x14ac:dyDescent="0.3">
      <c r="A603">
        <v>5248</v>
      </c>
      <c r="B603" t="s">
        <v>1977</v>
      </c>
      <c r="C603" s="2">
        <v>41878</v>
      </c>
      <c r="D603">
        <f t="shared" si="18"/>
        <v>2014</v>
      </c>
      <c r="E603" s="2">
        <v>41786</v>
      </c>
      <c r="F603" t="s">
        <v>22</v>
      </c>
      <c r="G603" t="s">
        <v>1373</v>
      </c>
      <c r="H603" t="s">
        <v>1374</v>
      </c>
      <c r="I603" t="s">
        <v>25</v>
      </c>
      <c r="J603" t="s">
        <v>26</v>
      </c>
      <c r="K603" t="s">
        <v>1978</v>
      </c>
      <c r="L603" t="s">
        <v>39</v>
      </c>
      <c r="M603">
        <v>60423</v>
      </c>
      <c r="N603" t="s">
        <v>29</v>
      </c>
      <c r="O603" t="s">
        <v>982</v>
      </c>
      <c r="P603" t="s">
        <v>31</v>
      </c>
      <c r="Q603" t="s">
        <v>82</v>
      </c>
      <c r="R603" t="s">
        <v>983</v>
      </c>
      <c r="S603">
        <v>20.767999999999997</v>
      </c>
      <c r="T603">
        <v>8</v>
      </c>
      <c r="U603" s="4">
        <v>0.8</v>
      </c>
      <c r="V603">
        <f t="shared" si="19"/>
        <v>-16.6144</v>
      </c>
      <c r="W603">
        <v>-52.958400000000012</v>
      </c>
    </row>
    <row r="604" spans="1:23" x14ac:dyDescent="0.3">
      <c r="A604">
        <v>7625</v>
      </c>
      <c r="B604" t="s">
        <v>1979</v>
      </c>
      <c r="C604" s="2">
        <v>41879</v>
      </c>
      <c r="D604">
        <f t="shared" si="18"/>
        <v>2014</v>
      </c>
      <c r="E604" s="2">
        <v>41786</v>
      </c>
      <c r="F604" t="s">
        <v>128</v>
      </c>
      <c r="G604" t="s">
        <v>1980</v>
      </c>
      <c r="H604" t="s">
        <v>1981</v>
      </c>
      <c r="I604" t="s">
        <v>37</v>
      </c>
      <c r="J604" t="s">
        <v>26</v>
      </c>
      <c r="K604" t="s">
        <v>115</v>
      </c>
      <c r="L604" t="s">
        <v>74</v>
      </c>
      <c r="M604">
        <v>48234</v>
      </c>
      <c r="N604" t="s">
        <v>29</v>
      </c>
      <c r="O604" t="s">
        <v>482</v>
      </c>
      <c r="P604" t="s">
        <v>31</v>
      </c>
      <c r="Q604" t="s">
        <v>82</v>
      </c>
      <c r="R604" t="s">
        <v>483</v>
      </c>
      <c r="S604">
        <v>850.5</v>
      </c>
      <c r="T604">
        <v>5</v>
      </c>
      <c r="U604" s="4">
        <v>0.1</v>
      </c>
      <c r="V604">
        <f t="shared" si="19"/>
        <v>-85.050000000000011</v>
      </c>
      <c r="W604">
        <v>245.69999999999993</v>
      </c>
    </row>
    <row r="605" spans="1:23" x14ac:dyDescent="0.3">
      <c r="A605">
        <v>7626</v>
      </c>
      <c r="B605" t="s">
        <v>1979</v>
      </c>
      <c r="C605" s="2">
        <v>41880</v>
      </c>
      <c r="D605">
        <f t="shared" si="18"/>
        <v>2014</v>
      </c>
      <c r="E605" s="2">
        <v>41786</v>
      </c>
      <c r="F605" t="s">
        <v>128</v>
      </c>
      <c r="G605" t="s">
        <v>1980</v>
      </c>
      <c r="H605" t="s">
        <v>1981</v>
      </c>
      <c r="I605" t="s">
        <v>37</v>
      </c>
      <c r="J605" t="s">
        <v>26</v>
      </c>
      <c r="K605" t="s">
        <v>115</v>
      </c>
      <c r="L605" t="s">
        <v>74</v>
      </c>
      <c r="M605">
        <v>48234</v>
      </c>
      <c r="N605" t="s">
        <v>29</v>
      </c>
      <c r="O605" t="s">
        <v>714</v>
      </c>
      <c r="P605" t="s">
        <v>54</v>
      </c>
      <c r="Q605" t="s">
        <v>55</v>
      </c>
      <c r="R605" t="s">
        <v>715</v>
      </c>
      <c r="S605">
        <v>75.33</v>
      </c>
      <c r="T605">
        <v>9</v>
      </c>
      <c r="U605" s="4">
        <v>0</v>
      </c>
      <c r="V605">
        <f t="shared" si="19"/>
        <v>0</v>
      </c>
      <c r="W605">
        <v>19.585799999999999</v>
      </c>
    </row>
    <row r="606" spans="1:23" x14ac:dyDescent="0.3">
      <c r="A606">
        <v>6899</v>
      </c>
      <c r="B606" t="s">
        <v>1982</v>
      </c>
      <c r="C606" s="2">
        <v>41881</v>
      </c>
      <c r="D606">
        <f t="shared" si="18"/>
        <v>2014</v>
      </c>
      <c r="E606" s="2">
        <v>41785</v>
      </c>
      <c r="F606" t="s">
        <v>128</v>
      </c>
      <c r="G606" t="s">
        <v>50</v>
      </c>
      <c r="H606" t="s">
        <v>51</v>
      </c>
      <c r="I606" t="s">
        <v>25</v>
      </c>
      <c r="J606" t="s">
        <v>26</v>
      </c>
      <c r="K606" t="s">
        <v>38</v>
      </c>
      <c r="L606" t="s">
        <v>39</v>
      </c>
      <c r="M606">
        <v>60540</v>
      </c>
      <c r="N606" t="s">
        <v>29</v>
      </c>
      <c r="O606" t="s">
        <v>1030</v>
      </c>
      <c r="P606" t="s">
        <v>54</v>
      </c>
      <c r="Q606" t="s">
        <v>140</v>
      </c>
      <c r="R606" t="s">
        <v>1031</v>
      </c>
      <c r="S606">
        <v>602.65099999999995</v>
      </c>
      <c r="T606">
        <v>7</v>
      </c>
      <c r="U606" s="4">
        <v>0.3</v>
      </c>
      <c r="V606">
        <f t="shared" si="19"/>
        <v>-180.79529999999997</v>
      </c>
      <c r="W606">
        <v>-163.57670000000005</v>
      </c>
    </row>
    <row r="607" spans="1:23" x14ac:dyDescent="0.3">
      <c r="A607">
        <v>6900</v>
      </c>
      <c r="B607" t="s">
        <v>1982</v>
      </c>
      <c r="C607" s="2">
        <v>41882</v>
      </c>
      <c r="D607">
        <f t="shared" si="18"/>
        <v>2014</v>
      </c>
      <c r="E607" s="2">
        <v>41785</v>
      </c>
      <c r="F607" t="s">
        <v>128</v>
      </c>
      <c r="G607" t="s">
        <v>50</v>
      </c>
      <c r="H607" t="s">
        <v>51</v>
      </c>
      <c r="I607" t="s">
        <v>25</v>
      </c>
      <c r="J607" t="s">
        <v>26</v>
      </c>
      <c r="K607" t="s">
        <v>38</v>
      </c>
      <c r="L607" t="s">
        <v>39</v>
      </c>
      <c r="M607">
        <v>60540</v>
      </c>
      <c r="N607" t="s">
        <v>29</v>
      </c>
      <c r="O607" t="s">
        <v>456</v>
      </c>
      <c r="P607" t="s">
        <v>31</v>
      </c>
      <c r="Q607" t="s">
        <v>47</v>
      </c>
      <c r="R607" t="s">
        <v>457</v>
      </c>
      <c r="S607">
        <v>7.6559999999999988</v>
      </c>
      <c r="T607">
        <v>6</v>
      </c>
      <c r="U607" s="4">
        <v>0.8</v>
      </c>
      <c r="V607">
        <f t="shared" si="19"/>
        <v>-6.1247999999999996</v>
      </c>
      <c r="W607">
        <v>-13.015200000000004</v>
      </c>
    </row>
    <row r="608" spans="1:23" x14ac:dyDescent="0.3">
      <c r="A608">
        <v>4571</v>
      </c>
      <c r="B608" t="s">
        <v>1983</v>
      </c>
      <c r="C608" s="2">
        <v>41883</v>
      </c>
      <c r="D608">
        <f t="shared" si="18"/>
        <v>2014</v>
      </c>
      <c r="E608" s="2">
        <v>41786</v>
      </c>
      <c r="F608" t="s">
        <v>128</v>
      </c>
      <c r="G608" t="s">
        <v>1980</v>
      </c>
      <c r="H608" t="s">
        <v>1981</v>
      </c>
      <c r="I608" t="s">
        <v>37</v>
      </c>
      <c r="J608" t="s">
        <v>26</v>
      </c>
      <c r="K608" t="s">
        <v>1984</v>
      </c>
      <c r="L608" t="s">
        <v>931</v>
      </c>
      <c r="M608">
        <v>67212</v>
      </c>
      <c r="N608" t="s">
        <v>29</v>
      </c>
      <c r="O608" t="s">
        <v>1985</v>
      </c>
      <c r="P608" t="s">
        <v>31</v>
      </c>
      <c r="Q608" t="s">
        <v>64</v>
      </c>
      <c r="R608" t="s">
        <v>1986</v>
      </c>
      <c r="S608">
        <v>21.240000000000002</v>
      </c>
      <c r="T608">
        <v>3</v>
      </c>
      <c r="U608" s="4">
        <v>0</v>
      </c>
      <c r="V608">
        <f t="shared" si="19"/>
        <v>0</v>
      </c>
      <c r="W608">
        <v>8.071200000000001</v>
      </c>
    </row>
    <row r="609" spans="1:23" x14ac:dyDescent="0.3">
      <c r="A609">
        <v>4572</v>
      </c>
      <c r="B609" t="s">
        <v>1983</v>
      </c>
      <c r="C609" s="2">
        <v>41884</v>
      </c>
      <c r="D609">
        <f t="shared" si="18"/>
        <v>2014</v>
      </c>
      <c r="E609" s="2">
        <v>41786</v>
      </c>
      <c r="F609" t="s">
        <v>128</v>
      </c>
      <c r="G609" t="s">
        <v>1980</v>
      </c>
      <c r="H609" t="s">
        <v>1981</v>
      </c>
      <c r="I609" t="s">
        <v>37</v>
      </c>
      <c r="J609" t="s">
        <v>26</v>
      </c>
      <c r="K609" t="s">
        <v>1984</v>
      </c>
      <c r="L609" t="s">
        <v>931</v>
      </c>
      <c r="M609">
        <v>67212</v>
      </c>
      <c r="N609" t="s">
        <v>29</v>
      </c>
      <c r="O609" t="s">
        <v>1987</v>
      </c>
      <c r="P609" t="s">
        <v>31</v>
      </c>
      <c r="Q609" t="s">
        <v>47</v>
      </c>
      <c r="R609" t="s">
        <v>1988</v>
      </c>
      <c r="S609">
        <v>127.96</v>
      </c>
      <c r="T609">
        <v>2</v>
      </c>
      <c r="U609" s="4">
        <v>0</v>
      </c>
      <c r="V609">
        <f t="shared" si="19"/>
        <v>0</v>
      </c>
      <c r="W609">
        <v>60.141199999999998</v>
      </c>
    </row>
    <row r="610" spans="1:23" x14ac:dyDescent="0.3">
      <c r="A610">
        <v>9108</v>
      </c>
      <c r="B610" t="s">
        <v>1989</v>
      </c>
      <c r="C610" s="2">
        <v>41885</v>
      </c>
      <c r="D610">
        <f t="shared" si="18"/>
        <v>2014</v>
      </c>
      <c r="E610" s="2">
        <v>41787</v>
      </c>
      <c r="F610" t="s">
        <v>101</v>
      </c>
      <c r="G610" t="s">
        <v>1990</v>
      </c>
      <c r="H610" t="s">
        <v>1991</v>
      </c>
      <c r="I610" t="s">
        <v>104</v>
      </c>
      <c r="J610" t="s">
        <v>26</v>
      </c>
      <c r="K610" t="s">
        <v>1992</v>
      </c>
      <c r="L610" t="s">
        <v>28</v>
      </c>
      <c r="M610">
        <v>76117</v>
      </c>
      <c r="N610" t="s">
        <v>29</v>
      </c>
      <c r="O610" t="s">
        <v>1993</v>
      </c>
      <c r="P610" t="s">
        <v>31</v>
      </c>
      <c r="Q610" t="s">
        <v>933</v>
      </c>
      <c r="R610" t="s">
        <v>1994</v>
      </c>
      <c r="S610">
        <v>22.368000000000002</v>
      </c>
      <c r="T610">
        <v>2</v>
      </c>
      <c r="U610" s="4">
        <v>0.2</v>
      </c>
      <c r="V610">
        <f t="shared" si="19"/>
        <v>-4.4736000000000002</v>
      </c>
      <c r="W610">
        <v>1.6776</v>
      </c>
    </row>
    <row r="611" spans="1:23" x14ac:dyDescent="0.3">
      <c r="A611">
        <v>9109</v>
      </c>
      <c r="B611" t="s">
        <v>1989</v>
      </c>
      <c r="C611" s="2">
        <v>41886</v>
      </c>
      <c r="D611">
        <f t="shared" si="18"/>
        <v>2014</v>
      </c>
      <c r="E611" s="2">
        <v>41787</v>
      </c>
      <c r="F611" t="s">
        <v>101</v>
      </c>
      <c r="G611" t="s">
        <v>1990</v>
      </c>
      <c r="H611" t="s">
        <v>1991</v>
      </c>
      <c r="I611" t="s">
        <v>104</v>
      </c>
      <c r="J611" t="s">
        <v>26</v>
      </c>
      <c r="K611" t="s">
        <v>1992</v>
      </c>
      <c r="L611" t="s">
        <v>28</v>
      </c>
      <c r="M611">
        <v>76117</v>
      </c>
      <c r="N611" t="s">
        <v>29</v>
      </c>
      <c r="O611" t="s">
        <v>1995</v>
      </c>
      <c r="P611" t="s">
        <v>31</v>
      </c>
      <c r="Q611" t="s">
        <v>32</v>
      </c>
      <c r="R611" t="s">
        <v>1996</v>
      </c>
      <c r="S611">
        <v>32.368000000000002</v>
      </c>
      <c r="T611">
        <v>7</v>
      </c>
      <c r="U611" s="4">
        <v>0.2</v>
      </c>
      <c r="V611">
        <f t="shared" si="19"/>
        <v>-6.4736000000000011</v>
      </c>
      <c r="W611">
        <v>11.733400000000001</v>
      </c>
    </row>
    <row r="612" spans="1:23" x14ac:dyDescent="0.3">
      <c r="A612">
        <v>9110</v>
      </c>
      <c r="B612" t="s">
        <v>1989</v>
      </c>
      <c r="C612" s="2">
        <v>41887</v>
      </c>
      <c r="D612">
        <f t="shared" si="18"/>
        <v>2014</v>
      </c>
      <c r="E612" s="2">
        <v>41787</v>
      </c>
      <c r="F612" t="s">
        <v>101</v>
      </c>
      <c r="G612" t="s">
        <v>1990</v>
      </c>
      <c r="H612" t="s">
        <v>1991</v>
      </c>
      <c r="I612" t="s">
        <v>104</v>
      </c>
      <c r="J612" t="s">
        <v>26</v>
      </c>
      <c r="K612" t="s">
        <v>1992</v>
      </c>
      <c r="L612" t="s">
        <v>28</v>
      </c>
      <c r="M612">
        <v>76117</v>
      </c>
      <c r="N612" t="s">
        <v>29</v>
      </c>
      <c r="O612" t="s">
        <v>1997</v>
      </c>
      <c r="P612" t="s">
        <v>67</v>
      </c>
      <c r="Q612" t="s">
        <v>68</v>
      </c>
      <c r="R612" t="s">
        <v>1998</v>
      </c>
      <c r="S612">
        <v>207.98400000000004</v>
      </c>
      <c r="T612">
        <v>2</v>
      </c>
      <c r="U612" s="4">
        <v>0.2</v>
      </c>
      <c r="V612">
        <f t="shared" si="19"/>
        <v>-41.596800000000009</v>
      </c>
      <c r="W612">
        <v>36.397199999999998</v>
      </c>
    </row>
    <row r="613" spans="1:23" x14ac:dyDescent="0.3">
      <c r="A613">
        <v>9576</v>
      </c>
      <c r="B613" t="s">
        <v>1999</v>
      </c>
      <c r="C613" s="2">
        <v>41888</v>
      </c>
      <c r="D613">
        <f t="shared" si="18"/>
        <v>2014</v>
      </c>
      <c r="E613" s="2">
        <v>41787</v>
      </c>
      <c r="F613" t="s">
        <v>128</v>
      </c>
      <c r="G613" t="s">
        <v>599</v>
      </c>
      <c r="H613" t="s">
        <v>600</v>
      </c>
      <c r="I613" t="s">
        <v>25</v>
      </c>
      <c r="J613" t="s">
        <v>26</v>
      </c>
      <c r="K613" t="s">
        <v>403</v>
      </c>
      <c r="L613" t="s">
        <v>28</v>
      </c>
      <c r="M613">
        <v>78207</v>
      </c>
      <c r="N613" t="s">
        <v>29</v>
      </c>
      <c r="O613" t="s">
        <v>206</v>
      </c>
      <c r="P613" t="s">
        <v>54</v>
      </c>
      <c r="Q613" t="s">
        <v>140</v>
      </c>
      <c r="R613" t="s">
        <v>207</v>
      </c>
      <c r="S613">
        <v>105.68599999999999</v>
      </c>
      <c r="T613">
        <v>1</v>
      </c>
      <c r="U613" s="4">
        <v>0.3</v>
      </c>
      <c r="V613">
        <f t="shared" si="19"/>
        <v>-31.705799999999996</v>
      </c>
      <c r="W613">
        <v>-28.686199999999999</v>
      </c>
    </row>
    <row r="614" spans="1:23" x14ac:dyDescent="0.3">
      <c r="A614">
        <v>9577</v>
      </c>
      <c r="B614" t="s">
        <v>1999</v>
      </c>
      <c r="C614" s="2">
        <v>41889</v>
      </c>
      <c r="D614">
        <f t="shared" si="18"/>
        <v>2014</v>
      </c>
      <c r="E614" s="2">
        <v>41787</v>
      </c>
      <c r="F614" t="s">
        <v>128</v>
      </c>
      <c r="G614" t="s">
        <v>599</v>
      </c>
      <c r="H614" t="s">
        <v>600</v>
      </c>
      <c r="I614" t="s">
        <v>25</v>
      </c>
      <c r="J614" t="s">
        <v>26</v>
      </c>
      <c r="K614" t="s">
        <v>403</v>
      </c>
      <c r="L614" t="s">
        <v>28</v>
      </c>
      <c r="M614">
        <v>78207</v>
      </c>
      <c r="N614" t="s">
        <v>29</v>
      </c>
      <c r="O614" t="s">
        <v>1380</v>
      </c>
      <c r="P614" t="s">
        <v>67</v>
      </c>
      <c r="Q614" t="s">
        <v>244</v>
      </c>
      <c r="R614" t="s">
        <v>1381</v>
      </c>
      <c r="S614">
        <v>399.53999999999996</v>
      </c>
      <c r="T614">
        <v>2</v>
      </c>
      <c r="U614" s="4">
        <v>0.4</v>
      </c>
      <c r="V614">
        <f t="shared" si="19"/>
        <v>-159.816</v>
      </c>
      <c r="W614">
        <v>-79.908000000000015</v>
      </c>
    </row>
    <row r="615" spans="1:23" x14ac:dyDescent="0.3">
      <c r="A615">
        <v>9578</v>
      </c>
      <c r="B615" t="s">
        <v>1999</v>
      </c>
      <c r="C615" s="2">
        <v>41890</v>
      </c>
      <c r="D615">
        <f t="shared" si="18"/>
        <v>2014</v>
      </c>
      <c r="E615" s="2">
        <v>41787</v>
      </c>
      <c r="F615" t="s">
        <v>128</v>
      </c>
      <c r="G615" t="s">
        <v>599</v>
      </c>
      <c r="H615" t="s">
        <v>600</v>
      </c>
      <c r="I615" t="s">
        <v>25</v>
      </c>
      <c r="J615" t="s">
        <v>26</v>
      </c>
      <c r="K615" t="s">
        <v>403</v>
      </c>
      <c r="L615" t="s">
        <v>28</v>
      </c>
      <c r="M615">
        <v>78207</v>
      </c>
      <c r="N615" t="s">
        <v>29</v>
      </c>
      <c r="O615" t="s">
        <v>2000</v>
      </c>
      <c r="P615" t="s">
        <v>54</v>
      </c>
      <c r="Q615" t="s">
        <v>140</v>
      </c>
      <c r="R615" t="s">
        <v>2001</v>
      </c>
      <c r="S615">
        <v>104.93</v>
      </c>
      <c r="T615">
        <v>5</v>
      </c>
      <c r="U615" s="4">
        <v>0.3</v>
      </c>
      <c r="V615">
        <f t="shared" si="19"/>
        <v>-31.478999999999999</v>
      </c>
      <c r="W615">
        <v>-4.4969999999999999</v>
      </c>
    </row>
    <row r="616" spans="1:23" x14ac:dyDescent="0.3">
      <c r="A616">
        <v>9446</v>
      </c>
      <c r="B616" t="s">
        <v>2002</v>
      </c>
      <c r="C616" s="2">
        <v>41891</v>
      </c>
      <c r="D616">
        <f t="shared" si="18"/>
        <v>2014</v>
      </c>
      <c r="E616" s="2">
        <v>41793</v>
      </c>
      <c r="F616" t="s">
        <v>22</v>
      </c>
      <c r="G616" t="s">
        <v>1643</v>
      </c>
      <c r="H616" t="s">
        <v>1644</v>
      </c>
      <c r="I616" t="s">
        <v>25</v>
      </c>
      <c r="J616" t="s">
        <v>26</v>
      </c>
      <c r="K616" t="s">
        <v>1051</v>
      </c>
      <c r="L616" t="s">
        <v>96</v>
      </c>
      <c r="M616">
        <v>46203</v>
      </c>
      <c r="N616" t="s">
        <v>29</v>
      </c>
      <c r="O616" t="s">
        <v>2003</v>
      </c>
      <c r="P616" t="s">
        <v>31</v>
      </c>
      <c r="Q616" t="s">
        <v>41</v>
      </c>
      <c r="R616" t="s">
        <v>2004</v>
      </c>
      <c r="S616">
        <v>12.39</v>
      </c>
      <c r="T616">
        <v>3</v>
      </c>
      <c r="U616" s="4">
        <v>0</v>
      </c>
      <c r="V616">
        <f t="shared" si="19"/>
        <v>0</v>
      </c>
      <c r="W616">
        <v>5.6993999999999998</v>
      </c>
    </row>
    <row r="617" spans="1:23" x14ac:dyDescent="0.3">
      <c r="A617">
        <v>6885</v>
      </c>
      <c r="B617" t="s">
        <v>2005</v>
      </c>
      <c r="C617" s="2">
        <v>41892</v>
      </c>
      <c r="D617">
        <f t="shared" si="18"/>
        <v>2014</v>
      </c>
      <c r="E617" s="2">
        <v>41794</v>
      </c>
      <c r="F617" t="s">
        <v>22</v>
      </c>
      <c r="G617" t="s">
        <v>2006</v>
      </c>
      <c r="H617" t="s">
        <v>2007</v>
      </c>
      <c r="I617" t="s">
        <v>25</v>
      </c>
      <c r="J617" t="s">
        <v>26</v>
      </c>
      <c r="K617" t="s">
        <v>641</v>
      </c>
      <c r="L617" t="s">
        <v>252</v>
      </c>
      <c r="M617">
        <v>55407</v>
      </c>
      <c r="N617" t="s">
        <v>29</v>
      </c>
      <c r="O617" t="s">
        <v>2008</v>
      </c>
      <c r="P617" t="s">
        <v>54</v>
      </c>
      <c r="Q617" t="s">
        <v>140</v>
      </c>
      <c r="R617" t="s">
        <v>2009</v>
      </c>
      <c r="S617">
        <v>2567.84</v>
      </c>
      <c r="T617">
        <v>8</v>
      </c>
      <c r="U617" s="4">
        <v>0</v>
      </c>
      <c r="V617">
        <f t="shared" si="19"/>
        <v>0</v>
      </c>
      <c r="W617">
        <v>770.35199999999986</v>
      </c>
    </row>
    <row r="618" spans="1:23" x14ac:dyDescent="0.3">
      <c r="A618">
        <v>9475</v>
      </c>
      <c r="B618" t="s">
        <v>2010</v>
      </c>
      <c r="C618" s="2">
        <v>41893</v>
      </c>
      <c r="D618">
        <f t="shared" si="18"/>
        <v>2014</v>
      </c>
      <c r="E618" s="2">
        <v>41795</v>
      </c>
      <c r="F618" t="s">
        <v>128</v>
      </c>
      <c r="G618" t="s">
        <v>2011</v>
      </c>
      <c r="H618" t="s">
        <v>2012</v>
      </c>
      <c r="I618" t="s">
        <v>104</v>
      </c>
      <c r="J618" t="s">
        <v>26</v>
      </c>
      <c r="K618" t="s">
        <v>166</v>
      </c>
      <c r="L618" t="s">
        <v>39</v>
      </c>
      <c r="M618">
        <v>60653</v>
      </c>
      <c r="N618" t="s">
        <v>29</v>
      </c>
      <c r="O618" t="s">
        <v>1920</v>
      </c>
      <c r="P618" t="s">
        <v>31</v>
      </c>
      <c r="Q618" t="s">
        <v>41</v>
      </c>
      <c r="R618" t="s">
        <v>1921</v>
      </c>
      <c r="S618">
        <v>5.9039999999999999</v>
      </c>
      <c r="T618">
        <v>2</v>
      </c>
      <c r="U618" s="4">
        <v>0.2</v>
      </c>
      <c r="V618">
        <f t="shared" si="19"/>
        <v>-1.1808000000000001</v>
      </c>
      <c r="W618">
        <v>1.9925999999999999</v>
      </c>
    </row>
    <row r="619" spans="1:23" x14ac:dyDescent="0.3">
      <c r="A619">
        <v>9476</v>
      </c>
      <c r="B619" t="s">
        <v>2010</v>
      </c>
      <c r="C619" s="2">
        <v>41894</v>
      </c>
      <c r="D619">
        <f t="shared" si="18"/>
        <v>2014</v>
      </c>
      <c r="E619" s="2">
        <v>41795</v>
      </c>
      <c r="F619" t="s">
        <v>128</v>
      </c>
      <c r="G619" t="s">
        <v>2011</v>
      </c>
      <c r="H619" t="s">
        <v>2012</v>
      </c>
      <c r="I619" t="s">
        <v>104</v>
      </c>
      <c r="J619" t="s">
        <v>26</v>
      </c>
      <c r="K619" t="s">
        <v>166</v>
      </c>
      <c r="L619" t="s">
        <v>39</v>
      </c>
      <c r="M619">
        <v>60653</v>
      </c>
      <c r="N619" t="s">
        <v>29</v>
      </c>
      <c r="O619" t="s">
        <v>2013</v>
      </c>
      <c r="P619" t="s">
        <v>31</v>
      </c>
      <c r="Q619" t="s">
        <v>32</v>
      </c>
      <c r="R619" t="s">
        <v>2014</v>
      </c>
      <c r="S619">
        <v>173.48800000000003</v>
      </c>
      <c r="T619">
        <v>7</v>
      </c>
      <c r="U619" s="4">
        <v>0.2</v>
      </c>
      <c r="V619">
        <f t="shared" si="19"/>
        <v>-34.697600000000008</v>
      </c>
      <c r="W619">
        <v>54.214999999999982</v>
      </c>
    </row>
    <row r="620" spans="1:23" x14ac:dyDescent="0.3">
      <c r="A620">
        <v>9477</v>
      </c>
      <c r="B620" t="s">
        <v>2010</v>
      </c>
      <c r="C620" s="2">
        <v>41895</v>
      </c>
      <c r="D620">
        <f t="shared" si="18"/>
        <v>2014</v>
      </c>
      <c r="E620" s="2">
        <v>41795</v>
      </c>
      <c r="F620" t="s">
        <v>128</v>
      </c>
      <c r="G620" t="s">
        <v>2011</v>
      </c>
      <c r="H620" t="s">
        <v>2012</v>
      </c>
      <c r="I620" t="s">
        <v>104</v>
      </c>
      <c r="J620" t="s">
        <v>26</v>
      </c>
      <c r="K620" t="s">
        <v>166</v>
      </c>
      <c r="L620" t="s">
        <v>39</v>
      </c>
      <c r="M620">
        <v>60653</v>
      </c>
      <c r="N620" t="s">
        <v>29</v>
      </c>
      <c r="O620" t="s">
        <v>2015</v>
      </c>
      <c r="P620" t="s">
        <v>54</v>
      </c>
      <c r="Q620" t="s">
        <v>55</v>
      </c>
      <c r="R620" t="s">
        <v>2016</v>
      </c>
      <c r="S620">
        <v>51.56</v>
      </c>
      <c r="T620">
        <v>2</v>
      </c>
      <c r="U620" s="4">
        <v>0.6</v>
      </c>
      <c r="V620">
        <f t="shared" si="19"/>
        <v>-30.936</v>
      </c>
      <c r="W620">
        <v>-61.872</v>
      </c>
    </row>
    <row r="621" spans="1:23" x14ac:dyDescent="0.3">
      <c r="A621">
        <v>9478</v>
      </c>
      <c r="B621" t="s">
        <v>2010</v>
      </c>
      <c r="C621" s="2">
        <v>41896</v>
      </c>
      <c r="D621">
        <f t="shared" si="18"/>
        <v>2014</v>
      </c>
      <c r="E621" s="2">
        <v>41795</v>
      </c>
      <c r="F621" t="s">
        <v>128</v>
      </c>
      <c r="G621" t="s">
        <v>2011</v>
      </c>
      <c r="H621" t="s">
        <v>2012</v>
      </c>
      <c r="I621" t="s">
        <v>104</v>
      </c>
      <c r="J621" t="s">
        <v>26</v>
      </c>
      <c r="K621" t="s">
        <v>166</v>
      </c>
      <c r="L621" t="s">
        <v>39</v>
      </c>
      <c r="M621">
        <v>60653</v>
      </c>
      <c r="N621" t="s">
        <v>29</v>
      </c>
      <c r="O621" t="s">
        <v>90</v>
      </c>
      <c r="P621" t="s">
        <v>31</v>
      </c>
      <c r="Q621" t="s">
        <v>47</v>
      </c>
      <c r="R621" t="s">
        <v>91</v>
      </c>
      <c r="S621">
        <v>3.5639999999999992</v>
      </c>
      <c r="T621">
        <v>3</v>
      </c>
      <c r="U621" s="4">
        <v>0.8</v>
      </c>
      <c r="V621">
        <f t="shared" si="19"/>
        <v>-2.8511999999999995</v>
      </c>
      <c r="W621">
        <v>-6.2370000000000019</v>
      </c>
    </row>
    <row r="622" spans="1:23" x14ac:dyDescent="0.3">
      <c r="A622">
        <v>3969</v>
      </c>
      <c r="B622" t="s">
        <v>2017</v>
      </c>
      <c r="C622" s="2">
        <v>41897</v>
      </c>
      <c r="D622">
        <f t="shared" si="18"/>
        <v>2014</v>
      </c>
      <c r="E622" s="2">
        <v>41795</v>
      </c>
      <c r="F622" t="s">
        <v>22</v>
      </c>
      <c r="G622" t="s">
        <v>2018</v>
      </c>
      <c r="H622" t="s">
        <v>2019</v>
      </c>
      <c r="I622" t="s">
        <v>104</v>
      </c>
      <c r="J622" t="s">
        <v>26</v>
      </c>
      <c r="K622" t="s">
        <v>403</v>
      </c>
      <c r="L622" t="s">
        <v>28</v>
      </c>
      <c r="M622">
        <v>78207</v>
      </c>
      <c r="N622" t="s">
        <v>29</v>
      </c>
      <c r="O622" t="s">
        <v>2020</v>
      </c>
      <c r="P622" t="s">
        <v>31</v>
      </c>
      <c r="Q622" t="s">
        <v>47</v>
      </c>
      <c r="R622" t="s">
        <v>2021</v>
      </c>
      <c r="S622">
        <v>5.7279999999999989</v>
      </c>
      <c r="T622">
        <v>8</v>
      </c>
      <c r="U622" s="4">
        <v>0.8</v>
      </c>
      <c r="V622">
        <f t="shared" si="19"/>
        <v>-4.5823999999999989</v>
      </c>
      <c r="W622">
        <v>-9.1648000000000032</v>
      </c>
    </row>
    <row r="623" spans="1:23" x14ac:dyDescent="0.3">
      <c r="A623">
        <v>3970</v>
      </c>
      <c r="B623" t="s">
        <v>2017</v>
      </c>
      <c r="C623" s="2">
        <v>41898</v>
      </c>
      <c r="D623">
        <f t="shared" si="18"/>
        <v>2014</v>
      </c>
      <c r="E623" s="2">
        <v>41795</v>
      </c>
      <c r="F623" t="s">
        <v>22</v>
      </c>
      <c r="G623" t="s">
        <v>2018</v>
      </c>
      <c r="H623" t="s">
        <v>2019</v>
      </c>
      <c r="I623" t="s">
        <v>104</v>
      </c>
      <c r="J623" t="s">
        <v>26</v>
      </c>
      <c r="K623" t="s">
        <v>403</v>
      </c>
      <c r="L623" t="s">
        <v>28</v>
      </c>
      <c r="M623">
        <v>78207</v>
      </c>
      <c r="N623" t="s">
        <v>29</v>
      </c>
      <c r="O623" t="s">
        <v>2022</v>
      </c>
      <c r="P623" t="s">
        <v>31</v>
      </c>
      <c r="Q623" t="s">
        <v>32</v>
      </c>
      <c r="R623" t="s">
        <v>2023</v>
      </c>
      <c r="S623">
        <v>42.24</v>
      </c>
      <c r="T623">
        <v>10</v>
      </c>
      <c r="U623" s="4">
        <v>0.2</v>
      </c>
      <c r="V623">
        <f t="shared" si="19"/>
        <v>-8.4480000000000004</v>
      </c>
      <c r="W623">
        <v>13.199999999999998</v>
      </c>
    </row>
    <row r="624" spans="1:23" x14ac:dyDescent="0.3">
      <c r="A624">
        <v>9094</v>
      </c>
      <c r="B624" t="s">
        <v>2024</v>
      </c>
      <c r="C624" s="2">
        <v>41899</v>
      </c>
      <c r="D624">
        <f t="shared" si="18"/>
        <v>2014</v>
      </c>
      <c r="E624" s="2">
        <v>41795</v>
      </c>
      <c r="F624" t="s">
        <v>22</v>
      </c>
      <c r="G624" t="s">
        <v>2025</v>
      </c>
      <c r="H624" t="s">
        <v>2026</v>
      </c>
      <c r="I624" t="s">
        <v>25</v>
      </c>
      <c r="J624" t="s">
        <v>26</v>
      </c>
      <c r="K624" t="s">
        <v>115</v>
      </c>
      <c r="L624" t="s">
        <v>74</v>
      </c>
      <c r="M624">
        <v>48227</v>
      </c>
      <c r="N624" t="s">
        <v>29</v>
      </c>
      <c r="O624" t="s">
        <v>2027</v>
      </c>
      <c r="P624" t="s">
        <v>67</v>
      </c>
      <c r="Q624" t="s">
        <v>297</v>
      </c>
      <c r="R624" t="s">
        <v>2028</v>
      </c>
      <c r="S624">
        <v>299.98</v>
      </c>
      <c r="T624">
        <v>2</v>
      </c>
      <c r="U624" s="4">
        <v>0</v>
      </c>
      <c r="V624">
        <f t="shared" si="19"/>
        <v>0</v>
      </c>
      <c r="W624">
        <v>83.994400000000013</v>
      </c>
    </row>
    <row r="625" spans="1:23" x14ac:dyDescent="0.3">
      <c r="A625">
        <v>9095</v>
      </c>
      <c r="B625" t="s">
        <v>2024</v>
      </c>
      <c r="C625" s="2">
        <v>41900</v>
      </c>
      <c r="D625">
        <f t="shared" si="18"/>
        <v>2014</v>
      </c>
      <c r="E625" s="2">
        <v>41795</v>
      </c>
      <c r="F625" t="s">
        <v>22</v>
      </c>
      <c r="G625" t="s">
        <v>2025</v>
      </c>
      <c r="H625" t="s">
        <v>2026</v>
      </c>
      <c r="I625" t="s">
        <v>25</v>
      </c>
      <c r="J625" t="s">
        <v>26</v>
      </c>
      <c r="K625" t="s">
        <v>115</v>
      </c>
      <c r="L625" t="s">
        <v>74</v>
      </c>
      <c r="M625">
        <v>48227</v>
      </c>
      <c r="N625" t="s">
        <v>29</v>
      </c>
      <c r="O625" t="s">
        <v>2029</v>
      </c>
      <c r="P625" t="s">
        <v>31</v>
      </c>
      <c r="Q625" t="s">
        <v>47</v>
      </c>
      <c r="R625" t="s">
        <v>2030</v>
      </c>
      <c r="S625">
        <v>403.68</v>
      </c>
      <c r="T625">
        <v>6</v>
      </c>
      <c r="U625" s="4">
        <v>0</v>
      </c>
      <c r="V625">
        <f t="shared" si="19"/>
        <v>0</v>
      </c>
      <c r="W625">
        <v>181.65599999999998</v>
      </c>
    </row>
    <row r="626" spans="1:23" x14ac:dyDescent="0.3">
      <c r="A626">
        <v>9096</v>
      </c>
      <c r="B626" t="s">
        <v>2024</v>
      </c>
      <c r="C626" s="2">
        <v>41901</v>
      </c>
      <c r="D626">
        <f t="shared" si="18"/>
        <v>2014</v>
      </c>
      <c r="E626" s="2">
        <v>41795</v>
      </c>
      <c r="F626" t="s">
        <v>22</v>
      </c>
      <c r="G626" t="s">
        <v>2025</v>
      </c>
      <c r="H626" t="s">
        <v>2026</v>
      </c>
      <c r="I626" t="s">
        <v>25</v>
      </c>
      <c r="J626" t="s">
        <v>26</v>
      </c>
      <c r="K626" t="s">
        <v>115</v>
      </c>
      <c r="L626" t="s">
        <v>74</v>
      </c>
      <c r="M626">
        <v>48227</v>
      </c>
      <c r="N626" t="s">
        <v>29</v>
      </c>
      <c r="O626" t="s">
        <v>2031</v>
      </c>
      <c r="P626" t="s">
        <v>67</v>
      </c>
      <c r="Q626" t="s">
        <v>297</v>
      </c>
      <c r="R626" t="s">
        <v>2032</v>
      </c>
      <c r="S626">
        <v>41.9</v>
      </c>
      <c r="T626">
        <v>2</v>
      </c>
      <c r="U626" s="4">
        <v>0</v>
      </c>
      <c r="V626">
        <f t="shared" si="19"/>
        <v>0</v>
      </c>
      <c r="W626">
        <v>11.731999999999999</v>
      </c>
    </row>
    <row r="627" spans="1:23" x14ac:dyDescent="0.3">
      <c r="A627">
        <v>9097</v>
      </c>
      <c r="B627" t="s">
        <v>2024</v>
      </c>
      <c r="C627" s="2">
        <v>41902</v>
      </c>
      <c r="D627">
        <f t="shared" si="18"/>
        <v>2014</v>
      </c>
      <c r="E627" s="2">
        <v>41795</v>
      </c>
      <c r="F627" t="s">
        <v>22</v>
      </c>
      <c r="G627" t="s">
        <v>2025</v>
      </c>
      <c r="H627" t="s">
        <v>2026</v>
      </c>
      <c r="I627" t="s">
        <v>25</v>
      </c>
      <c r="J627" t="s">
        <v>26</v>
      </c>
      <c r="K627" t="s">
        <v>115</v>
      </c>
      <c r="L627" t="s">
        <v>74</v>
      </c>
      <c r="M627">
        <v>48227</v>
      </c>
      <c r="N627" t="s">
        <v>29</v>
      </c>
      <c r="O627" t="s">
        <v>2033</v>
      </c>
      <c r="P627" t="s">
        <v>31</v>
      </c>
      <c r="Q627" t="s">
        <v>41</v>
      </c>
      <c r="R627" t="s">
        <v>2034</v>
      </c>
      <c r="S627">
        <v>28.91</v>
      </c>
      <c r="T627">
        <v>7</v>
      </c>
      <c r="U627" s="4">
        <v>0</v>
      </c>
      <c r="V627">
        <f t="shared" si="19"/>
        <v>0</v>
      </c>
      <c r="W627">
        <v>13.2986</v>
      </c>
    </row>
    <row r="628" spans="1:23" x14ac:dyDescent="0.3">
      <c r="A628">
        <v>8829</v>
      </c>
      <c r="B628" t="s">
        <v>2035</v>
      </c>
      <c r="C628" s="2">
        <v>41903</v>
      </c>
      <c r="D628">
        <f t="shared" si="18"/>
        <v>2014</v>
      </c>
      <c r="E628" s="2">
        <v>41799</v>
      </c>
      <c r="F628" t="s">
        <v>22</v>
      </c>
      <c r="G628" t="s">
        <v>2036</v>
      </c>
      <c r="H628" t="s">
        <v>2037</v>
      </c>
      <c r="I628" t="s">
        <v>104</v>
      </c>
      <c r="J628" t="s">
        <v>26</v>
      </c>
      <c r="K628" t="s">
        <v>803</v>
      </c>
      <c r="L628" t="s">
        <v>138</v>
      </c>
      <c r="M628">
        <v>63301</v>
      </c>
      <c r="N628" t="s">
        <v>29</v>
      </c>
      <c r="O628" t="s">
        <v>2038</v>
      </c>
      <c r="P628" t="s">
        <v>31</v>
      </c>
      <c r="Q628" t="s">
        <v>32</v>
      </c>
      <c r="R628" t="s">
        <v>2039</v>
      </c>
      <c r="S628">
        <v>10.56</v>
      </c>
      <c r="T628">
        <v>2</v>
      </c>
      <c r="U628" s="4">
        <v>0</v>
      </c>
      <c r="V628">
        <f t="shared" si="19"/>
        <v>0</v>
      </c>
      <c r="W628">
        <v>4.7519999999999998</v>
      </c>
    </row>
    <row r="629" spans="1:23" x14ac:dyDescent="0.3">
      <c r="A629">
        <v>9164</v>
      </c>
      <c r="B629" t="s">
        <v>2040</v>
      </c>
      <c r="C629" s="2">
        <v>41904</v>
      </c>
      <c r="D629">
        <f t="shared" si="18"/>
        <v>2014</v>
      </c>
      <c r="E629" s="2">
        <v>41802</v>
      </c>
      <c r="F629" t="s">
        <v>22</v>
      </c>
      <c r="G629" t="s">
        <v>2041</v>
      </c>
      <c r="H629" t="s">
        <v>2042</v>
      </c>
      <c r="I629" t="s">
        <v>25</v>
      </c>
      <c r="J629" t="s">
        <v>26</v>
      </c>
      <c r="K629" t="s">
        <v>166</v>
      </c>
      <c r="L629" t="s">
        <v>39</v>
      </c>
      <c r="M629">
        <v>60610</v>
      </c>
      <c r="N629" t="s">
        <v>29</v>
      </c>
      <c r="O629" t="s">
        <v>1129</v>
      </c>
      <c r="P629" t="s">
        <v>67</v>
      </c>
      <c r="Q629" t="s">
        <v>68</v>
      </c>
      <c r="R629" t="s">
        <v>1130</v>
      </c>
      <c r="S629">
        <v>2.3760000000000003</v>
      </c>
      <c r="T629">
        <v>3</v>
      </c>
      <c r="U629" s="4">
        <v>0.2</v>
      </c>
      <c r="V629">
        <f t="shared" si="19"/>
        <v>-0.47520000000000007</v>
      </c>
      <c r="W629">
        <v>0.74249999999999994</v>
      </c>
    </row>
    <row r="630" spans="1:23" x14ac:dyDescent="0.3">
      <c r="A630">
        <v>9165</v>
      </c>
      <c r="B630" t="s">
        <v>2040</v>
      </c>
      <c r="C630" s="2">
        <v>41905</v>
      </c>
      <c r="D630">
        <f t="shared" si="18"/>
        <v>2014</v>
      </c>
      <c r="E630" s="2">
        <v>41802</v>
      </c>
      <c r="F630" t="s">
        <v>22</v>
      </c>
      <c r="G630" t="s">
        <v>2041</v>
      </c>
      <c r="H630" t="s">
        <v>2042</v>
      </c>
      <c r="I630" t="s">
        <v>25</v>
      </c>
      <c r="J630" t="s">
        <v>26</v>
      </c>
      <c r="K630" t="s">
        <v>166</v>
      </c>
      <c r="L630" t="s">
        <v>39</v>
      </c>
      <c r="M630">
        <v>60610</v>
      </c>
      <c r="N630" t="s">
        <v>29</v>
      </c>
      <c r="O630" t="s">
        <v>1817</v>
      </c>
      <c r="P630" t="s">
        <v>31</v>
      </c>
      <c r="Q630" t="s">
        <v>82</v>
      </c>
      <c r="R630" t="s">
        <v>1818</v>
      </c>
      <c r="S630">
        <v>143.12799999999996</v>
      </c>
      <c r="T630">
        <v>2</v>
      </c>
      <c r="U630" s="4">
        <v>0.8</v>
      </c>
      <c r="V630">
        <f t="shared" si="19"/>
        <v>-114.50239999999997</v>
      </c>
      <c r="W630">
        <v>-393.60200000000009</v>
      </c>
    </row>
    <row r="631" spans="1:23" x14ac:dyDescent="0.3">
      <c r="A631">
        <v>4952</v>
      </c>
      <c r="B631" t="s">
        <v>2043</v>
      </c>
      <c r="C631" s="2">
        <v>41906</v>
      </c>
      <c r="D631">
        <f t="shared" si="18"/>
        <v>2014</v>
      </c>
      <c r="E631" s="2">
        <v>41803</v>
      </c>
      <c r="F631" t="s">
        <v>22</v>
      </c>
      <c r="G631" t="s">
        <v>1566</v>
      </c>
      <c r="H631" t="s">
        <v>1567</v>
      </c>
      <c r="I631" t="s">
        <v>25</v>
      </c>
      <c r="J631" t="s">
        <v>26</v>
      </c>
      <c r="K631" t="s">
        <v>237</v>
      </c>
      <c r="L631" t="s">
        <v>74</v>
      </c>
      <c r="M631">
        <v>48073</v>
      </c>
      <c r="N631" t="s">
        <v>29</v>
      </c>
      <c r="O631" t="s">
        <v>2044</v>
      </c>
      <c r="P631" t="s">
        <v>31</v>
      </c>
      <c r="Q631" t="s">
        <v>32</v>
      </c>
      <c r="R631" t="s">
        <v>2045</v>
      </c>
      <c r="S631">
        <v>12.96</v>
      </c>
      <c r="T631">
        <v>2</v>
      </c>
      <c r="U631" s="4">
        <v>0</v>
      </c>
      <c r="V631">
        <f t="shared" si="19"/>
        <v>0</v>
      </c>
      <c r="W631">
        <v>6.2208000000000006</v>
      </c>
    </row>
    <row r="632" spans="1:23" x14ac:dyDescent="0.3">
      <c r="A632">
        <v>9072</v>
      </c>
      <c r="B632" t="s">
        <v>2046</v>
      </c>
      <c r="C632" s="2">
        <v>41907</v>
      </c>
      <c r="D632">
        <f t="shared" si="18"/>
        <v>2014</v>
      </c>
      <c r="E632" s="2">
        <v>41806</v>
      </c>
      <c r="F632" t="s">
        <v>22</v>
      </c>
      <c r="G632" t="s">
        <v>859</v>
      </c>
      <c r="H632" t="s">
        <v>860</v>
      </c>
      <c r="I632" t="s">
        <v>37</v>
      </c>
      <c r="J632" t="s">
        <v>26</v>
      </c>
      <c r="K632" t="s">
        <v>1128</v>
      </c>
      <c r="L632" t="s">
        <v>96</v>
      </c>
      <c r="M632">
        <v>47201</v>
      </c>
      <c r="N632" t="s">
        <v>29</v>
      </c>
      <c r="O632" t="s">
        <v>1574</v>
      </c>
      <c r="P632" t="s">
        <v>31</v>
      </c>
      <c r="Q632" t="s">
        <v>44</v>
      </c>
      <c r="R632" t="s">
        <v>1575</v>
      </c>
      <c r="S632">
        <v>24.56</v>
      </c>
      <c r="T632">
        <v>2</v>
      </c>
      <c r="U632" s="4">
        <v>0</v>
      </c>
      <c r="V632">
        <f t="shared" si="19"/>
        <v>0</v>
      </c>
      <c r="W632">
        <v>6.8767999999999994</v>
      </c>
    </row>
    <row r="633" spans="1:23" x14ac:dyDescent="0.3">
      <c r="A633">
        <v>3937</v>
      </c>
      <c r="B633" t="s">
        <v>2047</v>
      </c>
      <c r="C633" s="2">
        <v>41908</v>
      </c>
      <c r="D633">
        <f t="shared" si="18"/>
        <v>2014</v>
      </c>
      <c r="E633" s="2">
        <v>41810</v>
      </c>
      <c r="F633" t="s">
        <v>22</v>
      </c>
      <c r="G633" t="s">
        <v>2048</v>
      </c>
      <c r="H633" t="s">
        <v>2049</v>
      </c>
      <c r="I633" t="s">
        <v>25</v>
      </c>
      <c r="J633" t="s">
        <v>26</v>
      </c>
      <c r="K633" t="s">
        <v>1529</v>
      </c>
      <c r="L633" t="s">
        <v>28</v>
      </c>
      <c r="M633">
        <v>75051</v>
      </c>
      <c r="N633" t="s">
        <v>29</v>
      </c>
      <c r="O633" t="s">
        <v>2050</v>
      </c>
      <c r="P633" t="s">
        <v>31</v>
      </c>
      <c r="Q633" t="s">
        <v>280</v>
      </c>
      <c r="R633" t="s">
        <v>472</v>
      </c>
      <c r="S633">
        <v>28.752000000000002</v>
      </c>
      <c r="T633">
        <v>3</v>
      </c>
      <c r="U633" s="4">
        <v>0.2</v>
      </c>
      <c r="V633">
        <f t="shared" si="19"/>
        <v>-5.7504000000000008</v>
      </c>
      <c r="W633">
        <v>9.3443999999999985</v>
      </c>
    </row>
    <row r="634" spans="1:23" x14ac:dyDescent="0.3">
      <c r="A634">
        <v>3938</v>
      </c>
      <c r="B634" t="s">
        <v>2047</v>
      </c>
      <c r="C634" s="2">
        <v>41909</v>
      </c>
      <c r="D634">
        <f t="shared" si="18"/>
        <v>2014</v>
      </c>
      <c r="E634" s="2">
        <v>41810</v>
      </c>
      <c r="F634" t="s">
        <v>22</v>
      </c>
      <c r="G634" t="s">
        <v>2048</v>
      </c>
      <c r="H634" t="s">
        <v>2049</v>
      </c>
      <c r="I634" t="s">
        <v>25</v>
      </c>
      <c r="J634" t="s">
        <v>26</v>
      </c>
      <c r="K634" t="s">
        <v>1529</v>
      </c>
      <c r="L634" t="s">
        <v>28</v>
      </c>
      <c r="M634">
        <v>75051</v>
      </c>
      <c r="N634" t="s">
        <v>29</v>
      </c>
      <c r="O634" t="s">
        <v>2051</v>
      </c>
      <c r="P634" t="s">
        <v>31</v>
      </c>
      <c r="Q634" t="s">
        <v>32</v>
      </c>
      <c r="R634" t="s">
        <v>2052</v>
      </c>
      <c r="S634">
        <v>27.216000000000001</v>
      </c>
      <c r="T634">
        <v>3</v>
      </c>
      <c r="U634" s="4">
        <v>0.2</v>
      </c>
      <c r="V634">
        <f t="shared" si="19"/>
        <v>-5.4432000000000009</v>
      </c>
      <c r="W634">
        <v>9.8657999999999983</v>
      </c>
    </row>
    <row r="635" spans="1:23" x14ac:dyDescent="0.3">
      <c r="A635">
        <v>3939</v>
      </c>
      <c r="B635" t="s">
        <v>2047</v>
      </c>
      <c r="C635" s="2">
        <v>41910</v>
      </c>
      <c r="D635">
        <f t="shared" si="18"/>
        <v>2014</v>
      </c>
      <c r="E635" s="2">
        <v>41810</v>
      </c>
      <c r="F635" t="s">
        <v>22</v>
      </c>
      <c r="G635" t="s">
        <v>2048</v>
      </c>
      <c r="H635" t="s">
        <v>2049</v>
      </c>
      <c r="I635" t="s">
        <v>25</v>
      </c>
      <c r="J635" t="s">
        <v>26</v>
      </c>
      <c r="K635" t="s">
        <v>1529</v>
      </c>
      <c r="L635" t="s">
        <v>28</v>
      </c>
      <c r="M635">
        <v>75051</v>
      </c>
      <c r="N635" t="s">
        <v>29</v>
      </c>
      <c r="O635" t="s">
        <v>2053</v>
      </c>
      <c r="P635" t="s">
        <v>54</v>
      </c>
      <c r="Q635" t="s">
        <v>140</v>
      </c>
      <c r="R635" t="s">
        <v>2054</v>
      </c>
      <c r="S635">
        <v>197.37199999999999</v>
      </c>
      <c r="T635">
        <v>2</v>
      </c>
      <c r="U635" s="4">
        <v>0.3</v>
      </c>
      <c r="V635">
        <f t="shared" si="19"/>
        <v>-59.21159999999999</v>
      </c>
      <c r="W635">
        <v>-25.376400000000018</v>
      </c>
    </row>
    <row r="636" spans="1:23" x14ac:dyDescent="0.3">
      <c r="A636">
        <v>5086</v>
      </c>
      <c r="B636" t="s">
        <v>2055</v>
      </c>
      <c r="C636" s="2">
        <v>41911</v>
      </c>
      <c r="D636">
        <f t="shared" si="18"/>
        <v>2014</v>
      </c>
      <c r="E636" s="2">
        <v>41813</v>
      </c>
      <c r="F636" t="s">
        <v>22</v>
      </c>
      <c r="G636" t="s">
        <v>2056</v>
      </c>
      <c r="H636" t="s">
        <v>2057</v>
      </c>
      <c r="I636" t="s">
        <v>37</v>
      </c>
      <c r="J636" t="s">
        <v>26</v>
      </c>
      <c r="K636" t="s">
        <v>160</v>
      </c>
      <c r="L636" t="s">
        <v>28</v>
      </c>
      <c r="M636">
        <v>75081</v>
      </c>
      <c r="N636" t="s">
        <v>29</v>
      </c>
      <c r="O636" t="s">
        <v>1280</v>
      </c>
      <c r="P636" t="s">
        <v>31</v>
      </c>
      <c r="Q636" t="s">
        <v>47</v>
      </c>
      <c r="R636" t="s">
        <v>1281</v>
      </c>
      <c r="S636">
        <v>5.7919999999999989</v>
      </c>
      <c r="T636">
        <v>2</v>
      </c>
      <c r="U636" s="4">
        <v>0.8</v>
      </c>
      <c r="V636">
        <f t="shared" si="19"/>
        <v>-4.6335999999999995</v>
      </c>
      <c r="W636">
        <v>-9.5568000000000026</v>
      </c>
    </row>
    <row r="637" spans="1:23" x14ac:dyDescent="0.3">
      <c r="A637">
        <v>9391</v>
      </c>
      <c r="B637" t="s">
        <v>2058</v>
      </c>
      <c r="C637" s="2">
        <v>41912</v>
      </c>
      <c r="D637">
        <f t="shared" si="18"/>
        <v>2014</v>
      </c>
      <c r="E637" s="2">
        <v>41814</v>
      </c>
      <c r="F637" t="s">
        <v>22</v>
      </c>
      <c r="G637" t="s">
        <v>710</v>
      </c>
      <c r="H637" t="s">
        <v>711</v>
      </c>
      <c r="I637" t="s">
        <v>37</v>
      </c>
      <c r="J637" t="s">
        <v>26</v>
      </c>
      <c r="K637" t="s">
        <v>27</v>
      </c>
      <c r="L637" t="s">
        <v>28</v>
      </c>
      <c r="M637">
        <v>77070</v>
      </c>
      <c r="N637" t="s">
        <v>29</v>
      </c>
      <c r="O637" t="s">
        <v>224</v>
      </c>
      <c r="P637" t="s">
        <v>31</v>
      </c>
      <c r="Q637" t="s">
        <v>44</v>
      </c>
      <c r="R637" t="s">
        <v>225</v>
      </c>
      <c r="S637">
        <v>228.92</v>
      </c>
      <c r="T637">
        <v>5</v>
      </c>
      <c r="U637" s="4">
        <v>0.2</v>
      </c>
      <c r="V637">
        <f t="shared" si="19"/>
        <v>-45.783999999999999</v>
      </c>
      <c r="W637">
        <v>14.307499999999997</v>
      </c>
    </row>
    <row r="638" spans="1:23" x14ac:dyDescent="0.3">
      <c r="A638">
        <v>3520</v>
      </c>
      <c r="B638" t="s">
        <v>2059</v>
      </c>
      <c r="C638" s="2">
        <v>41913</v>
      </c>
      <c r="D638">
        <f t="shared" si="18"/>
        <v>2014</v>
      </c>
      <c r="E638" s="2">
        <v>41815</v>
      </c>
      <c r="F638" t="s">
        <v>101</v>
      </c>
      <c r="G638" t="s">
        <v>195</v>
      </c>
      <c r="H638" t="s">
        <v>196</v>
      </c>
      <c r="I638" t="s">
        <v>37</v>
      </c>
      <c r="J638" t="s">
        <v>26</v>
      </c>
      <c r="K638" t="s">
        <v>567</v>
      </c>
      <c r="L638" t="s">
        <v>39</v>
      </c>
      <c r="M638">
        <v>60505</v>
      </c>
      <c r="N638" t="s">
        <v>29</v>
      </c>
      <c r="O638" t="s">
        <v>2060</v>
      </c>
      <c r="P638" t="s">
        <v>54</v>
      </c>
      <c r="Q638" t="s">
        <v>227</v>
      </c>
      <c r="R638" t="s">
        <v>2061</v>
      </c>
      <c r="S638">
        <v>796.42500000000007</v>
      </c>
      <c r="T638">
        <v>7</v>
      </c>
      <c r="U638" s="4">
        <v>0.5</v>
      </c>
      <c r="V638">
        <f t="shared" si="19"/>
        <v>-398.21250000000003</v>
      </c>
      <c r="W638">
        <v>-525.6405000000002</v>
      </c>
    </row>
    <row r="639" spans="1:23" x14ac:dyDescent="0.3">
      <c r="A639">
        <v>8033</v>
      </c>
      <c r="B639" t="s">
        <v>2062</v>
      </c>
      <c r="C639" s="2">
        <v>41914</v>
      </c>
      <c r="D639">
        <f t="shared" si="18"/>
        <v>2014</v>
      </c>
      <c r="E639" s="2">
        <v>41818</v>
      </c>
      <c r="F639" t="s">
        <v>101</v>
      </c>
      <c r="G639" t="s">
        <v>2063</v>
      </c>
      <c r="H639" t="s">
        <v>2064</v>
      </c>
      <c r="I639" t="s">
        <v>25</v>
      </c>
      <c r="J639" t="s">
        <v>26</v>
      </c>
      <c r="K639" t="s">
        <v>27</v>
      </c>
      <c r="L639" t="s">
        <v>28</v>
      </c>
      <c r="M639">
        <v>77041</v>
      </c>
      <c r="N639" t="s">
        <v>29</v>
      </c>
      <c r="O639" t="s">
        <v>2065</v>
      </c>
      <c r="P639" t="s">
        <v>31</v>
      </c>
      <c r="Q639" t="s">
        <v>32</v>
      </c>
      <c r="R639" t="s">
        <v>2066</v>
      </c>
      <c r="S639">
        <v>47.952000000000005</v>
      </c>
      <c r="T639">
        <v>3</v>
      </c>
      <c r="U639" s="4">
        <v>0.2</v>
      </c>
      <c r="V639">
        <f t="shared" si="19"/>
        <v>-9.5904000000000007</v>
      </c>
      <c r="W639">
        <v>16.183799999999998</v>
      </c>
    </row>
    <row r="640" spans="1:23" x14ac:dyDescent="0.3">
      <c r="A640">
        <v>8034</v>
      </c>
      <c r="B640" t="s">
        <v>2062</v>
      </c>
      <c r="C640" s="2">
        <v>41915</v>
      </c>
      <c r="D640">
        <f t="shared" si="18"/>
        <v>2014</v>
      </c>
      <c r="E640" s="2">
        <v>41818</v>
      </c>
      <c r="F640" t="s">
        <v>101</v>
      </c>
      <c r="G640" t="s">
        <v>2063</v>
      </c>
      <c r="H640" t="s">
        <v>2064</v>
      </c>
      <c r="I640" t="s">
        <v>25</v>
      </c>
      <c r="J640" t="s">
        <v>26</v>
      </c>
      <c r="K640" t="s">
        <v>27</v>
      </c>
      <c r="L640" t="s">
        <v>28</v>
      </c>
      <c r="M640">
        <v>77041</v>
      </c>
      <c r="N640" t="s">
        <v>29</v>
      </c>
      <c r="O640" t="s">
        <v>1156</v>
      </c>
      <c r="P640" t="s">
        <v>31</v>
      </c>
      <c r="Q640" t="s">
        <v>47</v>
      </c>
      <c r="R640" t="s">
        <v>1157</v>
      </c>
      <c r="S640">
        <v>0.98399999999999976</v>
      </c>
      <c r="T640">
        <v>2</v>
      </c>
      <c r="U640" s="4">
        <v>0.8</v>
      </c>
      <c r="V640">
        <f t="shared" si="19"/>
        <v>-0.7871999999999999</v>
      </c>
      <c r="W640">
        <v>-1.476</v>
      </c>
    </row>
    <row r="641" spans="1:23" x14ac:dyDescent="0.3">
      <c r="A641">
        <v>8035</v>
      </c>
      <c r="B641" t="s">
        <v>2062</v>
      </c>
      <c r="C641" s="2">
        <v>41916</v>
      </c>
      <c r="D641">
        <f t="shared" si="18"/>
        <v>2014</v>
      </c>
      <c r="E641" s="2">
        <v>41818</v>
      </c>
      <c r="F641" t="s">
        <v>101</v>
      </c>
      <c r="G641" t="s">
        <v>2063</v>
      </c>
      <c r="H641" t="s">
        <v>2064</v>
      </c>
      <c r="I641" t="s">
        <v>25</v>
      </c>
      <c r="J641" t="s">
        <v>26</v>
      </c>
      <c r="K641" t="s">
        <v>27</v>
      </c>
      <c r="L641" t="s">
        <v>28</v>
      </c>
      <c r="M641">
        <v>77041</v>
      </c>
      <c r="N641" t="s">
        <v>29</v>
      </c>
      <c r="O641" t="s">
        <v>1227</v>
      </c>
      <c r="P641" t="s">
        <v>54</v>
      </c>
      <c r="Q641" t="s">
        <v>55</v>
      </c>
      <c r="R641" t="s">
        <v>1228</v>
      </c>
      <c r="S641">
        <v>75.384000000000015</v>
      </c>
      <c r="T641">
        <v>9</v>
      </c>
      <c r="U641" s="4">
        <v>0.6</v>
      </c>
      <c r="V641">
        <f t="shared" si="19"/>
        <v>-45.23040000000001</v>
      </c>
      <c r="W641">
        <v>-20.730599999999995</v>
      </c>
    </row>
    <row r="642" spans="1:23" x14ac:dyDescent="0.3">
      <c r="A642">
        <v>8036</v>
      </c>
      <c r="B642" t="s">
        <v>2062</v>
      </c>
      <c r="C642" s="2">
        <v>41917</v>
      </c>
      <c r="D642">
        <f t="shared" si="18"/>
        <v>2014</v>
      </c>
      <c r="E642" s="2">
        <v>41818</v>
      </c>
      <c r="F642" t="s">
        <v>101</v>
      </c>
      <c r="G642" t="s">
        <v>2063</v>
      </c>
      <c r="H642" t="s">
        <v>2064</v>
      </c>
      <c r="I642" t="s">
        <v>25</v>
      </c>
      <c r="J642" t="s">
        <v>26</v>
      </c>
      <c r="K642" t="s">
        <v>27</v>
      </c>
      <c r="L642" t="s">
        <v>28</v>
      </c>
      <c r="M642">
        <v>77041</v>
      </c>
      <c r="N642" t="s">
        <v>29</v>
      </c>
      <c r="O642" t="s">
        <v>2067</v>
      </c>
      <c r="P642" t="s">
        <v>31</v>
      </c>
      <c r="Q642" t="s">
        <v>41</v>
      </c>
      <c r="R642" t="s">
        <v>2068</v>
      </c>
      <c r="S642">
        <v>4.6079999999999997</v>
      </c>
      <c r="T642">
        <v>2</v>
      </c>
      <c r="U642" s="4">
        <v>0.2</v>
      </c>
      <c r="V642">
        <f t="shared" si="19"/>
        <v>-0.92159999999999997</v>
      </c>
      <c r="W642">
        <v>1.6704000000000001</v>
      </c>
    </row>
    <row r="643" spans="1:23" x14ac:dyDescent="0.3">
      <c r="A643">
        <v>384</v>
      </c>
      <c r="B643" t="s">
        <v>2069</v>
      </c>
      <c r="C643" s="2">
        <v>41918</v>
      </c>
      <c r="D643">
        <f t="shared" ref="D643:D706" si="20">YEAR(C643)</f>
        <v>2014</v>
      </c>
      <c r="E643" s="2">
        <v>41819</v>
      </c>
      <c r="F643" t="s">
        <v>128</v>
      </c>
      <c r="G643" t="s">
        <v>1925</v>
      </c>
      <c r="H643" t="s">
        <v>1926</v>
      </c>
      <c r="I643" t="s">
        <v>104</v>
      </c>
      <c r="J643" t="s">
        <v>26</v>
      </c>
      <c r="K643" t="s">
        <v>1591</v>
      </c>
      <c r="L643" t="s">
        <v>74</v>
      </c>
      <c r="M643">
        <v>48180</v>
      </c>
      <c r="N643" t="s">
        <v>29</v>
      </c>
      <c r="O643" t="s">
        <v>2070</v>
      </c>
      <c r="P643" t="s">
        <v>67</v>
      </c>
      <c r="Q643" t="s">
        <v>68</v>
      </c>
      <c r="R643" t="s">
        <v>2071</v>
      </c>
      <c r="S643">
        <v>41.9</v>
      </c>
      <c r="T643">
        <v>2</v>
      </c>
      <c r="U643" s="4">
        <v>0</v>
      </c>
      <c r="V643">
        <f t="shared" ref="V643:V706" si="21">S643*-U643</f>
        <v>0</v>
      </c>
      <c r="W643">
        <v>8.7989999999999995</v>
      </c>
    </row>
    <row r="644" spans="1:23" x14ac:dyDescent="0.3">
      <c r="A644">
        <v>7150</v>
      </c>
      <c r="B644" t="s">
        <v>2072</v>
      </c>
      <c r="C644" s="2">
        <v>41919</v>
      </c>
      <c r="D644">
        <f t="shared" si="20"/>
        <v>2014</v>
      </c>
      <c r="E644" s="2">
        <v>41820</v>
      </c>
      <c r="F644" t="s">
        <v>22</v>
      </c>
      <c r="G644" t="s">
        <v>2073</v>
      </c>
      <c r="H644" t="s">
        <v>2074</v>
      </c>
      <c r="I644" t="s">
        <v>25</v>
      </c>
      <c r="J644" t="s">
        <v>26</v>
      </c>
      <c r="K644" t="s">
        <v>27</v>
      </c>
      <c r="L644" t="s">
        <v>28</v>
      </c>
      <c r="M644">
        <v>77070</v>
      </c>
      <c r="N644" t="s">
        <v>29</v>
      </c>
      <c r="O644" t="s">
        <v>2075</v>
      </c>
      <c r="P644" t="s">
        <v>67</v>
      </c>
      <c r="Q644" t="s">
        <v>297</v>
      </c>
      <c r="R644" t="s">
        <v>2076</v>
      </c>
      <c r="S644">
        <v>971.88000000000011</v>
      </c>
      <c r="T644">
        <v>3</v>
      </c>
      <c r="U644" s="4">
        <v>0.2</v>
      </c>
      <c r="V644">
        <f t="shared" si="21"/>
        <v>-194.37600000000003</v>
      </c>
      <c r="W644">
        <v>109.33649999999994</v>
      </c>
    </row>
    <row r="645" spans="1:23" x14ac:dyDescent="0.3">
      <c r="A645">
        <v>9737</v>
      </c>
      <c r="B645" t="s">
        <v>2077</v>
      </c>
      <c r="C645" s="2">
        <v>41920</v>
      </c>
      <c r="D645">
        <f t="shared" si="20"/>
        <v>2014</v>
      </c>
      <c r="E645" s="2">
        <v>41823</v>
      </c>
      <c r="F645" t="s">
        <v>22</v>
      </c>
      <c r="G645" t="s">
        <v>2078</v>
      </c>
      <c r="H645" t="s">
        <v>2079</v>
      </c>
      <c r="I645" t="s">
        <v>37</v>
      </c>
      <c r="J645" t="s">
        <v>26</v>
      </c>
      <c r="K645" t="s">
        <v>732</v>
      </c>
      <c r="L645" t="s">
        <v>733</v>
      </c>
      <c r="M645">
        <v>68104</v>
      </c>
      <c r="N645" t="s">
        <v>29</v>
      </c>
      <c r="O645" t="s">
        <v>1060</v>
      </c>
      <c r="P645" t="s">
        <v>67</v>
      </c>
      <c r="Q645" t="s">
        <v>297</v>
      </c>
      <c r="R645" t="s">
        <v>1061</v>
      </c>
      <c r="S645">
        <v>269.98</v>
      </c>
      <c r="T645">
        <v>2</v>
      </c>
      <c r="U645" s="4">
        <v>0</v>
      </c>
      <c r="V645">
        <f t="shared" si="21"/>
        <v>0</v>
      </c>
      <c r="W645">
        <v>72.894599999999997</v>
      </c>
    </row>
    <row r="646" spans="1:23" x14ac:dyDescent="0.3">
      <c r="A646">
        <v>2508</v>
      </c>
      <c r="B646" t="s">
        <v>2080</v>
      </c>
      <c r="C646" s="2">
        <v>41921</v>
      </c>
      <c r="D646">
        <f t="shared" si="20"/>
        <v>2014</v>
      </c>
      <c r="E646" s="2">
        <v>41822</v>
      </c>
      <c r="F646" t="s">
        <v>170</v>
      </c>
      <c r="G646" t="s">
        <v>1344</v>
      </c>
      <c r="H646" t="s">
        <v>1345</v>
      </c>
      <c r="I646" t="s">
        <v>25</v>
      </c>
      <c r="J646" t="s">
        <v>26</v>
      </c>
      <c r="K646" t="s">
        <v>27</v>
      </c>
      <c r="L646" t="s">
        <v>28</v>
      </c>
      <c r="M646">
        <v>77070</v>
      </c>
      <c r="N646" t="s">
        <v>29</v>
      </c>
      <c r="O646" t="s">
        <v>1162</v>
      </c>
      <c r="P646" t="s">
        <v>31</v>
      </c>
      <c r="Q646" t="s">
        <v>82</v>
      </c>
      <c r="R646" t="s">
        <v>1163</v>
      </c>
      <c r="S646">
        <v>32.783999999999992</v>
      </c>
      <c r="T646">
        <v>4</v>
      </c>
      <c r="U646" s="4">
        <v>0.8</v>
      </c>
      <c r="V646">
        <f t="shared" si="21"/>
        <v>-26.227199999999996</v>
      </c>
      <c r="W646">
        <v>-85.238399999999999</v>
      </c>
    </row>
    <row r="647" spans="1:23" x14ac:dyDescent="0.3">
      <c r="A647">
        <v>3489</v>
      </c>
      <c r="B647" t="s">
        <v>2081</v>
      </c>
      <c r="C647" s="2">
        <v>41922</v>
      </c>
      <c r="D647">
        <f t="shared" si="20"/>
        <v>2014</v>
      </c>
      <c r="E647" s="2">
        <v>41826</v>
      </c>
      <c r="F647" t="s">
        <v>22</v>
      </c>
      <c r="G647" t="s">
        <v>2082</v>
      </c>
      <c r="H647" t="s">
        <v>2083</v>
      </c>
      <c r="I647" t="s">
        <v>25</v>
      </c>
      <c r="J647" t="s">
        <v>26</v>
      </c>
      <c r="K647" t="s">
        <v>2084</v>
      </c>
      <c r="L647" t="s">
        <v>39</v>
      </c>
      <c r="M647">
        <v>60188</v>
      </c>
      <c r="N647" t="s">
        <v>29</v>
      </c>
      <c r="O647" t="s">
        <v>1902</v>
      </c>
      <c r="P647" t="s">
        <v>54</v>
      </c>
      <c r="Q647" t="s">
        <v>140</v>
      </c>
      <c r="R647" t="s">
        <v>1903</v>
      </c>
      <c r="S647">
        <v>408.42200000000003</v>
      </c>
      <c r="T647">
        <v>2</v>
      </c>
      <c r="U647" s="4">
        <v>0.3</v>
      </c>
      <c r="V647">
        <f t="shared" si="21"/>
        <v>-122.5266</v>
      </c>
      <c r="W647">
        <v>-5.8346000000000231</v>
      </c>
    </row>
    <row r="648" spans="1:23" x14ac:dyDescent="0.3">
      <c r="A648">
        <v>3490</v>
      </c>
      <c r="B648" t="s">
        <v>2081</v>
      </c>
      <c r="C648" s="2">
        <v>41923</v>
      </c>
      <c r="D648">
        <f t="shared" si="20"/>
        <v>2014</v>
      </c>
      <c r="E648" s="2">
        <v>41826</v>
      </c>
      <c r="F648" t="s">
        <v>22</v>
      </c>
      <c r="G648" t="s">
        <v>2082</v>
      </c>
      <c r="H648" t="s">
        <v>2083</v>
      </c>
      <c r="I648" t="s">
        <v>25</v>
      </c>
      <c r="J648" t="s">
        <v>26</v>
      </c>
      <c r="K648" t="s">
        <v>2084</v>
      </c>
      <c r="L648" t="s">
        <v>39</v>
      </c>
      <c r="M648">
        <v>60188</v>
      </c>
      <c r="N648" t="s">
        <v>29</v>
      </c>
      <c r="O648" t="s">
        <v>2085</v>
      </c>
      <c r="P648" t="s">
        <v>54</v>
      </c>
      <c r="Q648" t="s">
        <v>140</v>
      </c>
      <c r="R648" t="s">
        <v>2086</v>
      </c>
      <c r="S648">
        <v>382.11599999999999</v>
      </c>
      <c r="T648">
        <v>6</v>
      </c>
      <c r="U648" s="4">
        <v>0.3</v>
      </c>
      <c r="V648">
        <f t="shared" si="21"/>
        <v>-114.6348</v>
      </c>
      <c r="W648">
        <v>-92.799600000000027</v>
      </c>
    </row>
    <row r="649" spans="1:23" x14ac:dyDescent="0.3">
      <c r="A649">
        <v>3491</v>
      </c>
      <c r="B649" t="s">
        <v>2081</v>
      </c>
      <c r="C649" s="2">
        <v>41924</v>
      </c>
      <c r="D649">
        <f t="shared" si="20"/>
        <v>2014</v>
      </c>
      <c r="E649" s="2">
        <v>41826</v>
      </c>
      <c r="F649" t="s">
        <v>22</v>
      </c>
      <c r="G649" t="s">
        <v>2082</v>
      </c>
      <c r="H649" t="s">
        <v>2083</v>
      </c>
      <c r="I649" t="s">
        <v>25</v>
      </c>
      <c r="J649" t="s">
        <v>26</v>
      </c>
      <c r="K649" t="s">
        <v>2084</v>
      </c>
      <c r="L649" t="s">
        <v>39</v>
      </c>
      <c r="M649">
        <v>60188</v>
      </c>
      <c r="N649" t="s">
        <v>29</v>
      </c>
      <c r="O649" t="s">
        <v>2087</v>
      </c>
      <c r="P649" t="s">
        <v>31</v>
      </c>
      <c r="Q649" t="s">
        <v>44</v>
      </c>
      <c r="R649" t="s">
        <v>2088</v>
      </c>
      <c r="S649">
        <v>68.599999999999994</v>
      </c>
      <c r="T649">
        <v>5</v>
      </c>
      <c r="U649" s="4">
        <v>0.2</v>
      </c>
      <c r="V649">
        <f t="shared" si="21"/>
        <v>-13.719999999999999</v>
      </c>
      <c r="W649">
        <v>6.0024999999999977</v>
      </c>
    </row>
    <row r="650" spans="1:23" x14ac:dyDescent="0.3">
      <c r="A650">
        <v>3492</v>
      </c>
      <c r="B650" t="s">
        <v>2081</v>
      </c>
      <c r="C650" s="2">
        <v>41925</v>
      </c>
      <c r="D650">
        <f t="shared" si="20"/>
        <v>2014</v>
      </c>
      <c r="E650" s="2">
        <v>41826</v>
      </c>
      <c r="F650" t="s">
        <v>22</v>
      </c>
      <c r="G650" t="s">
        <v>2082</v>
      </c>
      <c r="H650" t="s">
        <v>2083</v>
      </c>
      <c r="I650" t="s">
        <v>25</v>
      </c>
      <c r="J650" t="s">
        <v>26</v>
      </c>
      <c r="K650" t="s">
        <v>2084</v>
      </c>
      <c r="L650" t="s">
        <v>39</v>
      </c>
      <c r="M650">
        <v>60188</v>
      </c>
      <c r="N650" t="s">
        <v>29</v>
      </c>
      <c r="O650" t="s">
        <v>2089</v>
      </c>
      <c r="P650" t="s">
        <v>31</v>
      </c>
      <c r="Q650" t="s">
        <v>44</v>
      </c>
      <c r="R650" t="s">
        <v>2090</v>
      </c>
      <c r="S650">
        <v>435.50400000000002</v>
      </c>
      <c r="T650">
        <v>3</v>
      </c>
      <c r="U650" s="4">
        <v>0.2</v>
      </c>
      <c r="V650">
        <f t="shared" si="21"/>
        <v>-87.100800000000007</v>
      </c>
      <c r="W650">
        <v>48.994199999999921</v>
      </c>
    </row>
    <row r="651" spans="1:23" x14ac:dyDescent="0.3">
      <c r="A651">
        <v>3493</v>
      </c>
      <c r="B651" t="s">
        <v>2081</v>
      </c>
      <c r="C651" s="2">
        <v>41926</v>
      </c>
      <c r="D651">
        <f t="shared" si="20"/>
        <v>2014</v>
      </c>
      <c r="E651" s="2">
        <v>41826</v>
      </c>
      <c r="F651" t="s">
        <v>22</v>
      </c>
      <c r="G651" t="s">
        <v>2082</v>
      </c>
      <c r="H651" t="s">
        <v>2083</v>
      </c>
      <c r="I651" t="s">
        <v>25</v>
      </c>
      <c r="J651" t="s">
        <v>26</v>
      </c>
      <c r="K651" t="s">
        <v>2084</v>
      </c>
      <c r="L651" t="s">
        <v>39</v>
      </c>
      <c r="M651">
        <v>60188</v>
      </c>
      <c r="N651" t="s">
        <v>29</v>
      </c>
      <c r="O651" t="s">
        <v>2091</v>
      </c>
      <c r="P651" t="s">
        <v>31</v>
      </c>
      <c r="Q651" t="s">
        <v>32</v>
      </c>
      <c r="R651" t="s">
        <v>2092</v>
      </c>
      <c r="S651">
        <v>11.168000000000001</v>
      </c>
      <c r="T651">
        <v>2</v>
      </c>
      <c r="U651" s="4">
        <v>0.2</v>
      </c>
      <c r="V651">
        <f t="shared" si="21"/>
        <v>-2.2336000000000005</v>
      </c>
      <c r="W651">
        <v>3.7692000000000001</v>
      </c>
    </row>
    <row r="652" spans="1:23" x14ac:dyDescent="0.3">
      <c r="A652">
        <v>1253</v>
      </c>
      <c r="B652" t="s">
        <v>2093</v>
      </c>
      <c r="C652" s="2">
        <v>41927</v>
      </c>
      <c r="D652">
        <f t="shared" si="20"/>
        <v>2014</v>
      </c>
      <c r="E652" s="2">
        <v>41829</v>
      </c>
      <c r="F652" t="s">
        <v>22</v>
      </c>
      <c r="G652" t="s">
        <v>2094</v>
      </c>
      <c r="H652" t="s">
        <v>2095</v>
      </c>
      <c r="I652" t="s">
        <v>25</v>
      </c>
      <c r="J652" t="s">
        <v>26</v>
      </c>
      <c r="K652" t="s">
        <v>438</v>
      </c>
      <c r="L652" t="s">
        <v>124</v>
      </c>
      <c r="M652">
        <v>53209</v>
      </c>
      <c r="N652" t="s">
        <v>29</v>
      </c>
      <c r="O652" t="s">
        <v>2096</v>
      </c>
      <c r="P652" t="s">
        <v>67</v>
      </c>
      <c r="Q652" t="s">
        <v>297</v>
      </c>
      <c r="R652" t="s">
        <v>2097</v>
      </c>
      <c r="S652">
        <v>1099.96</v>
      </c>
      <c r="T652">
        <v>4</v>
      </c>
      <c r="U652" s="4">
        <v>0</v>
      </c>
      <c r="V652">
        <f t="shared" si="21"/>
        <v>0</v>
      </c>
      <c r="W652">
        <v>285.9896</v>
      </c>
    </row>
    <row r="653" spans="1:23" x14ac:dyDescent="0.3">
      <c r="A653">
        <v>3003</v>
      </c>
      <c r="B653" t="s">
        <v>2098</v>
      </c>
      <c r="C653" s="2">
        <v>41928</v>
      </c>
      <c r="D653">
        <f t="shared" si="20"/>
        <v>2014</v>
      </c>
      <c r="E653" s="2">
        <v>41830</v>
      </c>
      <c r="F653" t="s">
        <v>22</v>
      </c>
      <c r="G653" t="s">
        <v>2099</v>
      </c>
      <c r="H653" t="s">
        <v>2100</v>
      </c>
      <c r="I653" t="s">
        <v>37</v>
      </c>
      <c r="J653" t="s">
        <v>26</v>
      </c>
      <c r="K653" t="s">
        <v>1691</v>
      </c>
      <c r="L653" t="s">
        <v>74</v>
      </c>
      <c r="M653">
        <v>48310</v>
      </c>
      <c r="N653" t="s">
        <v>29</v>
      </c>
      <c r="O653" t="s">
        <v>2101</v>
      </c>
      <c r="P653" t="s">
        <v>31</v>
      </c>
      <c r="Q653" t="s">
        <v>47</v>
      </c>
      <c r="R653" t="s">
        <v>2102</v>
      </c>
      <c r="S653">
        <v>19</v>
      </c>
      <c r="T653">
        <v>5</v>
      </c>
      <c r="U653" s="4">
        <v>0</v>
      </c>
      <c r="V653">
        <f t="shared" si="21"/>
        <v>0</v>
      </c>
      <c r="W653">
        <v>8.93</v>
      </c>
    </row>
    <row r="654" spans="1:23" x14ac:dyDescent="0.3">
      <c r="A654">
        <v>4192</v>
      </c>
      <c r="B654" t="s">
        <v>2103</v>
      </c>
      <c r="C654" s="2">
        <v>41929</v>
      </c>
      <c r="D654">
        <f t="shared" si="20"/>
        <v>2014</v>
      </c>
      <c r="E654" s="2">
        <v>41828</v>
      </c>
      <c r="F654" t="s">
        <v>170</v>
      </c>
      <c r="G654" t="s">
        <v>2104</v>
      </c>
      <c r="H654" t="s">
        <v>2105</v>
      </c>
      <c r="I654" t="s">
        <v>25</v>
      </c>
      <c r="J654" t="s">
        <v>26</v>
      </c>
      <c r="K654" t="s">
        <v>27</v>
      </c>
      <c r="L654" t="s">
        <v>28</v>
      </c>
      <c r="M654">
        <v>77070</v>
      </c>
      <c r="N654" t="s">
        <v>29</v>
      </c>
      <c r="O654" t="s">
        <v>2106</v>
      </c>
      <c r="P654" t="s">
        <v>31</v>
      </c>
      <c r="Q654" t="s">
        <v>32</v>
      </c>
      <c r="R654" t="s">
        <v>2107</v>
      </c>
      <c r="S654">
        <v>21.12</v>
      </c>
      <c r="T654">
        <v>5</v>
      </c>
      <c r="U654" s="4">
        <v>0.2</v>
      </c>
      <c r="V654">
        <f t="shared" si="21"/>
        <v>-4.2240000000000002</v>
      </c>
      <c r="W654">
        <v>6.5999999999999988</v>
      </c>
    </row>
    <row r="655" spans="1:23" x14ac:dyDescent="0.3">
      <c r="A655">
        <v>4276</v>
      </c>
      <c r="B655" t="s">
        <v>2108</v>
      </c>
      <c r="C655" s="2">
        <v>41930</v>
      </c>
      <c r="D655">
        <f t="shared" si="20"/>
        <v>2014</v>
      </c>
      <c r="E655" s="2">
        <v>41833</v>
      </c>
      <c r="F655" t="s">
        <v>22</v>
      </c>
      <c r="G655" t="s">
        <v>2109</v>
      </c>
      <c r="H655" t="s">
        <v>2110</v>
      </c>
      <c r="I655" t="s">
        <v>104</v>
      </c>
      <c r="J655" t="s">
        <v>26</v>
      </c>
      <c r="K655" t="s">
        <v>160</v>
      </c>
      <c r="L655" t="s">
        <v>28</v>
      </c>
      <c r="M655">
        <v>75220</v>
      </c>
      <c r="N655" t="s">
        <v>29</v>
      </c>
      <c r="O655" t="s">
        <v>2111</v>
      </c>
      <c r="P655" t="s">
        <v>31</v>
      </c>
      <c r="Q655" t="s">
        <v>82</v>
      </c>
      <c r="R655" t="s">
        <v>2112</v>
      </c>
      <c r="S655">
        <v>48.631999999999991</v>
      </c>
      <c r="T655">
        <v>2</v>
      </c>
      <c r="U655" s="4">
        <v>0.8</v>
      </c>
      <c r="V655">
        <f t="shared" si="21"/>
        <v>-38.905599999999993</v>
      </c>
      <c r="W655">
        <v>-121.58000000000004</v>
      </c>
    </row>
    <row r="656" spans="1:23" x14ac:dyDescent="0.3">
      <c r="A656">
        <v>4544</v>
      </c>
      <c r="B656" t="s">
        <v>2113</v>
      </c>
      <c r="C656" s="2">
        <v>41931</v>
      </c>
      <c r="D656">
        <f t="shared" si="20"/>
        <v>2014</v>
      </c>
      <c r="E656" s="2">
        <v>41837</v>
      </c>
      <c r="F656" t="s">
        <v>128</v>
      </c>
      <c r="G656" t="s">
        <v>2114</v>
      </c>
      <c r="H656" t="s">
        <v>2115</v>
      </c>
      <c r="I656" t="s">
        <v>25</v>
      </c>
      <c r="J656" t="s">
        <v>26</v>
      </c>
      <c r="K656" t="s">
        <v>166</v>
      </c>
      <c r="L656" t="s">
        <v>39</v>
      </c>
      <c r="M656">
        <v>60610</v>
      </c>
      <c r="N656" t="s">
        <v>29</v>
      </c>
      <c r="O656" t="s">
        <v>2116</v>
      </c>
      <c r="P656" t="s">
        <v>54</v>
      </c>
      <c r="Q656" t="s">
        <v>140</v>
      </c>
      <c r="R656" t="s">
        <v>2117</v>
      </c>
      <c r="S656">
        <v>383.60699999999997</v>
      </c>
      <c r="T656">
        <v>9</v>
      </c>
      <c r="U656" s="4">
        <v>0.3</v>
      </c>
      <c r="V656">
        <f t="shared" si="21"/>
        <v>-115.08209999999998</v>
      </c>
      <c r="W656">
        <v>-5.4801000000000215</v>
      </c>
    </row>
    <row r="657" spans="1:23" x14ac:dyDescent="0.3">
      <c r="A657">
        <v>4545</v>
      </c>
      <c r="B657" t="s">
        <v>2113</v>
      </c>
      <c r="C657" s="2">
        <v>41932</v>
      </c>
      <c r="D657">
        <f t="shared" si="20"/>
        <v>2014</v>
      </c>
      <c r="E657" s="2">
        <v>41837</v>
      </c>
      <c r="F657" t="s">
        <v>128</v>
      </c>
      <c r="G657" t="s">
        <v>2114</v>
      </c>
      <c r="H657" t="s">
        <v>2115</v>
      </c>
      <c r="I657" t="s">
        <v>25</v>
      </c>
      <c r="J657" t="s">
        <v>26</v>
      </c>
      <c r="K657" t="s">
        <v>166</v>
      </c>
      <c r="L657" t="s">
        <v>39</v>
      </c>
      <c r="M657">
        <v>60610</v>
      </c>
      <c r="N657" t="s">
        <v>29</v>
      </c>
      <c r="O657" t="s">
        <v>1200</v>
      </c>
      <c r="P657" t="s">
        <v>67</v>
      </c>
      <c r="Q657" t="s">
        <v>297</v>
      </c>
      <c r="R657" t="s">
        <v>1201</v>
      </c>
      <c r="S657">
        <v>148.47999999999999</v>
      </c>
      <c r="T657">
        <v>2</v>
      </c>
      <c r="U657" s="4">
        <v>0.2</v>
      </c>
      <c r="V657">
        <f t="shared" si="21"/>
        <v>-29.695999999999998</v>
      </c>
      <c r="W657">
        <v>16.703999999999986</v>
      </c>
    </row>
    <row r="658" spans="1:23" x14ac:dyDescent="0.3">
      <c r="A658">
        <v>4546</v>
      </c>
      <c r="B658" t="s">
        <v>2113</v>
      </c>
      <c r="C658" s="2">
        <v>41933</v>
      </c>
      <c r="D658">
        <f t="shared" si="20"/>
        <v>2014</v>
      </c>
      <c r="E658" s="2">
        <v>41837</v>
      </c>
      <c r="F658" t="s">
        <v>128</v>
      </c>
      <c r="G658" t="s">
        <v>2114</v>
      </c>
      <c r="H658" t="s">
        <v>2115</v>
      </c>
      <c r="I658" t="s">
        <v>25</v>
      </c>
      <c r="J658" t="s">
        <v>26</v>
      </c>
      <c r="K658" t="s">
        <v>166</v>
      </c>
      <c r="L658" t="s">
        <v>39</v>
      </c>
      <c r="M658">
        <v>60610</v>
      </c>
      <c r="N658" t="s">
        <v>29</v>
      </c>
      <c r="O658" t="s">
        <v>2118</v>
      </c>
      <c r="P658" t="s">
        <v>67</v>
      </c>
      <c r="Q658" t="s">
        <v>297</v>
      </c>
      <c r="R658" t="s">
        <v>2119</v>
      </c>
      <c r="S658">
        <v>537.54399999999998</v>
      </c>
      <c r="T658">
        <v>7</v>
      </c>
      <c r="U658" s="4">
        <v>0.2</v>
      </c>
      <c r="V658">
        <f t="shared" si="21"/>
        <v>-107.50880000000001</v>
      </c>
      <c r="W658">
        <v>53.754400000000004</v>
      </c>
    </row>
    <row r="659" spans="1:23" x14ac:dyDescent="0.3">
      <c r="A659">
        <v>4547</v>
      </c>
      <c r="B659" t="s">
        <v>2113</v>
      </c>
      <c r="C659" s="2">
        <v>41934</v>
      </c>
      <c r="D659">
        <f t="shared" si="20"/>
        <v>2014</v>
      </c>
      <c r="E659" s="2">
        <v>41837</v>
      </c>
      <c r="F659" t="s">
        <v>128</v>
      </c>
      <c r="G659" t="s">
        <v>2114</v>
      </c>
      <c r="H659" t="s">
        <v>2115</v>
      </c>
      <c r="I659" t="s">
        <v>25</v>
      </c>
      <c r="J659" t="s">
        <v>26</v>
      </c>
      <c r="K659" t="s">
        <v>166</v>
      </c>
      <c r="L659" t="s">
        <v>39</v>
      </c>
      <c r="M659">
        <v>60610</v>
      </c>
      <c r="N659" t="s">
        <v>29</v>
      </c>
      <c r="O659" t="s">
        <v>2120</v>
      </c>
      <c r="P659" t="s">
        <v>31</v>
      </c>
      <c r="Q659" t="s">
        <v>47</v>
      </c>
      <c r="R659" t="s">
        <v>2121</v>
      </c>
      <c r="S659">
        <v>1.9279999999999997</v>
      </c>
      <c r="T659">
        <v>2</v>
      </c>
      <c r="U659" s="4">
        <v>0.8</v>
      </c>
      <c r="V659">
        <f t="shared" si="21"/>
        <v>-1.5423999999999998</v>
      </c>
      <c r="W659">
        <v>-2.9884000000000004</v>
      </c>
    </row>
    <row r="660" spans="1:23" x14ac:dyDescent="0.3">
      <c r="A660">
        <v>4548</v>
      </c>
      <c r="B660" t="s">
        <v>2113</v>
      </c>
      <c r="C660" s="2">
        <v>41935</v>
      </c>
      <c r="D660">
        <f t="shared" si="20"/>
        <v>2014</v>
      </c>
      <c r="E660" s="2">
        <v>41837</v>
      </c>
      <c r="F660" t="s">
        <v>128</v>
      </c>
      <c r="G660" t="s">
        <v>2114</v>
      </c>
      <c r="H660" t="s">
        <v>2115</v>
      </c>
      <c r="I660" t="s">
        <v>25</v>
      </c>
      <c r="J660" t="s">
        <v>26</v>
      </c>
      <c r="K660" t="s">
        <v>166</v>
      </c>
      <c r="L660" t="s">
        <v>39</v>
      </c>
      <c r="M660">
        <v>60610</v>
      </c>
      <c r="N660" t="s">
        <v>29</v>
      </c>
      <c r="O660" t="s">
        <v>2122</v>
      </c>
      <c r="P660" t="s">
        <v>31</v>
      </c>
      <c r="Q660" t="s">
        <v>64</v>
      </c>
      <c r="R660" t="s">
        <v>2123</v>
      </c>
      <c r="S660">
        <v>6.911999999999999</v>
      </c>
      <c r="T660">
        <v>3</v>
      </c>
      <c r="U660" s="4">
        <v>0.2</v>
      </c>
      <c r="V660">
        <f t="shared" si="21"/>
        <v>-1.3823999999999999</v>
      </c>
      <c r="W660">
        <v>0.69120000000000026</v>
      </c>
    </row>
    <row r="661" spans="1:23" x14ac:dyDescent="0.3">
      <c r="A661">
        <v>4549</v>
      </c>
      <c r="B661" t="s">
        <v>2113</v>
      </c>
      <c r="C661" s="2">
        <v>41936</v>
      </c>
      <c r="D661">
        <f t="shared" si="20"/>
        <v>2014</v>
      </c>
      <c r="E661" s="2">
        <v>41837</v>
      </c>
      <c r="F661" t="s">
        <v>128</v>
      </c>
      <c r="G661" t="s">
        <v>2114</v>
      </c>
      <c r="H661" t="s">
        <v>2115</v>
      </c>
      <c r="I661" t="s">
        <v>25</v>
      </c>
      <c r="J661" t="s">
        <v>26</v>
      </c>
      <c r="K661" t="s">
        <v>166</v>
      </c>
      <c r="L661" t="s">
        <v>39</v>
      </c>
      <c r="M661">
        <v>60610</v>
      </c>
      <c r="N661" t="s">
        <v>29</v>
      </c>
      <c r="O661" t="s">
        <v>2124</v>
      </c>
      <c r="P661" t="s">
        <v>54</v>
      </c>
      <c r="Q661" t="s">
        <v>55</v>
      </c>
      <c r="R661" t="s">
        <v>2125</v>
      </c>
      <c r="S661">
        <v>7.76</v>
      </c>
      <c r="T661">
        <v>1</v>
      </c>
      <c r="U661" s="4">
        <v>0.6</v>
      </c>
      <c r="V661">
        <f t="shared" si="21"/>
        <v>-4.6559999999999997</v>
      </c>
      <c r="W661">
        <v>-2.1340000000000003</v>
      </c>
    </row>
    <row r="662" spans="1:23" x14ac:dyDescent="0.3">
      <c r="A662">
        <v>4550</v>
      </c>
      <c r="B662" t="s">
        <v>2113</v>
      </c>
      <c r="C662" s="2">
        <v>41937</v>
      </c>
      <c r="D662">
        <f t="shared" si="20"/>
        <v>2014</v>
      </c>
      <c r="E662" s="2">
        <v>41837</v>
      </c>
      <c r="F662" t="s">
        <v>128</v>
      </c>
      <c r="G662" t="s">
        <v>2114</v>
      </c>
      <c r="H662" t="s">
        <v>2115</v>
      </c>
      <c r="I662" t="s">
        <v>25</v>
      </c>
      <c r="J662" t="s">
        <v>26</v>
      </c>
      <c r="K662" t="s">
        <v>166</v>
      </c>
      <c r="L662" t="s">
        <v>39</v>
      </c>
      <c r="M662">
        <v>60610</v>
      </c>
      <c r="N662" t="s">
        <v>29</v>
      </c>
      <c r="O662" t="s">
        <v>2126</v>
      </c>
      <c r="P662" t="s">
        <v>67</v>
      </c>
      <c r="Q662" t="s">
        <v>297</v>
      </c>
      <c r="R662" t="s">
        <v>2127</v>
      </c>
      <c r="S662">
        <v>659.16800000000012</v>
      </c>
      <c r="T662">
        <v>4</v>
      </c>
      <c r="U662" s="4">
        <v>0.2</v>
      </c>
      <c r="V662">
        <f t="shared" si="21"/>
        <v>-131.83360000000002</v>
      </c>
      <c r="W662">
        <v>49.437599999999975</v>
      </c>
    </row>
    <row r="663" spans="1:23" x14ac:dyDescent="0.3">
      <c r="A663">
        <v>7796</v>
      </c>
      <c r="B663" t="s">
        <v>2128</v>
      </c>
      <c r="C663" s="2">
        <v>41938</v>
      </c>
      <c r="D663">
        <f t="shared" si="20"/>
        <v>2014</v>
      </c>
      <c r="E663" s="2">
        <v>41838</v>
      </c>
      <c r="F663" t="s">
        <v>22</v>
      </c>
      <c r="G663" t="s">
        <v>2129</v>
      </c>
      <c r="H663" t="s">
        <v>2130</v>
      </c>
      <c r="I663" t="s">
        <v>25</v>
      </c>
      <c r="J663" t="s">
        <v>26</v>
      </c>
      <c r="K663" t="s">
        <v>2131</v>
      </c>
      <c r="L663" t="s">
        <v>28</v>
      </c>
      <c r="M663">
        <v>79109</v>
      </c>
      <c r="N663" t="s">
        <v>29</v>
      </c>
      <c r="O663" t="s">
        <v>2118</v>
      </c>
      <c r="P663" t="s">
        <v>67</v>
      </c>
      <c r="Q663" t="s">
        <v>297</v>
      </c>
      <c r="R663" t="s">
        <v>2119</v>
      </c>
      <c r="S663">
        <v>307.16800000000001</v>
      </c>
      <c r="T663">
        <v>4</v>
      </c>
      <c r="U663" s="4">
        <v>0.2</v>
      </c>
      <c r="V663">
        <f t="shared" si="21"/>
        <v>-61.433600000000006</v>
      </c>
      <c r="W663">
        <v>30.716800000000006</v>
      </c>
    </row>
    <row r="664" spans="1:23" x14ac:dyDescent="0.3">
      <c r="A664">
        <v>1758</v>
      </c>
      <c r="B664" t="s">
        <v>2132</v>
      </c>
      <c r="C664" s="2">
        <v>41939</v>
      </c>
      <c r="D664">
        <f t="shared" si="20"/>
        <v>2014</v>
      </c>
      <c r="E664" s="2">
        <v>41835</v>
      </c>
      <c r="F664" t="s">
        <v>101</v>
      </c>
      <c r="G664" t="s">
        <v>2133</v>
      </c>
      <c r="H664" t="s">
        <v>2134</v>
      </c>
      <c r="I664" t="s">
        <v>37</v>
      </c>
      <c r="J664" t="s">
        <v>26</v>
      </c>
      <c r="K664" t="s">
        <v>27</v>
      </c>
      <c r="L664" t="s">
        <v>28</v>
      </c>
      <c r="M664">
        <v>77095</v>
      </c>
      <c r="N664" t="s">
        <v>29</v>
      </c>
      <c r="O664" t="s">
        <v>528</v>
      </c>
      <c r="P664" t="s">
        <v>31</v>
      </c>
      <c r="Q664" t="s">
        <v>47</v>
      </c>
      <c r="R664" t="s">
        <v>529</v>
      </c>
      <c r="S664">
        <v>41.567999999999991</v>
      </c>
      <c r="T664">
        <v>6</v>
      </c>
      <c r="U664" s="4">
        <v>0.8</v>
      </c>
      <c r="V664">
        <f t="shared" si="21"/>
        <v>-33.254399999999997</v>
      </c>
      <c r="W664">
        <v>-66.508800000000036</v>
      </c>
    </row>
    <row r="665" spans="1:23" x14ac:dyDescent="0.3">
      <c r="A665">
        <v>8551</v>
      </c>
      <c r="B665" t="s">
        <v>2135</v>
      </c>
      <c r="C665" s="2">
        <v>41940</v>
      </c>
      <c r="D665">
        <f t="shared" si="20"/>
        <v>2014</v>
      </c>
      <c r="E665" s="2">
        <v>41844</v>
      </c>
      <c r="F665" t="s">
        <v>22</v>
      </c>
      <c r="G665" t="s">
        <v>2136</v>
      </c>
      <c r="H665" t="s">
        <v>2137</v>
      </c>
      <c r="I665" t="s">
        <v>104</v>
      </c>
      <c r="J665" t="s">
        <v>26</v>
      </c>
      <c r="K665" t="s">
        <v>27</v>
      </c>
      <c r="L665" t="s">
        <v>28</v>
      </c>
      <c r="M665">
        <v>77041</v>
      </c>
      <c r="N665" t="s">
        <v>29</v>
      </c>
      <c r="O665" t="s">
        <v>2138</v>
      </c>
      <c r="P665" t="s">
        <v>31</v>
      </c>
      <c r="Q665" t="s">
        <v>41</v>
      </c>
      <c r="R665" t="s">
        <v>2139</v>
      </c>
      <c r="S665">
        <v>6.2640000000000002</v>
      </c>
      <c r="T665">
        <v>3</v>
      </c>
      <c r="U665" s="4">
        <v>0.2</v>
      </c>
      <c r="V665">
        <f t="shared" si="21"/>
        <v>-1.2528000000000001</v>
      </c>
      <c r="W665">
        <v>2.0358000000000001</v>
      </c>
    </row>
    <row r="666" spans="1:23" x14ac:dyDescent="0.3">
      <c r="A666">
        <v>8552</v>
      </c>
      <c r="B666" t="s">
        <v>2135</v>
      </c>
      <c r="C666" s="2">
        <v>41941</v>
      </c>
      <c r="D666">
        <f t="shared" si="20"/>
        <v>2014</v>
      </c>
      <c r="E666" s="2">
        <v>41844</v>
      </c>
      <c r="F666" t="s">
        <v>22</v>
      </c>
      <c r="G666" t="s">
        <v>2136</v>
      </c>
      <c r="H666" t="s">
        <v>2137</v>
      </c>
      <c r="I666" t="s">
        <v>104</v>
      </c>
      <c r="J666" t="s">
        <v>26</v>
      </c>
      <c r="K666" t="s">
        <v>27</v>
      </c>
      <c r="L666" t="s">
        <v>28</v>
      </c>
      <c r="M666">
        <v>77041</v>
      </c>
      <c r="N666" t="s">
        <v>29</v>
      </c>
      <c r="O666" t="s">
        <v>2140</v>
      </c>
      <c r="P666" t="s">
        <v>31</v>
      </c>
      <c r="Q666" t="s">
        <v>98</v>
      </c>
      <c r="R666" t="s">
        <v>2141</v>
      </c>
      <c r="S666">
        <v>14.432</v>
      </c>
      <c r="T666">
        <v>4</v>
      </c>
      <c r="U666" s="4">
        <v>0.2</v>
      </c>
      <c r="V666">
        <f t="shared" si="21"/>
        <v>-2.8864000000000001</v>
      </c>
      <c r="W666">
        <v>3.4276000000000004</v>
      </c>
    </row>
    <row r="667" spans="1:23" x14ac:dyDescent="0.3">
      <c r="A667">
        <v>1850</v>
      </c>
      <c r="B667" t="s">
        <v>2142</v>
      </c>
      <c r="C667" s="2">
        <v>41942</v>
      </c>
      <c r="D667">
        <f t="shared" si="20"/>
        <v>2014</v>
      </c>
      <c r="E667" s="2">
        <v>41845</v>
      </c>
      <c r="F667" t="s">
        <v>128</v>
      </c>
      <c r="G667" t="s">
        <v>2143</v>
      </c>
      <c r="H667" t="s">
        <v>2144</v>
      </c>
      <c r="I667" t="s">
        <v>25</v>
      </c>
      <c r="J667" t="s">
        <v>26</v>
      </c>
      <c r="K667" t="s">
        <v>2145</v>
      </c>
      <c r="L667" t="s">
        <v>96</v>
      </c>
      <c r="M667">
        <v>46614</v>
      </c>
      <c r="N667" t="s">
        <v>29</v>
      </c>
      <c r="O667" t="s">
        <v>2146</v>
      </c>
      <c r="P667" t="s">
        <v>31</v>
      </c>
      <c r="Q667" t="s">
        <v>44</v>
      </c>
      <c r="R667" t="s">
        <v>2147</v>
      </c>
      <c r="S667">
        <v>34.76</v>
      </c>
      <c r="T667">
        <v>1</v>
      </c>
      <c r="U667" s="4">
        <v>0</v>
      </c>
      <c r="V667">
        <f t="shared" si="21"/>
        <v>0</v>
      </c>
      <c r="W667">
        <v>9.732800000000001</v>
      </c>
    </row>
    <row r="668" spans="1:23" x14ac:dyDescent="0.3">
      <c r="A668">
        <v>1851</v>
      </c>
      <c r="B668" t="s">
        <v>2142</v>
      </c>
      <c r="C668" s="2">
        <v>41943</v>
      </c>
      <c r="D668">
        <f t="shared" si="20"/>
        <v>2014</v>
      </c>
      <c r="E668" s="2">
        <v>41845</v>
      </c>
      <c r="F668" t="s">
        <v>128</v>
      </c>
      <c r="G668" t="s">
        <v>2143</v>
      </c>
      <c r="H668" t="s">
        <v>2144</v>
      </c>
      <c r="I668" t="s">
        <v>25</v>
      </c>
      <c r="J668" t="s">
        <v>26</v>
      </c>
      <c r="K668" t="s">
        <v>2145</v>
      </c>
      <c r="L668" t="s">
        <v>96</v>
      </c>
      <c r="M668">
        <v>46614</v>
      </c>
      <c r="N668" t="s">
        <v>29</v>
      </c>
      <c r="O668" t="s">
        <v>2148</v>
      </c>
      <c r="P668" t="s">
        <v>67</v>
      </c>
      <c r="Q668" t="s">
        <v>68</v>
      </c>
      <c r="R668" t="s">
        <v>2149</v>
      </c>
      <c r="S668">
        <v>831.2</v>
      </c>
      <c r="T668">
        <v>5</v>
      </c>
      <c r="U668" s="4">
        <v>0</v>
      </c>
      <c r="V668">
        <f t="shared" si="21"/>
        <v>0</v>
      </c>
      <c r="W668">
        <v>124.68000000000004</v>
      </c>
    </row>
    <row r="669" spans="1:23" x14ac:dyDescent="0.3">
      <c r="A669">
        <v>1852</v>
      </c>
      <c r="B669" t="s">
        <v>2142</v>
      </c>
      <c r="C669" s="2">
        <v>41944</v>
      </c>
      <c r="D669">
        <f t="shared" si="20"/>
        <v>2014</v>
      </c>
      <c r="E669" s="2">
        <v>41845</v>
      </c>
      <c r="F669" t="s">
        <v>128</v>
      </c>
      <c r="G669" t="s">
        <v>2143</v>
      </c>
      <c r="H669" t="s">
        <v>2144</v>
      </c>
      <c r="I669" t="s">
        <v>25</v>
      </c>
      <c r="J669" t="s">
        <v>26</v>
      </c>
      <c r="K669" t="s">
        <v>2145</v>
      </c>
      <c r="L669" t="s">
        <v>96</v>
      </c>
      <c r="M669">
        <v>46614</v>
      </c>
      <c r="N669" t="s">
        <v>29</v>
      </c>
      <c r="O669" t="s">
        <v>2038</v>
      </c>
      <c r="P669" t="s">
        <v>31</v>
      </c>
      <c r="Q669" t="s">
        <v>32</v>
      </c>
      <c r="R669" t="s">
        <v>2039</v>
      </c>
      <c r="S669">
        <v>26.400000000000002</v>
      </c>
      <c r="T669">
        <v>5</v>
      </c>
      <c r="U669" s="4">
        <v>0</v>
      </c>
      <c r="V669">
        <f t="shared" si="21"/>
        <v>0</v>
      </c>
      <c r="W669">
        <v>11.879999999999999</v>
      </c>
    </row>
    <row r="670" spans="1:23" x14ac:dyDescent="0.3">
      <c r="A670">
        <v>1853</v>
      </c>
      <c r="B670" t="s">
        <v>2142</v>
      </c>
      <c r="C670" s="2">
        <v>41945</v>
      </c>
      <c r="D670">
        <f t="shared" si="20"/>
        <v>2014</v>
      </c>
      <c r="E670" s="2">
        <v>41845</v>
      </c>
      <c r="F670" t="s">
        <v>128</v>
      </c>
      <c r="G670" t="s">
        <v>2143</v>
      </c>
      <c r="H670" t="s">
        <v>2144</v>
      </c>
      <c r="I670" t="s">
        <v>25</v>
      </c>
      <c r="J670" t="s">
        <v>26</v>
      </c>
      <c r="K670" t="s">
        <v>2145</v>
      </c>
      <c r="L670" t="s">
        <v>96</v>
      </c>
      <c r="M670">
        <v>46614</v>
      </c>
      <c r="N670" t="s">
        <v>29</v>
      </c>
      <c r="O670" t="s">
        <v>2150</v>
      </c>
      <c r="P670" t="s">
        <v>31</v>
      </c>
      <c r="Q670" t="s">
        <v>280</v>
      </c>
      <c r="R670" t="s">
        <v>2151</v>
      </c>
      <c r="S670">
        <v>106.75</v>
      </c>
      <c r="T670">
        <v>7</v>
      </c>
      <c r="U670" s="4">
        <v>0</v>
      </c>
      <c r="V670">
        <f t="shared" si="21"/>
        <v>0</v>
      </c>
      <c r="W670">
        <v>49.10499999999999</v>
      </c>
    </row>
    <row r="671" spans="1:23" x14ac:dyDescent="0.3">
      <c r="A671">
        <v>1854</v>
      </c>
      <c r="B671" t="s">
        <v>2142</v>
      </c>
      <c r="C671" s="2">
        <v>41946</v>
      </c>
      <c r="D671">
        <f t="shared" si="20"/>
        <v>2014</v>
      </c>
      <c r="E671" s="2">
        <v>41845</v>
      </c>
      <c r="F671" t="s">
        <v>128</v>
      </c>
      <c r="G671" t="s">
        <v>2143</v>
      </c>
      <c r="H671" t="s">
        <v>2144</v>
      </c>
      <c r="I671" t="s">
        <v>25</v>
      </c>
      <c r="J671" t="s">
        <v>26</v>
      </c>
      <c r="K671" t="s">
        <v>2145</v>
      </c>
      <c r="L671" t="s">
        <v>96</v>
      </c>
      <c r="M671">
        <v>46614</v>
      </c>
      <c r="N671" t="s">
        <v>29</v>
      </c>
      <c r="O671" t="s">
        <v>2152</v>
      </c>
      <c r="P671" t="s">
        <v>31</v>
      </c>
      <c r="Q671" t="s">
        <v>32</v>
      </c>
      <c r="R671" t="s">
        <v>2153</v>
      </c>
      <c r="S671">
        <v>97.82</v>
      </c>
      <c r="T671">
        <v>2</v>
      </c>
      <c r="U671" s="4">
        <v>0</v>
      </c>
      <c r="V671">
        <f t="shared" si="21"/>
        <v>0</v>
      </c>
      <c r="W671">
        <v>45.975399999999993</v>
      </c>
    </row>
    <row r="672" spans="1:23" x14ac:dyDescent="0.3">
      <c r="A672">
        <v>1855</v>
      </c>
      <c r="B672" t="s">
        <v>2142</v>
      </c>
      <c r="C672" s="2">
        <v>41947</v>
      </c>
      <c r="D672">
        <f t="shared" si="20"/>
        <v>2014</v>
      </c>
      <c r="E672" s="2">
        <v>41845</v>
      </c>
      <c r="F672" t="s">
        <v>128</v>
      </c>
      <c r="G672" t="s">
        <v>2143</v>
      </c>
      <c r="H672" t="s">
        <v>2144</v>
      </c>
      <c r="I672" t="s">
        <v>25</v>
      </c>
      <c r="J672" t="s">
        <v>26</v>
      </c>
      <c r="K672" t="s">
        <v>2145</v>
      </c>
      <c r="L672" t="s">
        <v>96</v>
      </c>
      <c r="M672">
        <v>46614</v>
      </c>
      <c r="N672" t="s">
        <v>29</v>
      </c>
      <c r="O672" t="s">
        <v>408</v>
      </c>
      <c r="P672" t="s">
        <v>31</v>
      </c>
      <c r="Q672" t="s">
        <v>44</v>
      </c>
      <c r="R672" t="s">
        <v>409</v>
      </c>
      <c r="S672">
        <v>141.4</v>
      </c>
      <c r="T672">
        <v>5</v>
      </c>
      <c r="U672" s="4">
        <v>0</v>
      </c>
      <c r="V672">
        <f t="shared" si="21"/>
        <v>0</v>
      </c>
      <c r="W672">
        <v>38.177999999999997</v>
      </c>
    </row>
    <row r="673" spans="1:23" x14ac:dyDescent="0.3">
      <c r="A673">
        <v>4383</v>
      </c>
      <c r="B673" t="s">
        <v>2154</v>
      </c>
      <c r="C673" s="2">
        <v>41948</v>
      </c>
      <c r="D673">
        <f t="shared" si="20"/>
        <v>2014</v>
      </c>
      <c r="E673" s="2">
        <v>41847</v>
      </c>
      <c r="F673" t="s">
        <v>22</v>
      </c>
      <c r="G673" t="s">
        <v>650</v>
      </c>
      <c r="H673" t="s">
        <v>651</v>
      </c>
      <c r="I673" t="s">
        <v>25</v>
      </c>
      <c r="J673" t="s">
        <v>26</v>
      </c>
      <c r="K673" t="s">
        <v>2155</v>
      </c>
      <c r="L673" t="s">
        <v>39</v>
      </c>
      <c r="M673">
        <v>60035</v>
      </c>
      <c r="N673" t="s">
        <v>29</v>
      </c>
      <c r="O673" t="s">
        <v>1234</v>
      </c>
      <c r="P673" t="s">
        <v>31</v>
      </c>
      <c r="Q673" t="s">
        <v>47</v>
      </c>
      <c r="R673" t="s">
        <v>1235</v>
      </c>
      <c r="S673">
        <v>2.879999999999999</v>
      </c>
      <c r="T673">
        <v>5</v>
      </c>
      <c r="U673" s="4">
        <v>0.8</v>
      </c>
      <c r="V673">
        <f t="shared" si="21"/>
        <v>-2.3039999999999994</v>
      </c>
      <c r="W673">
        <v>-4.4639999999999995</v>
      </c>
    </row>
    <row r="674" spans="1:23" x14ac:dyDescent="0.3">
      <c r="A674">
        <v>4384</v>
      </c>
      <c r="B674" t="s">
        <v>2154</v>
      </c>
      <c r="C674" s="2">
        <v>41949</v>
      </c>
      <c r="D674">
        <f t="shared" si="20"/>
        <v>2014</v>
      </c>
      <c r="E674" s="2">
        <v>41847</v>
      </c>
      <c r="F674" t="s">
        <v>22</v>
      </c>
      <c r="G674" t="s">
        <v>650</v>
      </c>
      <c r="H674" t="s">
        <v>651</v>
      </c>
      <c r="I674" t="s">
        <v>25</v>
      </c>
      <c r="J674" t="s">
        <v>26</v>
      </c>
      <c r="K674" t="s">
        <v>2155</v>
      </c>
      <c r="L674" t="s">
        <v>39</v>
      </c>
      <c r="M674">
        <v>60035</v>
      </c>
      <c r="N674" t="s">
        <v>29</v>
      </c>
      <c r="O674" t="s">
        <v>2156</v>
      </c>
      <c r="P674" t="s">
        <v>54</v>
      </c>
      <c r="Q674" t="s">
        <v>110</v>
      </c>
      <c r="R674" t="s">
        <v>2157</v>
      </c>
      <c r="S674">
        <v>384.94399999999996</v>
      </c>
      <c r="T674">
        <v>4</v>
      </c>
      <c r="U674" s="4">
        <v>0.3</v>
      </c>
      <c r="V674">
        <f t="shared" si="21"/>
        <v>-115.48319999999998</v>
      </c>
      <c r="W674">
        <v>-126.48159999999999</v>
      </c>
    </row>
    <row r="675" spans="1:23" x14ac:dyDescent="0.3">
      <c r="A675">
        <v>4385</v>
      </c>
      <c r="B675" t="s">
        <v>2154</v>
      </c>
      <c r="C675" s="2">
        <v>41950</v>
      </c>
      <c r="D675">
        <f t="shared" si="20"/>
        <v>2014</v>
      </c>
      <c r="E675" s="2">
        <v>41847</v>
      </c>
      <c r="F675" t="s">
        <v>22</v>
      </c>
      <c r="G675" t="s">
        <v>650</v>
      </c>
      <c r="H675" t="s">
        <v>651</v>
      </c>
      <c r="I675" t="s">
        <v>25</v>
      </c>
      <c r="J675" t="s">
        <v>26</v>
      </c>
      <c r="K675" t="s">
        <v>2155</v>
      </c>
      <c r="L675" t="s">
        <v>39</v>
      </c>
      <c r="M675">
        <v>60035</v>
      </c>
      <c r="N675" t="s">
        <v>29</v>
      </c>
      <c r="O675" t="s">
        <v>2158</v>
      </c>
      <c r="P675" t="s">
        <v>67</v>
      </c>
      <c r="Q675" t="s">
        <v>297</v>
      </c>
      <c r="R675" t="s">
        <v>2159</v>
      </c>
      <c r="S675">
        <v>153.584</v>
      </c>
      <c r="T675">
        <v>2</v>
      </c>
      <c r="U675" s="4">
        <v>0.2</v>
      </c>
      <c r="V675">
        <f t="shared" si="21"/>
        <v>-30.716800000000003</v>
      </c>
      <c r="W675">
        <v>13.438599999999994</v>
      </c>
    </row>
    <row r="676" spans="1:23" x14ac:dyDescent="0.3">
      <c r="A676">
        <v>4386</v>
      </c>
      <c r="B676" t="s">
        <v>2154</v>
      </c>
      <c r="C676" s="2">
        <v>41951</v>
      </c>
      <c r="D676">
        <f t="shared" si="20"/>
        <v>2014</v>
      </c>
      <c r="E676" s="2">
        <v>41847</v>
      </c>
      <c r="F676" t="s">
        <v>22</v>
      </c>
      <c r="G676" t="s">
        <v>650</v>
      </c>
      <c r="H676" t="s">
        <v>651</v>
      </c>
      <c r="I676" t="s">
        <v>25</v>
      </c>
      <c r="J676" t="s">
        <v>26</v>
      </c>
      <c r="K676" t="s">
        <v>2155</v>
      </c>
      <c r="L676" t="s">
        <v>39</v>
      </c>
      <c r="M676">
        <v>60035</v>
      </c>
      <c r="N676" t="s">
        <v>29</v>
      </c>
      <c r="O676" t="s">
        <v>2160</v>
      </c>
      <c r="P676" t="s">
        <v>54</v>
      </c>
      <c r="Q676" t="s">
        <v>110</v>
      </c>
      <c r="R676" t="s">
        <v>2161</v>
      </c>
      <c r="S676">
        <v>913.43000000000006</v>
      </c>
      <c r="T676">
        <v>5</v>
      </c>
      <c r="U676" s="4">
        <v>0.3</v>
      </c>
      <c r="V676">
        <f t="shared" si="21"/>
        <v>-274.029</v>
      </c>
      <c r="W676">
        <v>-52.195999999999913</v>
      </c>
    </row>
    <row r="677" spans="1:23" x14ac:dyDescent="0.3">
      <c r="A677">
        <v>2175</v>
      </c>
      <c r="B677" t="s">
        <v>2162</v>
      </c>
      <c r="C677" s="2">
        <v>41952</v>
      </c>
      <c r="D677">
        <f t="shared" si="20"/>
        <v>2014</v>
      </c>
      <c r="E677" s="2">
        <v>41854</v>
      </c>
      <c r="F677" t="s">
        <v>128</v>
      </c>
      <c r="G677" t="s">
        <v>2163</v>
      </c>
      <c r="H677" t="s">
        <v>2164</v>
      </c>
      <c r="I677" t="s">
        <v>104</v>
      </c>
      <c r="J677" t="s">
        <v>26</v>
      </c>
      <c r="K677" t="s">
        <v>27</v>
      </c>
      <c r="L677" t="s">
        <v>28</v>
      </c>
      <c r="M677">
        <v>77041</v>
      </c>
      <c r="N677" t="s">
        <v>29</v>
      </c>
      <c r="O677" t="s">
        <v>2165</v>
      </c>
      <c r="P677" t="s">
        <v>31</v>
      </c>
      <c r="Q677" t="s">
        <v>44</v>
      </c>
      <c r="R677" t="s">
        <v>2166</v>
      </c>
      <c r="S677">
        <v>61.792000000000002</v>
      </c>
      <c r="T677">
        <v>4</v>
      </c>
      <c r="U677" s="4">
        <v>0.2</v>
      </c>
      <c r="V677">
        <f t="shared" si="21"/>
        <v>-12.358400000000001</v>
      </c>
      <c r="W677">
        <v>6.1792000000000016</v>
      </c>
    </row>
    <row r="678" spans="1:23" x14ac:dyDescent="0.3">
      <c r="A678">
        <v>6550</v>
      </c>
      <c r="B678" t="s">
        <v>2167</v>
      </c>
      <c r="C678" s="2">
        <v>41953</v>
      </c>
      <c r="D678">
        <f t="shared" si="20"/>
        <v>2014</v>
      </c>
      <c r="E678" s="2">
        <v>41852</v>
      </c>
      <c r="F678" t="s">
        <v>101</v>
      </c>
      <c r="G678" t="s">
        <v>2168</v>
      </c>
      <c r="H678" t="s">
        <v>2169</v>
      </c>
      <c r="I678" t="s">
        <v>37</v>
      </c>
      <c r="J678" t="s">
        <v>26</v>
      </c>
      <c r="K678" t="s">
        <v>251</v>
      </c>
      <c r="L678" t="s">
        <v>252</v>
      </c>
      <c r="M678">
        <v>55044</v>
      </c>
      <c r="N678" t="s">
        <v>29</v>
      </c>
      <c r="O678" t="s">
        <v>299</v>
      </c>
      <c r="P678" t="s">
        <v>54</v>
      </c>
      <c r="Q678" t="s">
        <v>140</v>
      </c>
      <c r="R678" t="s">
        <v>300</v>
      </c>
      <c r="S678">
        <v>155.88</v>
      </c>
      <c r="T678">
        <v>6</v>
      </c>
      <c r="U678" s="4">
        <v>0</v>
      </c>
      <c r="V678">
        <f t="shared" si="21"/>
        <v>0</v>
      </c>
      <c r="W678">
        <v>38.970000000000006</v>
      </c>
    </row>
    <row r="679" spans="1:23" x14ac:dyDescent="0.3">
      <c r="A679">
        <v>8732</v>
      </c>
      <c r="B679" t="s">
        <v>2170</v>
      </c>
      <c r="C679" s="2">
        <v>41954</v>
      </c>
      <c r="D679">
        <f t="shared" si="20"/>
        <v>2014</v>
      </c>
      <c r="E679" s="2">
        <v>41857</v>
      </c>
      <c r="F679" t="s">
        <v>22</v>
      </c>
      <c r="G679" t="s">
        <v>1501</v>
      </c>
      <c r="H679" t="s">
        <v>1502</v>
      </c>
      <c r="I679" t="s">
        <v>104</v>
      </c>
      <c r="J679" t="s">
        <v>26</v>
      </c>
      <c r="K679" t="s">
        <v>1346</v>
      </c>
      <c r="L679" t="s">
        <v>138</v>
      </c>
      <c r="M679">
        <v>63116</v>
      </c>
      <c r="N679" t="s">
        <v>29</v>
      </c>
      <c r="O679" t="s">
        <v>2171</v>
      </c>
      <c r="P679" t="s">
        <v>31</v>
      </c>
      <c r="Q679" t="s">
        <v>933</v>
      </c>
      <c r="R679" t="s">
        <v>2172</v>
      </c>
      <c r="S679">
        <v>52.59</v>
      </c>
      <c r="T679">
        <v>3</v>
      </c>
      <c r="U679" s="4">
        <v>0</v>
      </c>
      <c r="V679">
        <f t="shared" si="21"/>
        <v>0</v>
      </c>
      <c r="W679">
        <v>15.776999999999996</v>
      </c>
    </row>
    <row r="680" spans="1:23" x14ac:dyDescent="0.3">
      <c r="A680">
        <v>5855</v>
      </c>
      <c r="B680" t="s">
        <v>2173</v>
      </c>
      <c r="C680" s="2">
        <v>41955</v>
      </c>
      <c r="D680">
        <f t="shared" si="20"/>
        <v>2014</v>
      </c>
      <c r="E680" s="2">
        <v>41862</v>
      </c>
      <c r="F680" t="s">
        <v>22</v>
      </c>
      <c r="G680" t="s">
        <v>1929</v>
      </c>
      <c r="H680" t="s">
        <v>1930</v>
      </c>
      <c r="I680" t="s">
        <v>104</v>
      </c>
      <c r="J680" t="s">
        <v>26</v>
      </c>
      <c r="K680" t="s">
        <v>160</v>
      </c>
      <c r="L680" t="s">
        <v>28</v>
      </c>
      <c r="M680">
        <v>75220</v>
      </c>
      <c r="N680" t="s">
        <v>29</v>
      </c>
      <c r="O680" t="s">
        <v>2174</v>
      </c>
      <c r="P680" t="s">
        <v>31</v>
      </c>
      <c r="Q680" t="s">
        <v>44</v>
      </c>
      <c r="R680" t="s">
        <v>2175</v>
      </c>
      <c r="S680">
        <v>33.488000000000007</v>
      </c>
      <c r="T680">
        <v>7</v>
      </c>
      <c r="U680" s="4">
        <v>0.2</v>
      </c>
      <c r="V680">
        <f t="shared" si="21"/>
        <v>-6.6976000000000013</v>
      </c>
      <c r="W680">
        <v>-1.2558000000000051</v>
      </c>
    </row>
    <row r="681" spans="1:23" x14ac:dyDescent="0.3">
      <c r="A681">
        <v>5856</v>
      </c>
      <c r="B681" t="s">
        <v>2173</v>
      </c>
      <c r="C681" s="2">
        <v>41956</v>
      </c>
      <c r="D681">
        <f t="shared" si="20"/>
        <v>2014</v>
      </c>
      <c r="E681" s="2">
        <v>41862</v>
      </c>
      <c r="F681" t="s">
        <v>22</v>
      </c>
      <c r="G681" t="s">
        <v>1929</v>
      </c>
      <c r="H681" t="s">
        <v>1930</v>
      </c>
      <c r="I681" t="s">
        <v>104</v>
      </c>
      <c r="J681" t="s">
        <v>26</v>
      </c>
      <c r="K681" t="s">
        <v>160</v>
      </c>
      <c r="L681" t="s">
        <v>28</v>
      </c>
      <c r="M681">
        <v>75220</v>
      </c>
      <c r="N681" t="s">
        <v>29</v>
      </c>
      <c r="O681" t="s">
        <v>2176</v>
      </c>
      <c r="P681" t="s">
        <v>31</v>
      </c>
      <c r="Q681" t="s">
        <v>933</v>
      </c>
      <c r="R681" t="s">
        <v>2177</v>
      </c>
      <c r="S681">
        <v>23.04</v>
      </c>
      <c r="T681">
        <v>3</v>
      </c>
      <c r="U681" s="4">
        <v>0.2</v>
      </c>
      <c r="V681">
        <f t="shared" si="21"/>
        <v>-4.6079999999999997</v>
      </c>
      <c r="W681">
        <v>-4.895999999999999</v>
      </c>
    </row>
    <row r="682" spans="1:23" x14ac:dyDescent="0.3">
      <c r="A682">
        <v>5857</v>
      </c>
      <c r="B682" t="s">
        <v>2173</v>
      </c>
      <c r="C682" s="2">
        <v>41957</v>
      </c>
      <c r="D682">
        <f t="shared" si="20"/>
        <v>2014</v>
      </c>
      <c r="E682" s="2">
        <v>41862</v>
      </c>
      <c r="F682" t="s">
        <v>22</v>
      </c>
      <c r="G682" t="s">
        <v>1929</v>
      </c>
      <c r="H682" t="s">
        <v>1930</v>
      </c>
      <c r="I682" t="s">
        <v>104</v>
      </c>
      <c r="J682" t="s">
        <v>26</v>
      </c>
      <c r="K682" t="s">
        <v>160</v>
      </c>
      <c r="L682" t="s">
        <v>28</v>
      </c>
      <c r="M682">
        <v>75220</v>
      </c>
      <c r="N682" t="s">
        <v>29</v>
      </c>
      <c r="O682" t="s">
        <v>1013</v>
      </c>
      <c r="P682" t="s">
        <v>31</v>
      </c>
      <c r="Q682" t="s">
        <v>47</v>
      </c>
      <c r="R682" t="s">
        <v>1014</v>
      </c>
      <c r="S682">
        <v>1.3619999999999997</v>
      </c>
      <c r="T682">
        <v>1</v>
      </c>
      <c r="U682" s="4">
        <v>0.8</v>
      </c>
      <c r="V682">
        <f t="shared" si="21"/>
        <v>-1.0895999999999997</v>
      </c>
      <c r="W682">
        <v>-2.1792000000000007</v>
      </c>
    </row>
    <row r="683" spans="1:23" x14ac:dyDescent="0.3">
      <c r="A683">
        <v>5858</v>
      </c>
      <c r="B683" t="s">
        <v>2173</v>
      </c>
      <c r="C683" s="2">
        <v>41958</v>
      </c>
      <c r="D683">
        <f t="shared" si="20"/>
        <v>2014</v>
      </c>
      <c r="E683" s="2">
        <v>41862</v>
      </c>
      <c r="F683" t="s">
        <v>22</v>
      </c>
      <c r="G683" t="s">
        <v>1929</v>
      </c>
      <c r="H683" t="s">
        <v>1930</v>
      </c>
      <c r="I683" t="s">
        <v>104</v>
      </c>
      <c r="J683" t="s">
        <v>26</v>
      </c>
      <c r="K683" t="s">
        <v>160</v>
      </c>
      <c r="L683" t="s">
        <v>28</v>
      </c>
      <c r="M683">
        <v>75220</v>
      </c>
      <c r="N683" t="s">
        <v>29</v>
      </c>
      <c r="O683" t="s">
        <v>2178</v>
      </c>
      <c r="P683" t="s">
        <v>54</v>
      </c>
      <c r="Q683" t="s">
        <v>55</v>
      </c>
      <c r="R683" t="s">
        <v>2179</v>
      </c>
      <c r="S683">
        <v>14.76</v>
      </c>
      <c r="T683">
        <v>5</v>
      </c>
      <c r="U683" s="4">
        <v>0.6</v>
      </c>
      <c r="V683">
        <f t="shared" si="21"/>
        <v>-8.8559999999999999</v>
      </c>
      <c r="W683">
        <v>-11.439000000000004</v>
      </c>
    </row>
    <row r="684" spans="1:23" x14ac:dyDescent="0.3">
      <c r="A684">
        <v>2307</v>
      </c>
      <c r="B684" t="s">
        <v>2180</v>
      </c>
      <c r="C684" s="2">
        <v>41959</v>
      </c>
      <c r="D684">
        <f t="shared" si="20"/>
        <v>2014</v>
      </c>
      <c r="E684" s="2">
        <v>41859</v>
      </c>
      <c r="F684" t="s">
        <v>101</v>
      </c>
      <c r="G684" t="s">
        <v>655</v>
      </c>
      <c r="H684" t="s">
        <v>656</v>
      </c>
      <c r="I684" t="s">
        <v>104</v>
      </c>
      <c r="J684" t="s">
        <v>26</v>
      </c>
      <c r="K684" t="s">
        <v>27</v>
      </c>
      <c r="L684" t="s">
        <v>28</v>
      </c>
      <c r="M684">
        <v>77041</v>
      </c>
      <c r="N684" t="s">
        <v>29</v>
      </c>
      <c r="O684" t="s">
        <v>2051</v>
      </c>
      <c r="P684" t="s">
        <v>31</v>
      </c>
      <c r="Q684" t="s">
        <v>32</v>
      </c>
      <c r="R684" t="s">
        <v>2052</v>
      </c>
      <c r="S684">
        <v>27.216000000000001</v>
      </c>
      <c r="T684">
        <v>3</v>
      </c>
      <c r="U684" s="4">
        <v>0.2</v>
      </c>
      <c r="V684">
        <f t="shared" si="21"/>
        <v>-5.4432000000000009</v>
      </c>
      <c r="W684">
        <v>9.8657999999999983</v>
      </c>
    </row>
    <row r="685" spans="1:23" x14ac:dyDescent="0.3">
      <c r="A685">
        <v>9542</v>
      </c>
      <c r="B685" t="s">
        <v>2181</v>
      </c>
      <c r="C685" s="2">
        <v>41960</v>
      </c>
      <c r="D685">
        <f t="shared" si="20"/>
        <v>2014</v>
      </c>
      <c r="E685" s="2">
        <v>41861</v>
      </c>
      <c r="F685" t="s">
        <v>22</v>
      </c>
      <c r="G685" t="s">
        <v>2182</v>
      </c>
      <c r="H685" t="s">
        <v>2183</v>
      </c>
      <c r="I685" t="s">
        <v>104</v>
      </c>
      <c r="J685" t="s">
        <v>26</v>
      </c>
      <c r="K685" t="s">
        <v>27</v>
      </c>
      <c r="L685" t="s">
        <v>28</v>
      </c>
      <c r="M685">
        <v>77095</v>
      </c>
      <c r="N685" t="s">
        <v>29</v>
      </c>
      <c r="O685" t="s">
        <v>2184</v>
      </c>
      <c r="P685" t="s">
        <v>31</v>
      </c>
      <c r="Q685" t="s">
        <v>41</v>
      </c>
      <c r="R685" t="s">
        <v>2185</v>
      </c>
      <c r="S685">
        <v>35.520000000000003</v>
      </c>
      <c r="T685">
        <v>3</v>
      </c>
      <c r="U685" s="4">
        <v>0.2</v>
      </c>
      <c r="V685">
        <f t="shared" si="21"/>
        <v>-7.104000000000001</v>
      </c>
      <c r="W685">
        <v>13.320000000000002</v>
      </c>
    </row>
    <row r="686" spans="1:23" x14ac:dyDescent="0.3">
      <c r="A686">
        <v>9543</v>
      </c>
      <c r="B686" t="s">
        <v>2181</v>
      </c>
      <c r="C686" s="2">
        <v>41961</v>
      </c>
      <c r="D686">
        <f t="shared" si="20"/>
        <v>2014</v>
      </c>
      <c r="E686" s="2">
        <v>41861</v>
      </c>
      <c r="F686" t="s">
        <v>22</v>
      </c>
      <c r="G686" t="s">
        <v>2182</v>
      </c>
      <c r="H686" t="s">
        <v>2183</v>
      </c>
      <c r="I686" t="s">
        <v>104</v>
      </c>
      <c r="J686" t="s">
        <v>26</v>
      </c>
      <c r="K686" t="s">
        <v>27</v>
      </c>
      <c r="L686" t="s">
        <v>28</v>
      </c>
      <c r="M686">
        <v>77095</v>
      </c>
      <c r="N686" t="s">
        <v>29</v>
      </c>
      <c r="O686" t="s">
        <v>2186</v>
      </c>
      <c r="P686" t="s">
        <v>31</v>
      </c>
      <c r="Q686" t="s">
        <v>47</v>
      </c>
      <c r="R686" t="s">
        <v>2187</v>
      </c>
      <c r="S686">
        <v>6.2299999999999986</v>
      </c>
      <c r="T686">
        <v>5</v>
      </c>
      <c r="U686" s="4">
        <v>0.8</v>
      </c>
      <c r="V686">
        <f t="shared" si="21"/>
        <v>-4.9839999999999991</v>
      </c>
      <c r="W686">
        <v>-9.6565000000000047</v>
      </c>
    </row>
    <row r="687" spans="1:23" x14ac:dyDescent="0.3">
      <c r="A687">
        <v>9544</v>
      </c>
      <c r="B687" t="s">
        <v>2181</v>
      </c>
      <c r="C687" s="2">
        <v>41962</v>
      </c>
      <c r="D687">
        <f t="shared" si="20"/>
        <v>2014</v>
      </c>
      <c r="E687" s="2">
        <v>41861</v>
      </c>
      <c r="F687" t="s">
        <v>22</v>
      </c>
      <c r="G687" t="s">
        <v>2182</v>
      </c>
      <c r="H687" t="s">
        <v>2183</v>
      </c>
      <c r="I687" t="s">
        <v>104</v>
      </c>
      <c r="J687" t="s">
        <v>26</v>
      </c>
      <c r="K687" t="s">
        <v>27</v>
      </c>
      <c r="L687" t="s">
        <v>28</v>
      </c>
      <c r="M687">
        <v>77095</v>
      </c>
      <c r="N687" t="s">
        <v>29</v>
      </c>
      <c r="O687" t="s">
        <v>2188</v>
      </c>
      <c r="P687" t="s">
        <v>31</v>
      </c>
      <c r="Q687" t="s">
        <v>32</v>
      </c>
      <c r="R687" t="s">
        <v>2189</v>
      </c>
      <c r="S687">
        <v>56.704000000000001</v>
      </c>
      <c r="T687">
        <v>2</v>
      </c>
      <c r="U687" s="4">
        <v>0.2</v>
      </c>
      <c r="V687">
        <f t="shared" si="21"/>
        <v>-11.340800000000002</v>
      </c>
      <c r="W687">
        <v>19.137599999999992</v>
      </c>
    </row>
    <row r="688" spans="1:23" x14ac:dyDescent="0.3">
      <c r="A688">
        <v>9545</v>
      </c>
      <c r="B688" t="s">
        <v>2181</v>
      </c>
      <c r="C688" s="2">
        <v>41963</v>
      </c>
      <c r="D688">
        <f t="shared" si="20"/>
        <v>2014</v>
      </c>
      <c r="E688" s="2">
        <v>41861</v>
      </c>
      <c r="F688" t="s">
        <v>22</v>
      </c>
      <c r="G688" t="s">
        <v>2182</v>
      </c>
      <c r="H688" t="s">
        <v>2183</v>
      </c>
      <c r="I688" t="s">
        <v>104</v>
      </c>
      <c r="J688" t="s">
        <v>26</v>
      </c>
      <c r="K688" t="s">
        <v>27</v>
      </c>
      <c r="L688" t="s">
        <v>28</v>
      </c>
      <c r="M688">
        <v>77095</v>
      </c>
      <c r="N688" t="s">
        <v>29</v>
      </c>
      <c r="O688" t="s">
        <v>2190</v>
      </c>
      <c r="P688" t="s">
        <v>54</v>
      </c>
      <c r="Q688" t="s">
        <v>110</v>
      </c>
      <c r="R688" t="s">
        <v>2191</v>
      </c>
      <c r="S688">
        <v>369.19919999999996</v>
      </c>
      <c r="T688">
        <v>3</v>
      </c>
      <c r="U688" s="4">
        <v>0.32</v>
      </c>
      <c r="V688">
        <f t="shared" si="21"/>
        <v>-118.14374399999998</v>
      </c>
      <c r="W688">
        <v>-114.01739999999995</v>
      </c>
    </row>
    <row r="689" spans="1:23" x14ac:dyDescent="0.3">
      <c r="A689">
        <v>5155</v>
      </c>
      <c r="B689" t="s">
        <v>2192</v>
      </c>
      <c r="C689" s="2">
        <v>41964</v>
      </c>
      <c r="D689">
        <f t="shared" si="20"/>
        <v>2014</v>
      </c>
      <c r="E689" s="2">
        <v>41859</v>
      </c>
      <c r="F689" t="s">
        <v>101</v>
      </c>
      <c r="G689" t="s">
        <v>2193</v>
      </c>
      <c r="H689" t="s">
        <v>2194</v>
      </c>
      <c r="I689" t="s">
        <v>25</v>
      </c>
      <c r="J689" t="s">
        <v>26</v>
      </c>
      <c r="K689" t="s">
        <v>2195</v>
      </c>
      <c r="L689" t="s">
        <v>138</v>
      </c>
      <c r="M689">
        <v>63122</v>
      </c>
      <c r="N689" t="s">
        <v>29</v>
      </c>
      <c r="O689" t="s">
        <v>2196</v>
      </c>
      <c r="P689" t="s">
        <v>31</v>
      </c>
      <c r="Q689" t="s">
        <v>47</v>
      </c>
      <c r="R689" t="s">
        <v>2197</v>
      </c>
      <c r="S689">
        <v>28.4</v>
      </c>
      <c r="T689">
        <v>4</v>
      </c>
      <c r="U689" s="4">
        <v>0</v>
      </c>
      <c r="V689">
        <f t="shared" si="21"/>
        <v>0</v>
      </c>
      <c r="W689">
        <v>13.063999999999998</v>
      </c>
    </row>
    <row r="690" spans="1:23" x14ac:dyDescent="0.3">
      <c r="A690">
        <v>5156</v>
      </c>
      <c r="B690" t="s">
        <v>2192</v>
      </c>
      <c r="C690" s="2">
        <v>41965</v>
      </c>
      <c r="D690">
        <f t="shared" si="20"/>
        <v>2014</v>
      </c>
      <c r="E690" s="2">
        <v>41859</v>
      </c>
      <c r="F690" t="s">
        <v>101</v>
      </c>
      <c r="G690" t="s">
        <v>2193</v>
      </c>
      <c r="H690" t="s">
        <v>2194</v>
      </c>
      <c r="I690" t="s">
        <v>25</v>
      </c>
      <c r="J690" t="s">
        <v>26</v>
      </c>
      <c r="K690" t="s">
        <v>2195</v>
      </c>
      <c r="L690" t="s">
        <v>138</v>
      </c>
      <c r="M690">
        <v>63122</v>
      </c>
      <c r="N690" t="s">
        <v>29</v>
      </c>
      <c r="O690" t="s">
        <v>2198</v>
      </c>
      <c r="P690" t="s">
        <v>54</v>
      </c>
      <c r="Q690" t="s">
        <v>55</v>
      </c>
      <c r="R690" t="s">
        <v>2199</v>
      </c>
      <c r="S690">
        <v>212.94</v>
      </c>
      <c r="T690">
        <v>3</v>
      </c>
      <c r="U690" s="4">
        <v>0</v>
      </c>
      <c r="V690">
        <f t="shared" si="21"/>
        <v>0</v>
      </c>
      <c r="W690">
        <v>34.070399999999999</v>
      </c>
    </row>
    <row r="691" spans="1:23" x14ac:dyDescent="0.3">
      <c r="A691">
        <v>226</v>
      </c>
      <c r="B691" t="s">
        <v>2200</v>
      </c>
      <c r="C691" s="2">
        <v>41966</v>
      </c>
      <c r="D691">
        <f t="shared" si="20"/>
        <v>2014</v>
      </c>
      <c r="E691" s="2">
        <v>41867</v>
      </c>
      <c r="F691" t="s">
        <v>22</v>
      </c>
      <c r="G691" t="s">
        <v>2201</v>
      </c>
      <c r="H691" t="s">
        <v>2202</v>
      </c>
      <c r="I691" t="s">
        <v>104</v>
      </c>
      <c r="J691" t="s">
        <v>26</v>
      </c>
      <c r="K691" t="s">
        <v>115</v>
      </c>
      <c r="L691" t="s">
        <v>74</v>
      </c>
      <c r="M691">
        <v>48227</v>
      </c>
      <c r="N691" t="s">
        <v>29</v>
      </c>
      <c r="O691" t="s">
        <v>2203</v>
      </c>
      <c r="P691" t="s">
        <v>31</v>
      </c>
      <c r="Q691" t="s">
        <v>64</v>
      </c>
      <c r="R691" t="s">
        <v>2204</v>
      </c>
      <c r="S691">
        <v>2.2000000000000002</v>
      </c>
      <c r="T691">
        <v>1</v>
      </c>
      <c r="U691" s="4">
        <v>0</v>
      </c>
      <c r="V691">
        <f t="shared" si="21"/>
        <v>0</v>
      </c>
      <c r="W691">
        <v>0.96800000000000019</v>
      </c>
    </row>
    <row r="692" spans="1:23" x14ac:dyDescent="0.3">
      <c r="A692">
        <v>227</v>
      </c>
      <c r="B692" t="s">
        <v>2200</v>
      </c>
      <c r="C692" s="2">
        <v>41967</v>
      </c>
      <c r="D692">
        <f t="shared" si="20"/>
        <v>2014</v>
      </c>
      <c r="E692" s="2">
        <v>41867</v>
      </c>
      <c r="F692" t="s">
        <v>22</v>
      </c>
      <c r="G692" t="s">
        <v>2201</v>
      </c>
      <c r="H692" t="s">
        <v>2202</v>
      </c>
      <c r="I692" t="s">
        <v>104</v>
      </c>
      <c r="J692" t="s">
        <v>26</v>
      </c>
      <c r="K692" t="s">
        <v>115</v>
      </c>
      <c r="L692" t="s">
        <v>74</v>
      </c>
      <c r="M692">
        <v>48227</v>
      </c>
      <c r="N692" t="s">
        <v>29</v>
      </c>
      <c r="O692" t="s">
        <v>2205</v>
      </c>
      <c r="P692" t="s">
        <v>54</v>
      </c>
      <c r="Q692" t="s">
        <v>227</v>
      </c>
      <c r="R692" t="s">
        <v>2206</v>
      </c>
      <c r="S692">
        <v>622.44999999999993</v>
      </c>
      <c r="T692">
        <v>5</v>
      </c>
      <c r="U692" s="4">
        <v>0</v>
      </c>
      <c r="V692">
        <f t="shared" si="21"/>
        <v>0</v>
      </c>
      <c r="W692">
        <v>136.93899999999999</v>
      </c>
    </row>
    <row r="693" spans="1:23" x14ac:dyDescent="0.3">
      <c r="A693">
        <v>228</v>
      </c>
      <c r="B693" t="s">
        <v>2200</v>
      </c>
      <c r="C693" s="2">
        <v>41968</v>
      </c>
      <c r="D693">
        <f t="shared" si="20"/>
        <v>2014</v>
      </c>
      <c r="E693" s="2">
        <v>41867</v>
      </c>
      <c r="F693" t="s">
        <v>22</v>
      </c>
      <c r="G693" t="s">
        <v>2201</v>
      </c>
      <c r="H693" t="s">
        <v>2202</v>
      </c>
      <c r="I693" t="s">
        <v>104</v>
      </c>
      <c r="J693" t="s">
        <v>26</v>
      </c>
      <c r="K693" t="s">
        <v>115</v>
      </c>
      <c r="L693" t="s">
        <v>74</v>
      </c>
      <c r="M693">
        <v>48227</v>
      </c>
      <c r="N693" t="s">
        <v>29</v>
      </c>
      <c r="O693" t="s">
        <v>1443</v>
      </c>
      <c r="P693" t="s">
        <v>31</v>
      </c>
      <c r="Q693" t="s">
        <v>44</v>
      </c>
      <c r="R693" t="s">
        <v>1444</v>
      </c>
      <c r="S693">
        <v>21.98</v>
      </c>
      <c r="T693">
        <v>1</v>
      </c>
      <c r="U693" s="4">
        <v>0</v>
      </c>
      <c r="V693">
        <f t="shared" si="21"/>
        <v>0</v>
      </c>
      <c r="W693">
        <v>0.21979999999999933</v>
      </c>
    </row>
    <row r="694" spans="1:23" x14ac:dyDescent="0.3">
      <c r="A694">
        <v>5035</v>
      </c>
      <c r="B694" t="s">
        <v>2207</v>
      </c>
      <c r="C694" s="2">
        <v>41969</v>
      </c>
      <c r="D694">
        <f t="shared" si="20"/>
        <v>2014</v>
      </c>
      <c r="E694" s="2">
        <v>41864</v>
      </c>
      <c r="F694" t="s">
        <v>128</v>
      </c>
      <c r="G694" t="s">
        <v>2208</v>
      </c>
      <c r="H694" t="s">
        <v>2209</v>
      </c>
      <c r="I694" t="s">
        <v>37</v>
      </c>
      <c r="J694" t="s">
        <v>26</v>
      </c>
      <c r="K694" t="s">
        <v>438</v>
      </c>
      <c r="L694" t="s">
        <v>124</v>
      </c>
      <c r="M694">
        <v>53209</v>
      </c>
      <c r="N694" t="s">
        <v>29</v>
      </c>
      <c r="O694" t="s">
        <v>2156</v>
      </c>
      <c r="P694" t="s">
        <v>54</v>
      </c>
      <c r="Q694" t="s">
        <v>110</v>
      </c>
      <c r="R694" t="s">
        <v>2157</v>
      </c>
      <c r="S694">
        <v>687.4</v>
      </c>
      <c r="T694">
        <v>5</v>
      </c>
      <c r="U694" s="4">
        <v>0</v>
      </c>
      <c r="V694">
        <f t="shared" si="21"/>
        <v>0</v>
      </c>
      <c r="W694">
        <v>48.117999999999981</v>
      </c>
    </row>
    <row r="695" spans="1:23" x14ac:dyDescent="0.3">
      <c r="A695">
        <v>1616</v>
      </c>
      <c r="B695" t="s">
        <v>2210</v>
      </c>
      <c r="C695" s="2">
        <v>41970</v>
      </c>
      <c r="D695">
        <f t="shared" si="20"/>
        <v>2014</v>
      </c>
      <c r="E695" s="2">
        <v>41867</v>
      </c>
      <c r="F695" t="s">
        <v>22</v>
      </c>
      <c r="G695" t="s">
        <v>2211</v>
      </c>
      <c r="H695" t="s">
        <v>2212</v>
      </c>
      <c r="I695" t="s">
        <v>37</v>
      </c>
      <c r="J695" t="s">
        <v>26</v>
      </c>
      <c r="K695" t="s">
        <v>2213</v>
      </c>
      <c r="L695" t="s">
        <v>252</v>
      </c>
      <c r="M695">
        <v>55122</v>
      </c>
      <c r="N695" t="s">
        <v>29</v>
      </c>
      <c r="O695" t="s">
        <v>2214</v>
      </c>
      <c r="P695" t="s">
        <v>31</v>
      </c>
      <c r="Q695" t="s">
        <v>41</v>
      </c>
      <c r="R695" t="s">
        <v>2215</v>
      </c>
      <c r="S695">
        <v>3.75</v>
      </c>
      <c r="T695">
        <v>1</v>
      </c>
      <c r="U695" s="4">
        <v>0</v>
      </c>
      <c r="V695">
        <f t="shared" si="21"/>
        <v>0</v>
      </c>
      <c r="W695">
        <v>1.7999999999999998</v>
      </c>
    </row>
    <row r="696" spans="1:23" x14ac:dyDescent="0.3">
      <c r="A696">
        <v>1617</v>
      </c>
      <c r="B696" t="s">
        <v>2210</v>
      </c>
      <c r="C696" s="2">
        <v>41971</v>
      </c>
      <c r="D696">
        <f t="shared" si="20"/>
        <v>2014</v>
      </c>
      <c r="E696" s="2">
        <v>41867</v>
      </c>
      <c r="F696" t="s">
        <v>22</v>
      </c>
      <c r="G696" t="s">
        <v>2211</v>
      </c>
      <c r="H696" t="s">
        <v>2212</v>
      </c>
      <c r="I696" t="s">
        <v>37</v>
      </c>
      <c r="J696" t="s">
        <v>26</v>
      </c>
      <c r="K696" t="s">
        <v>2213</v>
      </c>
      <c r="L696" t="s">
        <v>252</v>
      </c>
      <c r="M696">
        <v>55122</v>
      </c>
      <c r="N696" t="s">
        <v>29</v>
      </c>
      <c r="O696" t="s">
        <v>2216</v>
      </c>
      <c r="P696" t="s">
        <v>31</v>
      </c>
      <c r="Q696" t="s">
        <v>41</v>
      </c>
      <c r="R696" t="s">
        <v>2217</v>
      </c>
      <c r="S696">
        <v>41.4</v>
      </c>
      <c r="T696">
        <v>4</v>
      </c>
      <c r="U696" s="4">
        <v>0</v>
      </c>
      <c r="V696">
        <f t="shared" si="21"/>
        <v>0</v>
      </c>
      <c r="W696">
        <v>19.872</v>
      </c>
    </row>
    <row r="697" spans="1:23" x14ac:dyDescent="0.3">
      <c r="A697">
        <v>1618</v>
      </c>
      <c r="B697" t="s">
        <v>2210</v>
      </c>
      <c r="C697" s="2">
        <v>41972</v>
      </c>
      <c r="D697">
        <f t="shared" si="20"/>
        <v>2014</v>
      </c>
      <c r="E697" s="2">
        <v>41867</v>
      </c>
      <c r="F697" t="s">
        <v>22</v>
      </c>
      <c r="G697" t="s">
        <v>2211</v>
      </c>
      <c r="H697" t="s">
        <v>2212</v>
      </c>
      <c r="I697" t="s">
        <v>37</v>
      </c>
      <c r="J697" t="s">
        <v>26</v>
      </c>
      <c r="K697" t="s">
        <v>2213</v>
      </c>
      <c r="L697" t="s">
        <v>252</v>
      </c>
      <c r="M697">
        <v>55122</v>
      </c>
      <c r="N697" t="s">
        <v>29</v>
      </c>
      <c r="O697" t="s">
        <v>2218</v>
      </c>
      <c r="P697" t="s">
        <v>31</v>
      </c>
      <c r="Q697" t="s">
        <v>64</v>
      </c>
      <c r="R697" t="s">
        <v>2219</v>
      </c>
      <c r="S697">
        <v>29.79</v>
      </c>
      <c r="T697">
        <v>3</v>
      </c>
      <c r="U697" s="4">
        <v>0</v>
      </c>
      <c r="V697">
        <f t="shared" si="21"/>
        <v>0</v>
      </c>
      <c r="W697">
        <v>12.511800000000001</v>
      </c>
    </row>
    <row r="698" spans="1:23" x14ac:dyDescent="0.3">
      <c r="A698">
        <v>7311</v>
      </c>
      <c r="B698" t="s">
        <v>2220</v>
      </c>
      <c r="C698" s="2">
        <v>41973</v>
      </c>
      <c r="D698">
        <f t="shared" si="20"/>
        <v>2014</v>
      </c>
      <c r="E698" s="2">
        <v>41865</v>
      </c>
      <c r="F698" t="s">
        <v>22</v>
      </c>
      <c r="G698" t="s">
        <v>2006</v>
      </c>
      <c r="H698" t="s">
        <v>2007</v>
      </c>
      <c r="I698" t="s">
        <v>25</v>
      </c>
      <c r="J698" t="s">
        <v>26</v>
      </c>
      <c r="K698" t="s">
        <v>115</v>
      </c>
      <c r="L698" t="s">
        <v>74</v>
      </c>
      <c r="M698">
        <v>48227</v>
      </c>
      <c r="N698" t="s">
        <v>29</v>
      </c>
      <c r="O698" t="s">
        <v>884</v>
      </c>
      <c r="P698" t="s">
        <v>31</v>
      </c>
      <c r="Q698" t="s">
        <v>47</v>
      </c>
      <c r="R698" t="s">
        <v>2221</v>
      </c>
      <c r="S698">
        <v>64.75</v>
      </c>
      <c r="T698">
        <v>5</v>
      </c>
      <c r="U698" s="4">
        <v>0</v>
      </c>
      <c r="V698">
        <f t="shared" si="21"/>
        <v>0</v>
      </c>
      <c r="W698">
        <v>29.137499999999996</v>
      </c>
    </row>
    <row r="699" spans="1:23" x14ac:dyDescent="0.3">
      <c r="A699">
        <v>6260</v>
      </c>
      <c r="B699" t="s">
        <v>2222</v>
      </c>
      <c r="C699" s="2">
        <v>41974</v>
      </c>
      <c r="D699">
        <f t="shared" si="20"/>
        <v>2014</v>
      </c>
      <c r="E699" s="2">
        <v>41868</v>
      </c>
      <c r="F699" t="s">
        <v>128</v>
      </c>
      <c r="G699" t="s">
        <v>1466</v>
      </c>
      <c r="H699" t="s">
        <v>1467</v>
      </c>
      <c r="I699" t="s">
        <v>25</v>
      </c>
      <c r="J699" t="s">
        <v>26</v>
      </c>
      <c r="K699" t="s">
        <v>185</v>
      </c>
      <c r="L699" t="s">
        <v>96</v>
      </c>
      <c r="M699">
        <v>47374</v>
      </c>
      <c r="N699" t="s">
        <v>29</v>
      </c>
      <c r="O699" t="s">
        <v>2223</v>
      </c>
      <c r="P699" t="s">
        <v>31</v>
      </c>
      <c r="Q699" t="s">
        <v>47</v>
      </c>
      <c r="R699" t="s">
        <v>2224</v>
      </c>
      <c r="S699">
        <v>11.36</v>
      </c>
      <c r="T699">
        <v>4</v>
      </c>
      <c r="U699" s="4">
        <v>0</v>
      </c>
      <c r="V699">
        <f t="shared" si="21"/>
        <v>0</v>
      </c>
      <c r="W699">
        <v>5.5663999999999998</v>
      </c>
    </row>
    <row r="700" spans="1:23" x14ac:dyDescent="0.3">
      <c r="A700">
        <v>3094</v>
      </c>
      <c r="B700" t="s">
        <v>2225</v>
      </c>
      <c r="C700" s="2">
        <v>41975</v>
      </c>
      <c r="D700">
        <f t="shared" si="20"/>
        <v>2014</v>
      </c>
      <c r="E700" s="2">
        <v>41874</v>
      </c>
      <c r="F700" t="s">
        <v>170</v>
      </c>
      <c r="G700" t="s">
        <v>2226</v>
      </c>
      <c r="H700" t="s">
        <v>2227</v>
      </c>
      <c r="I700" t="s">
        <v>25</v>
      </c>
      <c r="J700" t="s">
        <v>26</v>
      </c>
      <c r="K700" t="s">
        <v>1320</v>
      </c>
      <c r="L700" t="s">
        <v>39</v>
      </c>
      <c r="M700">
        <v>60440</v>
      </c>
      <c r="N700" t="s">
        <v>29</v>
      </c>
      <c r="O700" t="s">
        <v>2228</v>
      </c>
      <c r="P700" t="s">
        <v>31</v>
      </c>
      <c r="Q700" t="s">
        <v>933</v>
      </c>
      <c r="R700" t="s">
        <v>2229</v>
      </c>
      <c r="S700">
        <v>31.680000000000003</v>
      </c>
      <c r="T700">
        <v>4</v>
      </c>
      <c r="U700" s="4">
        <v>0.2</v>
      </c>
      <c r="V700">
        <f t="shared" si="21"/>
        <v>-6.3360000000000012</v>
      </c>
      <c r="W700">
        <v>2.7719999999999994</v>
      </c>
    </row>
    <row r="701" spans="1:23" x14ac:dyDescent="0.3">
      <c r="A701">
        <v>3095</v>
      </c>
      <c r="B701" t="s">
        <v>2225</v>
      </c>
      <c r="C701" s="2">
        <v>41976</v>
      </c>
      <c r="D701">
        <f t="shared" si="20"/>
        <v>2014</v>
      </c>
      <c r="E701" s="2">
        <v>41874</v>
      </c>
      <c r="F701" t="s">
        <v>170</v>
      </c>
      <c r="G701" t="s">
        <v>2226</v>
      </c>
      <c r="H701" t="s">
        <v>2227</v>
      </c>
      <c r="I701" t="s">
        <v>25</v>
      </c>
      <c r="J701" t="s">
        <v>26</v>
      </c>
      <c r="K701" t="s">
        <v>1320</v>
      </c>
      <c r="L701" t="s">
        <v>39</v>
      </c>
      <c r="M701">
        <v>60440</v>
      </c>
      <c r="N701" t="s">
        <v>29</v>
      </c>
      <c r="O701" t="s">
        <v>2230</v>
      </c>
      <c r="P701" t="s">
        <v>31</v>
      </c>
      <c r="Q701" t="s">
        <v>32</v>
      </c>
      <c r="R701" t="s">
        <v>2231</v>
      </c>
      <c r="S701">
        <v>10.368000000000002</v>
      </c>
      <c r="T701">
        <v>2</v>
      </c>
      <c r="U701" s="4">
        <v>0.2</v>
      </c>
      <c r="V701">
        <f t="shared" si="21"/>
        <v>-2.0736000000000003</v>
      </c>
      <c r="W701">
        <v>3.6288</v>
      </c>
    </row>
    <row r="702" spans="1:23" x14ac:dyDescent="0.3">
      <c r="A702">
        <v>3096</v>
      </c>
      <c r="B702" t="s">
        <v>2225</v>
      </c>
      <c r="C702" s="2">
        <v>41977</v>
      </c>
      <c r="D702">
        <f t="shared" si="20"/>
        <v>2014</v>
      </c>
      <c r="E702" s="2">
        <v>41874</v>
      </c>
      <c r="F702" t="s">
        <v>170</v>
      </c>
      <c r="G702" t="s">
        <v>2226</v>
      </c>
      <c r="H702" t="s">
        <v>2227</v>
      </c>
      <c r="I702" t="s">
        <v>25</v>
      </c>
      <c r="J702" t="s">
        <v>26</v>
      </c>
      <c r="K702" t="s">
        <v>1320</v>
      </c>
      <c r="L702" t="s">
        <v>39</v>
      </c>
      <c r="M702">
        <v>60440</v>
      </c>
      <c r="N702" t="s">
        <v>29</v>
      </c>
      <c r="O702" t="s">
        <v>2232</v>
      </c>
      <c r="P702" t="s">
        <v>31</v>
      </c>
      <c r="Q702" t="s">
        <v>98</v>
      </c>
      <c r="R702" t="s">
        <v>648</v>
      </c>
      <c r="S702">
        <v>12.032</v>
      </c>
      <c r="T702">
        <v>8</v>
      </c>
      <c r="U702" s="4">
        <v>0.2</v>
      </c>
      <c r="V702">
        <f t="shared" si="21"/>
        <v>-2.4064000000000001</v>
      </c>
      <c r="W702">
        <v>2.2559999999999993</v>
      </c>
    </row>
    <row r="703" spans="1:23" x14ac:dyDescent="0.3">
      <c r="A703">
        <v>3097</v>
      </c>
      <c r="B703" t="s">
        <v>2225</v>
      </c>
      <c r="C703" s="2">
        <v>41978</v>
      </c>
      <c r="D703">
        <f t="shared" si="20"/>
        <v>2014</v>
      </c>
      <c r="E703" s="2">
        <v>41874</v>
      </c>
      <c r="F703" t="s">
        <v>170</v>
      </c>
      <c r="G703" t="s">
        <v>2226</v>
      </c>
      <c r="H703" t="s">
        <v>2227</v>
      </c>
      <c r="I703" t="s">
        <v>25</v>
      </c>
      <c r="J703" t="s">
        <v>26</v>
      </c>
      <c r="K703" t="s">
        <v>1320</v>
      </c>
      <c r="L703" t="s">
        <v>39</v>
      </c>
      <c r="M703">
        <v>60440</v>
      </c>
      <c r="N703" t="s">
        <v>29</v>
      </c>
      <c r="O703" t="s">
        <v>1905</v>
      </c>
      <c r="P703" t="s">
        <v>31</v>
      </c>
      <c r="Q703" t="s">
        <v>82</v>
      </c>
      <c r="R703" t="s">
        <v>1906</v>
      </c>
      <c r="S703">
        <v>5.7679999999999989</v>
      </c>
      <c r="T703">
        <v>2</v>
      </c>
      <c r="U703" s="4">
        <v>0.8</v>
      </c>
      <c r="V703">
        <f t="shared" si="21"/>
        <v>-4.6143999999999989</v>
      </c>
      <c r="W703">
        <v>-13.554800000000004</v>
      </c>
    </row>
    <row r="704" spans="1:23" x14ac:dyDescent="0.3">
      <c r="A704">
        <v>660</v>
      </c>
      <c r="B704" t="s">
        <v>2233</v>
      </c>
      <c r="C704" s="2">
        <v>41979</v>
      </c>
      <c r="D704">
        <f t="shared" si="20"/>
        <v>2014</v>
      </c>
      <c r="E704" s="2">
        <v>41879</v>
      </c>
      <c r="F704" t="s">
        <v>22</v>
      </c>
      <c r="G704" t="s">
        <v>1272</v>
      </c>
      <c r="H704" t="s">
        <v>1273</v>
      </c>
      <c r="I704" t="s">
        <v>25</v>
      </c>
      <c r="J704" t="s">
        <v>26</v>
      </c>
      <c r="K704" t="s">
        <v>179</v>
      </c>
      <c r="L704" t="s">
        <v>28</v>
      </c>
      <c r="M704">
        <v>76017</v>
      </c>
      <c r="N704" t="s">
        <v>29</v>
      </c>
      <c r="O704" t="s">
        <v>1179</v>
      </c>
      <c r="P704" t="s">
        <v>31</v>
      </c>
      <c r="Q704" t="s">
        <v>44</v>
      </c>
      <c r="R704" t="s">
        <v>1180</v>
      </c>
      <c r="S704">
        <v>999.43200000000002</v>
      </c>
      <c r="T704">
        <v>7</v>
      </c>
      <c r="U704" s="4">
        <v>0.2</v>
      </c>
      <c r="V704">
        <f t="shared" si="21"/>
        <v>-199.88640000000001</v>
      </c>
      <c r="W704">
        <v>124.92899999999986</v>
      </c>
    </row>
    <row r="705" spans="1:23" x14ac:dyDescent="0.3">
      <c r="A705">
        <v>661</v>
      </c>
      <c r="B705" t="s">
        <v>2233</v>
      </c>
      <c r="C705" s="2">
        <v>41980</v>
      </c>
      <c r="D705">
        <f t="shared" si="20"/>
        <v>2014</v>
      </c>
      <c r="E705" s="2">
        <v>41879</v>
      </c>
      <c r="F705" t="s">
        <v>22</v>
      </c>
      <c r="G705" t="s">
        <v>1272</v>
      </c>
      <c r="H705" t="s">
        <v>1273</v>
      </c>
      <c r="I705" t="s">
        <v>25</v>
      </c>
      <c r="J705" t="s">
        <v>26</v>
      </c>
      <c r="K705" t="s">
        <v>179</v>
      </c>
      <c r="L705" t="s">
        <v>28</v>
      </c>
      <c r="M705">
        <v>76017</v>
      </c>
      <c r="N705" t="s">
        <v>29</v>
      </c>
      <c r="O705" t="s">
        <v>305</v>
      </c>
      <c r="P705" t="s">
        <v>31</v>
      </c>
      <c r="Q705" t="s">
        <v>44</v>
      </c>
      <c r="R705" t="s">
        <v>306</v>
      </c>
      <c r="S705">
        <v>724.08</v>
      </c>
      <c r="T705">
        <v>14</v>
      </c>
      <c r="U705" s="4">
        <v>0.2</v>
      </c>
      <c r="V705">
        <f t="shared" si="21"/>
        <v>-144.816</v>
      </c>
      <c r="W705">
        <v>-135.7650000000001</v>
      </c>
    </row>
    <row r="706" spans="1:23" x14ac:dyDescent="0.3">
      <c r="A706">
        <v>662</v>
      </c>
      <c r="B706" t="s">
        <v>2233</v>
      </c>
      <c r="C706" s="2">
        <v>41981</v>
      </c>
      <c r="D706">
        <f t="shared" si="20"/>
        <v>2014</v>
      </c>
      <c r="E706" s="2">
        <v>41879</v>
      </c>
      <c r="F706" t="s">
        <v>22</v>
      </c>
      <c r="G706" t="s">
        <v>1272</v>
      </c>
      <c r="H706" t="s">
        <v>1273</v>
      </c>
      <c r="I706" t="s">
        <v>25</v>
      </c>
      <c r="J706" t="s">
        <v>26</v>
      </c>
      <c r="K706" t="s">
        <v>179</v>
      </c>
      <c r="L706" t="s">
        <v>28</v>
      </c>
      <c r="M706">
        <v>76017</v>
      </c>
      <c r="N706" t="s">
        <v>29</v>
      </c>
      <c r="O706" t="s">
        <v>2234</v>
      </c>
      <c r="P706" t="s">
        <v>54</v>
      </c>
      <c r="Q706" t="s">
        <v>227</v>
      </c>
      <c r="R706" t="s">
        <v>2235</v>
      </c>
      <c r="S706">
        <v>918.78499999999985</v>
      </c>
      <c r="T706">
        <v>5</v>
      </c>
      <c r="U706" s="4">
        <v>0.3</v>
      </c>
      <c r="V706">
        <f t="shared" si="21"/>
        <v>-275.63549999999992</v>
      </c>
      <c r="W706">
        <v>-118.12950000000006</v>
      </c>
    </row>
    <row r="707" spans="1:23" x14ac:dyDescent="0.3">
      <c r="A707">
        <v>663</v>
      </c>
      <c r="B707" t="s">
        <v>2233</v>
      </c>
      <c r="C707" s="2">
        <v>41982</v>
      </c>
      <c r="D707">
        <f t="shared" ref="D707:D770" si="22">YEAR(C707)</f>
        <v>2014</v>
      </c>
      <c r="E707" s="2">
        <v>41879</v>
      </c>
      <c r="F707" t="s">
        <v>22</v>
      </c>
      <c r="G707" t="s">
        <v>1272</v>
      </c>
      <c r="H707" t="s">
        <v>1273</v>
      </c>
      <c r="I707" t="s">
        <v>25</v>
      </c>
      <c r="J707" t="s">
        <v>26</v>
      </c>
      <c r="K707" t="s">
        <v>179</v>
      </c>
      <c r="L707" t="s">
        <v>28</v>
      </c>
      <c r="M707">
        <v>76017</v>
      </c>
      <c r="N707" t="s">
        <v>29</v>
      </c>
      <c r="O707" t="s">
        <v>2236</v>
      </c>
      <c r="P707" t="s">
        <v>31</v>
      </c>
      <c r="Q707" t="s">
        <v>47</v>
      </c>
      <c r="R707" t="s">
        <v>2237</v>
      </c>
      <c r="S707">
        <v>2.7239999999999993</v>
      </c>
      <c r="T707">
        <v>3</v>
      </c>
      <c r="U707" s="4">
        <v>0.8</v>
      </c>
      <c r="V707">
        <f t="shared" ref="V707:V770" si="23">S707*-U707</f>
        <v>-2.1791999999999994</v>
      </c>
      <c r="W707">
        <v>-4.2222000000000008</v>
      </c>
    </row>
    <row r="708" spans="1:23" x14ac:dyDescent="0.3">
      <c r="A708">
        <v>6797</v>
      </c>
      <c r="B708" t="s">
        <v>2238</v>
      </c>
      <c r="C708" s="2">
        <v>41983</v>
      </c>
      <c r="D708">
        <f t="shared" si="22"/>
        <v>2014</v>
      </c>
      <c r="E708" s="2">
        <v>41876</v>
      </c>
      <c r="F708" t="s">
        <v>170</v>
      </c>
      <c r="G708" t="s">
        <v>1486</v>
      </c>
      <c r="H708" t="s">
        <v>1487</v>
      </c>
      <c r="I708" t="s">
        <v>25</v>
      </c>
      <c r="J708" t="s">
        <v>26</v>
      </c>
      <c r="K708" t="s">
        <v>27</v>
      </c>
      <c r="L708" t="s">
        <v>28</v>
      </c>
      <c r="M708">
        <v>77041</v>
      </c>
      <c r="N708" t="s">
        <v>29</v>
      </c>
      <c r="O708" t="s">
        <v>1561</v>
      </c>
      <c r="P708" t="s">
        <v>54</v>
      </c>
      <c r="Q708" t="s">
        <v>55</v>
      </c>
      <c r="R708" t="s">
        <v>2239</v>
      </c>
      <c r="S708">
        <v>20.103999999999999</v>
      </c>
      <c r="T708">
        <v>2</v>
      </c>
      <c r="U708" s="4">
        <v>0.6</v>
      </c>
      <c r="V708">
        <f t="shared" si="23"/>
        <v>-12.062399999999998</v>
      </c>
      <c r="W708">
        <v>-16.585799999999999</v>
      </c>
    </row>
    <row r="709" spans="1:23" x14ac:dyDescent="0.3">
      <c r="A709">
        <v>6798</v>
      </c>
      <c r="B709" t="s">
        <v>2238</v>
      </c>
      <c r="C709" s="2">
        <v>41984</v>
      </c>
      <c r="D709">
        <f t="shared" si="22"/>
        <v>2014</v>
      </c>
      <c r="E709" s="2">
        <v>41876</v>
      </c>
      <c r="F709" t="s">
        <v>170</v>
      </c>
      <c r="G709" t="s">
        <v>1486</v>
      </c>
      <c r="H709" t="s">
        <v>1487</v>
      </c>
      <c r="I709" t="s">
        <v>25</v>
      </c>
      <c r="J709" t="s">
        <v>26</v>
      </c>
      <c r="K709" t="s">
        <v>27</v>
      </c>
      <c r="L709" t="s">
        <v>28</v>
      </c>
      <c r="M709">
        <v>77041</v>
      </c>
      <c r="N709" t="s">
        <v>29</v>
      </c>
      <c r="O709" t="s">
        <v>2240</v>
      </c>
      <c r="P709" t="s">
        <v>31</v>
      </c>
      <c r="Q709" t="s">
        <v>47</v>
      </c>
      <c r="R709" t="s">
        <v>2241</v>
      </c>
      <c r="S709">
        <v>3.7979999999999987</v>
      </c>
      <c r="T709">
        <v>1</v>
      </c>
      <c r="U709" s="4">
        <v>0.8</v>
      </c>
      <c r="V709">
        <f t="shared" si="23"/>
        <v>-3.0383999999999993</v>
      </c>
      <c r="W709">
        <v>-6.0768000000000004</v>
      </c>
    </row>
    <row r="710" spans="1:23" x14ac:dyDescent="0.3">
      <c r="A710">
        <v>6799</v>
      </c>
      <c r="B710" t="s">
        <v>2238</v>
      </c>
      <c r="C710" s="2">
        <v>41985</v>
      </c>
      <c r="D710">
        <f t="shared" si="22"/>
        <v>2014</v>
      </c>
      <c r="E710" s="2">
        <v>41876</v>
      </c>
      <c r="F710" t="s">
        <v>170</v>
      </c>
      <c r="G710" t="s">
        <v>1486</v>
      </c>
      <c r="H710" t="s">
        <v>1487</v>
      </c>
      <c r="I710" t="s">
        <v>25</v>
      </c>
      <c r="J710" t="s">
        <v>26</v>
      </c>
      <c r="K710" t="s">
        <v>27</v>
      </c>
      <c r="L710" t="s">
        <v>28</v>
      </c>
      <c r="M710">
        <v>77041</v>
      </c>
      <c r="N710" t="s">
        <v>29</v>
      </c>
      <c r="O710" t="s">
        <v>2242</v>
      </c>
      <c r="P710" t="s">
        <v>54</v>
      </c>
      <c r="Q710" t="s">
        <v>55</v>
      </c>
      <c r="R710" t="s">
        <v>2243</v>
      </c>
      <c r="S710">
        <v>7.8800000000000008</v>
      </c>
      <c r="T710">
        <v>5</v>
      </c>
      <c r="U710" s="4">
        <v>0.6</v>
      </c>
      <c r="V710">
        <f t="shared" si="23"/>
        <v>-4.7280000000000006</v>
      </c>
      <c r="W710">
        <v>-3.9399999999999995</v>
      </c>
    </row>
    <row r="711" spans="1:23" x14ac:dyDescent="0.3">
      <c r="A711">
        <v>3056</v>
      </c>
      <c r="B711" t="s">
        <v>2244</v>
      </c>
      <c r="C711" s="2">
        <v>41986</v>
      </c>
      <c r="D711">
        <f t="shared" si="22"/>
        <v>2014</v>
      </c>
      <c r="E711" s="2">
        <v>41883</v>
      </c>
      <c r="F711" t="s">
        <v>22</v>
      </c>
      <c r="G711" t="s">
        <v>2245</v>
      </c>
      <c r="H711" t="s">
        <v>2246</v>
      </c>
      <c r="I711" t="s">
        <v>104</v>
      </c>
      <c r="J711" t="s">
        <v>26</v>
      </c>
      <c r="K711" t="s">
        <v>166</v>
      </c>
      <c r="L711" t="s">
        <v>39</v>
      </c>
      <c r="M711">
        <v>60623</v>
      </c>
      <c r="N711" t="s">
        <v>29</v>
      </c>
      <c r="O711" t="s">
        <v>2247</v>
      </c>
      <c r="P711" t="s">
        <v>67</v>
      </c>
      <c r="Q711" t="s">
        <v>510</v>
      </c>
      <c r="R711" t="s">
        <v>2248</v>
      </c>
      <c r="S711">
        <v>2799.9600000000005</v>
      </c>
      <c r="T711">
        <v>5</v>
      </c>
      <c r="U711" s="4">
        <v>0.2</v>
      </c>
      <c r="V711">
        <f t="shared" si="23"/>
        <v>-559.99200000000008</v>
      </c>
      <c r="W711">
        <v>874.98749999999984</v>
      </c>
    </row>
    <row r="712" spans="1:23" x14ac:dyDescent="0.3">
      <c r="A712">
        <v>9430</v>
      </c>
      <c r="B712" t="s">
        <v>2249</v>
      </c>
      <c r="C712" s="2">
        <v>41987</v>
      </c>
      <c r="D712">
        <f t="shared" si="22"/>
        <v>2014</v>
      </c>
      <c r="E712" s="2">
        <v>41883</v>
      </c>
      <c r="F712" t="s">
        <v>22</v>
      </c>
      <c r="G712" t="s">
        <v>2250</v>
      </c>
      <c r="H712" t="s">
        <v>2251</v>
      </c>
      <c r="I712" t="s">
        <v>104</v>
      </c>
      <c r="J712" t="s">
        <v>26</v>
      </c>
      <c r="K712" t="s">
        <v>160</v>
      </c>
      <c r="L712" t="s">
        <v>28</v>
      </c>
      <c r="M712">
        <v>75081</v>
      </c>
      <c r="N712" t="s">
        <v>29</v>
      </c>
      <c r="O712" t="s">
        <v>2096</v>
      </c>
      <c r="P712" t="s">
        <v>67</v>
      </c>
      <c r="Q712" t="s">
        <v>297</v>
      </c>
      <c r="R712" t="s">
        <v>2097</v>
      </c>
      <c r="S712">
        <v>1099.96</v>
      </c>
      <c r="T712">
        <v>5</v>
      </c>
      <c r="U712" s="4">
        <v>0.2</v>
      </c>
      <c r="V712">
        <f t="shared" si="23"/>
        <v>-219.99200000000002</v>
      </c>
      <c r="W712">
        <v>82.496999999999957</v>
      </c>
    </row>
    <row r="713" spans="1:23" x14ac:dyDescent="0.3">
      <c r="A713">
        <v>9431</v>
      </c>
      <c r="B713" t="s">
        <v>2249</v>
      </c>
      <c r="C713" s="2">
        <v>41988</v>
      </c>
      <c r="D713">
        <f t="shared" si="22"/>
        <v>2014</v>
      </c>
      <c r="E713" s="2">
        <v>41883</v>
      </c>
      <c r="F713" t="s">
        <v>22</v>
      </c>
      <c r="G713" t="s">
        <v>2250</v>
      </c>
      <c r="H713" t="s">
        <v>2251</v>
      </c>
      <c r="I713" t="s">
        <v>104</v>
      </c>
      <c r="J713" t="s">
        <v>26</v>
      </c>
      <c r="K713" t="s">
        <v>160</v>
      </c>
      <c r="L713" t="s">
        <v>28</v>
      </c>
      <c r="M713">
        <v>75081</v>
      </c>
      <c r="N713" t="s">
        <v>29</v>
      </c>
      <c r="O713" t="s">
        <v>2252</v>
      </c>
      <c r="P713" t="s">
        <v>54</v>
      </c>
      <c r="Q713" t="s">
        <v>227</v>
      </c>
      <c r="R713" t="s">
        <v>2253</v>
      </c>
      <c r="S713">
        <v>103.48100000000001</v>
      </c>
      <c r="T713">
        <v>1</v>
      </c>
      <c r="U713" s="4">
        <v>0.3</v>
      </c>
      <c r="V713">
        <f t="shared" si="23"/>
        <v>-31.0443</v>
      </c>
      <c r="W713">
        <v>-16.261300000000006</v>
      </c>
    </row>
    <row r="714" spans="1:23" x14ac:dyDescent="0.3">
      <c r="A714">
        <v>6471</v>
      </c>
      <c r="B714" t="s">
        <v>2254</v>
      </c>
      <c r="C714" s="2">
        <v>41989</v>
      </c>
      <c r="D714">
        <f t="shared" si="22"/>
        <v>2014</v>
      </c>
      <c r="E714" s="2">
        <v>41884</v>
      </c>
      <c r="F714" t="s">
        <v>22</v>
      </c>
      <c r="G714" t="s">
        <v>2255</v>
      </c>
      <c r="H714" t="s">
        <v>2256</v>
      </c>
      <c r="I714" t="s">
        <v>37</v>
      </c>
      <c r="J714" t="s">
        <v>26</v>
      </c>
      <c r="K714" t="s">
        <v>115</v>
      </c>
      <c r="L714" t="s">
        <v>74</v>
      </c>
      <c r="M714">
        <v>48234</v>
      </c>
      <c r="N714" t="s">
        <v>29</v>
      </c>
      <c r="O714" t="s">
        <v>1922</v>
      </c>
      <c r="P714" t="s">
        <v>67</v>
      </c>
      <c r="Q714" t="s">
        <v>297</v>
      </c>
      <c r="R714" t="s">
        <v>1923</v>
      </c>
      <c r="S714">
        <v>131.97999999999999</v>
      </c>
      <c r="T714">
        <v>2</v>
      </c>
      <c r="U714" s="4">
        <v>0</v>
      </c>
      <c r="V714">
        <f t="shared" si="23"/>
        <v>0</v>
      </c>
      <c r="W714">
        <v>35.634600000000006</v>
      </c>
    </row>
    <row r="715" spans="1:23" x14ac:dyDescent="0.3">
      <c r="A715">
        <v>6472</v>
      </c>
      <c r="B715" t="s">
        <v>2254</v>
      </c>
      <c r="C715" s="2">
        <v>41990</v>
      </c>
      <c r="D715">
        <f t="shared" si="22"/>
        <v>2014</v>
      </c>
      <c r="E715" s="2">
        <v>41884</v>
      </c>
      <c r="F715" t="s">
        <v>22</v>
      </c>
      <c r="G715" t="s">
        <v>2255</v>
      </c>
      <c r="H715" t="s">
        <v>2256</v>
      </c>
      <c r="I715" t="s">
        <v>37</v>
      </c>
      <c r="J715" t="s">
        <v>26</v>
      </c>
      <c r="K715" t="s">
        <v>115</v>
      </c>
      <c r="L715" t="s">
        <v>74</v>
      </c>
      <c r="M715">
        <v>48234</v>
      </c>
      <c r="N715" t="s">
        <v>29</v>
      </c>
      <c r="O715" t="s">
        <v>1532</v>
      </c>
      <c r="P715" t="s">
        <v>67</v>
      </c>
      <c r="Q715" t="s">
        <v>68</v>
      </c>
      <c r="R715" t="s">
        <v>1533</v>
      </c>
      <c r="S715">
        <v>114.52</v>
      </c>
      <c r="T715">
        <v>7</v>
      </c>
      <c r="U715" s="4">
        <v>0</v>
      </c>
      <c r="V715">
        <f t="shared" si="23"/>
        <v>0</v>
      </c>
      <c r="W715">
        <v>11.451999999999995</v>
      </c>
    </row>
    <row r="716" spans="1:23" x14ac:dyDescent="0.3">
      <c r="A716">
        <v>6124</v>
      </c>
      <c r="B716" t="s">
        <v>2257</v>
      </c>
      <c r="C716" s="2">
        <v>41991</v>
      </c>
      <c r="D716">
        <f t="shared" si="22"/>
        <v>2014</v>
      </c>
      <c r="E716" s="2">
        <v>41887</v>
      </c>
      <c r="F716" t="s">
        <v>22</v>
      </c>
      <c r="G716" t="s">
        <v>1910</v>
      </c>
      <c r="H716" t="s">
        <v>1911</v>
      </c>
      <c r="I716" t="s">
        <v>37</v>
      </c>
      <c r="J716" t="s">
        <v>26</v>
      </c>
      <c r="K716" t="s">
        <v>2258</v>
      </c>
      <c r="L716" t="s">
        <v>28</v>
      </c>
      <c r="M716">
        <v>76021</v>
      </c>
      <c r="N716" t="s">
        <v>29</v>
      </c>
      <c r="O716" t="s">
        <v>2259</v>
      </c>
      <c r="P716" t="s">
        <v>31</v>
      </c>
      <c r="Q716" t="s">
        <v>32</v>
      </c>
      <c r="R716" t="s">
        <v>2260</v>
      </c>
      <c r="S716">
        <v>20.96</v>
      </c>
      <c r="T716">
        <v>4</v>
      </c>
      <c r="U716" s="4">
        <v>0.2</v>
      </c>
      <c r="V716">
        <f t="shared" si="23"/>
        <v>-4.1920000000000002</v>
      </c>
      <c r="W716">
        <v>6.8119999999999994</v>
      </c>
    </row>
    <row r="717" spans="1:23" x14ac:dyDescent="0.3">
      <c r="A717">
        <v>8463</v>
      </c>
      <c r="B717" t="s">
        <v>2261</v>
      </c>
      <c r="C717" s="2">
        <v>41992</v>
      </c>
      <c r="D717">
        <f t="shared" si="22"/>
        <v>2014</v>
      </c>
      <c r="E717" s="2">
        <v>41889</v>
      </c>
      <c r="F717" t="s">
        <v>128</v>
      </c>
      <c r="G717" t="s">
        <v>453</v>
      </c>
      <c r="H717" t="s">
        <v>454</v>
      </c>
      <c r="I717" t="s">
        <v>25</v>
      </c>
      <c r="J717" t="s">
        <v>26</v>
      </c>
      <c r="K717" t="s">
        <v>2262</v>
      </c>
      <c r="L717" t="s">
        <v>74</v>
      </c>
      <c r="M717">
        <v>49423</v>
      </c>
      <c r="N717" t="s">
        <v>29</v>
      </c>
      <c r="O717" t="s">
        <v>2263</v>
      </c>
      <c r="P717" t="s">
        <v>31</v>
      </c>
      <c r="Q717" t="s">
        <v>41</v>
      </c>
      <c r="R717" t="s">
        <v>2264</v>
      </c>
      <c r="S717">
        <v>7.5</v>
      </c>
      <c r="T717">
        <v>2</v>
      </c>
      <c r="U717" s="4">
        <v>0</v>
      </c>
      <c r="V717">
        <f t="shared" si="23"/>
        <v>0</v>
      </c>
      <c r="W717">
        <v>3.5999999999999996</v>
      </c>
    </row>
    <row r="718" spans="1:23" x14ac:dyDescent="0.3">
      <c r="A718">
        <v>4617</v>
      </c>
      <c r="B718" t="s">
        <v>2265</v>
      </c>
      <c r="C718" s="2">
        <v>41993</v>
      </c>
      <c r="D718">
        <f t="shared" si="22"/>
        <v>2014</v>
      </c>
      <c r="E718" s="2">
        <v>41889</v>
      </c>
      <c r="F718" t="s">
        <v>128</v>
      </c>
      <c r="G718" t="s">
        <v>2201</v>
      </c>
      <c r="H718" t="s">
        <v>2202</v>
      </c>
      <c r="I718" t="s">
        <v>104</v>
      </c>
      <c r="J718" t="s">
        <v>26</v>
      </c>
      <c r="K718" t="s">
        <v>27</v>
      </c>
      <c r="L718" t="s">
        <v>28</v>
      </c>
      <c r="M718">
        <v>77095</v>
      </c>
      <c r="N718" t="s">
        <v>29</v>
      </c>
      <c r="O718" t="s">
        <v>2266</v>
      </c>
      <c r="P718" t="s">
        <v>67</v>
      </c>
      <c r="Q718" t="s">
        <v>68</v>
      </c>
      <c r="R718" t="s">
        <v>2267</v>
      </c>
      <c r="S718">
        <v>134.376</v>
      </c>
      <c r="T718">
        <v>3</v>
      </c>
      <c r="U718" s="4">
        <v>0.2</v>
      </c>
      <c r="V718">
        <f t="shared" si="23"/>
        <v>-26.875200000000003</v>
      </c>
      <c r="W718">
        <v>6.7188000000000088</v>
      </c>
    </row>
    <row r="719" spans="1:23" x14ac:dyDescent="0.3">
      <c r="A719">
        <v>4488</v>
      </c>
      <c r="B719" t="s">
        <v>2268</v>
      </c>
      <c r="C719" s="2">
        <v>41994</v>
      </c>
      <c r="D719">
        <f t="shared" si="22"/>
        <v>2014</v>
      </c>
      <c r="E719" s="2">
        <v>41893</v>
      </c>
      <c r="F719" t="s">
        <v>22</v>
      </c>
      <c r="G719" t="s">
        <v>2269</v>
      </c>
      <c r="H719" t="s">
        <v>2270</v>
      </c>
      <c r="I719" t="s">
        <v>37</v>
      </c>
      <c r="J719" t="s">
        <v>26</v>
      </c>
      <c r="K719" t="s">
        <v>27</v>
      </c>
      <c r="L719" t="s">
        <v>28</v>
      </c>
      <c r="M719">
        <v>77036</v>
      </c>
      <c r="N719" t="s">
        <v>29</v>
      </c>
      <c r="O719" t="s">
        <v>2271</v>
      </c>
      <c r="P719" t="s">
        <v>31</v>
      </c>
      <c r="Q719" t="s">
        <v>47</v>
      </c>
      <c r="R719" t="s">
        <v>2272</v>
      </c>
      <c r="S719">
        <v>16.269999999999996</v>
      </c>
      <c r="T719">
        <v>5</v>
      </c>
      <c r="U719" s="4">
        <v>0.8</v>
      </c>
      <c r="V719">
        <f t="shared" si="23"/>
        <v>-13.015999999999998</v>
      </c>
      <c r="W719">
        <v>-25.218500000000006</v>
      </c>
    </row>
    <row r="720" spans="1:23" x14ac:dyDescent="0.3">
      <c r="A720">
        <v>4489</v>
      </c>
      <c r="B720" t="s">
        <v>2268</v>
      </c>
      <c r="C720" s="2">
        <v>41995</v>
      </c>
      <c r="D720">
        <f t="shared" si="22"/>
        <v>2014</v>
      </c>
      <c r="E720" s="2">
        <v>41893</v>
      </c>
      <c r="F720" t="s">
        <v>22</v>
      </c>
      <c r="G720" t="s">
        <v>2269</v>
      </c>
      <c r="H720" t="s">
        <v>2270</v>
      </c>
      <c r="I720" t="s">
        <v>37</v>
      </c>
      <c r="J720" t="s">
        <v>26</v>
      </c>
      <c r="K720" t="s">
        <v>27</v>
      </c>
      <c r="L720" t="s">
        <v>28</v>
      </c>
      <c r="M720">
        <v>77036</v>
      </c>
      <c r="N720" t="s">
        <v>29</v>
      </c>
      <c r="O720" t="s">
        <v>2176</v>
      </c>
      <c r="P720" t="s">
        <v>31</v>
      </c>
      <c r="Q720" t="s">
        <v>933</v>
      </c>
      <c r="R720" t="s">
        <v>2177</v>
      </c>
      <c r="S720">
        <v>69.12</v>
      </c>
      <c r="T720">
        <v>9</v>
      </c>
      <c r="U720" s="4">
        <v>0.2</v>
      </c>
      <c r="V720">
        <f t="shared" si="23"/>
        <v>-13.824000000000002</v>
      </c>
      <c r="W720">
        <v>-14.687999999999999</v>
      </c>
    </row>
    <row r="721" spans="1:23" x14ac:dyDescent="0.3">
      <c r="A721">
        <v>4490</v>
      </c>
      <c r="B721" t="s">
        <v>2268</v>
      </c>
      <c r="C721" s="2">
        <v>41996</v>
      </c>
      <c r="D721">
        <f t="shared" si="22"/>
        <v>2014</v>
      </c>
      <c r="E721" s="2">
        <v>41893</v>
      </c>
      <c r="F721" t="s">
        <v>22</v>
      </c>
      <c r="G721" t="s">
        <v>2269</v>
      </c>
      <c r="H721" t="s">
        <v>2270</v>
      </c>
      <c r="I721" t="s">
        <v>37</v>
      </c>
      <c r="J721" t="s">
        <v>26</v>
      </c>
      <c r="K721" t="s">
        <v>27</v>
      </c>
      <c r="L721" t="s">
        <v>28</v>
      </c>
      <c r="M721">
        <v>77036</v>
      </c>
      <c r="N721" t="s">
        <v>29</v>
      </c>
      <c r="O721" t="s">
        <v>57</v>
      </c>
      <c r="P721" t="s">
        <v>31</v>
      </c>
      <c r="Q721" t="s">
        <v>47</v>
      </c>
      <c r="R721" t="s">
        <v>58</v>
      </c>
      <c r="S721">
        <v>4.4699999999999989</v>
      </c>
      <c r="T721">
        <v>3</v>
      </c>
      <c r="U721" s="4">
        <v>0.8</v>
      </c>
      <c r="V721">
        <f t="shared" si="23"/>
        <v>-3.5759999999999992</v>
      </c>
      <c r="W721">
        <v>-7.8225000000000016</v>
      </c>
    </row>
    <row r="722" spans="1:23" x14ac:dyDescent="0.3">
      <c r="A722">
        <v>5282</v>
      </c>
      <c r="B722" t="s">
        <v>2273</v>
      </c>
      <c r="C722" s="2">
        <v>41997</v>
      </c>
      <c r="D722">
        <f t="shared" si="22"/>
        <v>2014</v>
      </c>
      <c r="E722" s="2">
        <v>41892</v>
      </c>
      <c r="F722" t="s">
        <v>22</v>
      </c>
      <c r="G722" t="s">
        <v>1493</v>
      </c>
      <c r="H722" t="s">
        <v>1494</v>
      </c>
      <c r="I722" t="s">
        <v>104</v>
      </c>
      <c r="J722" t="s">
        <v>26</v>
      </c>
      <c r="K722" t="s">
        <v>2274</v>
      </c>
      <c r="L722" t="s">
        <v>252</v>
      </c>
      <c r="M722">
        <v>55901</v>
      </c>
      <c r="N722" t="s">
        <v>29</v>
      </c>
      <c r="O722" t="s">
        <v>1510</v>
      </c>
      <c r="P722" t="s">
        <v>54</v>
      </c>
      <c r="Q722" t="s">
        <v>55</v>
      </c>
      <c r="R722" t="s">
        <v>1511</v>
      </c>
      <c r="S722">
        <v>6.16</v>
      </c>
      <c r="T722">
        <v>2</v>
      </c>
      <c r="U722" s="4">
        <v>0</v>
      </c>
      <c r="V722">
        <f t="shared" si="23"/>
        <v>0</v>
      </c>
      <c r="W722">
        <v>2.9567999999999999</v>
      </c>
    </row>
    <row r="723" spans="1:23" x14ac:dyDescent="0.3">
      <c r="A723">
        <v>5283</v>
      </c>
      <c r="B723" t="s">
        <v>2273</v>
      </c>
      <c r="C723" s="2">
        <v>41998</v>
      </c>
      <c r="D723">
        <f t="shared" si="22"/>
        <v>2014</v>
      </c>
      <c r="E723" s="2">
        <v>41892</v>
      </c>
      <c r="F723" t="s">
        <v>22</v>
      </c>
      <c r="G723" t="s">
        <v>1493</v>
      </c>
      <c r="H723" t="s">
        <v>1494</v>
      </c>
      <c r="I723" t="s">
        <v>104</v>
      </c>
      <c r="J723" t="s">
        <v>26</v>
      </c>
      <c r="K723" t="s">
        <v>2274</v>
      </c>
      <c r="L723" t="s">
        <v>252</v>
      </c>
      <c r="M723">
        <v>55901</v>
      </c>
      <c r="N723" t="s">
        <v>29</v>
      </c>
      <c r="O723" t="s">
        <v>2275</v>
      </c>
      <c r="P723" t="s">
        <v>31</v>
      </c>
      <c r="Q723" t="s">
        <v>32</v>
      </c>
      <c r="R723" t="s">
        <v>2276</v>
      </c>
      <c r="S723">
        <v>36.839999999999996</v>
      </c>
      <c r="T723">
        <v>3</v>
      </c>
      <c r="U723" s="4">
        <v>0</v>
      </c>
      <c r="V723">
        <f t="shared" si="23"/>
        <v>0</v>
      </c>
      <c r="W723">
        <v>17.314799999999998</v>
      </c>
    </row>
    <row r="724" spans="1:23" x14ac:dyDescent="0.3">
      <c r="A724">
        <v>2806</v>
      </c>
      <c r="B724" t="s">
        <v>2277</v>
      </c>
      <c r="C724" s="2">
        <v>41999</v>
      </c>
      <c r="D724">
        <f t="shared" si="22"/>
        <v>2014</v>
      </c>
      <c r="E724" s="2">
        <v>41893</v>
      </c>
      <c r="F724" t="s">
        <v>22</v>
      </c>
      <c r="G724" t="s">
        <v>2278</v>
      </c>
      <c r="H724" t="s">
        <v>2279</v>
      </c>
      <c r="I724" t="s">
        <v>25</v>
      </c>
      <c r="J724" t="s">
        <v>26</v>
      </c>
      <c r="K724" t="s">
        <v>197</v>
      </c>
      <c r="L724" t="s">
        <v>28</v>
      </c>
      <c r="M724">
        <v>79907</v>
      </c>
      <c r="N724" t="s">
        <v>29</v>
      </c>
      <c r="O724" t="s">
        <v>2280</v>
      </c>
      <c r="P724" t="s">
        <v>54</v>
      </c>
      <c r="Q724" t="s">
        <v>140</v>
      </c>
      <c r="R724" t="s">
        <v>2281</v>
      </c>
      <c r="S724">
        <v>47.515999999999991</v>
      </c>
      <c r="T724">
        <v>2</v>
      </c>
      <c r="U724" s="4">
        <v>0.3</v>
      </c>
      <c r="V724">
        <f t="shared" si="23"/>
        <v>-14.254799999999998</v>
      </c>
      <c r="W724">
        <v>-2.0364000000000004</v>
      </c>
    </row>
    <row r="725" spans="1:23" x14ac:dyDescent="0.3">
      <c r="A725">
        <v>2631</v>
      </c>
      <c r="B725" t="s">
        <v>2282</v>
      </c>
      <c r="C725" s="2">
        <v>42000</v>
      </c>
      <c r="D725">
        <f t="shared" si="22"/>
        <v>2014</v>
      </c>
      <c r="E725" s="2">
        <v>41897</v>
      </c>
      <c r="F725" t="s">
        <v>22</v>
      </c>
      <c r="G725" t="s">
        <v>2283</v>
      </c>
      <c r="H725" t="s">
        <v>2284</v>
      </c>
      <c r="I725" t="s">
        <v>25</v>
      </c>
      <c r="J725" t="s">
        <v>26</v>
      </c>
      <c r="K725" t="s">
        <v>847</v>
      </c>
      <c r="L725" t="s">
        <v>633</v>
      </c>
      <c r="M725">
        <v>74133</v>
      </c>
      <c r="N725" t="s">
        <v>29</v>
      </c>
      <c r="O725" t="s">
        <v>2285</v>
      </c>
      <c r="P725" t="s">
        <v>31</v>
      </c>
      <c r="Q725" t="s">
        <v>32</v>
      </c>
      <c r="R725" t="s">
        <v>2286</v>
      </c>
      <c r="S725">
        <v>14.940000000000001</v>
      </c>
      <c r="T725">
        <v>3</v>
      </c>
      <c r="U725" s="4">
        <v>0</v>
      </c>
      <c r="V725">
        <f t="shared" si="23"/>
        <v>0</v>
      </c>
      <c r="W725">
        <v>7.0218000000000007</v>
      </c>
    </row>
    <row r="726" spans="1:23" x14ac:dyDescent="0.3">
      <c r="A726">
        <v>7724</v>
      </c>
      <c r="B726" t="s">
        <v>2287</v>
      </c>
      <c r="C726" s="2">
        <v>42001</v>
      </c>
      <c r="D726">
        <f t="shared" si="22"/>
        <v>2014</v>
      </c>
      <c r="E726" s="2">
        <v>41896</v>
      </c>
      <c r="F726" t="s">
        <v>22</v>
      </c>
      <c r="G726" t="s">
        <v>2288</v>
      </c>
      <c r="H726" t="s">
        <v>2289</v>
      </c>
      <c r="I726" t="s">
        <v>104</v>
      </c>
      <c r="J726" t="s">
        <v>26</v>
      </c>
      <c r="K726" t="s">
        <v>347</v>
      </c>
      <c r="L726" t="s">
        <v>28</v>
      </c>
      <c r="M726">
        <v>78745</v>
      </c>
      <c r="N726" t="s">
        <v>29</v>
      </c>
      <c r="O726" t="s">
        <v>491</v>
      </c>
      <c r="P726" t="s">
        <v>54</v>
      </c>
      <c r="Q726" t="s">
        <v>140</v>
      </c>
      <c r="R726" t="s">
        <v>492</v>
      </c>
      <c r="S726">
        <v>179.886</v>
      </c>
      <c r="T726">
        <v>1</v>
      </c>
      <c r="U726" s="4">
        <v>0.3</v>
      </c>
      <c r="V726">
        <f t="shared" si="23"/>
        <v>-53.965799999999994</v>
      </c>
      <c r="W726">
        <v>-2.5698000000000292</v>
      </c>
    </row>
    <row r="727" spans="1:23" x14ac:dyDescent="0.3">
      <c r="A727">
        <v>5188</v>
      </c>
      <c r="B727" t="s">
        <v>2290</v>
      </c>
      <c r="C727" s="2">
        <v>42002</v>
      </c>
      <c r="D727">
        <f t="shared" si="22"/>
        <v>2014</v>
      </c>
      <c r="E727" s="2">
        <v>41900</v>
      </c>
      <c r="F727" t="s">
        <v>22</v>
      </c>
      <c r="G727" t="s">
        <v>1579</v>
      </c>
      <c r="H727" t="s">
        <v>1580</v>
      </c>
      <c r="I727" t="s">
        <v>25</v>
      </c>
      <c r="J727" t="s">
        <v>26</v>
      </c>
      <c r="K727" t="s">
        <v>1128</v>
      </c>
      <c r="L727" t="s">
        <v>96</v>
      </c>
      <c r="M727">
        <v>47201</v>
      </c>
      <c r="N727" t="s">
        <v>29</v>
      </c>
      <c r="O727" t="s">
        <v>1091</v>
      </c>
      <c r="P727" t="s">
        <v>67</v>
      </c>
      <c r="Q727" t="s">
        <v>68</v>
      </c>
      <c r="R727" t="s">
        <v>1092</v>
      </c>
      <c r="S727">
        <v>199.96</v>
      </c>
      <c r="T727">
        <v>4</v>
      </c>
      <c r="U727" s="4">
        <v>0</v>
      </c>
      <c r="V727">
        <f t="shared" si="23"/>
        <v>0</v>
      </c>
      <c r="W727">
        <v>15.996799999999979</v>
      </c>
    </row>
    <row r="728" spans="1:23" x14ac:dyDescent="0.3">
      <c r="A728">
        <v>5189</v>
      </c>
      <c r="B728" t="s">
        <v>2290</v>
      </c>
      <c r="C728" s="2">
        <v>42003</v>
      </c>
      <c r="D728">
        <f t="shared" si="22"/>
        <v>2014</v>
      </c>
      <c r="E728" s="2">
        <v>41900</v>
      </c>
      <c r="F728" t="s">
        <v>22</v>
      </c>
      <c r="G728" t="s">
        <v>1579</v>
      </c>
      <c r="H728" t="s">
        <v>1580</v>
      </c>
      <c r="I728" t="s">
        <v>25</v>
      </c>
      <c r="J728" t="s">
        <v>26</v>
      </c>
      <c r="K728" t="s">
        <v>1128</v>
      </c>
      <c r="L728" t="s">
        <v>96</v>
      </c>
      <c r="M728">
        <v>47201</v>
      </c>
      <c r="N728" t="s">
        <v>29</v>
      </c>
      <c r="O728" t="s">
        <v>428</v>
      </c>
      <c r="P728" t="s">
        <v>54</v>
      </c>
      <c r="Q728" t="s">
        <v>140</v>
      </c>
      <c r="R728" t="s">
        <v>429</v>
      </c>
      <c r="S728">
        <v>1516.2</v>
      </c>
      <c r="T728">
        <v>7</v>
      </c>
      <c r="U728" s="4">
        <v>0</v>
      </c>
      <c r="V728">
        <f t="shared" si="23"/>
        <v>0</v>
      </c>
      <c r="W728">
        <v>394.21199999999999</v>
      </c>
    </row>
    <row r="729" spans="1:23" x14ac:dyDescent="0.3">
      <c r="A729">
        <v>8186</v>
      </c>
      <c r="B729" t="s">
        <v>2291</v>
      </c>
      <c r="C729" s="2">
        <v>42004</v>
      </c>
      <c r="D729">
        <f t="shared" si="22"/>
        <v>2014</v>
      </c>
      <c r="E729" s="2">
        <v>41899</v>
      </c>
      <c r="F729" t="s">
        <v>128</v>
      </c>
      <c r="G729" t="s">
        <v>2292</v>
      </c>
      <c r="H729" t="s">
        <v>2293</v>
      </c>
      <c r="I729" t="s">
        <v>25</v>
      </c>
      <c r="J729" t="s">
        <v>26</v>
      </c>
      <c r="K729" t="s">
        <v>166</v>
      </c>
      <c r="L729" t="s">
        <v>39</v>
      </c>
      <c r="M729">
        <v>60623</v>
      </c>
      <c r="N729" t="s">
        <v>29</v>
      </c>
      <c r="O729" t="s">
        <v>2294</v>
      </c>
      <c r="P729" t="s">
        <v>31</v>
      </c>
      <c r="Q729" t="s">
        <v>280</v>
      </c>
      <c r="R729" t="s">
        <v>472</v>
      </c>
      <c r="S729">
        <v>7.8239999999999998</v>
      </c>
      <c r="T729">
        <v>1</v>
      </c>
      <c r="U729" s="4">
        <v>0.2</v>
      </c>
      <c r="V729">
        <f t="shared" si="23"/>
        <v>-1.5648</v>
      </c>
      <c r="W729">
        <v>2.9339999999999997</v>
      </c>
    </row>
    <row r="730" spans="1:23" x14ac:dyDescent="0.3">
      <c r="A730">
        <v>8187</v>
      </c>
      <c r="B730" t="s">
        <v>2291</v>
      </c>
      <c r="C730" s="2">
        <v>42005</v>
      </c>
      <c r="D730">
        <f t="shared" si="22"/>
        <v>2015</v>
      </c>
      <c r="E730" s="2">
        <v>41899</v>
      </c>
      <c r="F730" t="s">
        <v>128</v>
      </c>
      <c r="G730" t="s">
        <v>2292</v>
      </c>
      <c r="H730" t="s">
        <v>2293</v>
      </c>
      <c r="I730" t="s">
        <v>25</v>
      </c>
      <c r="J730" t="s">
        <v>26</v>
      </c>
      <c r="K730" t="s">
        <v>166</v>
      </c>
      <c r="L730" t="s">
        <v>39</v>
      </c>
      <c r="M730">
        <v>60623</v>
      </c>
      <c r="N730" t="s">
        <v>29</v>
      </c>
      <c r="O730" t="s">
        <v>2295</v>
      </c>
      <c r="P730" t="s">
        <v>54</v>
      </c>
      <c r="Q730" t="s">
        <v>140</v>
      </c>
      <c r="R730" t="s">
        <v>2296</v>
      </c>
      <c r="S730">
        <v>170.072</v>
      </c>
      <c r="T730">
        <v>4</v>
      </c>
      <c r="U730" s="4">
        <v>0.3</v>
      </c>
      <c r="V730">
        <f t="shared" si="23"/>
        <v>-51.021599999999999</v>
      </c>
      <c r="W730">
        <v>-12.147999999999996</v>
      </c>
    </row>
    <row r="731" spans="1:23" x14ac:dyDescent="0.3">
      <c r="A731">
        <v>5948</v>
      </c>
      <c r="B731" t="s">
        <v>2297</v>
      </c>
      <c r="C731" s="2">
        <v>42006</v>
      </c>
      <c r="D731">
        <f t="shared" si="22"/>
        <v>2015</v>
      </c>
      <c r="E731" s="2">
        <v>41900</v>
      </c>
      <c r="F731" t="s">
        <v>128</v>
      </c>
      <c r="G731" t="s">
        <v>2298</v>
      </c>
      <c r="H731" t="s">
        <v>2299</v>
      </c>
      <c r="I731" t="s">
        <v>37</v>
      </c>
      <c r="J731" t="s">
        <v>26</v>
      </c>
      <c r="K731" t="s">
        <v>277</v>
      </c>
      <c r="L731" t="s">
        <v>278</v>
      </c>
      <c r="M731">
        <v>50315</v>
      </c>
      <c r="N731" t="s">
        <v>29</v>
      </c>
      <c r="O731" t="s">
        <v>925</v>
      </c>
      <c r="P731" t="s">
        <v>31</v>
      </c>
      <c r="Q731" t="s">
        <v>47</v>
      </c>
      <c r="R731" t="s">
        <v>926</v>
      </c>
      <c r="S731">
        <v>25.9</v>
      </c>
      <c r="T731">
        <v>5</v>
      </c>
      <c r="U731" s="4">
        <v>0</v>
      </c>
      <c r="V731">
        <f t="shared" si="23"/>
        <v>0</v>
      </c>
      <c r="W731">
        <v>12.690999999999999</v>
      </c>
    </row>
    <row r="732" spans="1:23" x14ac:dyDescent="0.3">
      <c r="A732">
        <v>2236</v>
      </c>
      <c r="B732" t="s">
        <v>2300</v>
      </c>
      <c r="C732" s="2">
        <v>42007</v>
      </c>
      <c r="D732">
        <f t="shared" si="22"/>
        <v>2015</v>
      </c>
      <c r="E732" s="2">
        <v>41899</v>
      </c>
      <c r="F732" t="s">
        <v>128</v>
      </c>
      <c r="G732" t="s">
        <v>2301</v>
      </c>
      <c r="H732" t="s">
        <v>2302</v>
      </c>
      <c r="I732" t="s">
        <v>25</v>
      </c>
      <c r="J732" t="s">
        <v>26</v>
      </c>
      <c r="K732" t="s">
        <v>1051</v>
      </c>
      <c r="L732" t="s">
        <v>96</v>
      </c>
      <c r="M732">
        <v>46203</v>
      </c>
      <c r="N732" t="s">
        <v>29</v>
      </c>
      <c r="O732" t="s">
        <v>1290</v>
      </c>
      <c r="P732" t="s">
        <v>31</v>
      </c>
      <c r="Q732" t="s">
        <v>44</v>
      </c>
      <c r="R732" t="s">
        <v>1291</v>
      </c>
      <c r="S732">
        <v>190.86</v>
      </c>
      <c r="T732">
        <v>2</v>
      </c>
      <c r="U732" s="4">
        <v>0</v>
      </c>
      <c r="V732">
        <f t="shared" si="23"/>
        <v>0</v>
      </c>
      <c r="W732">
        <v>11.451599999999985</v>
      </c>
    </row>
    <row r="733" spans="1:23" x14ac:dyDescent="0.3">
      <c r="A733">
        <v>2237</v>
      </c>
      <c r="B733" t="s">
        <v>2300</v>
      </c>
      <c r="C733" s="2">
        <v>42008</v>
      </c>
      <c r="D733">
        <f t="shared" si="22"/>
        <v>2015</v>
      </c>
      <c r="E733" s="2">
        <v>41899</v>
      </c>
      <c r="F733" t="s">
        <v>128</v>
      </c>
      <c r="G733" t="s">
        <v>2301</v>
      </c>
      <c r="H733" t="s">
        <v>2302</v>
      </c>
      <c r="I733" t="s">
        <v>25</v>
      </c>
      <c r="J733" t="s">
        <v>26</v>
      </c>
      <c r="K733" t="s">
        <v>1051</v>
      </c>
      <c r="L733" t="s">
        <v>96</v>
      </c>
      <c r="M733">
        <v>46203</v>
      </c>
      <c r="N733" t="s">
        <v>29</v>
      </c>
      <c r="O733" t="s">
        <v>2303</v>
      </c>
      <c r="P733" t="s">
        <v>31</v>
      </c>
      <c r="Q733" t="s">
        <v>64</v>
      </c>
      <c r="R733" t="s">
        <v>2304</v>
      </c>
      <c r="S733">
        <v>24.32</v>
      </c>
      <c r="T733">
        <v>8</v>
      </c>
      <c r="U733" s="4">
        <v>0</v>
      </c>
      <c r="V733">
        <f t="shared" si="23"/>
        <v>0</v>
      </c>
      <c r="W733">
        <v>8.2687999999999988</v>
      </c>
    </row>
    <row r="734" spans="1:23" x14ac:dyDescent="0.3">
      <c r="A734">
        <v>1675</v>
      </c>
      <c r="B734" t="s">
        <v>2305</v>
      </c>
      <c r="C734" s="2">
        <v>42009</v>
      </c>
      <c r="D734">
        <f t="shared" si="22"/>
        <v>2015</v>
      </c>
      <c r="E734" s="2">
        <v>41903</v>
      </c>
      <c r="F734" t="s">
        <v>22</v>
      </c>
      <c r="G734" t="s">
        <v>1614</v>
      </c>
      <c r="H734" t="s">
        <v>1615</v>
      </c>
      <c r="I734" t="s">
        <v>104</v>
      </c>
      <c r="J734" t="s">
        <v>26</v>
      </c>
      <c r="K734" t="s">
        <v>27</v>
      </c>
      <c r="L734" t="s">
        <v>28</v>
      </c>
      <c r="M734">
        <v>77041</v>
      </c>
      <c r="N734" t="s">
        <v>29</v>
      </c>
      <c r="O734" t="s">
        <v>2306</v>
      </c>
      <c r="P734" t="s">
        <v>54</v>
      </c>
      <c r="Q734" t="s">
        <v>55</v>
      </c>
      <c r="R734" t="s">
        <v>2307</v>
      </c>
      <c r="S734">
        <v>21.936000000000003</v>
      </c>
      <c r="T734">
        <v>2</v>
      </c>
      <c r="U734" s="4">
        <v>0.6</v>
      </c>
      <c r="V734">
        <f t="shared" si="23"/>
        <v>-13.161600000000002</v>
      </c>
      <c r="W734">
        <v>-10.419600000000003</v>
      </c>
    </row>
    <row r="735" spans="1:23" x14ac:dyDescent="0.3">
      <c r="A735">
        <v>1676</v>
      </c>
      <c r="B735" t="s">
        <v>2305</v>
      </c>
      <c r="C735" s="2">
        <v>42010</v>
      </c>
      <c r="D735">
        <f t="shared" si="22"/>
        <v>2015</v>
      </c>
      <c r="E735" s="2">
        <v>41903</v>
      </c>
      <c r="F735" t="s">
        <v>22</v>
      </c>
      <c r="G735" t="s">
        <v>1614</v>
      </c>
      <c r="H735" t="s">
        <v>1615</v>
      </c>
      <c r="I735" t="s">
        <v>104</v>
      </c>
      <c r="J735" t="s">
        <v>26</v>
      </c>
      <c r="K735" t="s">
        <v>27</v>
      </c>
      <c r="L735" t="s">
        <v>28</v>
      </c>
      <c r="M735">
        <v>77041</v>
      </c>
      <c r="N735" t="s">
        <v>29</v>
      </c>
      <c r="O735" t="s">
        <v>2308</v>
      </c>
      <c r="P735" t="s">
        <v>31</v>
      </c>
      <c r="Q735" t="s">
        <v>47</v>
      </c>
      <c r="R735" t="s">
        <v>2309</v>
      </c>
      <c r="S735">
        <v>6.5879999999999992</v>
      </c>
      <c r="T735">
        <v>3</v>
      </c>
      <c r="U735" s="4">
        <v>0.8</v>
      </c>
      <c r="V735">
        <f t="shared" si="23"/>
        <v>-5.2703999999999995</v>
      </c>
      <c r="W735">
        <v>-10.211400000000005</v>
      </c>
    </row>
    <row r="736" spans="1:23" x14ac:dyDescent="0.3">
      <c r="A736">
        <v>9146</v>
      </c>
      <c r="B736" t="s">
        <v>2310</v>
      </c>
      <c r="C736" s="2">
        <v>42011</v>
      </c>
      <c r="D736">
        <f t="shared" si="22"/>
        <v>2015</v>
      </c>
      <c r="E736" s="2">
        <v>41906</v>
      </c>
      <c r="F736" t="s">
        <v>22</v>
      </c>
      <c r="G736" t="s">
        <v>2311</v>
      </c>
      <c r="H736" t="s">
        <v>2312</v>
      </c>
      <c r="I736" t="s">
        <v>25</v>
      </c>
      <c r="J736" t="s">
        <v>26</v>
      </c>
      <c r="K736" t="s">
        <v>38</v>
      </c>
      <c r="L736" t="s">
        <v>39</v>
      </c>
      <c r="M736">
        <v>60540</v>
      </c>
      <c r="N736" t="s">
        <v>29</v>
      </c>
      <c r="O736" t="s">
        <v>2313</v>
      </c>
      <c r="P736" t="s">
        <v>31</v>
      </c>
      <c r="Q736" t="s">
        <v>47</v>
      </c>
      <c r="R736" t="s">
        <v>2314</v>
      </c>
      <c r="S736">
        <v>2.8079999999999989</v>
      </c>
      <c r="T736">
        <v>3</v>
      </c>
      <c r="U736" s="4">
        <v>0.8</v>
      </c>
      <c r="V736">
        <f t="shared" si="23"/>
        <v>-2.2463999999999991</v>
      </c>
      <c r="W736">
        <v>-4.492799999999999</v>
      </c>
    </row>
    <row r="737" spans="1:23" x14ac:dyDescent="0.3">
      <c r="A737">
        <v>1417</v>
      </c>
      <c r="B737" t="s">
        <v>2315</v>
      </c>
      <c r="C737" s="2">
        <v>42012</v>
      </c>
      <c r="D737">
        <f t="shared" si="22"/>
        <v>2015</v>
      </c>
      <c r="E737" s="2">
        <v>41906</v>
      </c>
      <c r="F737" t="s">
        <v>101</v>
      </c>
      <c r="G737" t="s">
        <v>1934</v>
      </c>
      <c r="H737" t="s">
        <v>1935</v>
      </c>
      <c r="I737" t="s">
        <v>104</v>
      </c>
      <c r="J737" t="s">
        <v>26</v>
      </c>
      <c r="K737" t="s">
        <v>27</v>
      </c>
      <c r="L737" t="s">
        <v>28</v>
      </c>
      <c r="M737">
        <v>77041</v>
      </c>
      <c r="N737" t="s">
        <v>29</v>
      </c>
      <c r="O737" t="s">
        <v>1931</v>
      </c>
      <c r="P737" t="s">
        <v>67</v>
      </c>
      <c r="Q737" t="s">
        <v>297</v>
      </c>
      <c r="R737" t="s">
        <v>1932</v>
      </c>
      <c r="S737">
        <v>946.34400000000005</v>
      </c>
      <c r="T737">
        <v>7</v>
      </c>
      <c r="U737" s="4">
        <v>0.2</v>
      </c>
      <c r="V737">
        <f t="shared" si="23"/>
        <v>-189.26880000000003</v>
      </c>
      <c r="W737">
        <v>118.29299999999989</v>
      </c>
    </row>
    <row r="738" spans="1:23" x14ac:dyDescent="0.3">
      <c r="A738">
        <v>1418</v>
      </c>
      <c r="B738" t="s">
        <v>2315</v>
      </c>
      <c r="C738" s="2">
        <v>42013</v>
      </c>
      <c r="D738">
        <f t="shared" si="22"/>
        <v>2015</v>
      </c>
      <c r="E738" s="2">
        <v>41906</v>
      </c>
      <c r="F738" t="s">
        <v>101</v>
      </c>
      <c r="G738" t="s">
        <v>1934</v>
      </c>
      <c r="H738" t="s">
        <v>1935</v>
      </c>
      <c r="I738" t="s">
        <v>104</v>
      </c>
      <c r="J738" t="s">
        <v>26</v>
      </c>
      <c r="K738" t="s">
        <v>27</v>
      </c>
      <c r="L738" t="s">
        <v>28</v>
      </c>
      <c r="M738">
        <v>77041</v>
      </c>
      <c r="N738" t="s">
        <v>29</v>
      </c>
      <c r="O738" t="s">
        <v>2316</v>
      </c>
      <c r="P738" t="s">
        <v>67</v>
      </c>
      <c r="Q738" t="s">
        <v>68</v>
      </c>
      <c r="R738" t="s">
        <v>2317</v>
      </c>
      <c r="S738">
        <v>151.20000000000002</v>
      </c>
      <c r="T738">
        <v>3</v>
      </c>
      <c r="U738" s="4">
        <v>0.2</v>
      </c>
      <c r="V738">
        <f t="shared" si="23"/>
        <v>-30.240000000000006</v>
      </c>
      <c r="W738">
        <v>32.130000000000003</v>
      </c>
    </row>
    <row r="739" spans="1:23" x14ac:dyDescent="0.3">
      <c r="A739">
        <v>1419</v>
      </c>
      <c r="B739" t="s">
        <v>2315</v>
      </c>
      <c r="C739" s="2">
        <v>42014</v>
      </c>
      <c r="D739">
        <f t="shared" si="22"/>
        <v>2015</v>
      </c>
      <c r="E739" s="2">
        <v>41906</v>
      </c>
      <c r="F739" t="s">
        <v>101</v>
      </c>
      <c r="G739" t="s">
        <v>1934</v>
      </c>
      <c r="H739" t="s">
        <v>1935</v>
      </c>
      <c r="I739" t="s">
        <v>104</v>
      </c>
      <c r="J739" t="s">
        <v>26</v>
      </c>
      <c r="K739" t="s">
        <v>27</v>
      </c>
      <c r="L739" t="s">
        <v>28</v>
      </c>
      <c r="M739">
        <v>77041</v>
      </c>
      <c r="N739" t="s">
        <v>29</v>
      </c>
      <c r="O739" t="s">
        <v>1510</v>
      </c>
      <c r="P739" t="s">
        <v>54</v>
      </c>
      <c r="Q739" t="s">
        <v>55</v>
      </c>
      <c r="R739" t="s">
        <v>1511</v>
      </c>
      <c r="S739">
        <v>4.9280000000000008</v>
      </c>
      <c r="T739">
        <v>4</v>
      </c>
      <c r="U739" s="4">
        <v>0.6</v>
      </c>
      <c r="V739">
        <f t="shared" si="23"/>
        <v>-2.9568000000000003</v>
      </c>
      <c r="W739">
        <v>-1.4783999999999997</v>
      </c>
    </row>
    <row r="740" spans="1:23" x14ac:dyDescent="0.3">
      <c r="A740">
        <v>3031</v>
      </c>
      <c r="B740" t="s">
        <v>2318</v>
      </c>
      <c r="C740" s="2">
        <v>42015</v>
      </c>
      <c r="D740">
        <f t="shared" si="22"/>
        <v>2015</v>
      </c>
      <c r="E740" s="2">
        <v>41909</v>
      </c>
      <c r="F740" t="s">
        <v>22</v>
      </c>
      <c r="G740" t="s">
        <v>2319</v>
      </c>
      <c r="H740" t="s">
        <v>2320</v>
      </c>
      <c r="I740" t="s">
        <v>104</v>
      </c>
      <c r="J740" t="s">
        <v>26</v>
      </c>
      <c r="K740" t="s">
        <v>2321</v>
      </c>
      <c r="L740" t="s">
        <v>74</v>
      </c>
      <c r="M740">
        <v>48146</v>
      </c>
      <c r="N740" t="s">
        <v>29</v>
      </c>
      <c r="O740" t="s">
        <v>2322</v>
      </c>
      <c r="P740" t="s">
        <v>54</v>
      </c>
      <c r="Q740" t="s">
        <v>110</v>
      </c>
      <c r="R740" t="s">
        <v>2323</v>
      </c>
      <c r="S740">
        <v>194.32</v>
      </c>
      <c r="T740">
        <v>4</v>
      </c>
      <c r="U740" s="4">
        <v>0</v>
      </c>
      <c r="V740">
        <f t="shared" si="23"/>
        <v>0</v>
      </c>
      <c r="W740">
        <v>31.091200000000015</v>
      </c>
    </row>
    <row r="741" spans="1:23" x14ac:dyDescent="0.3">
      <c r="A741">
        <v>3032</v>
      </c>
      <c r="B741" t="s">
        <v>2318</v>
      </c>
      <c r="C741" s="2">
        <v>42016</v>
      </c>
      <c r="D741">
        <f t="shared" si="22"/>
        <v>2015</v>
      </c>
      <c r="E741" s="2">
        <v>41909</v>
      </c>
      <c r="F741" t="s">
        <v>22</v>
      </c>
      <c r="G741" t="s">
        <v>2319</v>
      </c>
      <c r="H741" t="s">
        <v>2320</v>
      </c>
      <c r="I741" t="s">
        <v>104</v>
      </c>
      <c r="J741" t="s">
        <v>26</v>
      </c>
      <c r="K741" t="s">
        <v>2321</v>
      </c>
      <c r="L741" t="s">
        <v>74</v>
      </c>
      <c r="M741">
        <v>48146</v>
      </c>
      <c r="N741" t="s">
        <v>29</v>
      </c>
      <c r="O741" t="s">
        <v>2324</v>
      </c>
      <c r="P741" t="s">
        <v>31</v>
      </c>
      <c r="Q741" t="s">
        <v>64</v>
      </c>
      <c r="R741" t="s">
        <v>2325</v>
      </c>
      <c r="S741">
        <v>25.99</v>
      </c>
      <c r="T741">
        <v>1</v>
      </c>
      <c r="U741" s="4">
        <v>0</v>
      </c>
      <c r="V741">
        <f t="shared" si="23"/>
        <v>0</v>
      </c>
      <c r="W741">
        <v>7.5370999999999988</v>
      </c>
    </row>
    <row r="742" spans="1:23" x14ac:dyDescent="0.3">
      <c r="A742">
        <v>3426</v>
      </c>
      <c r="B742" t="s">
        <v>2326</v>
      </c>
      <c r="C742" s="2">
        <v>42017</v>
      </c>
      <c r="D742">
        <f t="shared" si="22"/>
        <v>2015</v>
      </c>
      <c r="E742" s="2">
        <v>41910</v>
      </c>
      <c r="F742" t="s">
        <v>22</v>
      </c>
      <c r="G742" t="s">
        <v>2327</v>
      </c>
      <c r="H742" t="s">
        <v>2328</v>
      </c>
      <c r="I742" t="s">
        <v>37</v>
      </c>
      <c r="J742" t="s">
        <v>26</v>
      </c>
      <c r="K742" t="s">
        <v>2329</v>
      </c>
      <c r="L742" t="s">
        <v>278</v>
      </c>
      <c r="M742">
        <v>52001</v>
      </c>
      <c r="N742" t="s">
        <v>29</v>
      </c>
      <c r="O742" t="s">
        <v>2330</v>
      </c>
      <c r="P742" t="s">
        <v>31</v>
      </c>
      <c r="Q742" t="s">
        <v>47</v>
      </c>
      <c r="R742" t="s">
        <v>2331</v>
      </c>
      <c r="S742">
        <v>15.24</v>
      </c>
      <c r="T742">
        <v>4</v>
      </c>
      <c r="U742" s="4">
        <v>0</v>
      </c>
      <c r="V742">
        <f t="shared" si="23"/>
        <v>0</v>
      </c>
      <c r="W742">
        <v>6.8579999999999988</v>
      </c>
    </row>
    <row r="743" spans="1:23" x14ac:dyDescent="0.3">
      <c r="A743">
        <v>3427</v>
      </c>
      <c r="B743" t="s">
        <v>2326</v>
      </c>
      <c r="C743" s="2">
        <v>42018</v>
      </c>
      <c r="D743">
        <f t="shared" si="22"/>
        <v>2015</v>
      </c>
      <c r="E743" s="2">
        <v>41910</v>
      </c>
      <c r="F743" t="s">
        <v>22</v>
      </c>
      <c r="G743" t="s">
        <v>2327</v>
      </c>
      <c r="H743" t="s">
        <v>2328</v>
      </c>
      <c r="I743" t="s">
        <v>37</v>
      </c>
      <c r="J743" t="s">
        <v>26</v>
      </c>
      <c r="K743" t="s">
        <v>2329</v>
      </c>
      <c r="L743" t="s">
        <v>278</v>
      </c>
      <c r="M743">
        <v>52001</v>
      </c>
      <c r="N743" t="s">
        <v>29</v>
      </c>
      <c r="O743" t="s">
        <v>2332</v>
      </c>
      <c r="P743" t="s">
        <v>54</v>
      </c>
      <c r="Q743" t="s">
        <v>140</v>
      </c>
      <c r="R743" t="s">
        <v>2333</v>
      </c>
      <c r="S743">
        <v>1408.1</v>
      </c>
      <c r="T743">
        <v>10</v>
      </c>
      <c r="U743" s="4">
        <v>0</v>
      </c>
      <c r="V743">
        <f t="shared" si="23"/>
        <v>0</v>
      </c>
      <c r="W743">
        <v>394.26800000000003</v>
      </c>
    </row>
    <row r="744" spans="1:23" x14ac:dyDescent="0.3">
      <c r="A744">
        <v>4074</v>
      </c>
      <c r="B744" t="s">
        <v>2334</v>
      </c>
      <c r="C744" s="2">
        <v>42019</v>
      </c>
      <c r="D744">
        <f t="shared" si="22"/>
        <v>2015</v>
      </c>
      <c r="E744" s="2">
        <v>41909</v>
      </c>
      <c r="F744" t="s">
        <v>101</v>
      </c>
      <c r="G744" t="s">
        <v>2335</v>
      </c>
      <c r="H744" t="s">
        <v>2336</v>
      </c>
      <c r="I744" t="s">
        <v>37</v>
      </c>
      <c r="J744" t="s">
        <v>26</v>
      </c>
      <c r="K744" t="s">
        <v>2337</v>
      </c>
      <c r="L744" t="s">
        <v>633</v>
      </c>
      <c r="M744">
        <v>74012</v>
      </c>
      <c r="N744" t="s">
        <v>29</v>
      </c>
      <c r="O744" t="s">
        <v>2338</v>
      </c>
      <c r="P744" t="s">
        <v>67</v>
      </c>
      <c r="Q744" t="s">
        <v>297</v>
      </c>
      <c r="R744" t="s">
        <v>2339</v>
      </c>
      <c r="S744">
        <v>821.94</v>
      </c>
      <c r="T744">
        <v>6</v>
      </c>
      <c r="U744" s="4">
        <v>0</v>
      </c>
      <c r="V744">
        <f t="shared" si="23"/>
        <v>0</v>
      </c>
      <c r="W744">
        <v>213.70440000000002</v>
      </c>
    </row>
    <row r="745" spans="1:23" x14ac:dyDescent="0.3">
      <c r="A745">
        <v>7590</v>
      </c>
      <c r="B745" t="s">
        <v>2340</v>
      </c>
      <c r="C745" s="2">
        <v>42020</v>
      </c>
      <c r="D745">
        <f t="shared" si="22"/>
        <v>2015</v>
      </c>
      <c r="E745" s="2">
        <v>41911</v>
      </c>
      <c r="F745" t="s">
        <v>22</v>
      </c>
      <c r="G745" t="s">
        <v>1729</v>
      </c>
      <c r="H745" t="s">
        <v>1730</v>
      </c>
      <c r="I745" t="s">
        <v>25</v>
      </c>
      <c r="J745" t="s">
        <v>26</v>
      </c>
      <c r="K745" t="s">
        <v>2341</v>
      </c>
      <c r="L745" t="s">
        <v>39</v>
      </c>
      <c r="M745">
        <v>61107</v>
      </c>
      <c r="N745" t="s">
        <v>29</v>
      </c>
      <c r="O745" t="s">
        <v>1956</v>
      </c>
      <c r="P745" t="s">
        <v>31</v>
      </c>
      <c r="Q745" t="s">
        <v>64</v>
      </c>
      <c r="R745" t="s">
        <v>1957</v>
      </c>
      <c r="S745">
        <v>128.744</v>
      </c>
      <c r="T745">
        <v>7</v>
      </c>
      <c r="U745" s="4">
        <v>0.2</v>
      </c>
      <c r="V745">
        <f t="shared" si="23"/>
        <v>-25.748800000000003</v>
      </c>
      <c r="W745">
        <v>12.874400000000001</v>
      </c>
    </row>
    <row r="746" spans="1:23" x14ac:dyDescent="0.3">
      <c r="A746">
        <v>281</v>
      </c>
      <c r="B746" t="s">
        <v>2342</v>
      </c>
      <c r="C746" s="2">
        <v>42021</v>
      </c>
      <c r="D746">
        <f t="shared" si="22"/>
        <v>2015</v>
      </c>
      <c r="E746" s="2">
        <v>41910</v>
      </c>
      <c r="F746" t="s">
        <v>128</v>
      </c>
      <c r="G746" t="s">
        <v>1152</v>
      </c>
      <c r="H746" t="s">
        <v>1153</v>
      </c>
      <c r="I746" t="s">
        <v>25</v>
      </c>
      <c r="J746" t="s">
        <v>26</v>
      </c>
      <c r="K746" t="s">
        <v>27</v>
      </c>
      <c r="L746" t="s">
        <v>28</v>
      </c>
      <c r="M746">
        <v>77070</v>
      </c>
      <c r="N746" t="s">
        <v>29</v>
      </c>
      <c r="O746" t="s">
        <v>2343</v>
      </c>
      <c r="P746" t="s">
        <v>31</v>
      </c>
      <c r="Q746" t="s">
        <v>47</v>
      </c>
      <c r="R746" t="s">
        <v>2344</v>
      </c>
      <c r="S746">
        <v>2.0799999999999996</v>
      </c>
      <c r="T746">
        <v>5</v>
      </c>
      <c r="U746" s="4">
        <v>0.8</v>
      </c>
      <c r="V746">
        <f t="shared" si="23"/>
        <v>-1.6639999999999997</v>
      </c>
      <c r="W746">
        <v>-3.4320000000000004</v>
      </c>
    </row>
    <row r="747" spans="1:23" x14ac:dyDescent="0.3">
      <c r="A747">
        <v>282</v>
      </c>
      <c r="B747" t="s">
        <v>2342</v>
      </c>
      <c r="C747" s="2">
        <v>42022</v>
      </c>
      <c r="D747">
        <f t="shared" si="22"/>
        <v>2015</v>
      </c>
      <c r="E747" s="2">
        <v>41910</v>
      </c>
      <c r="F747" t="s">
        <v>128</v>
      </c>
      <c r="G747" t="s">
        <v>1152</v>
      </c>
      <c r="H747" t="s">
        <v>1153</v>
      </c>
      <c r="I747" t="s">
        <v>25</v>
      </c>
      <c r="J747" t="s">
        <v>26</v>
      </c>
      <c r="K747" t="s">
        <v>27</v>
      </c>
      <c r="L747" t="s">
        <v>28</v>
      </c>
      <c r="M747">
        <v>77070</v>
      </c>
      <c r="N747" t="s">
        <v>29</v>
      </c>
      <c r="O747" t="s">
        <v>2345</v>
      </c>
      <c r="P747" t="s">
        <v>67</v>
      </c>
      <c r="Q747" t="s">
        <v>297</v>
      </c>
      <c r="R747" t="s">
        <v>2346</v>
      </c>
      <c r="S747">
        <v>1114.4000000000001</v>
      </c>
      <c r="T747">
        <v>7</v>
      </c>
      <c r="U747" s="4">
        <v>0.2</v>
      </c>
      <c r="V747">
        <f t="shared" si="23"/>
        <v>-222.88000000000002</v>
      </c>
      <c r="W747">
        <v>376.11</v>
      </c>
    </row>
    <row r="748" spans="1:23" x14ac:dyDescent="0.3">
      <c r="A748">
        <v>3436</v>
      </c>
      <c r="B748" t="s">
        <v>2347</v>
      </c>
      <c r="C748" s="2">
        <v>42023</v>
      </c>
      <c r="D748">
        <f t="shared" si="22"/>
        <v>2015</v>
      </c>
      <c r="E748" s="2">
        <v>41911</v>
      </c>
      <c r="F748" t="s">
        <v>101</v>
      </c>
      <c r="G748" t="s">
        <v>2348</v>
      </c>
      <c r="H748" t="s">
        <v>2349</v>
      </c>
      <c r="I748" t="s">
        <v>25</v>
      </c>
      <c r="J748" t="s">
        <v>26</v>
      </c>
      <c r="K748" t="s">
        <v>166</v>
      </c>
      <c r="L748" t="s">
        <v>39</v>
      </c>
      <c r="M748">
        <v>60610</v>
      </c>
      <c r="N748" t="s">
        <v>29</v>
      </c>
      <c r="O748" t="s">
        <v>2350</v>
      </c>
      <c r="P748" t="s">
        <v>31</v>
      </c>
      <c r="Q748" t="s">
        <v>47</v>
      </c>
      <c r="R748" t="s">
        <v>2351</v>
      </c>
      <c r="S748">
        <v>15.079999999999998</v>
      </c>
      <c r="T748">
        <v>2</v>
      </c>
      <c r="U748" s="4">
        <v>0.8</v>
      </c>
      <c r="V748">
        <f t="shared" si="23"/>
        <v>-12.064</v>
      </c>
      <c r="W748">
        <v>-22.620000000000005</v>
      </c>
    </row>
    <row r="749" spans="1:23" x14ac:dyDescent="0.3">
      <c r="A749">
        <v>3437</v>
      </c>
      <c r="B749" t="s">
        <v>2347</v>
      </c>
      <c r="C749" s="2">
        <v>42024</v>
      </c>
      <c r="D749">
        <f t="shared" si="22"/>
        <v>2015</v>
      </c>
      <c r="E749" s="2">
        <v>41911</v>
      </c>
      <c r="F749" t="s">
        <v>101</v>
      </c>
      <c r="G749" t="s">
        <v>2348</v>
      </c>
      <c r="H749" t="s">
        <v>2349</v>
      </c>
      <c r="I749" t="s">
        <v>25</v>
      </c>
      <c r="J749" t="s">
        <v>26</v>
      </c>
      <c r="K749" t="s">
        <v>166</v>
      </c>
      <c r="L749" t="s">
        <v>39</v>
      </c>
      <c r="M749">
        <v>60610</v>
      </c>
      <c r="N749" t="s">
        <v>29</v>
      </c>
      <c r="O749" t="s">
        <v>2352</v>
      </c>
      <c r="P749" t="s">
        <v>54</v>
      </c>
      <c r="Q749" t="s">
        <v>55</v>
      </c>
      <c r="R749" t="s">
        <v>2353</v>
      </c>
      <c r="S749">
        <v>24.288</v>
      </c>
      <c r="T749">
        <v>3</v>
      </c>
      <c r="U749" s="4">
        <v>0.6</v>
      </c>
      <c r="V749">
        <f t="shared" si="23"/>
        <v>-14.572799999999999</v>
      </c>
      <c r="W749">
        <v>-12.751199999999997</v>
      </c>
    </row>
    <row r="750" spans="1:23" x14ac:dyDescent="0.3">
      <c r="A750">
        <v>7215</v>
      </c>
      <c r="B750" t="s">
        <v>2354</v>
      </c>
      <c r="C750" s="2">
        <v>42025</v>
      </c>
      <c r="D750">
        <f t="shared" si="22"/>
        <v>2015</v>
      </c>
      <c r="E750" s="2">
        <v>41912</v>
      </c>
      <c r="F750" t="s">
        <v>128</v>
      </c>
      <c r="G750" t="s">
        <v>2355</v>
      </c>
      <c r="H750" t="s">
        <v>2356</v>
      </c>
      <c r="I750" t="s">
        <v>104</v>
      </c>
      <c r="J750" t="s">
        <v>26</v>
      </c>
      <c r="K750" t="s">
        <v>115</v>
      </c>
      <c r="L750" t="s">
        <v>74</v>
      </c>
      <c r="M750">
        <v>48205</v>
      </c>
      <c r="N750" t="s">
        <v>29</v>
      </c>
      <c r="O750" t="s">
        <v>2357</v>
      </c>
      <c r="P750" t="s">
        <v>31</v>
      </c>
      <c r="Q750" t="s">
        <v>64</v>
      </c>
      <c r="R750" t="s">
        <v>2358</v>
      </c>
      <c r="S750">
        <v>16.399999999999999</v>
      </c>
      <c r="T750">
        <v>5</v>
      </c>
      <c r="U750" s="4">
        <v>0</v>
      </c>
      <c r="V750">
        <f t="shared" si="23"/>
        <v>0</v>
      </c>
      <c r="W750">
        <v>4.7559999999999985</v>
      </c>
    </row>
    <row r="751" spans="1:23" x14ac:dyDescent="0.3">
      <c r="A751">
        <v>7216</v>
      </c>
      <c r="B751" t="s">
        <v>2354</v>
      </c>
      <c r="C751" s="2">
        <v>42026</v>
      </c>
      <c r="D751">
        <f t="shared" si="22"/>
        <v>2015</v>
      </c>
      <c r="E751" s="2">
        <v>41912</v>
      </c>
      <c r="F751" t="s">
        <v>128</v>
      </c>
      <c r="G751" t="s">
        <v>2355</v>
      </c>
      <c r="H751" t="s">
        <v>2356</v>
      </c>
      <c r="I751" t="s">
        <v>104</v>
      </c>
      <c r="J751" t="s">
        <v>26</v>
      </c>
      <c r="K751" t="s">
        <v>115</v>
      </c>
      <c r="L751" t="s">
        <v>74</v>
      </c>
      <c r="M751">
        <v>48205</v>
      </c>
      <c r="N751" t="s">
        <v>29</v>
      </c>
      <c r="O751" t="s">
        <v>2359</v>
      </c>
      <c r="P751" t="s">
        <v>31</v>
      </c>
      <c r="Q751" t="s">
        <v>32</v>
      </c>
      <c r="R751" t="s">
        <v>2360</v>
      </c>
      <c r="S751">
        <v>25.92</v>
      </c>
      <c r="T751">
        <v>4</v>
      </c>
      <c r="U751" s="4">
        <v>0</v>
      </c>
      <c r="V751">
        <f t="shared" si="23"/>
        <v>0</v>
      </c>
      <c r="W751">
        <v>12.441600000000001</v>
      </c>
    </row>
    <row r="752" spans="1:23" x14ac:dyDescent="0.3">
      <c r="A752">
        <v>9035</v>
      </c>
      <c r="B752" t="s">
        <v>2361</v>
      </c>
      <c r="C752" s="2">
        <v>42027</v>
      </c>
      <c r="D752">
        <f t="shared" si="22"/>
        <v>2015</v>
      </c>
      <c r="E752" s="2">
        <v>41917</v>
      </c>
      <c r="F752" t="s">
        <v>22</v>
      </c>
      <c r="G752" t="s">
        <v>2362</v>
      </c>
      <c r="H752" t="s">
        <v>2363</v>
      </c>
      <c r="I752" t="s">
        <v>25</v>
      </c>
      <c r="J752" t="s">
        <v>26</v>
      </c>
      <c r="K752" t="s">
        <v>2364</v>
      </c>
      <c r="L752" t="s">
        <v>39</v>
      </c>
      <c r="M752">
        <v>62301</v>
      </c>
      <c r="N752" t="s">
        <v>29</v>
      </c>
      <c r="O752" t="s">
        <v>2365</v>
      </c>
      <c r="P752" t="s">
        <v>31</v>
      </c>
      <c r="Q752" t="s">
        <v>47</v>
      </c>
      <c r="R752" t="s">
        <v>2366</v>
      </c>
      <c r="S752">
        <v>2.9919999999999995</v>
      </c>
      <c r="T752">
        <v>4</v>
      </c>
      <c r="U752" s="4">
        <v>0.8</v>
      </c>
      <c r="V752">
        <f t="shared" si="23"/>
        <v>-2.3935999999999997</v>
      </c>
      <c r="W752">
        <v>-4.4880000000000013</v>
      </c>
    </row>
    <row r="753" spans="1:23" x14ac:dyDescent="0.3">
      <c r="A753">
        <v>9036</v>
      </c>
      <c r="B753" t="s">
        <v>2361</v>
      </c>
      <c r="C753" s="2">
        <v>42028</v>
      </c>
      <c r="D753">
        <f t="shared" si="22"/>
        <v>2015</v>
      </c>
      <c r="E753" s="2">
        <v>41917</v>
      </c>
      <c r="F753" t="s">
        <v>22</v>
      </c>
      <c r="G753" t="s">
        <v>2362</v>
      </c>
      <c r="H753" t="s">
        <v>2363</v>
      </c>
      <c r="I753" t="s">
        <v>25</v>
      </c>
      <c r="J753" t="s">
        <v>26</v>
      </c>
      <c r="K753" t="s">
        <v>2364</v>
      </c>
      <c r="L753" t="s">
        <v>39</v>
      </c>
      <c r="M753">
        <v>62301</v>
      </c>
      <c r="N753" t="s">
        <v>29</v>
      </c>
      <c r="O753" t="s">
        <v>2367</v>
      </c>
      <c r="P753" t="s">
        <v>67</v>
      </c>
      <c r="Q753" t="s">
        <v>68</v>
      </c>
      <c r="R753" t="s">
        <v>2368</v>
      </c>
      <c r="S753">
        <v>108.76800000000001</v>
      </c>
      <c r="T753">
        <v>4</v>
      </c>
      <c r="U753" s="4">
        <v>0.2</v>
      </c>
      <c r="V753">
        <f t="shared" si="23"/>
        <v>-21.753600000000006</v>
      </c>
      <c r="W753">
        <v>2.7191999999999901</v>
      </c>
    </row>
    <row r="754" spans="1:23" x14ac:dyDescent="0.3">
      <c r="A754">
        <v>6454</v>
      </c>
      <c r="B754" t="s">
        <v>2369</v>
      </c>
      <c r="C754" s="2">
        <v>42029</v>
      </c>
      <c r="D754">
        <f t="shared" si="22"/>
        <v>2015</v>
      </c>
      <c r="E754" s="2">
        <v>41925</v>
      </c>
      <c r="F754" t="s">
        <v>22</v>
      </c>
      <c r="G754" t="s">
        <v>1378</v>
      </c>
      <c r="H754" t="s">
        <v>1379</v>
      </c>
      <c r="I754" t="s">
        <v>25</v>
      </c>
      <c r="J754" t="s">
        <v>26</v>
      </c>
      <c r="K754" t="s">
        <v>27</v>
      </c>
      <c r="L754" t="s">
        <v>28</v>
      </c>
      <c r="M754">
        <v>77036</v>
      </c>
      <c r="N754" t="s">
        <v>29</v>
      </c>
      <c r="O754" t="s">
        <v>2370</v>
      </c>
      <c r="P754" t="s">
        <v>31</v>
      </c>
      <c r="Q754" t="s">
        <v>64</v>
      </c>
      <c r="R754" t="s">
        <v>2371</v>
      </c>
      <c r="S754">
        <v>3.44</v>
      </c>
      <c r="T754">
        <v>2</v>
      </c>
      <c r="U754" s="4">
        <v>0.2</v>
      </c>
      <c r="V754">
        <f t="shared" si="23"/>
        <v>-0.68800000000000006</v>
      </c>
      <c r="W754">
        <v>0.55899999999999961</v>
      </c>
    </row>
    <row r="755" spans="1:23" x14ac:dyDescent="0.3">
      <c r="A755">
        <v>8134</v>
      </c>
      <c r="B755" t="s">
        <v>2372</v>
      </c>
      <c r="C755" s="2">
        <v>42030</v>
      </c>
      <c r="D755">
        <f t="shared" si="22"/>
        <v>2015</v>
      </c>
      <c r="E755" s="2">
        <v>41925</v>
      </c>
      <c r="F755" t="s">
        <v>22</v>
      </c>
      <c r="G755" t="s">
        <v>2373</v>
      </c>
      <c r="H755" t="s">
        <v>2374</v>
      </c>
      <c r="I755" t="s">
        <v>104</v>
      </c>
      <c r="J755" t="s">
        <v>26</v>
      </c>
      <c r="K755" t="s">
        <v>160</v>
      </c>
      <c r="L755" t="s">
        <v>28</v>
      </c>
      <c r="M755">
        <v>75081</v>
      </c>
      <c r="N755" t="s">
        <v>29</v>
      </c>
      <c r="O755" t="s">
        <v>2375</v>
      </c>
      <c r="P755" t="s">
        <v>54</v>
      </c>
      <c r="Q755" t="s">
        <v>55</v>
      </c>
      <c r="R755" t="s">
        <v>2376</v>
      </c>
      <c r="S755">
        <v>72.78</v>
      </c>
      <c r="T755">
        <v>3</v>
      </c>
      <c r="U755" s="4">
        <v>0.6</v>
      </c>
      <c r="V755">
        <f t="shared" si="23"/>
        <v>-43.667999999999999</v>
      </c>
      <c r="W755">
        <v>-70.960499999999996</v>
      </c>
    </row>
    <row r="756" spans="1:23" x14ac:dyDescent="0.3">
      <c r="A756">
        <v>5716</v>
      </c>
      <c r="B756" t="s">
        <v>2377</v>
      </c>
      <c r="C756" s="2">
        <v>42031</v>
      </c>
      <c r="D756">
        <f t="shared" si="22"/>
        <v>2015</v>
      </c>
      <c r="E756" s="2">
        <v>41924</v>
      </c>
      <c r="F756" t="s">
        <v>128</v>
      </c>
      <c r="G756" t="s">
        <v>668</v>
      </c>
      <c r="H756" t="s">
        <v>669</v>
      </c>
      <c r="I756" t="s">
        <v>104</v>
      </c>
      <c r="J756" t="s">
        <v>26</v>
      </c>
      <c r="K756" t="s">
        <v>2378</v>
      </c>
      <c r="L756" t="s">
        <v>74</v>
      </c>
      <c r="M756">
        <v>48104</v>
      </c>
      <c r="N756" t="s">
        <v>29</v>
      </c>
      <c r="O756" t="s">
        <v>2379</v>
      </c>
      <c r="P756" t="s">
        <v>67</v>
      </c>
      <c r="Q756" t="s">
        <v>68</v>
      </c>
      <c r="R756" t="s">
        <v>2380</v>
      </c>
      <c r="S756">
        <v>619.94999999999993</v>
      </c>
      <c r="T756">
        <v>5</v>
      </c>
      <c r="U756" s="4">
        <v>0</v>
      </c>
      <c r="V756">
        <f t="shared" si="23"/>
        <v>0</v>
      </c>
      <c r="W756">
        <v>111.59099999999995</v>
      </c>
    </row>
    <row r="757" spans="1:23" x14ac:dyDescent="0.3">
      <c r="A757">
        <v>5717</v>
      </c>
      <c r="B757" t="s">
        <v>2377</v>
      </c>
      <c r="C757" s="2">
        <v>42032</v>
      </c>
      <c r="D757">
        <f t="shared" si="22"/>
        <v>2015</v>
      </c>
      <c r="E757" s="2">
        <v>41924</v>
      </c>
      <c r="F757" t="s">
        <v>128</v>
      </c>
      <c r="G757" t="s">
        <v>668</v>
      </c>
      <c r="H757" t="s">
        <v>669</v>
      </c>
      <c r="I757" t="s">
        <v>104</v>
      </c>
      <c r="J757" t="s">
        <v>26</v>
      </c>
      <c r="K757" t="s">
        <v>2378</v>
      </c>
      <c r="L757" t="s">
        <v>74</v>
      </c>
      <c r="M757">
        <v>48104</v>
      </c>
      <c r="N757" t="s">
        <v>29</v>
      </c>
      <c r="O757" t="s">
        <v>2381</v>
      </c>
      <c r="P757" t="s">
        <v>67</v>
      </c>
      <c r="Q757" t="s">
        <v>297</v>
      </c>
      <c r="R757" t="s">
        <v>2382</v>
      </c>
      <c r="S757">
        <v>29.160000000000004</v>
      </c>
      <c r="T757">
        <v>3</v>
      </c>
      <c r="U757" s="4">
        <v>0</v>
      </c>
      <c r="V757">
        <f t="shared" si="23"/>
        <v>0</v>
      </c>
      <c r="W757">
        <v>8.4563999999999986</v>
      </c>
    </row>
    <row r="758" spans="1:23" x14ac:dyDescent="0.3">
      <c r="A758">
        <v>5718</v>
      </c>
      <c r="B758" t="s">
        <v>2377</v>
      </c>
      <c r="C758" s="2">
        <v>42033</v>
      </c>
      <c r="D758">
        <f t="shared" si="22"/>
        <v>2015</v>
      </c>
      <c r="E758" s="2">
        <v>41924</v>
      </c>
      <c r="F758" t="s">
        <v>128</v>
      </c>
      <c r="G758" t="s">
        <v>668</v>
      </c>
      <c r="H758" t="s">
        <v>669</v>
      </c>
      <c r="I758" t="s">
        <v>104</v>
      </c>
      <c r="J758" t="s">
        <v>26</v>
      </c>
      <c r="K758" t="s">
        <v>2378</v>
      </c>
      <c r="L758" t="s">
        <v>74</v>
      </c>
      <c r="M758">
        <v>48104</v>
      </c>
      <c r="N758" t="s">
        <v>29</v>
      </c>
      <c r="O758" t="s">
        <v>2383</v>
      </c>
      <c r="P758" t="s">
        <v>31</v>
      </c>
      <c r="Q758" t="s">
        <v>280</v>
      </c>
      <c r="R758" t="s">
        <v>472</v>
      </c>
      <c r="S758">
        <v>57.959999999999994</v>
      </c>
      <c r="T758">
        <v>7</v>
      </c>
      <c r="U758" s="4">
        <v>0</v>
      </c>
      <c r="V758">
        <f t="shared" si="23"/>
        <v>0</v>
      </c>
      <c r="W758">
        <v>27.241199999999996</v>
      </c>
    </row>
    <row r="759" spans="1:23" x14ac:dyDescent="0.3">
      <c r="A759">
        <v>5719</v>
      </c>
      <c r="B759" t="s">
        <v>2377</v>
      </c>
      <c r="C759" s="2">
        <v>42034</v>
      </c>
      <c r="D759">
        <f t="shared" si="22"/>
        <v>2015</v>
      </c>
      <c r="E759" s="2">
        <v>41924</v>
      </c>
      <c r="F759" t="s">
        <v>128</v>
      </c>
      <c r="G759" t="s">
        <v>668</v>
      </c>
      <c r="H759" t="s">
        <v>669</v>
      </c>
      <c r="I759" t="s">
        <v>104</v>
      </c>
      <c r="J759" t="s">
        <v>26</v>
      </c>
      <c r="K759" t="s">
        <v>2378</v>
      </c>
      <c r="L759" t="s">
        <v>74</v>
      </c>
      <c r="M759">
        <v>48104</v>
      </c>
      <c r="N759" t="s">
        <v>29</v>
      </c>
      <c r="O759" t="s">
        <v>2384</v>
      </c>
      <c r="P759" t="s">
        <v>31</v>
      </c>
      <c r="Q759" t="s">
        <v>82</v>
      </c>
      <c r="R759" t="s">
        <v>2385</v>
      </c>
      <c r="S759">
        <v>29.402999999999999</v>
      </c>
      <c r="T759">
        <v>3</v>
      </c>
      <c r="U759" s="4">
        <v>0.1</v>
      </c>
      <c r="V759">
        <f t="shared" si="23"/>
        <v>-2.9403000000000001</v>
      </c>
      <c r="W759">
        <v>5.2272000000000007</v>
      </c>
    </row>
    <row r="760" spans="1:23" x14ac:dyDescent="0.3">
      <c r="A760">
        <v>9263</v>
      </c>
      <c r="B760" t="s">
        <v>2386</v>
      </c>
      <c r="C760" s="2">
        <v>42035</v>
      </c>
      <c r="D760">
        <f t="shared" si="22"/>
        <v>2015</v>
      </c>
      <c r="E760" s="2">
        <v>41925</v>
      </c>
      <c r="F760" t="s">
        <v>22</v>
      </c>
      <c r="G760" t="s">
        <v>2129</v>
      </c>
      <c r="H760" t="s">
        <v>2130</v>
      </c>
      <c r="I760" t="s">
        <v>25</v>
      </c>
      <c r="J760" t="s">
        <v>26</v>
      </c>
      <c r="K760" t="s">
        <v>115</v>
      </c>
      <c r="L760" t="s">
        <v>74</v>
      </c>
      <c r="M760">
        <v>48227</v>
      </c>
      <c r="N760" t="s">
        <v>29</v>
      </c>
      <c r="O760" t="s">
        <v>2387</v>
      </c>
      <c r="P760" t="s">
        <v>54</v>
      </c>
      <c r="Q760" t="s">
        <v>140</v>
      </c>
      <c r="R760" t="s">
        <v>2388</v>
      </c>
      <c r="S760">
        <v>389.97</v>
      </c>
      <c r="T760">
        <v>3</v>
      </c>
      <c r="U760" s="4">
        <v>0</v>
      </c>
      <c r="V760">
        <f t="shared" si="23"/>
        <v>0</v>
      </c>
      <c r="W760">
        <v>35.097300000000004</v>
      </c>
    </row>
    <row r="761" spans="1:23" x14ac:dyDescent="0.3">
      <c r="A761">
        <v>9264</v>
      </c>
      <c r="B761" t="s">
        <v>2386</v>
      </c>
      <c r="C761" s="2">
        <v>42036</v>
      </c>
      <c r="D761">
        <f t="shared" si="22"/>
        <v>2015</v>
      </c>
      <c r="E761" s="2">
        <v>41925</v>
      </c>
      <c r="F761" t="s">
        <v>22</v>
      </c>
      <c r="G761" t="s">
        <v>2129</v>
      </c>
      <c r="H761" t="s">
        <v>2130</v>
      </c>
      <c r="I761" t="s">
        <v>25</v>
      </c>
      <c r="J761" t="s">
        <v>26</v>
      </c>
      <c r="K761" t="s">
        <v>115</v>
      </c>
      <c r="L761" t="s">
        <v>74</v>
      </c>
      <c r="M761">
        <v>48227</v>
      </c>
      <c r="N761" t="s">
        <v>29</v>
      </c>
      <c r="O761" t="s">
        <v>2389</v>
      </c>
      <c r="P761" t="s">
        <v>31</v>
      </c>
      <c r="Q761" t="s">
        <v>82</v>
      </c>
      <c r="R761" t="s">
        <v>2390</v>
      </c>
      <c r="S761">
        <v>269.90999999999997</v>
      </c>
      <c r="T761">
        <v>5</v>
      </c>
      <c r="U761" s="4">
        <v>0.1</v>
      </c>
      <c r="V761">
        <f t="shared" si="23"/>
        <v>-26.991</v>
      </c>
      <c r="W761">
        <v>53.982000000000006</v>
      </c>
    </row>
    <row r="762" spans="1:23" x14ac:dyDescent="0.3">
      <c r="A762">
        <v>6833</v>
      </c>
      <c r="B762" t="s">
        <v>2391</v>
      </c>
      <c r="C762" s="2">
        <v>42037</v>
      </c>
      <c r="D762">
        <f t="shared" si="22"/>
        <v>2015</v>
      </c>
      <c r="E762" s="2">
        <v>41929</v>
      </c>
      <c r="F762" t="s">
        <v>22</v>
      </c>
      <c r="G762" t="s">
        <v>2392</v>
      </c>
      <c r="H762" t="s">
        <v>2393</v>
      </c>
      <c r="I762" t="s">
        <v>25</v>
      </c>
      <c r="J762" t="s">
        <v>26</v>
      </c>
      <c r="K762" t="s">
        <v>166</v>
      </c>
      <c r="L762" t="s">
        <v>39</v>
      </c>
      <c r="M762">
        <v>60610</v>
      </c>
      <c r="N762" t="s">
        <v>29</v>
      </c>
      <c r="O762" t="s">
        <v>1217</v>
      </c>
      <c r="P762" t="s">
        <v>31</v>
      </c>
      <c r="Q762" t="s">
        <v>64</v>
      </c>
      <c r="R762" t="s">
        <v>1218</v>
      </c>
      <c r="S762">
        <v>8.016</v>
      </c>
      <c r="T762">
        <v>3</v>
      </c>
      <c r="U762" s="4">
        <v>0.2</v>
      </c>
      <c r="V762">
        <f t="shared" si="23"/>
        <v>-1.6032000000000002</v>
      </c>
      <c r="W762">
        <v>1.0019999999999993</v>
      </c>
    </row>
    <row r="763" spans="1:23" x14ac:dyDescent="0.3">
      <c r="A763">
        <v>2915</v>
      </c>
      <c r="B763" t="s">
        <v>2394</v>
      </c>
      <c r="C763" s="2">
        <v>42038</v>
      </c>
      <c r="D763">
        <f t="shared" si="22"/>
        <v>2015</v>
      </c>
      <c r="E763" s="2">
        <v>41929</v>
      </c>
      <c r="F763" t="s">
        <v>128</v>
      </c>
      <c r="G763" t="s">
        <v>1947</v>
      </c>
      <c r="H763" t="s">
        <v>1948</v>
      </c>
      <c r="I763" t="s">
        <v>25</v>
      </c>
      <c r="J763" t="s">
        <v>26</v>
      </c>
      <c r="K763" t="s">
        <v>2395</v>
      </c>
      <c r="L763" t="s">
        <v>96</v>
      </c>
      <c r="M763">
        <v>46060</v>
      </c>
      <c r="N763" t="s">
        <v>29</v>
      </c>
      <c r="O763" t="s">
        <v>1788</v>
      </c>
      <c r="P763" t="s">
        <v>67</v>
      </c>
      <c r="Q763" t="s">
        <v>297</v>
      </c>
      <c r="R763" t="s">
        <v>1789</v>
      </c>
      <c r="S763">
        <v>135.72</v>
      </c>
      <c r="T763">
        <v>3</v>
      </c>
      <c r="U763" s="4">
        <v>0</v>
      </c>
      <c r="V763">
        <f t="shared" si="23"/>
        <v>0</v>
      </c>
      <c r="W763">
        <v>35.287199999999999</v>
      </c>
    </row>
    <row r="764" spans="1:23" x14ac:dyDescent="0.3">
      <c r="A764">
        <v>2916</v>
      </c>
      <c r="B764" t="s">
        <v>2394</v>
      </c>
      <c r="C764" s="2">
        <v>42039</v>
      </c>
      <c r="D764">
        <f t="shared" si="22"/>
        <v>2015</v>
      </c>
      <c r="E764" s="2">
        <v>41929</v>
      </c>
      <c r="F764" t="s">
        <v>128</v>
      </c>
      <c r="G764" t="s">
        <v>1947</v>
      </c>
      <c r="H764" t="s">
        <v>1948</v>
      </c>
      <c r="I764" t="s">
        <v>25</v>
      </c>
      <c r="J764" t="s">
        <v>26</v>
      </c>
      <c r="K764" t="s">
        <v>2395</v>
      </c>
      <c r="L764" t="s">
        <v>96</v>
      </c>
      <c r="M764">
        <v>46060</v>
      </c>
      <c r="N764" t="s">
        <v>29</v>
      </c>
      <c r="O764" t="s">
        <v>1765</v>
      </c>
      <c r="P764" t="s">
        <v>31</v>
      </c>
      <c r="Q764" t="s">
        <v>47</v>
      </c>
      <c r="R764" t="s">
        <v>1766</v>
      </c>
      <c r="S764">
        <v>12.56</v>
      </c>
      <c r="T764">
        <v>2</v>
      </c>
      <c r="U764" s="4">
        <v>0</v>
      </c>
      <c r="V764">
        <f t="shared" si="23"/>
        <v>0</v>
      </c>
      <c r="W764">
        <v>5.6519999999999992</v>
      </c>
    </row>
    <row r="765" spans="1:23" x14ac:dyDescent="0.3">
      <c r="A765">
        <v>2917</v>
      </c>
      <c r="B765" t="s">
        <v>2394</v>
      </c>
      <c r="C765" s="2">
        <v>42040</v>
      </c>
      <c r="D765">
        <f t="shared" si="22"/>
        <v>2015</v>
      </c>
      <c r="E765" s="2">
        <v>41929</v>
      </c>
      <c r="F765" t="s">
        <v>128</v>
      </c>
      <c r="G765" t="s">
        <v>1947</v>
      </c>
      <c r="H765" t="s">
        <v>1948</v>
      </c>
      <c r="I765" t="s">
        <v>25</v>
      </c>
      <c r="J765" t="s">
        <v>26</v>
      </c>
      <c r="K765" t="s">
        <v>2395</v>
      </c>
      <c r="L765" t="s">
        <v>96</v>
      </c>
      <c r="M765">
        <v>46060</v>
      </c>
      <c r="N765" t="s">
        <v>29</v>
      </c>
      <c r="O765" t="s">
        <v>1922</v>
      </c>
      <c r="P765" t="s">
        <v>67</v>
      </c>
      <c r="Q765" t="s">
        <v>297</v>
      </c>
      <c r="R765" t="s">
        <v>1923</v>
      </c>
      <c r="S765">
        <v>263.95999999999998</v>
      </c>
      <c r="T765">
        <v>4</v>
      </c>
      <c r="U765" s="4">
        <v>0</v>
      </c>
      <c r="V765">
        <f t="shared" si="23"/>
        <v>0</v>
      </c>
      <c r="W765">
        <v>71.269200000000012</v>
      </c>
    </row>
    <row r="766" spans="1:23" x14ac:dyDescent="0.3">
      <c r="A766">
        <v>110</v>
      </c>
      <c r="B766" t="s">
        <v>2396</v>
      </c>
      <c r="C766" s="2">
        <v>42041</v>
      </c>
      <c r="D766">
        <f t="shared" si="22"/>
        <v>2015</v>
      </c>
      <c r="E766" s="2">
        <v>41932</v>
      </c>
      <c r="F766" t="s">
        <v>22</v>
      </c>
      <c r="G766" t="s">
        <v>442</v>
      </c>
      <c r="H766" t="s">
        <v>443</v>
      </c>
      <c r="I766" t="s">
        <v>37</v>
      </c>
      <c r="J766" t="s">
        <v>26</v>
      </c>
      <c r="K766" t="s">
        <v>2397</v>
      </c>
      <c r="L766" t="s">
        <v>39</v>
      </c>
      <c r="M766">
        <v>60462</v>
      </c>
      <c r="N766" t="s">
        <v>29</v>
      </c>
      <c r="O766" t="s">
        <v>837</v>
      </c>
      <c r="P766" t="s">
        <v>67</v>
      </c>
      <c r="Q766" t="s">
        <v>68</v>
      </c>
      <c r="R766" t="s">
        <v>838</v>
      </c>
      <c r="S766">
        <v>339.96000000000004</v>
      </c>
      <c r="T766">
        <v>5</v>
      </c>
      <c r="U766" s="4">
        <v>0.2</v>
      </c>
      <c r="V766">
        <f t="shared" si="23"/>
        <v>-67.992000000000004</v>
      </c>
      <c r="W766">
        <v>67.991999999999962</v>
      </c>
    </row>
    <row r="767" spans="1:23" x14ac:dyDescent="0.3">
      <c r="A767">
        <v>1438</v>
      </c>
      <c r="B767" t="s">
        <v>2398</v>
      </c>
      <c r="C767" s="2">
        <v>42042</v>
      </c>
      <c r="D767">
        <f t="shared" si="22"/>
        <v>2015</v>
      </c>
      <c r="E767" s="2">
        <v>41927</v>
      </c>
      <c r="F767" t="s">
        <v>170</v>
      </c>
      <c r="G767" t="s">
        <v>1373</v>
      </c>
      <c r="H767" t="s">
        <v>1374</v>
      </c>
      <c r="I767" t="s">
        <v>25</v>
      </c>
      <c r="J767" t="s">
        <v>26</v>
      </c>
      <c r="K767" t="s">
        <v>2131</v>
      </c>
      <c r="L767" t="s">
        <v>28</v>
      </c>
      <c r="M767">
        <v>79109</v>
      </c>
      <c r="N767" t="s">
        <v>29</v>
      </c>
      <c r="O767" t="s">
        <v>2399</v>
      </c>
      <c r="P767" t="s">
        <v>67</v>
      </c>
      <c r="Q767" t="s">
        <v>68</v>
      </c>
      <c r="R767" t="s">
        <v>2400</v>
      </c>
      <c r="S767">
        <v>263.88</v>
      </c>
      <c r="T767">
        <v>3</v>
      </c>
      <c r="U767" s="4">
        <v>0.2</v>
      </c>
      <c r="V767">
        <f t="shared" si="23"/>
        <v>-52.776000000000003</v>
      </c>
      <c r="W767">
        <v>42.880500000000012</v>
      </c>
    </row>
    <row r="768" spans="1:23" x14ac:dyDescent="0.3">
      <c r="A768">
        <v>1439</v>
      </c>
      <c r="B768" t="s">
        <v>2398</v>
      </c>
      <c r="C768" s="2">
        <v>42043</v>
      </c>
      <c r="D768">
        <f t="shared" si="22"/>
        <v>2015</v>
      </c>
      <c r="E768" s="2">
        <v>41927</v>
      </c>
      <c r="F768" t="s">
        <v>170</v>
      </c>
      <c r="G768" t="s">
        <v>1373</v>
      </c>
      <c r="H768" t="s">
        <v>1374</v>
      </c>
      <c r="I768" t="s">
        <v>25</v>
      </c>
      <c r="J768" t="s">
        <v>26</v>
      </c>
      <c r="K768" t="s">
        <v>2131</v>
      </c>
      <c r="L768" t="s">
        <v>28</v>
      </c>
      <c r="M768">
        <v>79109</v>
      </c>
      <c r="N768" t="s">
        <v>29</v>
      </c>
      <c r="O768" t="s">
        <v>716</v>
      </c>
      <c r="P768" t="s">
        <v>54</v>
      </c>
      <c r="Q768" t="s">
        <v>140</v>
      </c>
      <c r="R768" t="s">
        <v>717</v>
      </c>
      <c r="S768">
        <v>2453.4299999999998</v>
      </c>
      <c r="T768">
        <v>5</v>
      </c>
      <c r="U768" s="4">
        <v>0.3</v>
      </c>
      <c r="V768">
        <f t="shared" si="23"/>
        <v>-736.02899999999988</v>
      </c>
      <c r="W768">
        <v>-350.4899999999999</v>
      </c>
    </row>
    <row r="769" spans="1:23" x14ac:dyDescent="0.3">
      <c r="A769">
        <v>4631</v>
      </c>
      <c r="B769" t="s">
        <v>2401</v>
      </c>
      <c r="C769" s="2">
        <v>42044</v>
      </c>
      <c r="D769">
        <f t="shared" si="22"/>
        <v>2015</v>
      </c>
      <c r="E769" s="2">
        <v>41927</v>
      </c>
      <c r="F769" t="s">
        <v>170</v>
      </c>
      <c r="G769" t="s">
        <v>135</v>
      </c>
      <c r="H769" t="s">
        <v>136</v>
      </c>
      <c r="I769" t="s">
        <v>25</v>
      </c>
      <c r="J769" t="s">
        <v>26</v>
      </c>
      <c r="K769" t="s">
        <v>2402</v>
      </c>
      <c r="L769" t="s">
        <v>74</v>
      </c>
      <c r="M769">
        <v>48858</v>
      </c>
      <c r="N769" t="s">
        <v>29</v>
      </c>
      <c r="O769" t="s">
        <v>2403</v>
      </c>
      <c r="P769" t="s">
        <v>54</v>
      </c>
      <c r="Q769" t="s">
        <v>55</v>
      </c>
      <c r="R769" t="s">
        <v>2404</v>
      </c>
      <c r="S769">
        <v>17.14</v>
      </c>
      <c r="T769">
        <v>2</v>
      </c>
      <c r="U769" s="4">
        <v>0</v>
      </c>
      <c r="V769">
        <f t="shared" si="23"/>
        <v>0</v>
      </c>
      <c r="W769">
        <v>6.1704000000000008</v>
      </c>
    </row>
    <row r="770" spans="1:23" x14ac:dyDescent="0.3">
      <c r="A770">
        <v>6878</v>
      </c>
      <c r="B770" t="s">
        <v>2405</v>
      </c>
      <c r="C770" s="2">
        <v>42045</v>
      </c>
      <c r="D770">
        <f t="shared" si="22"/>
        <v>2015</v>
      </c>
      <c r="E770" s="2">
        <v>41927</v>
      </c>
      <c r="F770" t="s">
        <v>170</v>
      </c>
      <c r="G770" t="s">
        <v>2406</v>
      </c>
      <c r="H770" t="s">
        <v>2407</v>
      </c>
      <c r="I770" t="s">
        <v>25</v>
      </c>
      <c r="J770" t="s">
        <v>26</v>
      </c>
      <c r="K770" t="s">
        <v>160</v>
      </c>
      <c r="L770" t="s">
        <v>28</v>
      </c>
      <c r="M770">
        <v>75217</v>
      </c>
      <c r="N770" t="s">
        <v>29</v>
      </c>
      <c r="O770" t="s">
        <v>2408</v>
      </c>
      <c r="P770" t="s">
        <v>54</v>
      </c>
      <c r="Q770" t="s">
        <v>55</v>
      </c>
      <c r="R770" t="s">
        <v>2409</v>
      </c>
      <c r="S770">
        <v>131.376</v>
      </c>
      <c r="T770">
        <v>6</v>
      </c>
      <c r="U770" s="4">
        <v>0.6</v>
      </c>
      <c r="V770">
        <f t="shared" si="23"/>
        <v>-78.825599999999994</v>
      </c>
      <c r="W770">
        <v>-95.24760000000002</v>
      </c>
    </row>
    <row r="771" spans="1:23" x14ac:dyDescent="0.3">
      <c r="A771">
        <v>6879</v>
      </c>
      <c r="B771" t="s">
        <v>2405</v>
      </c>
      <c r="C771" s="2">
        <v>42046</v>
      </c>
      <c r="D771">
        <f t="shared" ref="D771:D834" si="24">YEAR(C771)</f>
        <v>2015</v>
      </c>
      <c r="E771" s="2">
        <v>41927</v>
      </c>
      <c r="F771" t="s">
        <v>170</v>
      </c>
      <c r="G771" t="s">
        <v>2406</v>
      </c>
      <c r="H771" t="s">
        <v>2407</v>
      </c>
      <c r="I771" t="s">
        <v>25</v>
      </c>
      <c r="J771" t="s">
        <v>26</v>
      </c>
      <c r="K771" t="s">
        <v>160</v>
      </c>
      <c r="L771" t="s">
        <v>28</v>
      </c>
      <c r="M771">
        <v>75217</v>
      </c>
      <c r="N771" t="s">
        <v>29</v>
      </c>
      <c r="O771" t="s">
        <v>2410</v>
      </c>
      <c r="P771" t="s">
        <v>31</v>
      </c>
      <c r="Q771" t="s">
        <v>32</v>
      </c>
      <c r="R771" t="s">
        <v>2411</v>
      </c>
      <c r="S771">
        <v>5.3440000000000003</v>
      </c>
      <c r="T771">
        <v>1</v>
      </c>
      <c r="U771" s="4">
        <v>0.2</v>
      </c>
      <c r="V771">
        <f t="shared" ref="V771:V834" si="25">S771*-U771</f>
        <v>-1.0688000000000002</v>
      </c>
      <c r="W771">
        <v>1.8703999999999998</v>
      </c>
    </row>
    <row r="772" spans="1:23" x14ac:dyDescent="0.3">
      <c r="A772">
        <v>7906</v>
      </c>
      <c r="B772" t="s">
        <v>2412</v>
      </c>
      <c r="C772" s="2">
        <v>42047</v>
      </c>
      <c r="D772">
        <f t="shared" si="24"/>
        <v>2015</v>
      </c>
      <c r="E772" s="2">
        <v>41934</v>
      </c>
      <c r="F772" t="s">
        <v>22</v>
      </c>
      <c r="G772" t="s">
        <v>1104</v>
      </c>
      <c r="H772" t="s">
        <v>1105</v>
      </c>
      <c r="I772" t="s">
        <v>37</v>
      </c>
      <c r="J772" t="s">
        <v>26</v>
      </c>
      <c r="K772" t="s">
        <v>160</v>
      </c>
      <c r="L772" t="s">
        <v>28</v>
      </c>
      <c r="M772">
        <v>75217</v>
      </c>
      <c r="N772" t="s">
        <v>29</v>
      </c>
      <c r="O772" t="s">
        <v>2413</v>
      </c>
      <c r="P772" t="s">
        <v>31</v>
      </c>
      <c r="Q772" t="s">
        <v>280</v>
      </c>
      <c r="R772" t="s">
        <v>472</v>
      </c>
      <c r="S772">
        <v>4.4640000000000004</v>
      </c>
      <c r="T772">
        <v>1</v>
      </c>
      <c r="U772" s="4">
        <v>0.2</v>
      </c>
      <c r="V772">
        <f t="shared" si="25"/>
        <v>-0.89280000000000015</v>
      </c>
      <c r="W772">
        <v>1.6739999999999999</v>
      </c>
    </row>
    <row r="773" spans="1:23" x14ac:dyDescent="0.3">
      <c r="A773">
        <v>7907</v>
      </c>
      <c r="B773" t="s">
        <v>2412</v>
      </c>
      <c r="C773" s="2">
        <v>42048</v>
      </c>
      <c r="D773">
        <f t="shared" si="24"/>
        <v>2015</v>
      </c>
      <c r="E773" s="2">
        <v>41934</v>
      </c>
      <c r="F773" t="s">
        <v>22</v>
      </c>
      <c r="G773" t="s">
        <v>1104</v>
      </c>
      <c r="H773" t="s">
        <v>1105</v>
      </c>
      <c r="I773" t="s">
        <v>37</v>
      </c>
      <c r="J773" t="s">
        <v>26</v>
      </c>
      <c r="K773" t="s">
        <v>160</v>
      </c>
      <c r="L773" t="s">
        <v>28</v>
      </c>
      <c r="M773">
        <v>75217</v>
      </c>
      <c r="N773" t="s">
        <v>29</v>
      </c>
      <c r="O773" t="s">
        <v>2414</v>
      </c>
      <c r="P773" t="s">
        <v>31</v>
      </c>
      <c r="Q773" t="s">
        <v>47</v>
      </c>
      <c r="R773" t="s">
        <v>2415</v>
      </c>
      <c r="S773">
        <v>3.9599999999999991</v>
      </c>
      <c r="T773">
        <v>10</v>
      </c>
      <c r="U773" s="4">
        <v>0.8</v>
      </c>
      <c r="V773">
        <f t="shared" si="25"/>
        <v>-3.1679999999999993</v>
      </c>
      <c r="W773">
        <v>-6.93</v>
      </c>
    </row>
    <row r="774" spans="1:23" x14ac:dyDescent="0.3">
      <c r="A774">
        <v>6136</v>
      </c>
      <c r="B774" t="s">
        <v>2416</v>
      </c>
      <c r="C774" s="2">
        <v>42049</v>
      </c>
      <c r="D774">
        <f t="shared" si="24"/>
        <v>2015</v>
      </c>
      <c r="E774" s="2">
        <v>41934</v>
      </c>
      <c r="F774" t="s">
        <v>22</v>
      </c>
      <c r="G774" t="s">
        <v>2417</v>
      </c>
      <c r="H774" t="s">
        <v>2418</v>
      </c>
      <c r="I774" t="s">
        <v>37</v>
      </c>
      <c r="J774" t="s">
        <v>26</v>
      </c>
      <c r="K774" t="s">
        <v>1863</v>
      </c>
      <c r="L774" t="s">
        <v>28</v>
      </c>
      <c r="M774">
        <v>78501</v>
      </c>
      <c r="N774" t="s">
        <v>29</v>
      </c>
      <c r="O774" t="s">
        <v>2419</v>
      </c>
      <c r="P774" t="s">
        <v>67</v>
      </c>
      <c r="Q774" t="s">
        <v>68</v>
      </c>
      <c r="R774" t="s">
        <v>2420</v>
      </c>
      <c r="S774">
        <v>27.695999999999998</v>
      </c>
      <c r="T774">
        <v>3</v>
      </c>
      <c r="U774" s="4">
        <v>0.2</v>
      </c>
      <c r="V774">
        <f t="shared" si="25"/>
        <v>-5.5392000000000001</v>
      </c>
      <c r="W774">
        <v>3.4619999999999997</v>
      </c>
    </row>
    <row r="775" spans="1:23" x14ac:dyDescent="0.3">
      <c r="A775">
        <v>6137</v>
      </c>
      <c r="B775" t="s">
        <v>2416</v>
      </c>
      <c r="C775" s="2">
        <v>42050</v>
      </c>
      <c r="D775">
        <f t="shared" si="24"/>
        <v>2015</v>
      </c>
      <c r="E775" s="2">
        <v>41934</v>
      </c>
      <c r="F775" t="s">
        <v>22</v>
      </c>
      <c r="G775" t="s">
        <v>2417</v>
      </c>
      <c r="H775" t="s">
        <v>2418</v>
      </c>
      <c r="I775" t="s">
        <v>37</v>
      </c>
      <c r="J775" t="s">
        <v>26</v>
      </c>
      <c r="K775" t="s">
        <v>1863</v>
      </c>
      <c r="L775" t="s">
        <v>28</v>
      </c>
      <c r="M775">
        <v>78501</v>
      </c>
      <c r="N775" t="s">
        <v>29</v>
      </c>
      <c r="O775" t="s">
        <v>2421</v>
      </c>
      <c r="P775" t="s">
        <v>31</v>
      </c>
      <c r="Q775" t="s">
        <v>82</v>
      </c>
      <c r="R775" t="s">
        <v>2422</v>
      </c>
      <c r="S775">
        <v>73.163999999999987</v>
      </c>
      <c r="T775">
        <v>6</v>
      </c>
      <c r="U775" s="4">
        <v>0.8</v>
      </c>
      <c r="V775">
        <f t="shared" si="25"/>
        <v>-58.531199999999991</v>
      </c>
      <c r="W775">
        <v>-186.56820000000005</v>
      </c>
    </row>
    <row r="776" spans="1:23" x14ac:dyDescent="0.3">
      <c r="A776">
        <v>3961</v>
      </c>
      <c r="B776" t="s">
        <v>2423</v>
      </c>
      <c r="C776" s="2">
        <v>42051</v>
      </c>
      <c r="D776">
        <f t="shared" si="24"/>
        <v>2015</v>
      </c>
      <c r="E776" s="2">
        <v>41936</v>
      </c>
      <c r="F776" t="s">
        <v>22</v>
      </c>
      <c r="G776" t="s">
        <v>2424</v>
      </c>
      <c r="H776" t="s">
        <v>2425</v>
      </c>
      <c r="I776" t="s">
        <v>104</v>
      </c>
      <c r="J776" t="s">
        <v>26</v>
      </c>
      <c r="K776" t="s">
        <v>115</v>
      </c>
      <c r="L776" t="s">
        <v>74</v>
      </c>
      <c r="M776">
        <v>48227</v>
      </c>
      <c r="N776" t="s">
        <v>29</v>
      </c>
      <c r="O776" t="s">
        <v>456</v>
      </c>
      <c r="P776" t="s">
        <v>31</v>
      </c>
      <c r="Q776" t="s">
        <v>47</v>
      </c>
      <c r="R776" t="s">
        <v>457</v>
      </c>
      <c r="S776">
        <v>38.28</v>
      </c>
      <c r="T776">
        <v>6</v>
      </c>
      <c r="U776" s="4">
        <v>0</v>
      </c>
      <c r="V776">
        <f t="shared" si="25"/>
        <v>0</v>
      </c>
      <c r="W776">
        <v>17.608799999999999</v>
      </c>
    </row>
    <row r="777" spans="1:23" x14ac:dyDescent="0.3">
      <c r="A777">
        <v>3962</v>
      </c>
      <c r="B777" t="s">
        <v>2423</v>
      </c>
      <c r="C777" s="2">
        <v>42052</v>
      </c>
      <c r="D777">
        <f t="shared" si="24"/>
        <v>2015</v>
      </c>
      <c r="E777" s="2">
        <v>41936</v>
      </c>
      <c r="F777" t="s">
        <v>22</v>
      </c>
      <c r="G777" t="s">
        <v>2424</v>
      </c>
      <c r="H777" t="s">
        <v>2425</v>
      </c>
      <c r="I777" t="s">
        <v>104</v>
      </c>
      <c r="J777" t="s">
        <v>26</v>
      </c>
      <c r="K777" t="s">
        <v>115</v>
      </c>
      <c r="L777" t="s">
        <v>74</v>
      </c>
      <c r="M777">
        <v>48227</v>
      </c>
      <c r="N777" t="s">
        <v>29</v>
      </c>
      <c r="O777" t="s">
        <v>2426</v>
      </c>
      <c r="P777" t="s">
        <v>67</v>
      </c>
      <c r="Q777" t="s">
        <v>297</v>
      </c>
      <c r="R777" t="s">
        <v>2427</v>
      </c>
      <c r="S777">
        <v>149.94999999999999</v>
      </c>
      <c r="T777">
        <v>5</v>
      </c>
      <c r="U777" s="4">
        <v>0</v>
      </c>
      <c r="V777">
        <f t="shared" si="25"/>
        <v>0</v>
      </c>
      <c r="W777">
        <v>44.984999999999985</v>
      </c>
    </row>
    <row r="778" spans="1:23" x14ac:dyDescent="0.3">
      <c r="A778">
        <v>8980</v>
      </c>
      <c r="B778" t="s">
        <v>2428</v>
      </c>
      <c r="C778" s="2">
        <v>42053</v>
      </c>
      <c r="D778">
        <f t="shared" si="24"/>
        <v>2015</v>
      </c>
      <c r="E778" s="2">
        <v>41936</v>
      </c>
      <c r="F778" t="s">
        <v>128</v>
      </c>
      <c r="G778" t="s">
        <v>2429</v>
      </c>
      <c r="H778" t="s">
        <v>2430</v>
      </c>
      <c r="I778" t="s">
        <v>25</v>
      </c>
      <c r="J778" t="s">
        <v>26</v>
      </c>
      <c r="K778" t="s">
        <v>160</v>
      </c>
      <c r="L778" t="s">
        <v>28</v>
      </c>
      <c r="M778">
        <v>75220</v>
      </c>
      <c r="N778" t="s">
        <v>29</v>
      </c>
      <c r="O778" t="s">
        <v>2431</v>
      </c>
      <c r="P778" t="s">
        <v>31</v>
      </c>
      <c r="Q778" t="s">
        <v>47</v>
      </c>
      <c r="R778" t="s">
        <v>2432</v>
      </c>
      <c r="S778">
        <v>1.7199999999999995</v>
      </c>
      <c r="T778">
        <v>1</v>
      </c>
      <c r="U778" s="4">
        <v>0.8</v>
      </c>
      <c r="V778">
        <f t="shared" si="25"/>
        <v>-1.3759999999999997</v>
      </c>
      <c r="W778">
        <v>-2.8380000000000001</v>
      </c>
    </row>
    <row r="779" spans="1:23" x14ac:dyDescent="0.3">
      <c r="A779">
        <v>1174</v>
      </c>
      <c r="B779" t="s">
        <v>2433</v>
      </c>
      <c r="C779" s="2">
        <v>42054</v>
      </c>
      <c r="D779">
        <f t="shared" si="24"/>
        <v>2015</v>
      </c>
      <c r="E779" s="2">
        <v>41938</v>
      </c>
      <c r="F779" t="s">
        <v>22</v>
      </c>
      <c r="G779" t="s">
        <v>2434</v>
      </c>
      <c r="H779" t="s">
        <v>2435</v>
      </c>
      <c r="I779" t="s">
        <v>25</v>
      </c>
      <c r="J779" t="s">
        <v>26</v>
      </c>
      <c r="K779" t="s">
        <v>353</v>
      </c>
      <c r="L779" t="s">
        <v>39</v>
      </c>
      <c r="M779">
        <v>61701</v>
      </c>
      <c r="N779" t="s">
        <v>29</v>
      </c>
      <c r="O779" t="s">
        <v>1004</v>
      </c>
      <c r="P779" t="s">
        <v>31</v>
      </c>
      <c r="Q779" t="s">
        <v>47</v>
      </c>
      <c r="R779" t="s">
        <v>1005</v>
      </c>
      <c r="S779">
        <v>5.1759999999999984</v>
      </c>
      <c r="T779">
        <v>4</v>
      </c>
      <c r="U779" s="4">
        <v>0.8</v>
      </c>
      <c r="V779">
        <f t="shared" si="25"/>
        <v>-4.1407999999999987</v>
      </c>
      <c r="W779">
        <v>-7.7640000000000011</v>
      </c>
    </row>
    <row r="780" spans="1:23" x14ac:dyDescent="0.3">
      <c r="A780">
        <v>5419</v>
      </c>
      <c r="B780" t="s">
        <v>2436</v>
      </c>
      <c r="C780" s="2">
        <v>42055</v>
      </c>
      <c r="D780">
        <f t="shared" si="24"/>
        <v>2015</v>
      </c>
      <c r="E780" s="2">
        <v>41938</v>
      </c>
      <c r="F780" t="s">
        <v>101</v>
      </c>
      <c r="G780" t="s">
        <v>813</v>
      </c>
      <c r="H780" t="s">
        <v>814</v>
      </c>
      <c r="I780" t="s">
        <v>25</v>
      </c>
      <c r="J780" t="s">
        <v>26</v>
      </c>
      <c r="K780" t="s">
        <v>27</v>
      </c>
      <c r="L780" t="s">
        <v>28</v>
      </c>
      <c r="M780">
        <v>77041</v>
      </c>
      <c r="N780" t="s">
        <v>29</v>
      </c>
      <c r="O780" t="s">
        <v>2437</v>
      </c>
      <c r="P780" t="s">
        <v>31</v>
      </c>
      <c r="Q780" t="s">
        <v>32</v>
      </c>
      <c r="R780" t="s">
        <v>2438</v>
      </c>
      <c r="S780">
        <v>36.288000000000011</v>
      </c>
      <c r="T780">
        <v>7</v>
      </c>
      <c r="U780" s="4">
        <v>0.2</v>
      </c>
      <c r="V780">
        <f t="shared" si="25"/>
        <v>-7.2576000000000027</v>
      </c>
      <c r="W780">
        <v>12.700800000000001</v>
      </c>
    </row>
    <row r="781" spans="1:23" x14ac:dyDescent="0.3">
      <c r="A781">
        <v>5420</v>
      </c>
      <c r="B781" t="s">
        <v>2436</v>
      </c>
      <c r="C781" s="2">
        <v>42056</v>
      </c>
      <c r="D781">
        <f t="shared" si="24"/>
        <v>2015</v>
      </c>
      <c r="E781" s="2">
        <v>41938</v>
      </c>
      <c r="F781" t="s">
        <v>101</v>
      </c>
      <c r="G781" t="s">
        <v>813</v>
      </c>
      <c r="H781" t="s">
        <v>814</v>
      </c>
      <c r="I781" t="s">
        <v>25</v>
      </c>
      <c r="J781" t="s">
        <v>26</v>
      </c>
      <c r="K781" t="s">
        <v>27</v>
      </c>
      <c r="L781" t="s">
        <v>28</v>
      </c>
      <c r="M781">
        <v>77041</v>
      </c>
      <c r="N781" t="s">
        <v>29</v>
      </c>
      <c r="O781" t="s">
        <v>1307</v>
      </c>
      <c r="P781" t="s">
        <v>67</v>
      </c>
      <c r="Q781" t="s">
        <v>297</v>
      </c>
      <c r="R781" t="s">
        <v>1308</v>
      </c>
      <c r="S781">
        <v>150.38399999999999</v>
      </c>
      <c r="T781">
        <v>2</v>
      </c>
      <c r="U781" s="4">
        <v>0.2</v>
      </c>
      <c r="V781">
        <f t="shared" si="25"/>
        <v>-30.076799999999999</v>
      </c>
      <c r="W781">
        <v>15.038400000000003</v>
      </c>
    </row>
    <row r="782" spans="1:23" x14ac:dyDescent="0.3">
      <c r="A782">
        <v>8493</v>
      </c>
      <c r="B782" t="s">
        <v>2439</v>
      </c>
      <c r="C782" s="2">
        <v>42057</v>
      </c>
      <c r="D782">
        <f t="shared" si="24"/>
        <v>2015</v>
      </c>
      <c r="E782" s="2">
        <v>41940</v>
      </c>
      <c r="F782" t="s">
        <v>22</v>
      </c>
      <c r="G782" t="s">
        <v>2440</v>
      </c>
      <c r="H782" t="s">
        <v>2441</v>
      </c>
      <c r="I782" t="s">
        <v>25</v>
      </c>
      <c r="J782" t="s">
        <v>26</v>
      </c>
      <c r="K782" t="s">
        <v>173</v>
      </c>
      <c r="L782" t="s">
        <v>28</v>
      </c>
      <c r="M782">
        <v>79424</v>
      </c>
      <c r="N782" t="s">
        <v>29</v>
      </c>
      <c r="O782" t="s">
        <v>2442</v>
      </c>
      <c r="P782" t="s">
        <v>31</v>
      </c>
      <c r="Q782" t="s">
        <v>32</v>
      </c>
      <c r="R782" t="s">
        <v>2443</v>
      </c>
      <c r="S782">
        <v>60.736000000000004</v>
      </c>
      <c r="T782">
        <v>8</v>
      </c>
      <c r="U782" s="4">
        <v>0.2</v>
      </c>
      <c r="V782">
        <f t="shared" si="25"/>
        <v>-12.147200000000002</v>
      </c>
      <c r="W782">
        <v>20.4984</v>
      </c>
    </row>
    <row r="783" spans="1:23" x14ac:dyDescent="0.3">
      <c r="A783">
        <v>8494</v>
      </c>
      <c r="B783" t="s">
        <v>2439</v>
      </c>
      <c r="C783" s="2">
        <v>42058</v>
      </c>
      <c r="D783">
        <f t="shared" si="24"/>
        <v>2015</v>
      </c>
      <c r="E783" s="2">
        <v>41940</v>
      </c>
      <c r="F783" t="s">
        <v>22</v>
      </c>
      <c r="G783" t="s">
        <v>2440</v>
      </c>
      <c r="H783" t="s">
        <v>2441</v>
      </c>
      <c r="I783" t="s">
        <v>25</v>
      </c>
      <c r="J783" t="s">
        <v>26</v>
      </c>
      <c r="K783" t="s">
        <v>173</v>
      </c>
      <c r="L783" t="s">
        <v>28</v>
      </c>
      <c r="M783">
        <v>79424</v>
      </c>
      <c r="N783" t="s">
        <v>29</v>
      </c>
      <c r="O783" t="s">
        <v>2444</v>
      </c>
      <c r="P783" t="s">
        <v>67</v>
      </c>
      <c r="Q783" t="s">
        <v>510</v>
      </c>
      <c r="R783" t="s">
        <v>2445</v>
      </c>
      <c r="S783">
        <v>479.97600000000006</v>
      </c>
      <c r="T783">
        <v>3</v>
      </c>
      <c r="U783" s="4">
        <v>0.2</v>
      </c>
      <c r="V783">
        <f t="shared" si="25"/>
        <v>-95.995200000000011</v>
      </c>
      <c r="W783">
        <v>161.99189999999999</v>
      </c>
    </row>
    <row r="784" spans="1:23" x14ac:dyDescent="0.3">
      <c r="A784">
        <v>8495</v>
      </c>
      <c r="B784" t="s">
        <v>2439</v>
      </c>
      <c r="C784" s="2">
        <v>42059</v>
      </c>
      <c r="D784">
        <f t="shared" si="24"/>
        <v>2015</v>
      </c>
      <c r="E784" s="2">
        <v>41940</v>
      </c>
      <c r="F784" t="s">
        <v>22</v>
      </c>
      <c r="G784" t="s">
        <v>2440</v>
      </c>
      <c r="H784" t="s">
        <v>2441</v>
      </c>
      <c r="I784" t="s">
        <v>25</v>
      </c>
      <c r="J784" t="s">
        <v>26</v>
      </c>
      <c r="K784" t="s">
        <v>173</v>
      </c>
      <c r="L784" t="s">
        <v>28</v>
      </c>
      <c r="M784">
        <v>79424</v>
      </c>
      <c r="N784" t="s">
        <v>29</v>
      </c>
      <c r="O784" t="s">
        <v>477</v>
      </c>
      <c r="P784" t="s">
        <v>31</v>
      </c>
      <c r="Q784" t="s">
        <v>47</v>
      </c>
      <c r="R784" t="s">
        <v>478</v>
      </c>
      <c r="S784">
        <v>6.0799999999999983</v>
      </c>
      <c r="T784">
        <v>1</v>
      </c>
      <c r="U784" s="4">
        <v>0.8</v>
      </c>
      <c r="V784">
        <f t="shared" si="25"/>
        <v>-4.863999999999999</v>
      </c>
      <c r="W784">
        <v>-10.336000000000002</v>
      </c>
    </row>
    <row r="785" spans="1:23" x14ac:dyDescent="0.3">
      <c r="A785">
        <v>5373</v>
      </c>
      <c r="B785" t="s">
        <v>2446</v>
      </c>
      <c r="C785" s="2">
        <v>42060</v>
      </c>
      <c r="D785">
        <f t="shared" si="24"/>
        <v>2015</v>
      </c>
      <c r="E785" s="2">
        <v>41942</v>
      </c>
      <c r="F785" t="s">
        <v>22</v>
      </c>
      <c r="G785" t="s">
        <v>2447</v>
      </c>
      <c r="H785" t="s">
        <v>2448</v>
      </c>
      <c r="I785" t="s">
        <v>104</v>
      </c>
      <c r="J785" t="s">
        <v>26</v>
      </c>
      <c r="K785" t="s">
        <v>27</v>
      </c>
      <c r="L785" t="s">
        <v>28</v>
      </c>
      <c r="M785">
        <v>77041</v>
      </c>
      <c r="N785" t="s">
        <v>29</v>
      </c>
      <c r="O785" t="s">
        <v>1645</v>
      </c>
      <c r="P785" t="s">
        <v>31</v>
      </c>
      <c r="Q785" t="s">
        <v>32</v>
      </c>
      <c r="R785" t="s">
        <v>1646</v>
      </c>
      <c r="S785">
        <v>15.552000000000003</v>
      </c>
      <c r="T785">
        <v>3</v>
      </c>
      <c r="U785" s="4">
        <v>0.2</v>
      </c>
      <c r="V785">
        <f t="shared" si="25"/>
        <v>-3.1104000000000007</v>
      </c>
      <c r="W785">
        <v>5.4432</v>
      </c>
    </row>
    <row r="786" spans="1:23" x14ac:dyDescent="0.3">
      <c r="A786">
        <v>5374</v>
      </c>
      <c r="B786" t="s">
        <v>2446</v>
      </c>
      <c r="C786" s="2">
        <v>42061</v>
      </c>
      <c r="D786">
        <f t="shared" si="24"/>
        <v>2015</v>
      </c>
      <c r="E786" s="2">
        <v>41942</v>
      </c>
      <c r="F786" t="s">
        <v>22</v>
      </c>
      <c r="G786" t="s">
        <v>2447</v>
      </c>
      <c r="H786" t="s">
        <v>2448</v>
      </c>
      <c r="I786" t="s">
        <v>104</v>
      </c>
      <c r="J786" t="s">
        <v>26</v>
      </c>
      <c r="K786" t="s">
        <v>27</v>
      </c>
      <c r="L786" t="s">
        <v>28</v>
      </c>
      <c r="M786">
        <v>77041</v>
      </c>
      <c r="N786" t="s">
        <v>29</v>
      </c>
      <c r="O786" t="s">
        <v>2449</v>
      </c>
      <c r="P786" t="s">
        <v>54</v>
      </c>
      <c r="Q786" t="s">
        <v>227</v>
      </c>
      <c r="R786" t="s">
        <v>2450</v>
      </c>
      <c r="S786">
        <v>347.36099999999999</v>
      </c>
      <c r="T786">
        <v>7</v>
      </c>
      <c r="U786" s="4">
        <v>0.3</v>
      </c>
      <c r="V786">
        <f t="shared" si="25"/>
        <v>-104.20829999999999</v>
      </c>
      <c r="W786">
        <v>-69.472199999999958</v>
      </c>
    </row>
    <row r="787" spans="1:23" x14ac:dyDescent="0.3">
      <c r="A787">
        <v>5375</v>
      </c>
      <c r="B787" t="s">
        <v>2446</v>
      </c>
      <c r="C787" s="2">
        <v>42062</v>
      </c>
      <c r="D787">
        <f t="shared" si="24"/>
        <v>2015</v>
      </c>
      <c r="E787" s="2">
        <v>41942</v>
      </c>
      <c r="F787" t="s">
        <v>22</v>
      </c>
      <c r="G787" t="s">
        <v>2447</v>
      </c>
      <c r="H787" t="s">
        <v>2448</v>
      </c>
      <c r="I787" t="s">
        <v>104</v>
      </c>
      <c r="J787" t="s">
        <v>26</v>
      </c>
      <c r="K787" t="s">
        <v>27</v>
      </c>
      <c r="L787" t="s">
        <v>28</v>
      </c>
      <c r="M787">
        <v>77041</v>
      </c>
      <c r="N787" t="s">
        <v>29</v>
      </c>
      <c r="O787" t="s">
        <v>621</v>
      </c>
      <c r="P787" t="s">
        <v>31</v>
      </c>
      <c r="Q787" t="s">
        <v>32</v>
      </c>
      <c r="R787" t="s">
        <v>622</v>
      </c>
      <c r="S787">
        <v>10.368000000000002</v>
      </c>
      <c r="T787">
        <v>2</v>
      </c>
      <c r="U787" s="4">
        <v>0.2</v>
      </c>
      <c r="V787">
        <f t="shared" si="25"/>
        <v>-2.0736000000000003</v>
      </c>
      <c r="W787">
        <v>3.6288</v>
      </c>
    </row>
    <row r="788" spans="1:23" x14ac:dyDescent="0.3">
      <c r="A788">
        <v>5487</v>
      </c>
      <c r="B788" t="s">
        <v>2451</v>
      </c>
      <c r="C788" s="2">
        <v>42063</v>
      </c>
      <c r="D788">
        <f t="shared" si="24"/>
        <v>2015</v>
      </c>
      <c r="E788" s="2">
        <v>41941</v>
      </c>
      <c r="F788" t="s">
        <v>22</v>
      </c>
      <c r="G788" t="s">
        <v>1007</v>
      </c>
      <c r="H788" t="s">
        <v>1008</v>
      </c>
      <c r="I788" t="s">
        <v>37</v>
      </c>
      <c r="J788" t="s">
        <v>26</v>
      </c>
      <c r="K788" t="s">
        <v>403</v>
      </c>
      <c r="L788" t="s">
        <v>28</v>
      </c>
      <c r="M788">
        <v>78207</v>
      </c>
      <c r="N788" t="s">
        <v>29</v>
      </c>
      <c r="O788" t="s">
        <v>1064</v>
      </c>
      <c r="P788" t="s">
        <v>31</v>
      </c>
      <c r="Q788" t="s">
        <v>47</v>
      </c>
      <c r="R788" t="s">
        <v>1065</v>
      </c>
      <c r="S788">
        <v>3.5919999999999992</v>
      </c>
      <c r="T788">
        <v>4</v>
      </c>
      <c r="U788" s="4">
        <v>0.8</v>
      </c>
      <c r="V788">
        <f t="shared" si="25"/>
        <v>-2.8735999999999997</v>
      </c>
      <c r="W788">
        <v>-6.2860000000000031</v>
      </c>
    </row>
    <row r="789" spans="1:23" x14ac:dyDescent="0.3">
      <c r="A789">
        <v>1919</v>
      </c>
      <c r="B789" t="s">
        <v>2452</v>
      </c>
      <c r="C789" s="2">
        <v>42064</v>
      </c>
      <c r="D789">
        <f t="shared" si="24"/>
        <v>2015</v>
      </c>
      <c r="E789" s="2">
        <v>41944</v>
      </c>
      <c r="F789" t="s">
        <v>128</v>
      </c>
      <c r="G789" t="s">
        <v>2453</v>
      </c>
      <c r="H789" t="s">
        <v>2454</v>
      </c>
      <c r="I789" t="s">
        <v>37</v>
      </c>
      <c r="J789" t="s">
        <v>26</v>
      </c>
      <c r="K789" t="s">
        <v>115</v>
      </c>
      <c r="L789" t="s">
        <v>74</v>
      </c>
      <c r="M789">
        <v>48227</v>
      </c>
      <c r="N789" t="s">
        <v>29</v>
      </c>
      <c r="O789" t="s">
        <v>1749</v>
      </c>
      <c r="P789" t="s">
        <v>67</v>
      </c>
      <c r="Q789" t="s">
        <v>297</v>
      </c>
      <c r="R789" t="s">
        <v>1750</v>
      </c>
      <c r="S789">
        <v>299.89999999999998</v>
      </c>
      <c r="T789">
        <v>2</v>
      </c>
      <c r="U789" s="4">
        <v>0</v>
      </c>
      <c r="V789">
        <f t="shared" si="25"/>
        <v>0</v>
      </c>
      <c r="W789">
        <v>74.974999999999994</v>
      </c>
    </row>
    <row r="790" spans="1:23" x14ac:dyDescent="0.3">
      <c r="A790">
        <v>398</v>
      </c>
      <c r="B790" t="s">
        <v>2455</v>
      </c>
      <c r="C790" s="2">
        <v>42065</v>
      </c>
      <c r="D790">
        <f t="shared" si="24"/>
        <v>2015</v>
      </c>
      <c r="E790" s="2">
        <v>41947</v>
      </c>
      <c r="F790" t="s">
        <v>22</v>
      </c>
      <c r="G790" t="s">
        <v>2456</v>
      </c>
      <c r="H790" t="s">
        <v>2457</v>
      </c>
      <c r="I790" t="s">
        <v>37</v>
      </c>
      <c r="J790" t="s">
        <v>26</v>
      </c>
      <c r="K790" t="s">
        <v>392</v>
      </c>
      <c r="L790" t="s">
        <v>74</v>
      </c>
      <c r="M790">
        <v>49201</v>
      </c>
      <c r="N790" t="s">
        <v>29</v>
      </c>
      <c r="O790" t="s">
        <v>2171</v>
      </c>
      <c r="P790" t="s">
        <v>31</v>
      </c>
      <c r="Q790" t="s">
        <v>933</v>
      </c>
      <c r="R790" t="s">
        <v>2172</v>
      </c>
      <c r="S790">
        <v>70.12</v>
      </c>
      <c r="T790">
        <v>4</v>
      </c>
      <c r="U790" s="4">
        <v>0</v>
      </c>
      <c r="V790">
        <f t="shared" si="25"/>
        <v>0</v>
      </c>
      <c r="W790">
        <v>21.035999999999994</v>
      </c>
    </row>
    <row r="791" spans="1:23" x14ac:dyDescent="0.3">
      <c r="A791">
        <v>9193</v>
      </c>
      <c r="B791" t="s">
        <v>2458</v>
      </c>
      <c r="C791" s="2">
        <v>42066</v>
      </c>
      <c r="D791">
        <f t="shared" si="24"/>
        <v>2015</v>
      </c>
      <c r="E791" s="2">
        <v>41950</v>
      </c>
      <c r="F791" t="s">
        <v>22</v>
      </c>
      <c r="G791" t="s">
        <v>2459</v>
      </c>
      <c r="H791" t="s">
        <v>2460</v>
      </c>
      <c r="I791" t="s">
        <v>104</v>
      </c>
      <c r="J791" t="s">
        <v>26</v>
      </c>
      <c r="K791" t="s">
        <v>403</v>
      </c>
      <c r="L791" t="s">
        <v>28</v>
      </c>
      <c r="M791">
        <v>78207</v>
      </c>
      <c r="N791" t="s">
        <v>29</v>
      </c>
      <c r="O791" t="s">
        <v>751</v>
      </c>
      <c r="P791" t="s">
        <v>31</v>
      </c>
      <c r="Q791" t="s">
        <v>47</v>
      </c>
      <c r="R791" t="s">
        <v>752</v>
      </c>
      <c r="S791">
        <v>29.371999999999993</v>
      </c>
      <c r="T791">
        <v>7</v>
      </c>
      <c r="U791" s="4">
        <v>0.8</v>
      </c>
      <c r="V791">
        <f t="shared" si="25"/>
        <v>-23.497599999999995</v>
      </c>
      <c r="W791">
        <v>-46.995200000000025</v>
      </c>
    </row>
    <row r="792" spans="1:23" x14ac:dyDescent="0.3">
      <c r="A792">
        <v>9194</v>
      </c>
      <c r="B792" t="s">
        <v>2458</v>
      </c>
      <c r="C792" s="2">
        <v>42067</v>
      </c>
      <c r="D792">
        <f t="shared" si="24"/>
        <v>2015</v>
      </c>
      <c r="E792" s="2">
        <v>41950</v>
      </c>
      <c r="F792" t="s">
        <v>22</v>
      </c>
      <c r="G792" t="s">
        <v>2459</v>
      </c>
      <c r="H792" t="s">
        <v>2460</v>
      </c>
      <c r="I792" t="s">
        <v>104</v>
      </c>
      <c r="J792" t="s">
        <v>26</v>
      </c>
      <c r="K792" t="s">
        <v>403</v>
      </c>
      <c r="L792" t="s">
        <v>28</v>
      </c>
      <c r="M792">
        <v>78207</v>
      </c>
      <c r="N792" t="s">
        <v>29</v>
      </c>
      <c r="O792" t="s">
        <v>2461</v>
      </c>
      <c r="P792" t="s">
        <v>67</v>
      </c>
      <c r="Q792" t="s">
        <v>297</v>
      </c>
      <c r="R792" t="s">
        <v>2462</v>
      </c>
      <c r="S792">
        <v>344.70400000000001</v>
      </c>
      <c r="T792">
        <v>2</v>
      </c>
      <c r="U792" s="4">
        <v>0.2</v>
      </c>
      <c r="V792">
        <f t="shared" si="25"/>
        <v>-68.94080000000001</v>
      </c>
      <c r="W792">
        <v>38.779199999999989</v>
      </c>
    </row>
    <row r="793" spans="1:23" x14ac:dyDescent="0.3">
      <c r="A793">
        <v>2586</v>
      </c>
      <c r="B793" t="s">
        <v>2463</v>
      </c>
      <c r="C793" s="2">
        <v>42068</v>
      </c>
      <c r="D793">
        <f t="shared" si="24"/>
        <v>2015</v>
      </c>
      <c r="E793" s="2">
        <v>41953</v>
      </c>
      <c r="F793" t="s">
        <v>22</v>
      </c>
      <c r="G793" t="s">
        <v>1627</v>
      </c>
      <c r="H793" t="s">
        <v>1628</v>
      </c>
      <c r="I793" t="s">
        <v>104</v>
      </c>
      <c r="J793" t="s">
        <v>26</v>
      </c>
      <c r="K793" t="s">
        <v>1992</v>
      </c>
      <c r="L793" t="s">
        <v>28</v>
      </c>
      <c r="M793">
        <v>76117</v>
      </c>
      <c r="N793" t="s">
        <v>29</v>
      </c>
      <c r="O793" t="s">
        <v>2464</v>
      </c>
      <c r="P793" t="s">
        <v>31</v>
      </c>
      <c r="Q793" t="s">
        <v>280</v>
      </c>
      <c r="R793" t="s">
        <v>2465</v>
      </c>
      <c r="S793">
        <v>6.6080000000000005</v>
      </c>
      <c r="T793">
        <v>2</v>
      </c>
      <c r="U793" s="4">
        <v>0.2</v>
      </c>
      <c r="V793">
        <f t="shared" si="25"/>
        <v>-1.3216000000000001</v>
      </c>
      <c r="W793">
        <v>2.1475999999999997</v>
      </c>
    </row>
    <row r="794" spans="1:23" x14ac:dyDescent="0.3">
      <c r="A794">
        <v>3814</v>
      </c>
      <c r="B794" t="s">
        <v>2466</v>
      </c>
      <c r="C794" s="2">
        <v>42069</v>
      </c>
      <c r="D794">
        <f t="shared" si="24"/>
        <v>2015</v>
      </c>
      <c r="E794" s="2">
        <v>41952</v>
      </c>
      <c r="F794" t="s">
        <v>22</v>
      </c>
      <c r="G794" t="s">
        <v>1419</v>
      </c>
      <c r="H794" t="s">
        <v>1420</v>
      </c>
      <c r="I794" t="s">
        <v>25</v>
      </c>
      <c r="J794" t="s">
        <v>26</v>
      </c>
      <c r="K794" t="s">
        <v>2364</v>
      </c>
      <c r="L794" t="s">
        <v>39</v>
      </c>
      <c r="M794">
        <v>62301</v>
      </c>
      <c r="N794" t="s">
        <v>29</v>
      </c>
      <c r="O794" t="s">
        <v>2003</v>
      </c>
      <c r="P794" t="s">
        <v>31</v>
      </c>
      <c r="Q794" t="s">
        <v>41</v>
      </c>
      <c r="R794" t="s">
        <v>2004</v>
      </c>
      <c r="S794">
        <v>19.824000000000002</v>
      </c>
      <c r="T794">
        <v>6</v>
      </c>
      <c r="U794" s="4">
        <v>0.2</v>
      </c>
      <c r="V794">
        <f t="shared" si="25"/>
        <v>-3.9648000000000003</v>
      </c>
      <c r="W794">
        <v>6.4427999999999992</v>
      </c>
    </row>
    <row r="795" spans="1:23" x14ac:dyDescent="0.3">
      <c r="A795">
        <v>7905</v>
      </c>
      <c r="B795" t="s">
        <v>2467</v>
      </c>
      <c r="C795" s="2">
        <v>42070</v>
      </c>
      <c r="D795">
        <f t="shared" si="24"/>
        <v>2015</v>
      </c>
      <c r="E795" s="2">
        <v>41956</v>
      </c>
      <c r="F795" t="s">
        <v>22</v>
      </c>
      <c r="G795" t="s">
        <v>2468</v>
      </c>
      <c r="H795" t="s">
        <v>2469</v>
      </c>
      <c r="I795" t="s">
        <v>25</v>
      </c>
      <c r="J795" t="s">
        <v>26</v>
      </c>
      <c r="K795" t="s">
        <v>27</v>
      </c>
      <c r="L795" t="s">
        <v>28</v>
      </c>
      <c r="M795">
        <v>77036</v>
      </c>
      <c r="N795" t="s">
        <v>29</v>
      </c>
      <c r="O795" t="s">
        <v>2470</v>
      </c>
      <c r="P795" t="s">
        <v>31</v>
      </c>
      <c r="Q795" t="s">
        <v>32</v>
      </c>
      <c r="R795" t="s">
        <v>2471</v>
      </c>
      <c r="S795">
        <v>76.64</v>
      </c>
      <c r="T795">
        <v>2</v>
      </c>
      <c r="U795" s="4">
        <v>0.2</v>
      </c>
      <c r="V795">
        <f t="shared" si="25"/>
        <v>-15.328000000000001</v>
      </c>
      <c r="W795">
        <v>26.823999999999995</v>
      </c>
    </row>
    <row r="796" spans="1:23" x14ac:dyDescent="0.3">
      <c r="A796">
        <v>9102</v>
      </c>
      <c r="B796" t="s">
        <v>2472</v>
      </c>
      <c r="C796" s="2">
        <v>42071</v>
      </c>
      <c r="D796">
        <f t="shared" si="24"/>
        <v>2015</v>
      </c>
      <c r="E796" s="2">
        <v>41955</v>
      </c>
      <c r="F796" t="s">
        <v>22</v>
      </c>
      <c r="G796" t="s">
        <v>1520</v>
      </c>
      <c r="H796" t="s">
        <v>1521</v>
      </c>
      <c r="I796" t="s">
        <v>25</v>
      </c>
      <c r="J796" t="s">
        <v>26</v>
      </c>
      <c r="K796" t="s">
        <v>27</v>
      </c>
      <c r="L796" t="s">
        <v>28</v>
      </c>
      <c r="M796">
        <v>77041</v>
      </c>
      <c r="N796" t="s">
        <v>29</v>
      </c>
      <c r="O796" t="s">
        <v>2473</v>
      </c>
      <c r="P796" t="s">
        <v>31</v>
      </c>
      <c r="Q796" t="s">
        <v>64</v>
      </c>
      <c r="R796" t="s">
        <v>2474</v>
      </c>
      <c r="S796">
        <v>23.64</v>
      </c>
      <c r="T796">
        <v>3</v>
      </c>
      <c r="U796" s="4">
        <v>0.2</v>
      </c>
      <c r="V796">
        <f t="shared" si="25"/>
        <v>-4.7280000000000006</v>
      </c>
      <c r="W796">
        <v>5.3190000000000008</v>
      </c>
    </row>
    <row r="797" spans="1:23" x14ac:dyDescent="0.3">
      <c r="A797">
        <v>9103</v>
      </c>
      <c r="B797" t="s">
        <v>2472</v>
      </c>
      <c r="C797" s="2">
        <v>42072</v>
      </c>
      <c r="D797">
        <f t="shared" si="24"/>
        <v>2015</v>
      </c>
      <c r="E797" s="2">
        <v>41955</v>
      </c>
      <c r="F797" t="s">
        <v>22</v>
      </c>
      <c r="G797" t="s">
        <v>1520</v>
      </c>
      <c r="H797" t="s">
        <v>1521</v>
      </c>
      <c r="I797" t="s">
        <v>25</v>
      </c>
      <c r="J797" t="s">
        <v>26</v>
      </c>
      <c r="K797" t="s">
        <v>27</v>
      </c>
      <c r="L797" t="s">
        <v>28</v>
      </c>
      <c r="M797">
        <v>77041</v>
      </c>
      <c r="N797" t="s">
        <v>29</v>
      </c>
      <c r="O797" t="s">
        <v>1101</v>
      </c>
      <c r="P797" t="s">
        <v>31</v>
      </c>
      <c r="Q797" t="s">
        <v>44</v>
      </c>
      <c r="R797" t="s">
        <v>1102</v>
      </c>
      <c r="S797">
        <v>84.784000000000006</v>
      </c>
      <c r="T797">
        <v>2</v>
      </c>
      <c r="U797" s="4">
        <v>0.2</v>
      </c>
      <c r="V797">
        <f t="shared" si="25"/>
        <v>-16.956800000000001</v>
      </c>
      <c r="W797">
        <v>-16.956800000000005</v>
      </c>
    </row>
    <row r="798" spans="1:23" x14ac:dyDescent="0.3">
      <c r="A798">
        <v>9104</v>
      </c>
      <c r="B798" t="s">
        <v>2472</v>
      </c>
      <c r="C798" s="2">
        <v>42073</v>
      </c>
      <c r="D798">
        <f t="shared" si="24"/>
        <v>2015</v>
      </c>
      <c r="E798" s="2">
        <v>41955</v>
      </c>
      <c r="F798" t="s">
        <v>22</v>
      </c>
      <c r="G798" t="s">
        <v>1520</v>
      </c>
      <c r="H798" t="s">
        <v>1521</v>
      </c>
      <c r="I798" t="s">
        <v>25</v>
      </c>
      <c r="J798" t="s">
        <v>26</v>
      </c>
      <c r="K798" t="s">
        <v>27</v>
      </c>
      <c r="L798" t="s">
        <v>28</v>
      </c>
      <c r="M798">
        <v>77041</v>
      </c>
      <c r="N798" t="s">
        <v>29</v>
      </c>
      <c r="O798" t="s">
        <v>1581</v>
      </c>
      <c r="P798" t="s">
        <v>54</v>
      </c>
      <c r="Q798" t="s">
        <v>55</v>
      </c>
      <c r="R798" t="s">
        <v>1582</v>
      </c>
      <c r="S798">
        <v>64.959999999999994</v>
      </c>
      <c r="T798">
        <v>5</v>
      </c>
      <c r="U798" s="4">
        <v>0.6</v>
      </c>
      <c r="V798">
        <f t="shared" si="25"/>
        <v>-38.975999999999992</v>
      </c>
      <c r="W798">
        <v>-84.447999999999993</v>
      </c>
    </row>
    <row r="799" spans="1:23" x14ac:dyDescent="0.3">
      <c r="A799">
        <v>9105</v>
      </c>
      <c r="B799" t="s">
        <v>2472</v>
      </c>
      <c r="C799" s="2">
        <v>42074</v>
      </c>
      <c r="D799">
        <f t="shared" si="24"/>
        <v>2015</v>
      </c>
      <c r="E799" s="2">
        <v>41955</v>
      </c>
      <c r="F799" t="s">
        <v>22</v>
      </c>
      <c r="G799" t="s">
        <v>1520</v>
      </c>
      <c r="H799" t="s">
        <v>1521</v>
      </c>
      <c r="I799" t="s">
        <v>25</v>
      </c>
      <c r="J799" t="s">
        <v>26</v>
      </c>
      <c r="K799" t="s">
        <v>27</v>
      </c>
      <c r="L799" t="s">
        <v>28</v>
      </c>
      <c r="M799">
        <v>77041</v>
      </c>
      <c r="N799" t="s">
        <v>29</v>
      </c>
      <c r="O799" t="s">
        <v>874</v>
      </c>
      <c r="P799" t="s">
        <v>31</v>
      </c>
      <c r="Q799" t="s">
        <v>47</v>
      </c>
      <c r="R799" t="s">
        <v>875</v>
      </c>
      <c r="S799">
        <v>32.059999999999995</v>
      </c>
      <c r="T799">
        <v>10</v>
      </c>
      <c r="U799" s="4">
        <v>0.8</v>
      </c>
      <c r="V799">
        <f t="shared" si="25"/>
        <v>-25.647999999999996</v>
      </c>
      <c r="W799">
        <v>-51.296000000000006</v>
      </c>
    </row>
    <row r="800" spans="1:23" x14ac:dyDescent="0.3">
      <c r="A800">
        <v>9106</v>
      </c>
      <c r="B800" t="s">
        <v>2472</v>
      </c>
      <c r="C800" s="2">
        <v>42075</v>
      </c>
      <c r="D800">
        <f t="shared" si="24"/>
        <v>2015</v>
      </c>
      <c r="E800" s="2">
        <v>41955</v>
      </c>
      <c r="F800" t="s">
        <v>22</v>
      </c>
      <c r="G800" t="s">
        <v>1520</v>
      </c>
      <c r="H800" t="s">
        <v>1521</v>
      </c>
      <c r="I800" t="s">
        <v>25</v>
      </c>
      <c r="J800" t="s">
        <v>26</v>
      </c>
      <c r="K800" t="s">
        <v>27</v>
      </c>
      <c r="L800" t="s">
        <v>28</v>
      </c>
      <c r="M800">
        <v>77041</v>
      </c>
      <c r="N800" t="s">
        <v>29</v>
      </c>
      <c r="O800" t="s">
        <v>2475</v>
      </c>
      <c r="P800" t="s">
        <v>31</v>
      </c>
      <c r="Q800" t="s">
        <v>44</v>
      </c>
      <c r="R800" t="s">
        <v>2476</v>
      </c>
      <c r="S800">
        <v>177.64800000000002</v>
      </c>
      <c r="T800">
        <v>2</v>
      </c>
      <c r="U800" s="4">
        <v>0.2</v>
      </c>
      <c r="V800">
        <f t="shared" si="25"/>
        <v>-35.529600000000009</v>
      </c>
      <c r="W800">
        <v>-28.867800000000017</v>
      </c>
    </row>
    <row r="801" spans="1:23" x14ac:dyDescent="0.3">
      <c r="A801">
        <v>9107</v>
      </c>
      <c r="B801" t="s">
        <v>2472</v>
      </c>
      <c r="C801" s="2">
        <v>42076</v>
      </c>
      <c r="D801">
        <f t="shared" si="24"/>
        <v>2015</v>
      </c>
      <c r="E801" s="2">
        <v>41955</v>
      </c>
      <c r="F801" t="s">
        <v>22</v>
      </c>
      <c r="G801" t="s">
        <v>1520</v>
      </c>
      <c r="H801" t="s">
        <v>1521</v>
      </c>
      <c r="I801" t="s">
        <v>25</v>
      </c>
      <c r="J801" t="s">
        <v>26</v>
      </c>
      <c r="K801" t="s">
        <v>27</v>
      </c>
      <c r="L801" t="s">
        <v>28</v>
      </c>
      <c r="M801">
        <v>77041</v>
      </c>
      <c r="N801" t="s">
        <v>29</v>
      </c>
      <c r="O801" t="s">
        <v>2477</v>
      </c>
      <c r="P801" t="s">
        <v>67</v>
      </c>
      <c r="Q801" t="s">
        <v>244</v>
      </c>
      <c r="R801" t="s">
        <v>2478</v>
      </c>
      <c r="S801">
        <v>287.90999999999997</v>
      </c>
      <c r="T801">
        <v>3</v>
      </c>
      <c r="U801" s="4">
        <v>0.4</v>
      </c>
      <c r="V801">
        <f t="shared" si="25"/>
        <v>-115.16399999999999</v>
      </c>
      <c r="W801">
        <v>33.589499999999987</v>
      </c>
    </row>
    <row r="802" spans="1:23" x14ac:dyDescent="0.3">
      <c r="A802">
        <v>4569</v>
      </c>
      <c r="B802" t="s">
        <v>2479</v>
      </c>
      <c r="C802" s="2">
        <v>42077</v>
      </c>
      <c r="D802">
        <f t="shared" si="24"/>
        <v>2015</v>
      </c>
      <c r="E802" s="2">
        <v>41956</v>
      </c>
      <c r="F802" t="s">
        <v>22</v>
      </c>
      <c r="G802" t="s">
        <v>2480</v>
      </c>
      <c r="H802" t="s">
        <v>2481</v>
      </c>
      <c r="I802" t="s">
        <v>25</v>
      </c>
      <c r="J802" t="s">
        <v>26</v>
      </c>
      <c r="K802" t="s">
        <v>27</v>
      </c>
      <c r="L802" t="s">
        <v>28</v>
      </c>
      <c r="M802">
        <v>77095</v>
      </c>
      <c r="N802" t="s">
        <v>29</v>
      </c>
      <c r="O802" t="s">
        <v>2482</v>
      </c>
      <c r="P802" t="s">
        <v>31</v>
      </c>
      <c r="Q802" t="s">
        <v>47</v>
      </c>
      <c r="R802" t="s">
        <v>2483</v>
      </c>
      <c r="S802">
        <v>10.475999999999999</v>
      </c>
      <c r="T802">
        <v>6</v>
      </c>
      <c r="U802" s="4">
        <v>0.8</v>
      </c>
      <c r="V802">
        <f t="shared" si="25"/>
        <v>-8.3807999999999989</v>
      </c>
      <c r="W802">
        <v>-17.285400000000006</v>
      </c>
    </row>
    <row r="803" spans="1:23" x14ac:dyDescent="0.3">
      <c r="A803">
        <v>8001</v>
      </c>
      <c r="B803" t="s">
        <v>2484</v>
      </c>
      <c r="C803" s="2">
        <v>42078</v>
      </c>
      <c r="D803">
        <f t="shared" si="24"/>
        <v>2015</v>
      </c>
      <c r="E803" s="2">
        <v>41955</v>
      </c>
      <c r="F803" t="s">
        <v>22</v>
      </c>
      <c r="G803" t="s">
        <v>2485</v>
      </c>
      <c r="H803" t="s">
        <v>2486</v>
      </c>
      <c r="I803" t="s">
        <v>25</v>
      </c>
      <c r="J803" t="s">
        <v>26</v>
      </c>
      <c r="K803" t="s">
        <v>2329</v>
      </c>
      <c r="L803" t="s">
        <v>278</v>
      </c>
      <c r="M803">
        <v>52001</v>
      </c>
      <c r="N803" t="s">
        <v>29</v>
      </c>
      <c r="O803" t="s">
        <v>2487</v>
      </c>
      <c r="P803" t="s">
        <v>67</v>
      </c>
      <c r="Q803" t="s">
        <v>297</v>
      </c>
      <c r="R803" t="s">
        <v>2488</v>
      </c>
      <c r="S803">
        <v>263.95999999999998</v>
      </c>
      <c r="T803">
        <v>4</v>
      </c>
      <c r="U803" s="4">
        <v>0</v>
      </c>
      <c r="V803">
        <f t="shared" si="25"/>
        <v>0</v>
      </c>
      <c r="W803">
        <v>76.548399999999987</v>
      </c>
    </row>
    <row r="804" spans="1:23" x14ac:dyDescent="0.3">
      <c r="A804">
        <v>1988</v>
      </c>
      <c r="B804" t="s">
        <v>2489</v>
      </c>
      <c r="C804" s="2">
        <v>42079</v>
      </c>
      <c r="D804">
        <f t="shared" si="24"/>
        <v>2015</v>
      </c>
      <c r="E804" s="2">
        <v>41956</v>
      </c>
      <c r="F804" t="s">
        <v>22</v>
      </c>
      <c r="G804" t="s">
        <v>2490</v>
      </c>
      <c r="H804" t="s">
        <v>2491</v>
      </c>
      <c r="I804" t="s">
        <v>25</v>
      </c>
      <c r="J804" t="s">
        <v>26</v>
      </c>
      <c r="K804" t="s">
        <v>762</v>
      </c>
      <c r="L804" t="s">
        <v>138</v>
      </c>
      <c r="M804">
        <v>65807</v>
      </c>
      <c r="N804" t="s">
        <v>29</v>
      </c>
      <c r="O804" t="s">
        <v>2492</v>
      </c>
      <c r="P804" t="s">
        <v>31</v>
      </c>
      <c r="Q804" t="s">
        <v>47</v>
      </c>
      <c r="R804" t="s">
        <v>2493</v>
      </c>
      <c r="S804">
        <v>17.22</v>
      </c>
      <c r="T804">
        <v>3</v>
      </c>
      <c r="U804" s="4">
        <v>0</v>
      </c>
      <c r="V804">
        <f t="shared" si="25"/>
        <v>0</v>
      </c>
      <c r="W804">
        <v>7.9212000000000007</v>
      </c>
    </row>
    <row r="805" spans="1:23" x14ac:dyDescent="0.3">
      <c r="A805">
        <v>1989</v>
      </c>
      <c r="B805" t="s">
        <v>2489</v>
      </c>
      <c r="C805" s="2">
        <v>42080</v>
      </c>
      <c r="D805">
        <f t="shared" si="24"/>
        <v>2015</v>
      </c>
      <c r="E805" s="2">
        <v>41956</v>
      </c>
      <c r="F805" t="s">
        <v>22</v>
      </c>
      <c r="G805" t="s">
        <v>2490</v>
      </c>
      <c r="H805" t="s">
        <v>2491</v>
      </c>
      <c r="I805" t="s">
        <v>25</v>
      </c>
      <c r="J805" t="s">
        <v>26</v>
      </c>
      <c r="K805" t="s">
        <v>762</v>
      </c>
      <c r="L805" t="s">
        <v>138</v>
      </c>
      <c r="M805">
        <v>65807</v>
      </c>
      <c r="N805" t="s">
        <v>29</v>
      </c>
      <c r="O805" t="s">
        <v>1633</v>
      </c>
      <c r="P805" t="s">
        <v>54</v>
      </c>
      <c r="Q805" t="s">
        <v>227</v>
      </c>
      <c r="R805" t="s">
        <v>1634</v>
      </c>
      <c r="S805">
        <v>1024.3800000000001</v>
      </c>
      <c r="T805">
        <v>7</v>
      </c>
      <c r="U805" s="4">
        <v>0</v>
      </c>
      <c r="V805">
        <f t="shared" si="25"/>
        <v>0</v>
      </c>
      <c r="W805">
        <v>215.11979999999994</v>
      </c>
    </row>
    <row r="806" spans="1:23" x14ac:dyDescent="0.3">
      <c r="A806">
        <v>1990</v>
      </c>
      <c r="B806" t="s">
        <v>2489</v>
      </c>
      <c r="C806" s="2">
        <v>42081</v>
      </c>
      <c r="D806">
        <f t="shared" si="24"/>
        <v>2015</v>
      </c>
      <c r="E806" s="2">
        <v>41956</v>
      </c>
      <c r="F806" t="s">
        <v>22</v>
      </c>
      <c r="G806" t="s">
        <v>2490</v>
      </c>
      <c r="H806" t="s">
        <v>2491</v>
      </c>
      <c r="I806" t="s">
        <v>25</v>
      </c>
      <c r="J806" t="s">
        <v>26</v>
      </c>
      <c r="K806" t="s">
        <v>762</v>
      </c>
      <c r="L806" t="s">
        <v>138</v>
      </c>
      <c r="M806">
        <v>65807</v>
      </c>
      <c r="N806" t="s">
        <v>29</v>
      </c>
      <c r="O806" t="s">
        <v>2494</v>
      </c>
      <c r="P806" t="s">
        <v>31</v>
      </c>
      <c r="Q806" t="s">
        <v>280</v>
      </c>
      <c r="R806" t="s">
        <v>552</v>
      </c>
      <c r="S806">
        <v>26.22</v>
      </c>
      <c r="T806">
        <v>3</v>
      </c>
      <c r="U806" s="4">
        <v>0</v>
      </c>
      <c r="V806">
        <f t="shared" si="25"/>
        <v>0</v>
      </c>
      <c r="W806">
        <v>12.323399999999999</v>
      </c>
    </row>
    <row r="807" spans="1:23" x14ac:dyDescent="0.3">
      <c r="A807">
        <v>1991</v>
      </c>
      <c r="B807" t="s">
        <v>2489</v>
      </c>
      <c r="C807" s="2">
        <v>42082</v>
      </c>
      <c r="D807">
        <f t="shared" si="24"/>
        <v>2015</v>
      </c>
      <c r="E807" s="2">
        <v>41956</v>
      </c>
      <c r="F807" t="s">
        <v>22</v>
      </c>
      <c r="G807" t="s">
        <v>2490</v>
      </c>
      <c r="H807" t="s">
        <v>2491</v>
      </c>
      <c r="I807" t="s">
        <v>25</v>
      </c>
      <c r="J807" t="s">
        <v>26</v>
      </c>
      <c r="K807" t="s">
        <v>762</v>
      </c>
      <c r="L807" t="s">
        <v>138</v>
      </c>
      <c r="M807">
        <v>65807</v>
      </c>
      <c r="N807" t="s">
        <v>29</v>
      </c>
      <c r="O807" t="s">
        <v>1995</v>
      </c>
      <c r="P807" t="s">
        <v>31</v>
      </c>
      <c r="Q807" t="s">
        <v>32</v>
      </c>
      <c r="R807" t="s">
        <v>1996</v>
      </c>
      <c r="S807">
        <v>17.34</v>
      </c>
      <c r="T807">
        <v>3</v>
      </c>
      <c r="U807" s="4">
        <v>0</v>
      </c>
      <c r="V807">
        <f t="shared" si="25"/>
        <v>0</v>
      </c>
      <c r="W807">
        <v>8.4966000000000008</v>
      </c>
    </row>
    <row r="808" spans="1:23" x14ac:dyDescent="0.3">
      <c r="A808">
        <v>8742</v>
      </c>
      <c r="B808" t="s">
        <v>2495</v>
      </c>
      <c r="C808" s="2">
        <v>42083</v>
      </c>
      <c r="D808">
        <f t="shared" si="24"/>
        <v>2015</v>
      </c>
      <c r="E808" s="2">
        <v>41952</v>
      </c>
      <c r="F808" t="s">
        <v>170</v>
      </c>
      <c r="G808" t="s">
        <v>2496</v>
      </c>
      <c r="H808" t="s">
        <v>2497</v>
      </c>
      <c r="I808" t="s">
        <v>37</v>
      </c>
      <c r="J808" t="s">
        <v>26</v>
      </c>
      <c r="K808" t="s">
        <v>2498</v>
      </c>
      <c r="L808" t="s">
        <v>96</v>
      </c>
      <c r="M808">
        <v>46226</v>
      </c>
      <c r="N808" t="s">
        <v>29</v>
      </c>
      <c r="O808" t="s">
        <v>2020</v>
      </c>
      <c r="P808" t="s">
        <v>31</v>
      </c>
      <c r="Q808" t="s">
        <v>47</v>
      </c>
      <c r="R808" t="s">
        <v>2021</v>
      </c>
      <c r="S808">
        <v>10.74</v>
      </c>
      <c r="T808">
        <v>3</v>
      </c>
      <c r="U808" s="4">
        <v>0</v>
      </c>
      <c r="V808">
        <f t="shared" si="25"/>
        <v>0</v>
      </c>
      <c r="W808">
        <v>5.1551999999999998</v>
      </c>
    </row>
    <row r="809" spans="1:23" x14ac:dyDescent="0.3">
      <c r="A809">
        <v>5006</v>
      </c>
      <c r="B809" t="s">
        <v>2499</v>
      </c>
      <c r="C809" s="2">
        <v>42084</v>
      </c>
      <c r="D809">
        <f t="shared" si="24"/>
        <v>2015</v>
      </c>
      <c r="E809" s="2">
        <v>41957</v>
      </c>
      <c r="F809" t="s">
        <v>128</v>
      </c>
      <c r="G809" t="s">
        <v>1501</v>
      </c>
      <c r="H809" t="s">
        <v>1502</v>
      </c>
      <c r="I809" t="s">
        <v>104</v>
      </c>
      <c r="J809" t="s">
        <v>26</v>
      </c>
      <c r="K809" t="s">
        <v>185</v>
      </c>
      <c r="L809" t="s">
        <v>96</v>
      </c>
      <c r="M809">
        <v>47374</v>
      </c>
      <c r="N809" t="s">
        <v>29</v>
      </c>
      <c r="O809" t="s">
        <v>712</v>
      </c>
      <c r="P809" t="s">
        <v>31</v>
      </c>
      <c r="Q809" t="s">
        <v>44</v>
      </c>
      <c r="R809" t="s">
        <v>713</v>
      </c>
      <c r="S809">
        <v>714.30000000000007</v>
      </c>
      <c r="T809">
        <v>5</v>
      </c>
      <c r="U809" s="4">
        <v>0</v>
      </c>
      <c r="V809">
        <f t="shared" si="25"/>
        <v>0</v>
      </c>
      <c r="W809">
        <v>207.14699999999993</v>
      </c>
    </row>
    <row r="810" spans="1:23" x14ac:dyDescent="0.3">
      <c r="A810">
        <v>5849</v>
      </c>
      <c r="B810" t="s">
        <v>2500</v>
      </c>
      <c r="C810" s="2">
        <v>42085</v>
      </c>
      <c r="D810">
        <f t="shared" si="24"/>
        <v>2015</v>
      </c>
      <c r="E810" s="2">
        <v>41957</v>
      </c>
      <c r="F810" t="s">
        <v>22</v>
      </c>
      <c r="G810" t="s">
        <v>2501</v>
      </c>
      <c r="H810" t="s">
        <v>2502</v>
      </c>
      <c r="I810" t="s">
        <v>37</v>
      </c>
      <c r="J810" t="s">
        <v>26</v>
      </c>
      <c r="K810" t="s">
        <v>2503</v>
      </c>
      <c r="L810" t="s">
        <v>252</v>
      </c>
      <c r="M810">
        <v>55113</v>
      </c>
      <c r="N810" t="s">
        <v>29</v>
      </c>
      <c r="O810" t="s">
        <v>1817</v>
      </c>
      <c r="P810" t="s">
        <v>31</v>
      </c>
      <c r="Q810" t="s">
        <v>82</v>
      </c>
      <c r="R810" t="s">
        <v>1818</v>
      </c>
      <c r="S810">
        <v>715.64</v>
      </c>
      <c r="T810">
        <v>2</v>
      </c>
      <c r="U810" s="4">
        <v>0</v>
      </c>
      <c r="V810">
        <f t="shared" si="25"/>
        <v>0</v>
      </c>
      <c r="W810">
        <v>178.90999999999997</v>
      </c>
    </row>
    <row r="811" spans="1:23" x14ac:dyDescent="0.3">
      <c r="A811">
        <v>5850</v>
      </c>
      <c r="B811" t="s">
        <v>2500</v>
      </c>
      <c r="C811" s="2">
        <v>42086</v>
      </c>
      <c r="D811">
        <f t="shared" si="24"/>
        <v>2015</v>
      </c>
      <c r="E811" s="2">
        <v>41957</v>
      </c>
      <c r="F811" t="s">
        <v>22</v>
      </c>
      <c r="G811" t="s">
        <v>2501</v>
      </c>
      <c r="H811" t="s">
        <v>2502</v>
      </c>
      <c r="I811" t="s">
        <v>37</v>
      </c>
      <c r="J811" t="s">
        <v>26</v>
      </c>
      <c r="K811" t="s">
        <v>2503</v>
      </c>
      <c r="L811" t="s">
        <v>252</v>
      </c>
      <c r="M811">
        <v>55113</v>
      </c>
      <c r="N811" t="s">
        <v>29</v>
      </c>
      <c r="O811" t="s">
        <v>2504</v>
      </c>
      <c r="P811" t="s">
        <v>31</v>
      </c>
      <c r="Q811" t="s">
        <v>44</v>
      </c>
      <c r="R811" t="s">
        <v>2505</v>
      </c>
      <c r="S811">
        <v>795.51</v>
      </c>
      <c r="T811">
        <v>3</v>
      </c>
      <c r="U811" s="4">
        <v>0</v>
      </c>
      <c r="V811">
        <f t="shared" si="25"/>
        <v>0</v>
      </c>
      <c r="W811">
        <v>143.19179999999994</v>
      </c>
    </row>
    <row r="812" spans="1:23" x14ac:dyDescent="0.3">
      <c r="A812">
        <v>5851</v>
      </c>
      <c r="B812" t="s">
        <v>2500</v>
      </c>
      <c r="C812" s="2">
        <v>42087</v>
      </c>
      <c r="D812">
        <f t="shared" si="24"/>
        <v>2015</v>
      </c>
      <c r="E812" s="2">
        <v>41957</v>
      </c>
      <c r="F812" t="s">
        <v>22</v>
      </c>
      <c r="G812" t="s">
        <v>2501</v>
      </c>
      <c r="H812" t="s">
        <v>2502</v>
      </c>
      <c r="I812" t="s">
        <v>37</v>
      </c>
      <c r="J812" t="s">
        <v>26</v>
      </c>
      <c r="K812" t="s">
        <v>2503</v>
      </c>
      <c r="L812" t="s">
        <v>252</v>
      </c>
      <c r="M812">
        <v>55113</v>
      </c>
      <c r="N812" t="s">
        <v>29</v>
      </c>
      <c r="O812" t="s">
        <v>777</v>
      </c>
      <c r="P812" t="s">
        <v>67</v>
      </c>
      <c r="Q812" t="s">
        <v>510</v>
      </c>
      <c r="R812" t="s">
        <v>778</v>
      </c>
      <c r="S812">
        <v>549.99</v>
      </c>
      <c r="T812">
        <v>1</v>
      </c>
      <c r="U812" s="4">
        <v>0</v>
      </c>
      <c r="V812">
        <f t="shared" si="25"/>
        <v>0</v>
      </c>
      <c r="W812">
        <v>274.995</v>
      </c>
    </row>
    <row r="813" spans="1:23" x14ac:dyDescent="0.3">
      <c r="A813">
        <v>5852</v>
      </c>
      <c r="B813" t="s">
        <v>2500</v>
      </c>
      <c r="C813" s="2">
        <v>42088</v>
      </c>
      <c r="D813">
        <f t="shared" si="24"/>
        <v>2015</v>
      </c>
      <c r="E813" s="2">
        <v>41957</v>
      </c>
      <c r="F813" t="s">
        <v>22</v>
      </c>
      <c r="G813" t="s">
        <v>2501</v>
      </c>
      <c r="H813" t="s">
        <v>2502</v>
      </c>
      <c r="I813" t="s">
        <v>37</v>
      </c>
      <c r="J813" t="s">
        <v>26</v>
      </c>
      <c r="K813" t="s">
        <v>2503</v>
      </c>
      <c r="L813" t="s">
        <v>252</v>
      </c>
      <c r="M813">
        <v>55113</v>
      </c>
      <c r="N813" t="s">
        <v>29</v>
      </c>
      <c r="O813" t="s">
        <v>1568</v>
      </c>
      <c r="P813" t="s">
        <v>31</v>
      </c>
      <c r="Q813" t="s">
        <v>47</v>
      </c>
      <c r="R813" t="s">
        <v>1569</v>
      </c>
      <c r="S813">
        <v>74.760000000000005</v>
      </c>
      <c r="T813">
        <v>3</v>
      </c>
      <c r="U813" s="4">
        <v>0</v>
      </c>
      <c r="V813">
        <f t="shared" si="25"/>
        <v>0</v>
      </c>
      <c r="W813">
        <v>34.389600000000002</v>
      </c>
    </row>
    <row r="814" spans="1:23" x14ac:dyDescent="0.3">
      <c r="A814">
        <v>5853</v>
      </c>
      <c r="B814" t="s">
        <v>2500</v>
      </c>
      <c r="C814" s="2">
        <v>42089</v>
      </c>
      <c r="D814">
        <f t="shared" si="24"/>
        <v>2015</v>
      </c>
      <c r="E814" s="2">
        <v>41957</v>
      </c>
      <c r="F814" t="s">
        <v>22</v>
      </c>
      <c r="G814" t="s">
        <v>2501</v>
      </c>
      <c r="H814" t="s">
        <v>2502</v>
      </c>
      <c r="I814" t="s">
        <v>37</v>
      </c>
      <c r="J814" t="s">
        <v>26</v>
      </c>
      <c r="K814" t="s">
        <v>2503</v>
      </c>
      <c r="L814" t="s">
        <v>252</v>
      </c>
      <c r="M814">
        <v>55113</v>
      </c>
      <c r="N814" t="s">
        <v>29</v>
      </c>
      <c r="O814" t="s">
        <v>2506</v>
      </c>
      <c r="P814" t="s">
        <v>54</v>
      </c>
      <c r="Q814" t="s">
        <v>55</v>
      </c>
      <c r="R814" t="s">
        <v>1330</v>
      </c>
      <c r="S814">
        <v>29.22</v>
      </c>
      <c r="T814">
        <v>3</v>
      </c>
      <c r="U814" s="4">
        <v>0</v>
      </c>
      <c r="V814">
        <f t="shared" si="25"/>
        <v>0</v>
      </c>
      <c r="W814">
        <v>12.856800000000002</v>
      </c>
    </row>
    <row r="815" spans="1:23" x14ac:dyDescent="0.3">
      <c r="A815">
        <v>9314</v>
      </c>
      <c r="B815" t="s">
        <v>2507</v>
      </c>
      <c r="C815" s="2">
        <v>42090</v>
      </c>
      <c r="D815">
        <f t="shared" si="24"/>
        <v>2015</v>
      </c>
      <c r="E815" s="2">
        <v>41954</v>
      </c>
      <c r="F815" t="s">
        <v>170</v>
      </c>
      <c r="G815" t="s">
        <v>2447</v>
      </c>
      <c r="H815" t="s">
        <v>2448</v>
      </c>
      <c r="I815" t="s">
        <v>104</v>
      </c>
      <c r="J815" t="s">
        <v>26</v>
      </c>
      <c r="K815" t="s">
        <v>115</v>
      </c>
      <c r="L815" t="s">
        <v>74</v>
      </c>
      <c r="M815">
        <v>48234</v>
      </c>
      <c r="N815" t="s">
        <v>29</v>
      </c>
      <c r="O815" t="s">
        <v>2508</v>
      </c>
      <c r="P815" t="s">
        <v>31</v>
      </c>
      <c r="Q815" t="s">
        <v>44</v>
      </c>
      <c r="R815" t="s">
        <v>2509</v>
      </c>
      <c r="S815">
        <v>418.32</v>
      </c>
      <c r="T815">
        <v>7</v>
      </c>
      <c r="U815" s="4">
        <v>0</v>
      </c>
      <c r="V815">
        <f t="shared" si="25"/>
        <v>0</v>
      </c>
      <c r="W815">
        <v>117.12960000000004</v>
      </c>
    </row>
    <row r="816" spans="1:23" x14ac:dyDescent="0.3">
      <c r="A816">
        <v>9315</v>
      </c>
      <c r="B816" t="s">
        <v>2507</v>
      </c>
      <c r="C816" s="2">
        <v>42091</v>
      </c>
      <c r="D816">
        <f t="shared" si="24"/>
        <v>2015</v>
      </c>
      <c r="E816" s="2">
        <v>41954</v>
      </c>
      <c r="F816" t="s">
        <v>170</v>
      </c>
      <c r="G816" t="s">
        <v>2447</v>
      </c>
      <c r="H816" t="s">
        <v>2448</v>
      </c>
      <c r="I816" t="s">
        <v>104</v>
      </c>
      <c r="J816" t="s">
        <v>26</v>
      </c>
      <c r="K816" t="s">
        <v>115</v>
      </c>
      <c r="L816" t="s">
        <v>74</v>
      </c>
      <c r="M816">
        <v>48234</v>
      </c>
      <c r="N816" t="s">
        <v>29</v>
      </c>
      <c r="O816" t="s">
        <v>81</v>
      </c>
      <c r="P816" t="s">
        <v>31</v>
      </c>
      <c r="Q816" t="s">
        <v>82</v>
      </c>
      <c r="R816" t="s">
        <v>83</v>
      </c>
      <c r="S816">
        <v>123.858</v>
      </c>
      <c r="T816">
        <v>2</v>
      </c>
      <c r="U816" s="4">
        <v>0.1</v>
      </c>
      <c r="V816">
        <f t="shared" si="25"/>
        <v>-12.385800000000001</v>
      </c>
      <c r="W816">
        <v>46.790800000000004</v>
      </c>
    </row>
    <row r="817" spans="1:23" x14ac:dyDescent="0.3">
      <c r="A817">
        <v>8378</v>
      </c>
      <c r="B817" t="s">
        <v>2510</v>
      </c>
      <c r="C817" s="2">
        <v>42092</v>
      </c>
      <c r="D817">
        <f t="shared" si="24"/>
        <v>2015</v>
      </c>
      <c r="E817" s="2">
        <v>41961</v>
      </c>
      <c r="F817" t="s">
        <v>22</v>
      </c>
      <c r="G817" t="s">
        <v>2511</v>
      </c>
      <c r="H817" t="s">
        <v>2512</v>
      </c>
      <c r="I817" t="s">
        <v>104</v>
      </c>
      <c r="J817" t="s">
        <v>26</v>
      </c>
      <c r="K817" t="s">
        <v>27</v>
      </c>
      <c r="L817" t="s">
        <v>28</v>
      </c>
      <c r="M817">
        <v>77095</v>
      </c>
      <c r="N817" t="s">
        <v>29</v>
      </c>
      <c r="O817" t="s">
        <v>2513</v>
      </c>
      <c r="P817" t="s">
        <v>31</v>
      </c>
      <c r="Q817" t="s">
        <v>44</v>
      </c>
      <c r="R817" t="s">
        <v>2514</v>
      </c>
      <c r="S817">
        <v>64.784000000000006</v>
      </c>
      <c r="T817">
        <v>1</v>
      </c>
      <c r="U817" s="4">
        <v>0.2</v>
      </c>
      <c r="V817">
        <f t="shared" si="25"/>
        <v>-12.956800000000001</v>
      </c>
      <c r="W817">
        <v>-14.576399999999996</v>
      </c>
    </row>
    <row r="818" spans="1:23" x14ac:dyDescent="0.3">
      <c r="A818">
        <v>8379</v>
      </c>
      <c r="B818" t="s">
        <v>2510</v>
      </c>
      <c r="C818" s="2">
        <v>42093</v>
      </c>
      <c r="D818">
        <f t="shared" si="24"/>
        <v>2015</v>
      </c>
      <c r="E818" s="2">
        <v>41961</v>
      </c>
      <c r="F818" t="s">
        <v>22</v>
      </c>
      <c r="G818" t="s">
        <v>2511</v>
      </c>
      <c r="H818" t="s">
        <v>2512</v>
      </c>
      <c r="I818" t="s">
        <v>104</v>
      </c>
      <c r="J818" t="s">
        <v>26</v>
      </c>
      <c r="K818" t="s">
        <v>27</v>
      </c>
      <c r="L818" t="s">
        <v>28</v>
      </c>
      <c r="M818">
        <v>77095</v>
      </c>
      <c r="N818" t="s">
        <v>29</v>
      </c>
      <c r="O818" t="s">
        <v>2515</v>
      </c>
      <c r="P818" t="s">
        <v>31</v>
      </c>
      <c r="Q818" t="s">
        <v>32</v>
      </c>
      <c r="R818" t="s">
        <v>2516</v>
      </c>
      <c r="S818">
        <v>15.552000000000003</v>
      </c>
      <c r="T818">
        <v>3</v>
      </c>
      <c r="U818" s="4">
        <v>0.2</v>
      </c>
      <c r="V818">
        <f t="shared" si="25"/>
        <v>-3.1104000000000007</v>
      </c>
      <c r="W818">
        <v>5.6375999999999999</v>
      </c>
    </row>
    <row r="819" spans="1:23" x14ac:dyDescent="0.3">
      <c r="A819">
        <v>8380</v>
      </c>
      <c r="B819" t="s">
        <v>2510</v>
      </c>
      <c r="C819" s="2">
        <v>42094</v>
      </c>
      <c r="D819">
        <f t="shared" si="24"/>
        <v>2015</v>
      </c>
      <c r="E819" s="2">
        <v>41961</v>
      </c>
      <c r="F819" t="s">
        <v>22</v>
      </c>
      <c r="G819" t="s">
        <v>2511</v>
      </c>
      <c r="H819" t="s">
        <v>2512</v>
      </c>
      <c r="I819" t="s">
        <v>104</v>
      </c>
      <c r="J819" t="s">
        <v>26</v>
      </c>
      <c r="K819" t="s">
        <v>27</v>
      </c>
      <c r="L819" t="s">
        <v>28</v>
      </c>
      <c r="M819">
        <v>77095</v>
      </c>
      <c r="N819" t="s">
        <v>29</v>
      </c>
      <c r="O819" t="s">
        <v>2517</v>
      </c>
      <c r="P819" t="s">
        <v>31</v>
      </c>
      <c r="Q819" t="s">
        <v>280</v>
      </c>
      <c r="R819" t="s">
        <v>2518</v>
      </c>
      <c r="S819">
        <v>223.88799999999998</v>
      </c>
      <c r="T819">
        <v>7</v>
      </c>
      <c r="U819" s="4">
        <v>0.2</v>
      </c>
      <c r="V819">
        <f t="shared" si="25"/>
        <v>-44.7776</v>
      </c>
      <c r="W819">
        <v>69.964999999999975</v>
      </c>
    </row>
    <row r="820" spans="1:23" x14ac:dyDescent="0.3">
      <c r="A820">
        <v>5113</v>
      </c>
      <c r="B820" t="s">
        <v>2519</v>
      </c>
      <c r="C820" s="2">
        <v>42095</v>
      </c>
      <c r="D820">
        <f t="shared" si="24"/>
        <v>2015</v>
      </c>
      <c r="E820" s="2">
        <v>41956</v>
      </c>
      <c r="F820" t="s">
        <v>170</v>
      </c>
      <c r="G820" t="s">
        <v>2520</v>
      </c>
      <c r="H820" t="s">
        <v>2521</v>
      </c>
      <c r="I820" t="s">
        <v>25</v>
      </c>
      <c r="J820" t="s">
        <v>26</v>
      </c>
      <c r="K820" t="s">
        <v>166</v>
      </c>
      <c r="L820" t="s">
        <v>39</v>
      </c>
      <c r="M820">
        <v>60610</v>
      </c>
      <c r="N820" t="s">
        <v>29</v>
      </c>
      <c r="O820" t="s">
        <v>2522</v>
      </c>
      <c r="P820" t="s">
        <v>54</v>
      </c>
      <c r="Q820" t="s">
        <v>55</v>
      </c>
      <c r="R820" t="s">
        <v>2523</v>
      </c>
      <c r="S820">
        <v>17.496000000000002</v>
      </c>
      <c r="T820">
        <v>9</v>
      </c>
      <c r="U820" s="4">
        <v>0.6</v>
      </c>
      <c r="V820">
        <f t="shared" si="25"/>
        <v>-10.4976</v>
      </c>
      <c r="W820">
        <v>-7.4357999999999969</v>
      </c>
    </row>
    <row r="821" spans="1:23" x14ac:dyDescent="0.3">
      <c r="A821">
        <v>6198</v>
      </c>
      <c r="B821" t="s">
        <v>2524</v>
      </c>
      <c r="C821" s="2">
        <v>42096</v>
      </c>
      <c r="D821">
        <f t="shared" si="24"/>
        <v>2015</v>
      </c>
      <c r="E821" s="2">
        <v>41960</v>
      </c>
      <c r="F821" t="s">
        <v>22</v>
      </c>
      <c r="G821" t="s">
        <v>650</v>
      </c>
      <c r="H821" t="s">
        <v>651</v>
      </c>
      <c r="I821" t="s">
        <v>25</v>
      </c>
      <c r="J821" t="s">
        <v>26</v>
      </c>
      <c r="K821" t="s">
        <v>1128</v>
      </c>
      <c r="L821" t="s">
        <v>96</v>
      </c>
      <c r="M821">
        <v>47201</v>
      </c>
      <c r="N821" t="s">
        <v>29</v>
      </c>
      <c r="O821" t="s">
        <v>2525</v>
      </c>
      <c r="P821" t="s">
        <v>31</v>
      </c>
      <c r="Q821" t="s">
        <v>32</v>
      </c>
      <c r="R821" t="s">
        <v>2526</v>
      </c>
      <c r="S821">
        <v>63.769999999999996</v>
      </c>
      <c r="T821">
        <v>7</v>
      </c>
      <c r="U821" s="4">
        <v>0</v>
      </c>
      <c r="V821">
        <f t="shared" si="25"/>
        <v>0</v>
      </c>
      <c r="W821">
        <v>28.696499999999993</v>
      </c>
    </row>
    <row r="822" spans="1:23" x14ac:dyDescent="0.3">
      <c r="A822">
        <v>6199</v>
      </c>
      <c r="B822" t="s">
        <v>2524</v>
      </c>
      <c r="C822" s="2">
        <v>42097</v>
      </c>
      <c r="D822">
        <f t="shared" si="24"/>
        <v>2015</v>
      </c>
      <c r="E822" s="2">
        <v>41960</v>
      </c>
      <c r="F822" t="s">
        <v>22</v>
      </c>
      <c r="G822" t="s">
        <v>650</v>
      </c>
      <c r="H822" t="s">
        <v>651</v>
      </c>
      <c r="I822" t="s">
        <v>25</v>
      </c>
      <c r="J822" t="s">
        <v>26</v>
      </c>
      <c r="K822" t="s">
        <v>1128</v>
      </c>
      <c r="L822" t="s">
        <v>96</v>
      </c>
      <c r="M822">
        <v>47201</v>
      </c>
      <c r="N822" t="s">
        <v>29</v>
      </c>
      <c r="O822" t="s">
        <v>2527</v>
      </c>
      <c r="P822" t="s">
        <v>67</v>
      </c>
      <c r="Q822" t="s">
        <v>297</v>
      </c>
      <c r="R822" t="s">
        <v>2528</v>
      </c>
      <c r="S822">
        <v>50.97</v>
      </c>
      <c r="T822">
        <v>3</v>
      </c>
      <c r="U822" s="4">
        <v>0</v>
      </c>
      <c r="V822">
        <f t="shared" si="25"/>
        <v>0</v>
      </c>
      <c r="W822">
        <v>13.252199999999997</v>
      </c>
    </row>
    <row r="823" spans="1:23" x14ac:dyDescent="0.3">
      <c r="A823">
        <v>6200</v>
      </c>
      <c r="B823" t="s">
        <v>2524</v>
      </c>
      <c r="C823" s="2">
        <v>42098</v>
      </c>
      <c r="D823">
        <f t="shared" si="24"/>
        <v>2015</v>
      </c>
      <c r="E823" s="2">
        <v>41960</v>
      </c>
      <c r="F823" t="s">
        <v>22</v>
      </c>
      <c r="G823" t="s">
        <v>650</v>
      </c>
      <c r="H823" t="s">
        <v>651</v>
      </c>
      <c r="I823" t="s">
        <v>25</v>
      </c>
      <c r="J823" t="s">
        <v>26</v>
      </c>
      <c r="K823" t="s">
        <v>1128</v>
      </c>
      <c r="L823" t="s">
        <v>96</v>
      </c>
      <c r="M823">
        <v>47201</v>
      </c>
      <c r="N823" t="s">
        <v>29</v>
      </c>
      <c r="O823" t="s">
        <v>2529</v>
      </c>
      <c r="P823" t="s">
        <v>31</v>
      </c>
      <c r="Q823" t="s">
        <v>32</v>
      </c>
      <c r="R823" t="s">
        <v>2530</v>
      </c>
      <c r="S823">
        <v>96.08</v>
      </c>
      <c r="T823">
        <v>2</v>
      </c>
      <c r="U823" s="4">
        <v>0</v>
      </c>
      <c r="V823">
        <f t="shared" si="25"/>
        <v>0</v>
      </c>
      <c r="W823">
        <v>46.118399999999994</v>
      </c>
    </row>
    <row r="824" spans="1:23" x14ac:dyDescent="0.3">
      <c r="A824">
        <v>9692</v>
      </c>
      <c r="B824" t="s">
        <v>2531</v>
      </c>
      <c r="C824" s="2">
        <v>42099</v>
      </c>
      <c r="D824">
        <f t="shared" si="24"/>
        <v>2015</v>
      </c>
      <c r="E824" s="2">
        <v>41960</v>
      </c>
      <c r="F824" t="s">
        <v>22</v>
      </c>
      <c r="G824" t="s">
        <v>1137</v>
      </c>
      <c r="H824" t="s">
        <v>1138</v>
      </c>
      <c r="I824" t="s">
        <v>25</v>
      </c>
      <c r="J824" t="s">
        <v>26</v>
      </c>
      <c r="K824" t="s">
        <v>27</v>
      </c>
      <c r="L824" t="s">
        <v>28</v>
      </c>
      <c r="M824">
        <v>77041</v>
      </c>
      <c r="N824" t="s">
        <v>29</v>
      </c>
      <c r="O824" t="s">
        <v>1697</v>
      </c>
      <c r="P824" t="s">
        <v>54</v>
      </c>
      <c r="Q824" t="s">
        <v>110</v>
      </c>
      <c r="R824" t="s">
        <v>1698</v>
      </c>
      <c r="S824">
        <v>613.99919999999997</v>
      </c>
      <c r="T824">
        <v>3</v>
      </c>
      <c r="U824" s="4">
        <v>0.32</v>
      </c>
      <c r="V824">
        <f t="shared" si="25"/>
        <v>-196.47974399999998</v>
      </c>
      <c r="W824">
        <v>-18.058800000000076</v>
      </c>
    </row>
    <row r="825" spans="1:23" x14ac:dyDescent="0.3">
      <c r="A825">
        <v>549</v>
      </c>
      <c r="B825" t="s">
        <v>2532</v>
      </c>
      <c r="C825" s="2">
        <v>42100</v>
      </c>
      <c r="D825">
        <f t="shared" si="24"/>
        <v>2015</v>
      </c>
      <c r="E825" s="2">
        <v>41960</v>
      </c>
      <c r="F825" t="s">
        <v>128</v>
      </c>
      <c r="G825" t="s">
        <v>2533</v>
      </c>
      <c r="H825" t="s">
        <v>2534</v>
      </c>
      <c r="I825" t="s">
        <v>104</v>
      </c>
      <c r="J825" t="s">
        <v>26</v>
      </c>
      <c r="K825" t="s">
        <v>166</v>
      </c>
      <c r="L825" t="s">
        <v>39</v>
      </c>
      <c r="M825">
        <v>60653</v>
      </c>
      <c r="N825" t="s">
        <v>29</v>
      </c>
      <c r="O825" t="s">
        <v>2535</v>
      </c>
      <c r="P825" t="s">
        <v>31</v>
      </c>
      <c r="Q825" t="s">
        <v>44</v>
      </c>
      <c r="R825" t="s">
        <v>2536</v>
      </c>
      <c r="S825">
        <v>250.27199999999999</v>
      </c>
      <c r="T825">
        <v>9</v>
      </c>
      <c r="U825" s="4">
        <v>0.2</v>
      </c>
      <c r="V825">
        <f t="shared" si="25"/>
        <v>-50.054400000000001</v>
      </c>
      <c r="W825">
        <v>15.641999999999982</v>
      </c>
    </row>
    <row r="826" spans="1:23" x14ac:dyDescent="0.3">
      <c r="A826">
        <v>550</v>
      </c>
      <c r="B826" t="s">
        <v>2532</v>
      </c>
      <c r="C826" s="2">
        <v>42101</v>
      </c>
      <c r="D826">
        <f t="shared" si="24"/>
        <v>2015</v>
      </c>
      <c r="E826" s="2">
        <v>41960</v>
      </c>
      <c r="F826" t="s">
        <v>128</v>
      </c>
      <c r="G826" t="s">
        <v>2533</v>
      </c>
      <c r="H826" t="s">
        <v>2534</v>
      </c>
      <c r="I826" t="s">
        <v>104</v>
      </c>
      <c r="J826" t="s">
        <v>26</v>
      </c>
      <c r="K826" t="s">
        <v>166</v>
      </c>
      <c r="L826" t="s">
        <v>39</v>
      </c>
      <c r="M826">
        <v>60653</v>
      </c>
      <c r="N826" t="s">
        <v>29</v>
      </c>
      <c r="O826" t="s">
        <v>2537</v>
      </c>
      <c r="P826" t="s">
        <v>31</v>
      </c>
      <c r="Q826" t="s">
        <v>47</v>
      </c>
      <c r="R826" t="s">
        <v>2538</v>
      </c>
      <c r="S826">
        <v>11.363999999999997</v>
      </c>
      <c r="T826">
        <v>3</v>
      </c>
      <c r="U826" s="4">
        <v>0.8</v>
      </c>
      <c r="V826">
        <f t="shared" si="25"/>
        <v>-9.0911999999999988</v>
      </c>
      <c r="W826">
        <v>-17.045999999999999</v>
      </c>
    </row>
    <row r="827" spans="1:23" x14ac:dyDescent="0.3">
      <c r="A827">
        <v>551</v>
      </c>
      <c r="B827" t="s">
        <v>2532</v>
      </c>
      <c r="C827" s="2">
        <v>42102</v>
      </c>
      <c r="D827">
        <f t="shared" si="24"/>
        <v>2015</v>
      </c>
      <c r="E827" s="2">
        <v>41960</v>
      </c>
      <c r="F827" t="s">
        <v>128</v>
      </c>
      <c r="G827" t="s">
        <v>2533</v>
      </c>
      <c r="H827" t="s">
        <v>2534</v>
      </c>
      <c r="I827" t="s">
        <v>104</v>
      </c>
      <c r="J827" t="s">
        <v>26</v>
      </c>
      <c r="K827" t="s">
        <v>166</v>
      </c>
      <c r="L827" t="s">
        <v>39</v>
      </c>
      <c r="M827">
        <v>60653</v>
      </c>
      <c r="N827" t="s">
        <v>29</v>
      </c>
      <c r="O827" t="s">
        <v>2539</v>
      </c>
      <c r="P827" t="s">
        <v>31</v>
      </c>
      <c r="Q827" t="s">
        <v>933</v>
      </c>
      <c r="R827" t="s">
        <v>2540</v>
      </c>
      <c r="S827">
        <v>8.7200000000000006</v>
      </c>
      <c r="T827">
        <v>5</v>
      </c>
      <c r="U827" s="4">
        <v>0.2</v>
      </c>
      <c r="V827">
        <f t="shared" si="25"/>
        <v>-1.7440000000000002</v>
      </c>
      <c r="W827">
        <v>-1.7440000000000015</v>
      </c>
    </row>
    <row r="828" spans="1:23" x14ac:dyDescent="0.3">
      <c r="A828">
        <v>2811</v>
      </c>
      <c r="B828" t="s">
        <v>2541</v>
      </c>
      <c r="C828" s="2">
        <v>42103</v>
      </c>
      <c r="D828">
        <f t="shared" si="24"/>
        <v>2015</v>
      </c>
      <c r="E828" s="2">
        <v>41961</v>
      </c>
      <c r="F828" t="s">
        <v>128</v>
      </c>
      <c r="G828" t="s">
        <v>2542</v>
      </c>
      <c r="H828" t="s">
        <v>2543</v>
      </c>
      <c r="I828" t="s">
        <v>37</v>
      </c>
      <c r="J828" t="s">
        <v>26</v>
      </c>
      <c r="K828" t="s">
        <v>438</v>
      </c>
      <c r="L828" t="s">
        <v>124</v>
      </c>
      <c r="M828">
        <v>53209</v>
      </c>
      <c r="N828" t="s">
        <v>29</v>
      </c>
      <c r="O828" t="s">
        <v>2544</v>
      </c>
      <c r="P828" t="s">
        <v>31</v>
      </c>
      <c r="Q828" t="s">
        <v>32</v>
      </c>
      <c r="R828" t="s">
        <v>2545</v>
      </c>
      <c r="S828">
        <v>179.82</v>
      </c>
      <c r="T828">
        <v>9</v>
      </c>
      <c r="U828" s="4">
        <v>0</v>
      </c>
      <c r="V828">
        <f t="shared" si="25"/>
        <v>0</v>
      </c>
      <c r="W828">
        <v>84.5154</v>
      </c>
    </row>
    <row r="829" spans="1:23" x14ac:dyDescent="0.3">
      <c r="A829">
        <v>2812</v>
      </c>
      <c r="B829" t="s">
        <v>2541</v>
      </c>
      <c r="C829" s="2">
        <v>42104</v>
      </c>
      <c r="D829">
        <f t="shared" si="24"/>
        <v>2015</v>
      </c>
      <c r="E829" s="2">
        <v>41961</v>
      </c>
      <c r="F829" t="s">
        <v>128</v>
      </c>
      <c r="G829" t="s">
        <v>2542</v>
      </c>
      <c r="H829" t="s">
        <v>2543</v>
      </c>
      <c r="I829" t="s">
        <v>37</v>
      </c>
      <c r="J829" t="s">
        <v>26</v>
      </c>
      <c r="K829" t="s">
        <v>438</v>
      </c>
      <c r="L829" t="s">
        <v>124</v>
      </c>
      <c r="M829">
        <v>53209</v>
      </c>
      <c r="N829" t="s">
        <v>29</v>
      </c>
      <c r="O829" t="s">
        <v>2546</v>
      </c>
      <c r="P829" t="s">
        <v>54</v>
      </c>
      <c r="Q829" t="s">
        <v>55</v>
      </c>
      <c r="R829" t="s">
        <v>2547</v>
      </c>
      <c r="S829">
        <v>185.57999999999998</v>
      </c>
      <c r="T829">
        <v>6</v>
      </c>
      <c r="U829" s="4">
        <v>0</v>
      </c>
      <c r="V829">
        <f t="shared" si="25"/>
        <v>0</v>
      </c>
      <c r="W829">
        <v>76.087800000000001</v>
      </c>
    </row>
    <row r="830" spans="1:23" x14ac:dyDescent="0.3">
      <c r="A830">
        <v>2813</v>
      </c>
      <c r="B830" t="s">
        <v>2541</v>
      </c>
      <c r="C830" s="2">
        <v>42105</v>
      </c>
      <c r="D830">
        <f t="shared" si="24"/>
        <v>2015</v>
      </c>
      <c r="E830" s="2">
        <v>41961</v>
      </c>
      <c r="F830" t="s">
        <v>128</v>
      </c>
      <c r="G830" t="s">
        <v>2542</v>
      </c>
      <c r="H830" t="s">
        <v>2543</v>
      </c>
      <c r="I830" t="s">
        <v>37</v>
      </c>
      <c r="J830" t="s">
        <v>26</v>
      </c>
      <c r="K830" t="s">
        <v>438</v>
      </c>
      <c r="L830" t="s">
        <v>124</v>
      </c>
      <c r="M830">
        <v>53209</v>
      </c>
      <c r="N830" t="s">
        <v>29</v>
      </c>
      <c r="O830" t="s">
        <v>592</v>
      </c>
      <c r="P830" t="s">
        <v>54</v>
      </c>
      <c r="Q830" t="s">
        <v>227</v>
      </c>
      <c r="R830" t="s">
        <v>593</v>
      </c>
      <c r="S830">
        <v>214.11</v>
      </c>
      <c r="T830">
        <v>3</v>
      </c>
      <c r="U830" s="4">
        <v>0</v>
      </c>
      <c r="V830">
        <f t="shared" si="25"/>
        <v>0</v>
      </c>
      <c r="W830">
        <v>36.398699999999977</v>
      </c>
    </row>
    <row r="831" spans="1:23" x14ac:dyDescent="0.3">
      <c r="A831">
        <v>2814</v>
      </c>
      <c r="B831" t="s">
        <v>2541</v>
      </c>
      <c r="C831" s="2">
        <v>42106</v>
      </c>
      <c r="D831">
        <f t="shared" si="24"/>
        <v>2015</v>
      </c>
      <c r="E831" s="2">
        <v>41961</v>
      </c>
      <c r="F831" t="s">
        <v>128</v>
      </c>
      <c r="G831" t="s">
        <v>2542</v>
      </c>
      <c r="H831" t="s">
        <v>2543</v>
      </c>
      <c r="I831" t="s">
        <v>37</v>
      </c>
      <c r="J831" t="s">
        <v>26</v>
      </c>
      <c r="K831" t="s">
        <v>438</v>
      </c>
      <c r="L831" t="s">
        <v>124</v>
      </c>
      <c r="M831">
        <v>53209</v>
      </c>
      <c r="N831" t="s">
        <v>29</v>
      </c>
      <c r="O831" t="s">
        <v>2548</v>
      </c>
      <c r="P831" t="s">
        <v>67</v>
      </c>
      <c r="Q831" t="s">
        <v>68</v>
      </c>
      <c r="R831" t="s">
        <v>2549</v>
      </c>
      <c r="S831">
        <v>999.96</v>
      </c>
      <c r="T831">
        <v>4</v>
      </c>
      <c r="U831" s="4">
        <v>0</v>
      </c>
      <c r="V831">
        <f t="shared" si="25"/>
        <v>0</v>
      </c>
      <c r="W831">
        <v>229.99080000000004</v>
      </c>
    </row>
    <row r="832" spans="1:23" x14ac:dyDescent="0.3">
      <c r="A832">
        <v>2815</v>
      </c>
      <c r="B832" t="s">
        <v>2541</v>
      </c>
      <c r="C832" s="2">
        <v>42107</v>
      </c>
      <c r="D832">
        <f t="shared" si="24"/>
        <v>2015</v>
      </c>
      <c r="E832" s="2">
        <v>41961</v>
      </c>
      <c r="F832" t="s">
        <v>128</v>
      </c>
      <c r="G832" t="s">
        <v>2542</v>
      </c>
      <c r="H832" t="s">
        <v>2543</v>
      </c>
      <c r="I832" t="s">
        <v>37</v>
      </c>
      <c r="J832" t="s">
        <v>26</v>
      </c>
      <c r="K832" t="s">
        <v>438</v>
      </c>
      <c r="L832" t="s">
        <v>124</v>
      </c>
      <c r="M832">
        <v>53209</v>
      </c>
      <c r="N832" t="s">
        <v>29</v>
      </c>
      <c r="O832" t="s">
        <v>1841</v>
      </c>
      <c r="P832" t="s">
        <v>54</v>
      </c>
      <c r="Q832" t="s">
        <v>227</v>
      </c>
      <c r="R832" t="s">
        <v>1842</v>
      </c>
      <c r="S832">
        <v>653.54999999999995</v>
      </c>
      <c r="T832">
        <v>3</v>
      </c>
      <c r="U832" s="4">
        <v>0</v>
      </c>
      <c r="V832">
        <f t="shared" si="25"/>
        <v>0</v>
      </c>
      <c r="W832">
        <v>111.10349999999994</v>
      </c>
    </row>
    <row r="833" spans="1:23" x14ac:dyDescent="0.3">
      <c r="A833">
        <v>6794</v>
      </c>
      <c r="B833" t="s">
        <v>2550</v>
      </c>
      <c r="C833" s="2">
        <v>42108</v>
      </c>
      <c r="D833">
        <f t="shared" si="24"/>
        <v>2015</v>
      </c>
      <c r="E833" s="2">
        <v>41963</v>
      </c>
      <c r="F833" t="s">
        <v>22</v>
      </c>
      <c r="G833" t="s">
        <v>1400</v>
      </c>
      <c r="H833" t="s">
        <v>1401</v>
      </c>
      <c r="I833" t="s">
        <v>104</v>
      </c>
      <c r="J833" t="s">
        <v>26</v>
      </c>
      <c r="K833" t="s">
        <v>166</v>
      </c>
      <c r="L833" t="s">
        <v>39</v>
      </c>
      <c r="M833">
        <v>60610</v>
      </c>
      <c r="N833" t="s">
        <v>29</v>
      </c>
      <c r="O833" t="s">
        <v>2551</v>
      </c>
      <c r="P833" t="s">
        <v>31</v>
      </c>
      <c r="Q833" t="s">
        <v>44</v>
      </c>
      <c r="R833" t="s">
        <v>2552</v>
      </c>
      <c r="S833">
        <v>21.488</v>
      </c>
      <c r="T833">
        <v>2</v>
      </c>
      <c r="U833" s="4">
        <v>0.2</v>
      </c>
      <c r="V833">
        <f t="shared" si="25"/>
        <v>-4.2976000000000001</v>
      </c>
      <c r="W833">
        <v>1.6115999999999993</v>
      </c>
    </row>
    <row r="834" spans="1:23" x14ac:dyDescent="0.3">
      <c r="A834">
        <v>6795</v>
      </c>
      <c r="B834" t="s">
        <v>2550</v>
      </c>
      <c r="C834" s="2">
        <v>42109</v>
      </c>
      <c r="D834">
        <f t="shared" si="24"/>
        <v>2015</v>
      </c>
      <c r="E834" s="2">
        <v>41963</v>
      </c>
      <c r="F834" t="s">
        <v>22</v>
      </c>
      <c r="G834" t="s">
        <v>1400</v>
      </c>
      <c r="H834" t="s">
        <v>1401</v>
      </c>
      <c r="I834" t="s">
        <v>104</v>
      </c>
      <c r="J834" t="s">
        <v>26</v>
      </c>
      <c r="K834" t="s">
        <v>166</v>
      </c>
      <c r="L834" t="s">
        <v>39</v>
      </c>
      <c r="M834">
        <v>60610</v>
      </c>
      <c r="N834" t="s">
        <v>29</v>
      </c>
      <c r="O834" t="s">
        <v>2553</v>
      </c>
      <c r="P834" t="s">
        <v>67</v>
      </c>
      <c r="Q834" t="s">
        <v>297</v>
      </c>
      <c r="R834" t="s">
        <v>2554</v>
      </c>
      <c r="S834">
        <v>239.976</v>
      </c>
      <c r="T834">
        <v>3</v>
      </c>
      <c r="U834" s="4">
        <v>0.2</v>
      </c>
      <c r="V834">
        <f t="shared" si="25"/>
        <v>-47.995200000000004</v>
      </c>
      <c r="W834">
        <v>26.997299999999967</v>
      </c>
    </row>
    <row r="835" spans="1:23" x14ac:dyDescent="0.3">
      <c r="A835">
        <v>6796</v>
      </c>
      <c r="B835" t="s">
        <v>2550</v>
      </c>
      <c r="C835" s="2">
        <v>42110</v>
      </c>
      <c r="D835">
        <f t="shared" ref="D835:D898" si="26">YEAR(C835)</f>
        <v>2015</v>
      </c>
      <c r="E835" s="2">
        <v>41963</v>
      </c>
      <c r="F835" t="s">
        <v>22</v>
      </c>
      <c r="G835" t="s">
        <v>1400</v>
      </c>
      <c r="H835" t="s">
        <v>1401</v>
      </c>
      <c r="I835" t="s">
        <v>104</v>
      </c>
      <c r="J835" t="s">
        <v>26</v>
      </c>
      <c r="K835" t="s">
        <v>166</v>
      </c>
      <c r="L835" t="s">
        <v>39</v>
      </c>
      <c r="M835">
        <v>60610</v>
      </c>
      <c r="N835" t="s">
        <v>29</v>
      </c>
      <c r="O835" t="s">
        <v>2555</v>
      </c>
      <c r="P835" t="s">
        <v>54</v>
      </c>
      <c r="Q835" t="s">
        <v>55</v>
      </c>
      <c r="R835" t="s">
        <v>2556</v>
      </c>
      <c r="S835">
        <v>34.504000000000005</v>
      </c>
      <c r="T835">
        <v>2</v>
      </c>
      <c r="U835" s="4">
        <v>0.6</v>
      </c>
      <c r="V835">
        <f t="shared" ref="V835:V898" si="27">S835*-U835</f>
        <v>-20.702400000000001</v>
      </c>
      <c r="W835">
        <v>-15.526799999999994</v>
      </c>
    </row>
    <row r="836" spans="1:23" x14ac:dyDescent="0.3">
      <c r="A836">
        <v>4421</v>
      </c>
      <c r="B836" t="s">
        <v>2557</v>
      </c>
      <c r="C836" s="2">
        <v>42111</v>
      </c>
      <c r="D836">
        <f t="shared" si="26"/>
        <v>2015</v>
      </c>
      <c r="E836" s="2">
        <v>41964</v>
      </c>
      <c r="F836" t="s">
        <v>128</v>
      </c>
      <c r="G836" t="s">
        <v>2558</v>
      </c>
      <c r="H836" t="s">
        <v>2559</v>
      </c>
      <c r="I836" t="s">
        <v>25</v>
      </c>
      <c r="J836" t="s">
        <v>26</v>
      </c>
      <c r="K836" t="s">
        <v>166</v>
      </c>
      <c r="L836" t="s">
        <v>39</v>
      </c>
      <c r="M836">
        <v>60610</v>
      </c>
      <c r="N836" t="s">
        <v>29</v>
      </c>
      <c r="O836" t="s">
        <v>2560</v>
      </c>
      <c r="P836" t="s">
        <v>31</v>
      </c>
      <c r="Q836" t="s">
        <v>933</v>
      </c>
      <c r="R836" t="s">
        <v>2561</v>
      </c>
      <c r="S836">
        <v>40.92</v>
      </c>
      <c r="T836">
        <v>5</v>
      </c>
      <c r="U836" s="4">
        <v>0.2</v>
      </c>
      <c r="V836">
        <f t="shared" si="27"/>
        <v>-8.1840000000000011</v>
      </c>
      <c r="W836">
        <v>3.0690000000000026</v>
      </c>
    </row>
    <row r="837" spans="1:23" x14ac:dyDescent="0.3">
      <c r="A837">
        <v>8008</v>
      </c>
      <c r="B837" t="s">
        <v>2562</v>
      </c>
      <c r="C837" s="2">
        <v>42112</v>
      </c>
      <c r="D837">
        <f t="shared" si="26"/>
        <v>2015</v>
      </c>
      <c r="E837" s="2">
        <v>41967</v>
      </c>
      <c r="F837" t="s">
        <v>22</v>
      </c>
      <c r="G837" t="s">
        <v>2563</v>
      </c>
      <c r="H837" t="s">
        <v>2564</v>
      </c>
      <c r="I837" t="s">
        <v>25</v>
      </c>
      <c r="J837" t="s">
        <v>26</v>
      </c>
      <c r="K837" t="s">
        <v>1421</v>
      </c>
      <c r="L837" t="s">
        <v>633</v>
      </c>
      <c r="M837">
        <v>73120</v>
      </c>
      <c r="N837" t="s">
        <v>29</v>
      </c>
      <c r="O837" t="s">
        <v>2565</v>
      </c>
      <c r="P837" t="s">
        <v>31</v>
      </c>
      <c r="Q837" t="s">
        <v>44</v>
      </c>
      <c r="R837" t="s">
        <v>2566</v>
      </c>
      <c r="S837">
        <v>541.24</v>
      </c>
      <c r="T837">
        <v>4</v>
      </c>
      <c r="U837" s="4">
        <v>0</v>
      </c>
      <c r="V837">
        <f t="shared" si="27"/>
        <v>0</v>
      </c>
      <c r="W837">
        <v>5.4124000000000478</v>
      </c>
    </row>
    <row r="838" spans="1:23" x14ac:dyDescent="0.3">
      <c r="A838">
        <v>8009</v>
      </c>
      <c r="B838" t="s">
        <v>2562</v>
      </c>
      <c r="C838" s="2">
        <v>42113</v>
      </c>
      <c r="D838">
        <f t="shared" si="26"/>
        <v>2015</v>
      </c>
      <c r="E838" s="2">
        <v>41967</v>
      </c>
      <c r="F838" t="s">
        <v>22</v>
      </c>
      <c r="G838" t="s">
        <v>2563</v>
      </c>
      <c r="H838" t="s">
        <v>2564</v>
      </c>
      <c r="I838" t="s">
        <v>25</v>
      </c>
      <c r="J838" t="s">
        <v>26</v>
      </c>
      <c r="K838" t="s">
        <v>1421</v>
      </c>
      <c r="L838" t="s">
        <v>633</v>
      </c>
      <c r="M838">
        <v>73120</v>
      </c>
      <c r="N838" t="s">
        <v>29</v>
      </c>
      <c r="O838" t="s">
        <v>2567</v>
      </c>
      <c r="P838" t="s">
        <v>31</v>
      </c>
      <c r="Q838" t="s">
        <v>32</v>
      </c>
      <c r="R838" t="s">
        <v>2568</v>
      </c>
      <c r="S838">
        <v>106.32</v>
      </c>
      <c r="T838">
        <v>3</v>
      </c>
      <c r="U838" s="4">
        <v>0</v>
      </c>
      <c r="V838">
        <f t="shared" si="27"/>
        <v>0</v>
      </c>
      <c r="W838">
        <v>49.970399999999991</v>
      </c>
    </row>
    <row r="839" spans="1:23" x14ac:dyDescent="0.3">
      <c r="A839">
        <v>8010</v>
      </c>
      <c r="B839" t="s">
        <v>2562</v>
      </c>
      <c r="C839" s="2">
        <v>42114</v>
      </c>
      <c r="D839">
        <f t="shared" si="26"/>
        <v>2015</v>
      </c>
      <c r="E839" s="2">
        <v>41967</v>
      </c>
      <c r="F839" t="s">
        <v>22</v>
      </c>
      <c r="G839" t="s">
        <v>2563</v>
      </c>
      <c r="H839" t="s">
        <v>2564</v>
      </c>
      <c r="I839" t="s">
        <v>25</v>
      </c>
      <c r="J839" t="s">
        <v>26</v>
      </c>
      <c r="K839" t="s">
        <v>1421</v>
      </c>
      <c r="L839" t="s">
        <v>633</v>
      </c>
      <c r="M839">
        <v>73120</v>
      </c>
      <c r="N839" t="s">
        <v>29</v>
      </c>
      <c r="O839" t="s">
        <v>2569</v>
      </c>
      <c r="P839" t="s">
        <v>54</v>
      </c>
      <c r="Q839" t="s">
        <v>140</v>
      </c>
      <c r="R839" t="s">
        <v>2570</v>
      </c>
      <c r="S839">
        <v>1323.8999999999999</v>
      </c>
      <c r="T839">
        <v>5</v>
      </c>
      <c r="U839" s="4">
        <v>0</v>
      </c>
      <c r="V839">
        <f t="shared" si="27"/>
        <v>0</v>
      </c>
      <c r="W839">
        <v>383.93099999999993</v>
      </c>
    </row>
    <row r="840" spans="1:23" x14ac:dyDescent="0.3">
      <c r="A840">
        <v>6952</v>
      </c>
      <c r="B840" t="s">
        <v>2571</v>
      </c>
      <c r="C840" s="2">
        <v>42115</v>
      </c>
      <c r="D840">
        <f t="shared" si="26"/>
        <v>2015</v>
      </c>
      <c r="E840" s="2">
        <v>41967</v>
      </c>
      <c r="F840" t="s">
        <v>22</v>
      </c>
      <c r="G840" t="s">
        <v>2572</v>
      </c>
      <c r="H840" t="s">
        <v>2573</v>
      </c>
      <c r="I840" t="s">
        <v>104</v>
      </c>
      <c r="J840" t="s">
        <v>26</v>
      </c>
      <c r="K840" t="s">
        <v>160</v>
      </c>
      <c r="L840" t="s">
        <v>28</v>
      </c>
      <c r="M840">
        <v>75217</v>
      </c>
      <c r="N840" t="s">
        <v>29</v>
      </c>
      <c r="O840" t="s">
        <v>2574</v>
      </c>
      <c r="P840" t="s">
        <v>67</v>
      </c>
      <c r="Q840" t="s">
        <v>244</v>
      </c>
      <c r="R840" t="s">
        <v>2575</v>
      </c>
      <c r="S840">
        <v>479.988</v>
      </c>
      <c r="T840">
        <v>2</v>
      </c>
      <c r="U840" s="4">
        <v>0.4</v>
      </c>
      <c r="V840">
        <f t="shared" si="27"/>
        <v>-191.99520000000001</v>
      </c>
      <c r="W840">
        <v>55.998599999999954</v>
      </c>
    </row>
    <row r="841" spans="1:23" x14ac:dyDescent="0.3">
      <c r="A841">
        <v>4285</v>
      </c>
      <c r="B841" t="s">
        <v>2576</v>
      </c>
      <c r="C841" s="2">
        <v>42116</v>
      </c>
      <c r="D841">
        <f t="shared" si="26"/>
        <v>2015</v>
      </c>
      <c r="E841" s="2">
        <v>41969</v>
      </c>
      <c r="F841" t="s">
        <v>128</v>
      </c>
      <c r="G841" t="s">
        <v>102</v>
      </c>
      <c r="H841" t="s">
        <v>103</v>
      </c>
      <c r="I841" t="s">
        <v>104</v>
      </c>
      <c r="J841" t="s">
        <v>26</v>
      </c>
      <c r="K841" t="s">
        <v>1551</v>
      </c>
      <c r="L841" t="s">
        <v>28</v>
      </c>
      <c r="M841">
        <v>77642</v>
      </c>
      <c r="N841" t="s">
        <v>29</v>
      </c>
      <c r="O841" t="s">
        <v>2190</v>
      </c>
      <c r="P841" t="s">
        <v>54</v>
      </c>
      <c r="Q841" t="s">
        <v>110</v>
      </c>
      <c r="R841" t="s">
        <v>2191</v>
      </c>
      <c r="S841">
        <v>246.13279999999997</v>
      </c>
      <c r="T841">
        <v>2</v>
      </c>
      <c r="U841" s="4">
        <v>0.32</v>
      </c>
      <c r="V841">
        <f t="shared" si="27"/>
        <v>-78.762495999999999</v>
      </c>
      <c r="W841">
        <v>-76.011599999999973</v>
      </c>
    </row>
    <row r="842" spans="1:23" x14ac:dyDescent="0.3">
      <c r="A842">
        <v>4286</v>
      </c>
      <c r="B842" t="s">
        <v>2576</v>
      </c>
      <c r="C842" s="2">
        <v>42117</v>
      </c>
      <c r="D842">
        <f t="shared" si="26"/>
        <v>2015</v>
      </c>
      <c r="E842" s="2">
        <v>41969</v>
      </c>
      <c r="F842" t="s">
        <v>128</v>
      </c>
      <c r="G842" t="s">
        <v>102</v>
      </c>
      <c r="H842" t="s">
        <v>103</v>
      </c>
      <c r="I842" t="s">
        <v>104</v>
      </c>
      <c r="J842" t="s">
        <v>26</v>
      </c>
      <c r="K842" t="s">
        <v>1551</v>
      </c>
      <c r="L842" t="s">
        <v>28</v>
      </c>
      <c r="M842">
        <v>77642</v>
      </c>
      <c r="N842" t="s">
        <v>29</v>
      </c>
      <c r="O842" t="s">
        <v>2577</v>
      </c>
      <c r="P842" t="s">
        <v>31</v>
      </c>
      <c r="Q842" t="s">
        <v>41</v>
      </c>
      <c r="R842" t="s">
        <v>2578</v>
      </c>
      <c r="S842">
        <v>11.696</v>
      </c>
      <c r="T842">
        <v>2</v>
      </c>
      <c r="U842" s="4">
        <v>0.2</v>
      </c>
      <c r="V842">
        <f t="shared" si="27"/>
        <v>-2.3391999999999999</v>
      </c>
      <c r="W842">
        <v>3.9473999999999996</v>
      </c>
    </row>
    <row r="843" spans="1:23" x14ac:dyDescent="0.3">
      <c r="A843">
        <v>4287</v>
      </c>
      <c r="B843" t="s">
        <v>2576</v>
      </c>
      <c r="C843" s="2">
        <v>42118</v>
      </c>
      <c r="D843">
        <f t="shared" si="26"/>
        <v>2015</v>
      </c>
      <c r="E843" s="2">
        <v>41969</v>
      </c>
      <c r="F843" t="s">
        <v>128</v>
      </c>
      <c r="G843" t="s">
        <v>102</v>
      </c>
      <c r="H843" t="s">
        <v>103</v>
      </c>
      <c r="I843" t="s">
        <v>104</v>
      </c>
      <c r="J843" t="s">
        <v>26</v>
      </c>
      <c r="K843" t="s">
        <v>1551</v>
      </c>
      <c r="L843" t="s">
        <v>28</v>
      </c>
      <c r="M843">
        <v>77642</v>
      </c>
      <c r="N843" t="s">
        <v>29</v>
      </c>
      <c r="O843" t="s">
        <v>777</v>
      </c>
      <c r="P843" t="s">
        <v>67</v>
      </c>
      <c r="Q843" t="s">
        <v>510</v>
      </c>
      <c r="R843" t="s">
        <v>778</v>
      </c>
      <c r="S843">
        <v>439.99200000000002</v>
      </c>
      <c r="T843">
        <v>1</v>
      </c>
      <c r="U843" s="4">
        <v>0.2</v>
      </c>
      <c r="V843">
        <f t="shared" si="27"/>
        <v>-87.998400000000004</v>
      </c>
      <c r="W843">
        <v>164.99700000000001</v>
      </c>
    </row>
    <row r="844" spans="1:23" x14ac:dyDescent="0.3">
      <c r="A844">
        <v>6675</v>
      </c>
      <c r="B844" t="s">
        <v>2579</v>
      </c>
      <c r="C844" s="2">
        <v>42119</v>
      </c>
      <c r="D844">
        <f t="shared" si="26"/>
        <v>2015</v>
      </c>
      <c r="E844" s="2">
        <v>41966</v>
      </c>
      <c r="F844" t="s">
        <v>128</v>
      </c>
      <c r="G844" t="s">
        <v>2580</v>
      </c>
      <c r="H844" t="s">
        <v>2581</v>
      </c>
      <c r="I844" t="s">
        <v>25</v>
      </c>
      <c r="J844" t="s">
        <v>26</v>
      </c>
      <c r="K844" t="s">
        <v>2498</v>
      </c>
      <c r="L844" t="s">
        <v>96</v>
      </c>
      <c r="M844">
        <v>46226</v>
      </c>
      <c r="N844" t="s">
        <v>29</v>
      </c>
      <c r="O844" t="s">
        <v>2582</v>
      </c>
      <c r="P844" t="s">
        <v>31</v>
      </c>
      <c r="Q844" t="s">
        <v>64</v>
      </c>
      <c r="R844" t="s">
        <v>2583</v>
      </c>
      <c r="S844">
        <v>10.92</v>
      </c>
      <c r="T844">
        <v>6</v>
      </c>
      <c r="U844" s="4">
        <v>0</v>
      </c>
      <c r="V844">
        <f t="shared" si="27"/>
        <v>0</v>
      </c>
      <c r="W844">
        <v>4.9139999999999997</v>
      </c>
    </row>
    <row r="845" spans="1:23" x14ac:dyDescent="0.3">
      <c r="A845">
        <v>6676</v>
      </c>
      <c r="B845" t="s">
        <v>2579</v>
      </c>
      <c r="C845" s="2">
        <v>42120</v>
      </c>
      <c r="D845">
        <f t="shared" si="26"/>
        <v>2015</v>
      </c>
      <c r="E845" s="2">
        <v>41966</v>
      </c>
      <c r="F845" t="s">
        <v>128</v>
      </c>
      <c r="G845" t="s">
        <v>2580</v>
      </c>
      <c r="H845" t="s">
        <v>2581</v>
      </c>
      <c r="I845" t="s">
        <v>25</v>
      </c>
      <c r="J845" t="s">
        <v>26</v>
      </c>
      <c r="K845" t="s">
        <v>2498</v>
      </c>
      <c r="L845" t="s">
        <v>96</v>
      </c>
      <c r="M845">
        <v>46226</v>
      </c>
      <c r="N845" t="s">
        <v>29</v>
      </c>
      <c r="O845" t="s">
        <v>2584</v>
      </c>
      <c r="P845" t="s">
        <v>67</v>
      </c>
      <c r="Q845" t="s">
        <v>244</v>
      </c>
      <c r="R845" t="s">
        <v>2585</v>
      </c>
      <c r="S845">
        <v>83.9</v>
      </c>
      <c r="T845">
        <v>2</v>
      </c>
      <c r="U845" s="4">
        <v>0</v>
      </c>
      <c r="V845">
        <f t="shared" si="27"/>
        <v>0</v>
      </c>
      <c r="W845">
        <v>22.653000000000006</v>
      </c>
    </row>
    <row r="846" spans="1:23" x14ac:dyDescent="0.3">
      <c r="A846">
        <v>6677</v>
      </c>
      <c r="B846" t="s">
        <v>2579</v>
      </c>
      <c r="C846" s="2">
        <v>42121</v>
      </c>
      <c r="D846">
        <f t="shared" si="26"/>
        <v>2015</v>
      </c>
      <c r="E846" s="2">
        <v>41966</v>
      </c>
      <c r="F846" t="s">
        <v>128</v>
      </c>
      <c r="G846" t="s">
        <v>2580</v>
      </c>
      <c r="H846" t="s">
        <v>2581</v>
      </c>
      <c r="I846" t="s">
        <v>25</v>
      </c>
      <c r="J846" t="s">
        <v>26</v>
      </c>
      <c r="K846" t="s">
        <v>2498</v>
      </c>
      <c r="L846" t="s">
        <v>96</v>
      </c>
      <c r="M846">
        <v>46226</v>
      </c>
      <c r="N846" t="s">
        <v>29</v>
      </c>
      <c r="O846" t="s">
        <v>1074</v>
      </c>
      <c r="P846" t="s">
        <v>31</v>
      </c>
      <c r="Q846" t="s">
        <v>82</v>
      </c>
      <c r="R846" t="s">
        <v>1075</v>
      </c>
      <c r="S846">
        <v>19.75</v>
      </c>
      <c r="T846">
        <v>5</v>
      </c>
      <c r="U846" s="4">
        <v>0</v>
      </c>
      <c r="V846">
        <f t="shared" si="27"/>
        <v>0</v>
      </c>
      <c r="W846">
        <v>5.1350000000000007</v>
      </c>
    </row>
    <row r="847" spans="1:23" x14ac:dyDescent="0.3">
      <c r="A847">
        <v>6678</v>
      </c>
      <c r="B847" t="s">
        <v>2579</v>
      </c>
      <c r="C847" s="2">
        <v>42122</v>
      </c>
      <c r="D847">
        <f t="shared" si="26"/>
        <v>2015</v>
      </c>
      <c r="E847" s="2">
        <v>41966</v>
      </c>
      <c r="F847" t="s">
        <v>128</v>
      </c>
      <c r="G847" t="s">
        <v>2580</v>
      </c>
      <c r="H847" t="s">
        <v>2581</v>
      </c>
      <c r="I847" t="s">
        <v>25</v>
      </c>
      <c r="J847" t="s">
        <v>26</v>
      </c>
      <c r="K847" t="s">
        <v>2498</v>
      </c>
      <c r="L847" t="s">
        <v>96</v>
      </c>
      <c r="M847">
        <v>46226</v>
      </c>
      <c r="N847" t="s">
        <v>29</v>
      </c>
      <c r="O847" t="s">
        <v>2586</v>
      </c>
      <c r="P847" t="s">
        <v>67</v>
      </c>
      <c r="Q847" t="s">
        <v>68</v>
      </c>
      <c r="R847" t="s">
        <v>2587</v>
      </c>
      <c r="S847">
        <v>393.54</v>
      </c>
      <c r="T847">
        <v>3</v>
      </c>
      <c r="U847" s="4">
        <v>0</v>
      </c>
      <c r="V847">
        <f t="shared" si="27"/>
        <v>0</v>
      </c>
      <c r="W847">
        <v>165.28680000000003</v>
      </c>
    </row>
    <row r="848" spans="1:23" x14ac:dyDescent="0.3">
      <c r="A848">
        <v>8765</v>
      </c>
      <c r="B848" t="s">
        <v>2588</v>
      </c>
      <c r="C848" s="2">
        <v>42123</v>
      </c>
      <c r="D848">
        <f t="shared" si="26"/>
        <v>2015</v>
      </c>
      <c r="E848" s="2">
        <v>41970</v>
      </c>
      <c r="F848" t="s">
        <v>22</v>
      </c>
      <c r="G848" t="s">
        <v>2036</v>
      </c>
      <c r="H848" t="s">
        <v>2037</v>
      </c>
      <c r="I848" t="s">
        <v>104</v>
      </c>
      <c r="J848" t="s">
        <v>26</v>
      </c>
      <c r="K848" t="s">
        <v>413</v>
      </c>
      <c r="L848" t="s">
        <v>28</v>
      </c>
      <c r="M848">
        <v>76106</v>
      </c>
      <c r="N848" t="s">
        <v>29</v>
      </c>
      <c r="O848" t="s">
        <v>2589</v>
      </c>
      <c r="P848" t="s">
        <v>31</v>
      </c>
      <c r="Q848" t="s">
        <v>64</v>
      </c>
      <c r="R848" t="s">
        <v>2590</v>
      </c>
      <c r="S848">
        <v>5.3440000000000003</v>
      </c>
      <c r="T848">
        <v>2</v>
      </c>
      <c r="U848" s="4">
        <v>0.2</v>
      </c>
      <c r="V848">
        <f t="shared" si="27"/>
        <v>-1.0688000000000002</v>
      </c>
      <c r="W848">
        <v>0.73479999999999923</v>
      </c>
    </row>
    <row r="849" spans="1:23" x14ac:dyDescent="0.3">
      <c r="A849">
        <v>8766</v>
      </c>
      <c r="B849" t="s">
        <v>2588</v>
      </c>
      <c r="C849" s="2">
        <v>42124</v>
      </c>
      <c r="D849">
        <f t="shared" si="26"/>
        <v>2015</v>
      </c>
      <c r="E849" s="2">
        <v>41970</v>
      </c>
      <c r="F849" t="s">
        <v>22</v>
      </c>
      <c r="G849" t="s">
        <v>2036</v>
      </c>
      <c r="H849" t="s">
        <v>2037</v>
      </c>
      <c r="I849" t="s">
        <v>104</v>
      </c>
      <c r="J849" t="s">
        <v>26</v>
      </c>
      <c r="K849" t="s">
        <v>413</v>
      </c>
      <c r="L849" t="s">
        <v>28</v>
      </c>
      <c r="M849">
        <v>76106</v>
      </c>
      <c r="N849" t="s">
        <v>29</v>
      </c>
      <c r="O849" t="s">
        <v>617</v>
      </c>
      <c r="P849" t="s">
        <v>31</v>
      </c>
      <c r="Q849" t="s">
        <v>47</v>
      </c>
      <c r="R849" t="s">
        <v>618</v>
      </c>
      <c r="S849">
        <v>1.6959999999999997</v>
      </c>
      <c r="T849">
        <v>2</v>
      </c>
      <c r="U849" s="4">
        <v>0.8</v>
      </c>
      <c r="V849">
        <f t="shared" si="27"/>
        <v>-1.3567999999999998</v>
      </c>
      <c r="W849">
        <v>-2.5440000000000005</v>
      </c>
    </row>
    <row r="850" spans="1:23" x14ac:dyDescent="0.3">
      <c r="A850">
        <v>8767</v>
      </c>
      <c r="B850" t="s">
        <v>2588</v>
      </c>
      <c r="C850" s="2">
        <v>42125</v>
      </c>
      <c r="D850">
        <f t="shared" si="26"/>
        <v>2015</v>
      </c>
      <c r="E850" s="2">
        <v>41970</v>
      </c>
      <c r="F850" t="s">
        <v>22</v>
      </c>
      <c r="G850" t="s">
        <v>2036</v>
      </c>
      <c r="H850" t="s">
        <v>2037</v>
      </c>
      <c r="I850" t="s">
        <v>104</v>
      </c>
      <c r="J850" t="s">
        <v>26</v>
      </c>
      <c r="K850" t="s">
        <v>413</v>
      </c>
      <c r="L850" t="s">
        <v>28</v>
      </c>
      <c r="M850">
        <v>76106</v>
      </c>
      <c r="N850" t="s">
        <v>29</v>
      </c>
      <c r="O850" t="s">
        <v>2591</v>
      </c>
      <c r="P850" t="s">
        <v>31</v>
      </c>
      <c r="Q850" t="s">
        <v>82</v>
      </c>
      <c r="R850" t="s">
        <v>2592</v>
      </c>
      <c r="S850">
        <v>24.587999999999994</v>
      </c>
      <c r="T850">
        <v>3</v>
      </c>
      <c r="U850" s="4">
        <v>0.8</v>
      </c>
      <c r="V850">
        <f t="shared" si="27"/>
        <v>-19.670399999999997</v>
      </c>
      <c r="W850">
        <v>-67.617000000000019</v>
      </c>
    </row>
    <row r="851" spans="1:23" x14ac:dyDescent="0.3">
      <c r="A851">
        <v>8768</v>
      </c>
      <c r="B851" t="s">
        <v>2588</v>
      </c>
      <c r="C851" s="2">
        <v>42126</v>
      </c>
      <c r="D851">
        <f t="shared" si="26"/>
        <v>2015</v>
      </c>
      <c r="E851" s="2">
        <v>41970</v>
      </c>
      <c r="F851" t="s">
        <v>22</v>
      </c>
      <c r="G851" t="s">
        <v>2036</v>
      </c>
      <c r="H851" t="s">
        <v>2037</v>
      </c>
      <c r="I851" t="s">
        <v>104</v>
      </c>
      <c r="J851" t="s">
        <v>26</v>
      </c>
      <c r="K851" t="s">
        <v>413</v>
      </c>
      <c r="L851" t="s">
        <v>28</v>
      </c>
      <c r="M851">
        <v>76106</v>
      </c>
      <c r="N851" t="s">
        <v>29</v>
      </c>
      <c r="O851" t="s">
        <v>2593</v>
      </c>
      <c r="P851" t="s">
        <v>31</v>
      </c>
      <c r="Q851" t="s">
        <v>47</v>
      </c>
      <c r="R851" t="s">
        <v>2594</v>
      </c>
      <c r="S851">
        <v>7.9799999999999986</v>
      </c>
      <c r="T851">
        <v>5</v>
      </c>
      <c r="U851" s="4">
        <v>0.8</v>
      </c>
      <c r="V851">
        <f t="shared" si="27"/>
        <v>-6.3839999999999995</v>
      </c>
      <c r="W851">
        <v>-13.167000000000002</v>
      </c>
    </row>
    <row r="852" spans="1:23" x14ac:dyDescent="0.3">
      <c r="A852">
        <v>15</v>
      </c>
      <c r="B852" t="s">
        <v>2595</v>
      </c>
      <c r="C852" s="2">
        <v>42127</v>
      </c>
      <c r="D852">
        <f t="shared" si="26"/>
        <v>2015</v>
      </c>
      <c r="E852" s="2">
        <v>41969</v>
      </c>
      <c r="F852" t="s">
        <v>22</v>
      </c>
      <c r="G852" t="s">
        <v>2456</v>
      </c>
      <c r="H852" t="s">
        <v>2457</v>
      </c>
      <c r="I852" t="s">
        <v>37</v>
      </c>
      <c r="J852" t="s">
        <v>26</v>
      </c>
      <c r="K852" t="s">
        <v>413</v>
      </c>
      <c r="L852" t="s">
        <v>28</v>
      </c>
      <c r="M852">
        <v>76106</v>
      </c>
      <c r="N852" t="s">
        <v>29</v>
      </c>
      <c r="O852" t="s">
        <v>81</v>
      </c>
      <c r="P852" t="s">
        <v>31</v>
      </c>
      <c r="Q852" t="s">
        <v>82</v>
      </c>
      <c r="R852" t="s">
        <v>83</v>
      </c>
      <c r="S852">
        <v>68.809999999999988</v>
      </c>
      <c r="T852">
        <v>5</v>
      </c>
      <c r="U852" s="4">
        <v>0.8</v>
      </c>
      <c r="V852">
        <f t="shared" si="27"/>
        <v>-55.047999999999995</v>
      </c>
      <c r="W852">
        <v>-123.858</v>
      </c>
    </row>
    <row r="853" spans="1:23" x14ac:dyDescent="0.3">
      <c r="A853">
        <v>16</v>
      </c>
      <c r="B853" t="s">
        <v>2595</v>
      </c>
      <c r="C853" s="2">
        <v>42128</v>
      </c>
      <c r="D853">
        <f t="shared" si="26"/>
        <v>2015</v>
      </c>
      <c r="E853" s="2">
        <v>41969</v>
      </c>
      <c r="F853" t="s">
        <v>22</v>
      </c>
      <c r="G853" t="s">
        <v>2456</v>
      </c>
      <c r="H853" t="s">
        <v>2457</v>
      </c>
      <c r="I853" t="s">
        <v>37</v>
      </c>
      <c r="J853" t="s">
        <v>26</v>
      </c>
      <c r="K853" t="s">
        <v>413</v>
      </c>
      <c r="L853" t="s">
        <v>28</v>
      </c>
      <c r="M853">
        <v>76106</v>
      </c>
      <c r="N853" t="s">
        <v>29</v>
      </c>
      <c r="O853" t="s">
        <v>617</v>
      </c>
      <c r="P853" t="s">
        <v>31</v>
      </c>
      <c r="Q853" t="s">
        <v>47</v>
      </c>
      <c r="R853" t="s">
        <v>618</v>
      </c>
      <c r="S853">
        <v>2.5439999999999996</v>
      </c>
      <c r="T853">
        <v>3</v>
      </c>
      <c r="U853" s="4">
        <v>0.8</v>
      </c>
      <c r="V853">
        <f t="shared" si="27"/>
        <v>-2.0351999999999997</v>
      </c>
      <c r="W853">
        <v>-3.8160000000000016</v>
      </c>
    </row>
    <row r="854" spans="1:23" x14ac:dyDescent="0.3">
      <c r="A854">
        <v>1751</v>
      </c>
      <c r="B854" t="s">
        <v>2596</v>
      </c>
      <c r="C854" s="2">
        <v>42129</v>
      </c>
      <c r="D854">
        <f t="shared" si="26"/>
        <v>2015</v>
      </c>
      <c r="E854" s="2">
        <v>41970</v>
      </c>
      <c r="F854" t="s">
        <v>22</v>
      </c>
      <c r="G854" t="s">
        <v>2597</v>
      </c>
      <c r="H854" t="s">
        <v>2598</v>
      </c>
      <c r="I854" t="s">
        <v>37</v>
      </c>
      <c r="J854" t="s">
        <v>26</v>
      </c>
      <c r="K854" t="s">
        <v>403</v>
      </c>
      <c r="L854" t="s">
        <v>28</v>
      </c>
      <c r="M854">
        <v>78207</v>
      </c>
      <c r="N854" t="s">
        <v>29</v>
      </c>
      <c r="O854" t="s">
        <v>2252</v>
      </c>
      <c r="P854" t="s">
        <v>54</v>
      </c>
      <c r="Q854" t="s">
        <v>227</v>
      </c>
      <c r="R854" t="s">
        <v>2253</v>
      </c>
      <c r="S854">
        <v>206.96200000000002</v>
      </c>
      <c r="T854">
        <v>2</v>
      </c>
      <c r="U854" s="4">
        <v>0.3</v>
      </c>
      <c r="V854">
        <f t="shared" si="27"/>
        <v>-62.0886</v>
      </c>
      <c r="W854">
        <v>-32.522600000000011</v>
      </c>
    </row>
    <row r="855" spans="1:23" x14ac:dyDescent="0.3">
      <c r="A855">
        <v>2748</v>
      </c>
      <c r="B855" t="s">
        <v>2599</v>
      </c>
      <c r="C855" s="2">
        <v>42130</v>
      </c>
      <c r="D855">
        <f t="shared" si="26"/>
        <v>2015</v>
      </c>
      <c r="E855" s="2">
        <v>41969</v>
      </c>
      <c r="F855" t="s">
        <v>22</v>
      </c>
      <c r="G855" t="s">
        <v>2600</v>
      </c>
      <c r="H855" t="s">
        <v>2601</v>
      </c>
      <c r="I855" t="s">
        <v>37</v>
      </c>
      <c r="J855" t="s">
        <v>26</v>
      </c>
      <c r="K855" t="s">
        <v>2602</v>
      </c>
      <c r="L855" t="s">
        <v>28</v>
      </c>
      <c r="M855">
        <v>75034</v>
      </c>
      <c r="N855" t="s">
        <v>29</v>
      </c>
      <c r="O855" t="s">
        <v>2603</v>
      </c>
      <c r="P855" t="s">
        <v>67</v>
      </c>
      <c r="Q855" t="s">
        <v>68</v>
      </c>
      <c r="R855" t="s">
        <v>2604</v>
      </c>
      <c r="S855">
        <v>27.168000000000003</v>
      </c>
      <c r="T855">
        <v>4</v>
      </c>
      <c r="U855" s="4">
        <v>0.2</v>
      </c>
      <c r="V855">
        <f t="shared" si="27"/>
        <v>-5.4336000000000011</v>
      </c>
      <c r="W855">
        <v>-1.3583999999999987</v>
      </c>
    </row>
    <row r="856" spans="1:23" x14ac:dyDescent="0.3">
      <c r="A856">
        <v>1547</v>
      </c>
      <c r="B856" t="s">
        <v>2605</v>
      </c>
      <c r="C856" s="2">
        <v>42131</v>
      </c>
      <c r="D856">
        <f t="shared" si="26"/>
        <v>2015</v>
      </c>
      <c r="E856" s="2">
        <v>41970</v>
      </c>
      <c r="F856" t="s">
        <v>22</v>
      </c>
      <c r="G856" t="s">
        <v>2136</v>
      </c>
      <c r="H856" t="s">
        <v>2137</v>
      </c>
      <c r="I856" t="s">
        <v>104</v>
      </c>
      <c r="J856" t="s">
        <v>26</v>
      </c>
      <c r="K856" t="s">
        <v>403</v>
      </c>
      <c r="L856" t="s">
        <v>28</v>
      </c>
      <c r="M856">
        <v>78207</v>
      </c>
      <c r="N856" t="s">
        <v>29</v>
      </c>
      <c r="O856" t="s">
        <v>2606</v>
      </c>
      <c r="P856" t="s">
        <v>31</v>
      </c>
      <c r="Q856" t="s">
        <v>32</v>
      </c>
      <c r="R856" t="s">
        <v>2607</v>
      </c>
      <c r="S856">
        <v>335.52</v>
      </c>
      <c r="T856">
        <v>4</v>
      </c>
      <c r="U856" s="4">
        <v>0.2</v>
      </c>
      <c r="V856">
        <f t="shared" si="27"/>
        <v>-67.103999999999999</v>
      </c>
      <c r="W856">
        <v>117.43199999999999</v>
      </c>
    </row>
    <row r="857" spans="1:23" x14ac:dyDescent="0.3">
      <c r="A857">
        <v>1548</v>
      </c>
      <c r="B857" t="s">
        <v>2605</v>
      </c>
      <c r="C857" s="2">
        <v>42132</v>
      </c>
      <c r="D857">
        <f t="shared" si="26"/>
        <v>2015</v>
      </c>
      <c r="E857" s="2">
        <v>41970</v>
      </c>
      <c r="F857" t="s">
        <v>22</v>
      </c>
      <c r="G857" t="s">
        <v>2136</v>
      </c>
      <c r="H857" t="s">
        <v>2137</v>
      </c>
      <c r="I857" t="s">
        <v>104</v>
      </c>
      <c r="J857" t="s">
        <v>26</v>
      </c>
      <c r="K857" t="s">
        <v>403</v>
      </c>
      <c r="L857" t="s">
        <v>28</v>
      </c>
      <c r="M857">
        <v>78207</v>
      </c>
      <c r="N857" t="s">
        <v>29</v>
      </c>
      <c r="O857" t="s">
        <v>2608</v>
      </c>
      <c r="P857" t="s">
        <v>31</v>
      </c>
      <c r="Q857" t="s">
        <v>47</v>
      </c>
      <c r="R857" t="s">
        <v>2609</v>
      </c>
      <c r="S857">
        <v>23.911999999999995</v>
      </c>
      <c r="T857">
        <v>2</v>
      </c>
      <c r="U857" s="4">
        <v>0.8</v>
      </c>
      <c r="V857">
        <f t="shared" si="27"/>
        <v>-19.129599999999996</v>
      </c>
      <c r="W857">
        <v>-40.650400000000019</v>
      </c>
    </row>
    <row r="858" spans="1:23" x14ac:dyDescent="0.3">
      <c r="A858">
        <v>1549</v>
      </c>
      <c r="B858" t="s">
        <v>2605</v>
      </c>
      <c r="C858" s="2">
        <v>42133</v>
      </c>
      <c r="D858">
        <f t="shared" si="26"/>
        <v>2015</v>
      </c>
      <c r="E858" s="2">
        <v>41970</v>
      </c>
      <c r="F858" t="s">
        <v>22</v>
      </c>
      <c r="G858" t="s">
        <v>2136</v>
      </c>
      <c r="H858" t="s">
        <v>2137</v>
      </c>
      <c r="I858" t="s">
        <v>104</v>
      </c>
      <c r="J858" t="s">
        <v>26</v>
      </c>
      <c r="K858" t="s">
        <v>403</v>
      </c>
      <c r="L858" t="s">
        <v>28</v>
      </c>
      <c r="M858">
        <v>78207</v>
      </c>
      <c r="N858" t="s">
        <v>29</v>
      </c>
      <c r="O858" t="s">
        <v>2610</v>
      </c>
      <c r="P858" t="s">
        <v>31</v>
      </c>
      <c r="Q858" t="s">
        <v>44</v>
      </c>
      <c r="R858" t="s">
        <v>2611</v>
      </c>
      <c r="S858">
        <v>27.056000000000001</v>
      </c>
      <c r="T858">
        <v>2</v>
      </c>
      <c r="U858" s="4">
        <v>0.2</v>
      </c>
      <c r="V858">
        <f t="shared" si="27"/>
        <v>-5.4112000000000009</v>
      </c>
      <c r="W858">
        <v>2.3673999999999991</v>
      </c>
    </row>
    <row r="859" spans="1:23" x14ac:dyDescent="0.3">
      <c r="A859">
        <v>5773</v>
      </c>
      <c r="B859" t="s">
        <v>2612</v>
      </c>
      <c r="C859" s="2">
        <v>42134</v>
      </c>
      <c r="D859">
        <f t="shared" si="26"/>
        <v>2015</v>
      </c>
      <c r="E859" s="2">
        <v>41974</v>
      </c>
      <c r="F859" t="s">
        <v>22</v>
      </c>
      <c r="G859" t="s">
        <v>2613</v>
      </c>
      <c r="H859" t="s">
        <v>2614</v>
      </c>
      <c r="I859" t="s">
        <v>104</v>
      </c>
      <c r="J859" t="s">
        <v>26</v>
      </c>
      <c r="K859" t="s">
        <v>762</v>
      </c>
      <c r="L859" t="s">
        <v>138</v>
      </c>
      <c r="M859">
        <v>65807</v>
      </c>
      <c r="N859" t="s">
        <v>29</v>
      </c>
      <c r="O859" t="s">
        <v>2615</v>
      </c>
      <c r="P859" t="s">
        <v>67</v>
      </c>
      <c r="Q859" t="s">
        <v>510</v>
      </c>
      <c r="R859" t="s">
        <v>2616</v>
      </c>
      <c r="S859">
        <v>599.99</v>
      </c>
      <c r="T859">
        <v>1</v>
      </c>
      <c r="U859" s="4">
        <v>0</v>
      </c>
      <c r="V859">
        <f t="shared" si="27"/>
        <v>0</v>
      </c>
      <c r="W859">
        <v>233.99610000000001</v>
      </c>
    </row>
    <row r="860" spans="1:23" x14ac:dyDescent="0.3">
      <c r="A860">
        <v>255</v>
      </c>
      <c r="B860" t="s">
        <v>2617</v>
      </c>
      <c r="C860" s="2">
        <v>42135</v>
      </c>
      <c r="D860">
        <f t="shared" si="26"/>
        <v>2015</v>
      </c>
      <c r="E860" s="2">
        <v>41977</v>
      </c>
      <c r="F860" t="s">
        <v>22</v>
      </c>
      <c r="G860" t="s">
        <v>2618</v>
      </c>
      <c r="H860" t="s">
        <v>2619</v>
      </c>
      <c r="I860" t="s">
        <v>104</v>
      </c>
      <c r="J860" t="s">
        <v>26</v>
      </c>
      <c r="K860" t="s">
        <v>166</v>
      </c>
      <c r="L860" t="s">
        <v>39</v>
      </c>
      <c r="M860">
        <v>60623</v>
      </c>
      <c r="N860" t="s">
        <v>29</v>
      </c>
      <c r="O860" t="s">
        <v>2620</v>
      </c>
      <c r="P860" t="s">
        <v>54</v>
      </c>
      <c r="Q860" t="s">
        <v>55</v>
      </c>
      <c r="R860" t="s">
        <v>2621</v>
      </c>
      <c r="S860">
        <v>12.132000000000001</v>
      </c>
      <c r="T860">
        <v>9</v>
      </c>
      <c r="U860" s="4">
        <v>0.6</v>
      </c>
      <c r="V860">
        <f t="shared" si="27"/>
        <v>-7.2792000000000003</v>
      </c>
      <c r="W860">
        <v>-8.4923999999999982</v>
      </c>
    </row>
    <row r="861" spans="1:23" x14ac:dyDescent="0.3">
      <c r="A861">
        <v>256</v>
      </c>
      <c r="B861" t="s">
        <v>2617</v>
      </c>
      <c r="C861" s="2">
        <v>42136</v>
      </c>
      <c r="D861">
        <f t="shared" si="26"/>
        <v>2015</v>
      </c>
      <c r="E861" s="2">
        <v>41977</v>
      </c>
      <c r="F861" t="s">
        <v>22</v>
      </c>
      <c r="G861" t="s">
        <v>2618</v>
      </c>
      <c r="H861" t="s">
        <v>2619</v>
      </c>
      <c r="I861" t="s">
        <v>104</v>
      </c>
      <c r="J861" t="s">
        <v>26</v>
      </c>
      <c r="K861" t="s">
        <v>166</v>
      </c>
      <c r="L861" t="s">
        <v>39</v>
      </c>
      <c r="M861">
        <v>60623</v>
      </c>
      <c r="N861" t="s">
        <v>29</v>
      </c>
      <c r="O861" t="s">
        <v>742</v>
      </c>
      <c r="P861" t="s">
        <v>31</v>
      </c>
      <c r="Q861" t="s">
        <v>44</v>
      </c>
      <c r="R861" t="s">
        <v>743</v>
      </c>
      <c r="S861">
        <v>82.367999999999995</v>
      </c>
      <c r="T861">
        <v>2</v>
      </c>
      <c r="U861" s="4">
        <v>0.2</v>
      </c>
      <c r="V861">
        <f t="shared" si="27"/>
        <v>-16.473600000000001</v>
      </c>
      <c r="W861">
        <v>-19.562399999999997</v>
      </c>
    </row>
    <row r="862" spans="1:23" x14ac:dyDescent="0.3">
      <c r="A862">
        <v>257</v>
      </c>
      <c r="B862" t="s">
        <v>2617</v>
      </c>
      <c r="C862" s="2">
        <v>42137</v>
      </c>
      <c r="D862">
        <f t="shared" si="26"/>
        <v>2015</v>
      </c>
      <c r="E862" s="2">
        <v>41977</v>
      </c>
      <c r="F862" t="s">
        <v>22</v>
      </c>
      <c r="G862" t="s">
        <v>2618</v>
      </c>
      <c r="H862" t="s">
        <v>2619</v>
      </c>
      <c r="I862" t="s">
        <v>104</v>
      </c>
      <c r="J862" t="s">
        <v>26</v>
      </c>
      <c r="K862" t="s">
        <v>166</v>
      </c>
      <c r="L862" t="s">
        <v>39</v>
      </c>
      <c r="M862">
        <v>60623</v>
      </c>
      <c r="N862" t="s">
        <v>29</v>
      </c>
      <c r="O862" t="s">
        <v>2622</v>
      </c>
      <c r="P862" t="s">
        <v>31</v>
      </c>
      <c r="Q862" t="s">
        <v>44</v>
      </c>
      <c r="R862" t="s">
        <v>2623</v>
      </c>
      <c r="S862">
        <v>53.92</v>
      </c>
      <c r="T862">
        <v>5</v>
      </c>
      <c r="U862" s="4">
        <v>0.2</v>
      </c>
      <c r="V862">
        <f t="shared" si="27"/>
        <v>-10.784000000000001</v>
      </c>
      <c r="W862">
        <v>4.0439999999999969</v>
      </c>
    </row>
    <row r="863" spans="1:23" x14ac:dyDescent="0.3">
      <c r="A863">
        <v>258</v>
      </c>
      <c r="B863" t="s">
        <v>2617</v>
      </c>
      <c r="C863" s="2">
        <v>42138</v>
      </c>
      <c r="D863">
        <f t="shared" si="26"/>
        <v>2015</v>
      </c>
      <c r="E863" s="2">
        <v>41977</v>
      </c>
      <c r="F863" t="s">
        <v>22</v>
      </c>
      <c r="G863" t="s">
        <v>2618</v>
      </c>
      <c r="H863" t="s">
        <v>2619</v>
      </c>
      <c r="I863" t="s">
        <v>104</v>
      </c>
      <c r="J863" t="s">
        <v>26</v>
      </c>
      <c r="K863" t="s">
        <v>166</v>
      </c>
      <c r="L863" t="s">
        <v>39</v>
      </c>
      <c r="M863">
        <v>60623</v>
      </c>
      <c r="N863" t="s">
        <v>29</v>
      </c>
      <c r="O863" t="s">
        <v>2624</v>
      </c>
      <c r="P863" t="s">
        <v>67</v>
      </c>
      <c r="Q863" t="s">
        <v>297</v>
      </c>
      <c r="R863" t="s">
        <v>2625</v>
      </c>
      <c r="S863">
        <v>647.904</v>
      </c>
      <c r="T863">
        <v>6</v>
      </c>
      <c r="U863" s="4">
        <v>0.2</v>
      </c>
      <c r="V863">
        <f t="shared" si="27"/>
        <v>-129.58080000000001</v>
      </c>
      <c r="W863">
        <v>56.691599999999966</v>
      </c>
    </row>
    <row r="864" spans="1:23" x14ac:dyDescent="0.3">
      <c r="A864">
        <v>3865</v>
      </c>
      <c r="B864" t="s">
        <v>2626</v>
      </c>
      <c r="C864" s="2">
        <v>42139</v>
      </c>
      <c r="D864">
        <f t="shared" si="26"/>
        <v>2015</v>
      </c>
      <c r="E864" s="2">
        <v>41976</v>
      </c>
      <c r="F864" t="s">
        <v>22</v>
      </c>
      <c r="G864" t="s">
        <v>2627</v>
      </c>
      <c r="H864" t="s">
        <v>2628</v>
      </c>
      <c r="I864" t="s">
        <v>25</v>
      </c>
      <c r="J864" t="s">
        <v>26</v>
      </c>
      <c r="K864" t="s">
        <v>2629</v>
      </c>
      <c r="L864" t="s">
        <v>39</v>
      </c>
      <c r="M864">
        <v>61821</v>
      </c>
      <c r="N864" t="s">
        <v>29</v>
      </c>
      <c r="O864" t="s">
        <v>2630</v>
      </c>
      <c r="P864" t="s">
        <v>54</v>
      </c>
      <c r="Q864" t="s">
        <v>55</v>
      </c>
      <c r="R864" t="s">
        <v>2631</v>
      </c>
      <c r="S864">
        <v>151.96</v>
      </c>
      <c r="T864">
        <v>5</v>
      </c>
      <c r="U864" s="4">
        <v>0.6</v>
      </c>
      <c r="V864">
        <f t="shared" si="27"/>
        <v>-91.176000000000002</v>
      </c>
      <c r="W864">
        <v>-182.35200000000003</v>
      </c>
    </row>
    <row r="865" spans="1:23" x14ac:dyDescent="0.3">
      <c r="A865">
        <v>8820</v>
      </c>
      <c r="B865" t="s">
        <v>2632</v>
      </c>
      <c r="C865" s="2">
        <v>42140</v>
      </c>
      <c r="D865">
        <f t="shared" si="26"/>
        <v>2015</v>
      </c>
      <c r="E865" s="2">
        <v>41975</v>
      </c>
      <c r="F865" t="s">
        <v>22</v>
      </c>
      <c r="G865" t="s">
        <v>1094</v>
      </c>
      <c r="H865" t="s">
        <v>1095</v>
      </c>
      <c r="I865" t="s">
        <v>25</v>
      </c>
      <c r="J865" t="s">
        <v>26</v>
      </c>
      <c r="K865" t="s">
        <v>347</v>
      </c>
      <c r="L865" t="s">
        <v>28</v>
      </c>
      <c r="M865">
        <v>78745</v>
      </c>
      <c r="N865" t="s">
        <v>29</v>
      </c>
      <c r="O865" t="s">
        <v>2633</v>
      </c>
      <c r="P865" t="s">
        <v>31</v>
      </c>
      <c r="Q865" t="s">
        <v>32</v>
      </c>
      <c r="R865" t="s">
        <v>2634</v>
      </c>
      <c r="S865">
        <v>335.52</v>
      </c>
      <c r="T865">
        <v>4</v>
      </c>
      <c r="U865" s="4">
        <v>0.2</v>
      </c>
      <c r="V865">
        <f t="shared" si="27"/>
        <v>-67.103999999999999</v>
      </c>
      <c r="W865">
        <v>117.43199999999999</v>
      </c>
    </row>
    <row r="866" spans="1:23" x14ac:dyDescent="0.3">
      <c r="A866">
        <v>623</v>
      </c>
      <c r="B866" t="s">
        <v>2635</v>
      </c>
      <c r="C866" s="2">
        <v>42141</v>
      </c>
      <c r="D866">
        <f t="shared" si="26"/>
        <v>2015</v>
      </c>
      <c r="E866" s="2">
        <v>41976</v>
      </c>
      <c r="F866" t="s">
        <v>22</v>
      </c>
      <c r="G866" t="s">
        <v>1614</v>
      </c>
      <c r="H866" t="s">
        <v>1615</v>
      </c>
      <c r="I866" t="s">
        <v>104</v>
      </c>
      <c r="J866" t="s">
        <v>26</v>
      </c>
      <c r="K866" t="s">
        <v>2636</v>
      </c>
      <c r="L866" t="s">
        <v>74</v>
      </c>
      <c r="M866">
        <v>48126</v>
      </c>
      <c r="N866" t="s">
        <v>29</v>
      </c>
      <c r="O866" t="s">
        <v>2637</v>
      </c>
      <c r="P866" t="s">
        <v>54</v>
      </c>
      <c r="Q866" t="s">
        <v>140</v>
      </c>
      <c r="R866" t="s">
        <v>2638</v>
      </c>
      <c r="S866">
        <v>301.95999999999998</v>
      </c>
      <c r="T866">
        <v>2</v>
      </c>
      <c r="U866" s="4">
        <v>0</v>
      </c>
      <c r="V866">
        <f t="shared" si="27"/>
        <v>0</v>
      </c>
      <c r="W866">
        <v>87.568399999999968</v>
      </c>
    </row>
    <row r="867" spans="1:23" x14ac:dyDescent="0.3">
      <c r="A867">
        <v>624</v>
      </c>
      <c r="B867" t="s">
        <v>2635</v>
      </c>
      <c r="C867" s="2">
        <v>42142</v>
      </c>
      <c r="D867">
        <f t="shared" si="26"/>
        <v>2015</v>
      </c>
      <c r="E867" s="2">
        <v>41976</v>
      </c>
      <c r="F867" t="s">
        <v>22</v>
      </c>
      <c r="G867" t="s">
        <v>1614</v>
      </c>
      <c r="H867" t="s">
        <v>1615</v>
      </c>
      <c r="I867" t="s">
        <v>104</v>
      </c>
      <c r="J867" t="s">
        <v>26</v>
      </c>
      <c r="K867" t="s">
        <v>2636</v>
      </c>
      <c r="L867" t="s">
        <v>74</v>
      </c>
      <c r="M867">
        <v>48126</v>
      </c>
      <c r="N867" t="s">
        <v>29</v>
      </c>
      <c r="O867" t="s">
        <v>2639</v>
      </c>
      <c r="P867" t="s">
        <v>31</v>
      </c>
      <c r="Q867" t="s">
        <v>82</v>
      </c>
      <c r="R867" t="s">
        <v>2640</v>
      </c>
      <c r="S867">
        <v>555.21</v>
      </c>
      <c r="T867">
        <v>5</v>
      </c>
      <c r="U867" s="4">
        <v>0.1</v>
      </c>
      <c r="V867">
        <f t="shared" si="27"/>
        <v>-55.521000000000008</v>
      </c>
      <c r="W867">
        <v>178.90100000000001</v>
      </c>
    </row>
    <row r="868" spans="1:23" x14ac:dyDescent="0.3">
      <c r="A868">
        <v>625</v>
      </c>
      <c r="B868" t="s">
        <v>2635</v>
      </c>
      <c r="C868" s="2">
        <v>42143</v>
      </c>
      <c r="D868">
        <f t="shared" si="26"/>
        <v>2015</v>
      </c>
      <c r="E868" s="2">
        <v>41976</v>
      </c>
      <c r="F868" t="s">
        <v>22</v>
      </c>
      <c r="G868" t="s">
        <v>1614</v>
      </c>
      <c r="H868" t="s">
        <v>1615</v>
      </c>
      <c r="I868" t="s">
        <v>104</v>
      </c>
      <c r="J868" t="s">
        <v>26</v>
      </c>
      <c r="K868" t="s">
        <v>2636</v>
      </c>
      <c r="L868" t="s">
        <v>74</v>
      </c>
      <c r="M868">
        <v>48126</v>
      </c>
      <c r="N868" t="s">
        <v>29</v>
      </c>
      <c r="O868" t="s">
        <v>2641</v>
      </c>
      <c r="P868" t="s">
        <v>31</v>
      </c>
      <c r="Q868" t="s">
        <v>44</v>
      </c>
      <c r="R868" t="s">
        <v>2642</v>
      </c>
      <c r="S868">
        <v>523.48</v>
      </c>
      <c r="T868">
        <v>4</v>
      </c>
      <c r="U868" s="4">
        <v>0</v>
      </c>
      <c r="V868">
        <f t="shared" si="27"/>
        <v>0</v>
      </c>
      <c r="W868">
        <v>130.87</v>
      </c>
    </row>
    <row r="869" spans="1:23" x14ac:dyDescent="0.3">
      <c r="A869">
        <v>626</v>
      </c>
      <c r="B869" t="s">
        <v>2635</v>
      </c>
      <c r="C869" s="2">
        <v>42144</v>
      </c>
      <c r="D869">
        <f t="shared" si="26"/>
        <v>2015</v>
      </c>
      <c r="E869" s="2">
        <v>41976</v>
      </c>
      <c r="F869" t="s">
        <v>22</v>
      </c>
      <c r="G869" t="s">
        <v>1614</v>
      </c>
      <c r="H869" t="s">
        <v>1615</v>
      </c>
      <c r="I869" t="s">
        <v>104</v>
      </c>
      <c r="J869" t="s">
        <v>26</v>
      </c>
      <c r="K869" t="s">
        <v>2636</v>
      </c>
      <c r="L869" t="s">
        <v>74</v>
      </c>
      <c r="M869">
        <v>48126</v>
      </c>
      <c r="N869" t="s">
        <v>29</v>
      </c>
      <c r="O869" t="s">
        <v>2643</v>
      </c>
      <c r="P869" t="s">
        <v>31</v>
      </c>
      <c r="Q869" t="s">
        <v>64</v>
      </c>
      <c r="R869" t="s">
        <v>2644</v>
      </c>
      <c r="S869">
        <v>161.82</v>
      </c>
      <c r="T869">
        <v>9</v>
      </c>
      <c r="U869" s="4">
        <v>0</v>
      </c>
      <c r="V869">
        <f t="shared" si="27"/>
        <v>0</v>
      </c>
      <c r="W869">
        <v>46.927799999999984</v>
      </c>
    </row>
    <row r="870" spans="1:23" x14ac:dyDescent="0.3">
      <c r="A870">
        <v>1081</v>
      </c>
      <c r="B870" t="s">
        <v>2645</v>
      </c>
      <c r="C870" s="2">
        <v>42145</v>
      </c>
      <c r="D870">
        <f t="shared" si="26"/>
        <v>2015</v>
      </c>
      <c r="E870" s="2">
        <v>41977</v>
      </c>
      <c r="F870" t="s">
        <v>22</v>
      </c>
      <c r="G870" t="s">
        <v>1115</v>
      </c>
      <c r="H870" t="s">
        <v>1116</v>
      </c>
      <c r="I870" t="s">
        <v>104</v>
      </c>
      <c r="J870" t="s">
        <v>26</v>
      </c>
      <c r="K870" t="s">
        <v>115</v>
      </c>
      <c r="L870" t="s">
        <v>74</v>
      </c>
      <c r="M870">
        <v>48227</v>
      </c>
      <c r="N870" t="s">
        <v>29</v>
      </c>
      <c r="O870" t="s">
        <v>2646</v>
      </c>
      <c r="P870" t="s">
        <v>31</v>
      </c>
      <c r="Q870" t="s">
        <v>32</v>
      </c>
      <c r="R870" t="s">
        <v>2568</v>
      </c>
      <c r="S870">
        <v>19.920000000000002</v>
      </c>
      <c r="T870">
        <v>4</v>
      </c>
      <c r="U870" s="4">
        <v>0</v>
      </c>
      <c r="V870">
        <f t="shared" si="27"/>
        <v>0</v>
      </c>
      <c r="W870">
        <v>9.3624000000000009</v>
      </c>
    </row>
    <row r="871" spans="1:23" x14ac:dyDescent="0.3">
      <c r="A871">
        <v>1082</v>
      </c>
      <c r="B871" t="s">
        <v>2645</v>
      </c>
      <c r="C871" s="2">
        <v>42146</v>
      </c>
      <c r="D871">
        <f t="shared" si="26"/>
        <v>2015</v>
      </c>
      <c r="E871" s="2">
        <v>41977</v>
      </c>
      <c r="F871" t="s">
        <v>22</v>
      </c>
      <c r="G871" t="s">
        <v>1115</v>
      </c>
      <c r="H871" t="s">
        <v>1116</v>
      </c>
      <c r="I871" t="s">
        <v>104</v>
      </c>
      <c r="J871" t="s">
        <v>26</v>
      </c>
      <c r="K871" t="s">
        <v>115</v>
      </c>
      <c r="L871" t="s">
        <v>74</v>
      </c>
      <c r="M871">
        <v>48227</v>
      </c>
      <c r="N871" t="s">
        <v>29</v>
      </c>
      <c r="O871" t="s">
        <v>1030</v>
      </c>
      <c r="P871" t="s">
        <v>54</v>
      </c>
      <c r="Q871" t="s">
        <v>140</v>
      </c>
      <c r="R871" t="s">
        <v>1031</v>
      </c>
      <c r="S871">
        <v>1106.9099999999999</v>
      </c>
      <c r="T871">
        <v>9</v>
      </c>
      <c r="U871" s="4">
        <v>0</v>
      </c>
      <c r="V871">
        <f t="shared" si="27"/>
        <v>0</v>
      </c>
      <c r="W871">
        <v>121.76009999999994</v>
      </c>
    </row>
    <row r="872" spans="1:23" x14ac:dyDescent="0.3">
      <c r="A872">
        <v>1567</v>
      </c>
      <c r="B872" t="s">
        <v>2647</v>
      </c>
      <c r="C872" s="2">
        <v>42147</v>
      </c>
      <c r="D872">
        <f t="shared" si="26"/>
        <v>2015</v>
      </c>
      <c r="E872" s="2">
        <v>41973</v>
      </c>
      <c r="F872" t="s">
        <v>101</v>
      </c>
      <c r="G872" t="s">
        <v>2648</v>
      </c>
      <c r="H872" t="s">
        <v>2649</v>
      </c>
      <c r="I872" t="s">
        <v>25</v>
      </c>
      <c r="J872" t="s">
        <v>26</v>
      </c>
      <c r="K872" t="s">
        <v>1941</v>
      </c>
      <c r="L872" t="s">
        <v>28</v>
      </c>
      <c r="M872">
        <v>75002</v>
      </c>
      <c r="N872" t="s">
        <v>29</v>
      </c>
      <c r="O872" t="s">
        <v>1808</v>
      </c>
      <c r="P872" t="s">
        <v>67</v>
      </c>
      <c r="Q872" t="s">
        <v>68</v>
      </c>
      <c r="R872" t="s">
        <v>1809</v>
      </c>
      <c r="S872">
        <v>21.48</v>
      </c>
      <c r="T872">
        <v>3</v>
      </c>
      <c r="U872" s="4">
        <v>0.2</v>
      </c>
      <c r="V872">
        <f t="shared" si="27"/>
        <v>-4.2960000000000003</v>
      </c>
      <c r="W872">
        <v>-0.26850000000000307</v>
      </c>
    </row>
    <row r="873" spans="1:23" x14ac:dyDescent="0.3">
      <c r="A873">
        <v>1568</v>
      </c>
      <c r="B873" t="s">
        <v>2647</v>
      </c>
      <c r="C873" s="2">
        <v>42148</v>
      </c>
      <c r="D873">
        <f t="shared" si="26"/>
        <v>2015</v>
      </c>
      <c r="E873" s="2">
        <v>41973</v>
      </c>
      <c r="F873" t="s">
        <v>101</v>
      </c>
      <c r="G873" t="s">
        <v>2648</v>
      </c>
      <c r="H873" t="s">
        <v>2649</v>
      </c>
      <c r="I873" t="s">
        <v>25</v>
      </c>
      <c r="J873" t="s">
        <v>26</v>
      </c>
      <c r="K873" t="s">
        <v>1941</v>
      </c>
      <c r="L873" t="s">
        <v>28</v>
      </c>
      <c r="M873">
        <v>75002</v>
      </c>
      <c r="N873" t="s">
        <v>29</v>
      </c>
      <c r="O873" t="s">
        <v>2308</v>
      </c>
      <c r="P873" t="s">
        <v>31</v>
      </c>
      <c r="Q873" t="s">
        <v>47</v>
      </c>
      <c r="R873" t="s">
        <v>2309</v>
      </c>
      <c r="S873">
        <v>8.7839999999999989</v>
      </c>
      <c r="T873">
        <v>4</v>
      </c>
      <c r="U873" s="4">
        <v>0.8</v>
      </c>
      <c r="V873">
        <f t="shared" si="27"/>
        <v>-7.0271999999999997</v>
      </c>
      <c r="W873">
        <v>-13.615200000000002</v>
      </c>
    </row>
    <row r="874" spans="1:23" x14ac:dyDescent="0.3">
      <c r="A874">
        <v>2923</v>
      </c>
      <c r="B874" t="s">
        <v>2650</v>
      </c>
      <c r="C874" s="2">
        <v>42149</v>
      </c>
      <c r="D874">
        <f t="shared" si="26"/>
        <v>2015</v>
      </c>
      <c r="E874" s="2">
        <v>41976</v>
      </c>
      <c r="F874" t="s">
        <v>128</v>
      </c>
      <c r="G874" t="s">
        <v>2651</v>
      </c>
      <c r="H874" t="s">
        <v>2652</v>
      </c>
      <c r="I874" t="s">
        <v>37</v>
      </c>
      <c r="J874" t="s">
        <v>26</v>
      </c>
      <c r="K874" t="s">
        <v>347</v>
      </c>
      <c r="L874" t="s">
        <v>28</v>
      </c>
      <c r="M874">
        <v>78745</v>
      </c>
      <c r="N874" t="s">
        <v>29</v>
      </c>
      <c r="O874" t="s">
        <v>1004</v>
      </c>
      <c r="P874" t="s">
        <v>31</v>
      </c>
      <c r="Q874" t="s">
        <v>47</v>
      </c>
      <c r="R874" t="s">
        <v>1005</v>
      </c>
      <c r="S874">
        <v>3.8819999999999988</v>
      </c>
      <c r="T874">
        <v>3</v>
      </c>
      <c r="U874" s="4">
        <v>0.8</v>
      </c>
      <c r="V874">
        <f t="shared" si="27"/>
        <v>-3.105599999999999</v>
      </c>
      <c r="W874">
        <v>-5.8230000000000004</v>
      </c>
    </row>
    <row r="875" spans="1:23" x14ac:dyDescent="0.3">
      <c r="A875">
        <v>1474</v>
      </c>
      <c r="B875" t="s">
        <v>2653</v>
      </c>
      <c r="C875" s="2">
        <v>42150</v>
      </c>
      <c r="D875">
        <f t="shared" si="26"/>
        <v>2015</v>
      </c>
      <c r="E875" s="2">
        <v>41975</v>
      </c>
      <c r="F875" t="s">
        <v>170</v>
      </c>
      <c r="G875" t="s">
        <v>2348</v>
      </c>
      <c r="H875" t="s">
        <v>2349</v>
      </c>
      <c r="I875" t="s">
        <v>25</v>
      </c>
      <c r="J875" t="s">
        <v>26</v>
      </c>
      <c r="K875" t="s">
        <v>27</v>
      </c>
      <c r="L875" t="s">
        <v>28</v>
      </c>
      <c r="M875">
        <v>77036</v>
      </c>
      <c r="N875" t="s">
        <v>29</v>
      </c>
      <c r="O875" t="s">
        <v>848</v>
      </c>
      <c r="P875" t="s">
        <v>54</v>
      </c>
      <c r="Q875" t="s">
        <v>55</v>
      </c>
      <c r="R875" t="s">
        <v>2654</v>
      </c>
      <c r="S875">
        <v>6.6879999999999997</v>
      </c>
      <c r="T875">
        <v>4</v>
      </c>
      <c r="U875" s="4">
        <v>0.6</v>
      </c>
      <c r="V875">
        <f t="shared" si="27"/>
        <v>-4.0127999999999995</v>
      </c>
      <c r="W875">
        <v>-4.0127999999999986</v>
      </c>
    </row>
    <row r="876" spans="1:23" x14ac:dyDescent="0.3">
      <c r="A876">
        <v>9355</v>
      </c>
      <c r="B876" t="s">
        <v>2655</v>
      </c>
      <c r="C876" s="2">
        <v>42151</v>
      </c>
      <c r="D876">
        <f t="shared" si="26"/>
        <v>2015</v>
      </c>
      <c r="E876" s="2">
        <v>41978</v>
      </c>
      <c r="F876" t="s">
        <v>22</v>
      </c>
      <c r="G876" t="s">
        <v>774</v>
      </c>
      <c r="H876" t="s">
        <v>775</v>
      </c>
      <c r="I876" t="s">
        <v>37</v>
      </c>
      <c r="J876" t="s">
        <v>26</v>
      </c>
      <c r="K876" t="s">
        <v>392</v>
      </c>
      <c r="L876" t="s">
        <v>74</v>
      </c>
      <c r="M876">
        <v>49201</v>
      </c>
      <c r="N876" t="s">
        <v>29</v>
      </c>
      <c r="O876" t="s">
        <v>2656</v>
      </c>
      <c r="P876" t="s">
        <v>31</v>
      </c>
      <c r="Q876" t="s">
        <v>32</v>
      </c>
      <c r="R876" t="s">
        <v>2657</v>
      </c>
      <c r="S876">
        <v>19.440000000000001</v>
      </c>
      <c r="T876">
        <v>3</v>
      </c>
      <c r="U876" s="4">
        <v>0</v>
      </c>
      <c r="V876">
        <f t="shared" si="27"/>
        <v>0</v>
      </c>
      <c r="W876">
        <v>9.3312000000000008</v>
      </c>
    </row>
    <row r="877" spans="1:23" x14ac:dyDescent="0.3">
      <c r="A877">
        <v>9356</v>
      </c>
      <c r="B877" t="s">
        <v>2655</v>
      </c>
      <c r="C877" s="2">
        <v>42152</v>
      </c>
      <c r="D877">
        <f t="shared" si="26"/>
        <v>2015</v>
      </c>
      <c r="E877" s="2">
        <v>41978</v>
      </c>
      <c r="F877" t="s">
        <v>22</v>
      </c>
      <c r="G877" t="s">
        <v>774</v>
      </c>
      <c r="H877" t="s">
        <v>775</v>
      </c>
      <c r="I877" t="s">
        <v>37</v>
      </c>
      <c r="J877" t="s">
        <v>26</v>
      </c>
      <c r="K877" t="s">
        <v>392</v>
      </c>
      <c r="L877" t="s">
        <v>74</v>
      </c>
      <c r="M877">
        <v>49201</v>
      </c>
      <c r="N877" t="s">
        <v>29</v>
      </c>
      <c r="O877" t="s">
        <v>2658</v>
      </c>
      <c r="P877" t="s">
        <v>31</v>
      </c>
      <c r="Q877" t="s">
        <v>64</v>
      </c>
      <c r="R877" t="s">
        <v>2659</v>
      </c>
      <c r="S877">
        <v>3.64</v>
      </c>
      <c r="T877">
        <v>2</v>
      </c>
      <c r="U877" s="4">
        <v>0</v>
      </c>
      <c r="V877">
        <f t="shared" si="27"/>
        <v>0</v>
      </c>
      <c r="W877">
        <v>1.0192000000000001</v>
      </c>
    </row>
    <row r="878" spans="1:23" x14ac:dyDescent="0.3">
      <c r="A878">
        <v>9357</v>
      </c>
      <c r="B878" t="s">
        <v>2655</v>
      </c>
      <c r="C878" s="2">
        <v>42153</v>
      </c>
      <c r="D878">
        <f t="shared" si="26"/>
        <v>2015</v>
      </c>
      <c r="E878" s="2">
        <v>41978</v>
      </c>
      <c r="F878" t="s">
        <v>22</v>
      </c>
      <c r="G878" t="s">
        <v>774</v>
      </c>
      <c r="H878" t="s">
        <v>775</v>
      </c>
      <c r="I878" t="s">
        <v>37</v>
      </c>
      <c r="J878" t="s">
        <v>26</v>
      </c>
      <c r="K878" t="s">
        <v>392</v>
      </c>
      <c r="L878" t="s">
        <v>74</v>
      </c>
      <c r="M878">
        <v>49201</v>
      </c>
      <c r="N878" t="s">
        <v>29</v>
      </c>
      <c r="O878" t="s">
        <v>2660</v>
      </c>
      <c r="P878" t="s">
        <v>31</v>
      </c>
      <c r="Q878" t="s">
        <v>32</v>
      </c>
      <c r="R878" t="s">
        <v>2661</v>
      </c>
      <c r="S878">
        <v>18.54</v>
      </c>
      <c r="T878">
        <v>2</v>
      </c>
      <c r="U878" s="4">
        <v>0</v>
      </c>
      <c r="V878">
        <f t="shared" si="27"/>
        <v>0</v>
      </c>
      <c r="W878">
        <v>8.7137999999999991</v>
      </c>
    </row>
    <row r="879" spans="1:23" x14ac:dyDescent="0.3">
      <c r="A879">
        <v>3851</v>
      </c>
      <c r="B879" t="s">
        <v>2662</v>
      </c>
      <c r="C879" s="2">
        <v>42154</v>
      </c>
      <c r="D879">
        <f t="shared" si="26"/>
        <v>2015</v>
      </c>
      <c r="E879" s="2">
        <v>41982</v>
      </c>
      <c r="F879" t="s">
        <v>22</v>
      </c>
      <c r="G879" t="s">
        <v>655</v>
      </c>
      <c r="H879" t="s">
        <v>656</v>
      </c>
      <c r="I879" t="s">
        <v>104</v>
      </c>
      <c r="J879" t="s">
        <v>26</v>
      </c>
      <c r="K879" t="s">
        <v>762</v>
      </c>
      <c r="L879" t="s">
        <v>138</v>
      </c>
      <c r="M879">
        <v>65807</v>
      </c>
      <c r="N879" t="s">
        <v>29</v>
      </c>
      <c r="O879" t="s">
        <v>2275</v>
      </c>
      <c r="P879" t="s">
        <v>31</v>
      </c>
      <c r="Q879" t="s">
        <v>32</v>
      </c>
      <c r="R879" t="s">
        <v>2276</v>
      </c>
      <c r="S879">
        <v>85.96</v>
      </c>
      <c r="T879">
        <v>7</v>
      </c>
      <c r="U879" s="4">
        <v>0</v>
      </c>
      <c r="V879">
        <f t="shared" si="27"/>
        <v>0</v>
      </c>
      <c r="W879">
        <v>40.401199999999996</v>
      </c>
    </row>
    <row r="880" spans="1:23" x14ac:dyDescent="0.3">
      <c r="A880">
        <v>5635</v>
      </c>
      <c r="B880" t="s">
        <v>2663</v>
      </c>
      <c r="C880" s="2">
        <v>42155</v>
      </c>
      <c r="D880">
        <f t="shared" si="26"/>
        <v>2015</v>
      </c>
      <c r="E880" s="2">
        <v>41979</v>
      </c>
      <c r="F880" t="s">
        <v>101</v>
      </c>
      <c r="G880" t="s">
        <v>2664</v>
      </c>
      <c r="H880" t="s">
        <v>2665</v>
      </c>
      <c r="I880" t="s">
        <v>37</v>
      </c>
      <c r="J880" t="s">
        <v>26</v>
      </c>
      <c r="K880" t="s">
        <v>2378</v>
      </c>
      <c r="L880" t="s">
        <v>74</v>
      </c>
      <c r="M880">
        <v>48104</v>
      </c>
      <c r="N880" t="s">
        <v>29</v>
      </c>
      <c r="O880" t="s">
        <v>445</v>
      </c>
      <c r="P880" t="s">
        <v>31</v>
      </c>
      <c r="Q880" t="s">
        <v>47</v>
      </c>
      <c r="R880" t="s">
        <v>446</v>
      </c>
      <c r="S880">
        <v>152.79999999999998</v>
      </c>
      <c r="T880">
        <v>5</v>
      </c>
      <c r="U880" s="4">
        <v>0</v>
      </c>
      <c r="V880">
        <f t="shared" si="27"/>
        <v>0</v>
      </c>
      <c r="W880">
        <v>76.399999999999991</v>
      </c>
    </row>
    <row r="881" spans="1:23" x14ac:dyDescent="0.3">
      <c r="A881">
        <v>8321</v>
      </c>
      <c r="B881" t="s">
        <v>2666</v>
      </c>
      <c r="C881" s="2">
        <v>42156</v>
      </c>
      <c r="D881">
        <f t="shared" si="26"/>
        <v>2015</v>
      </c>
      <c r="E881" s="2">
        <v>41979</v>
      </c>
      <c r="F881" t="s">
        <v>101</v>
      </c>
      <c r="G881" t="s">
        <v>2667</v>
      </c>
      <c r="H881" t="s">
        <v>2668</v>
      </c>
      <c r="I881" t="s">
        <v>25</v>
      </c>
      <c r="J881" t="s">
        <v>26</v>
      </c>
      <c r="K881" t="s">
        <v>160</v>
      </c>
      <c r="L881" t="s">
        <v>28</v>
      </c>
      <c r="M881">
        <v>75220</v>
      </c>
      <c r="N881" t="s">
        <v>29</v>
      </c>
      <c r="O881" t="s">
        <v>1194</v>
      </c>
      <c r="P881" t="s">
        <v>31</v>
      </c>
      <c r="Q881" t="s">
        <v>64</v>
      </c>
      <c r="R881" t="s">
        <v>1195</v>
      </c>
      <c r="S881">
        <v>45.04</v>
      </c>
      <c r="T881">
        <v>2</v>
      </c>
      <c r="U881" s="4">
        <v>0.2</v>
      </c>
      <c r="V881">
        <f t="shared" si="27"/>
        <v>-9.0080000000000009</v>
      </c>
      <c r="W881">
        <v>4.5040000000000031</v>
      </c>
    </row>
    <row r="882" spans="1:23" x14ac:dyDescent="0.3">
      <c r="A882">
        <v>9725</v>
      </c>
      <c r="B882" t="s">
        <v>2669</v>
      </c>
      <c r="C882" s="2">
        <v>42157</v>
      </c>
      <c r="D882">
        <f t="shared" si="26"/>
        <v>2015</v>
      </c>
      <c r="E882" s="2">
        <v>41984</v>
      </c>
      <c r="F882" t="s">
        <v>22</v>
      </c>
      <c r="G882" t="s">
        <v>2670</v>
      </c>
      <c r="H882" t="s">
        <v>2671</v>
      </c>
      <c r="I882" t="s">
        <v>25</v>
      </c>
      <c r="J882" t="s">
        <v>26</v>
      </c>
      <c r="K882" t="s">
        <v>353</v>
      </c>
      <c r="L882" t="s">
        <v>39</v>
      </c>
      <c r="M882">
        <v>61701</v>
      </c>
      <c r="N882" t="s">
        <v>29</v>
      </c>
      <c r="O882" t="s">
        <v>535</v>
      </c>
      <c r="P882" t="s">
        <v>31</v>
      </c>
      <c r="Q882" t="s">
        <v>280</v>
      </c>
      <c r="R882" t="s">
        <v>536</v>
      </c>
      <c r="S882">
        <v>12.224</v>
      </c>
      <c r="T882">
        <v>2</v>
      </c>
      <c r="U882" s="4">
        <v>0.2</v>
      </c>
      <c r="V882">
        <f t="shared" si="27"/>
        <v>-2.4448000000000003</v>
      </c>
      <c r="W882">
        <v>4.4311999999999996</v>
      </c>
    </row>
    <row r="883" spans="1:23" x14ac:dyDescent="0.3">
      <c r="A883">
        <v>1285</v>
      </c>
      <c r="B883" t="s">
        <v>2672</v>
      </c>
      <c r="C883" s="2">
        <v>42158</v>
      </c>
      <c r="D883">
        <f t="shared" si="26"/>
        <v>2015</v>
      </c>
      <c r="E883" s="2">
        <v>41985</v>
      </c>
      <c r="F883" t="s">
        <v>22</v>
      </c>
      <c r="G883" t="s">
        <v>2673</v>
      </c>
      <c r="H883" t="s">
        <v>2674</v>
      </c>
      <c r="I883" t="s">
        <v>25</v>
      </c>
      <c r="J883" t="s">
        <v>26</v>
      </c>
      <c r="K883" t="s">
        <v>347</v>
      </c>
      <c r="L883" t="s">
        <v>28</v>
      </c>
      <c r="M883">
        <v>78745</v>
      </c>
      <c r="N883" t="s">
        <v>29</v>
      </c>
      <c r="O883" t="s">
        <v>2414</v>
      </c>
      <c r="P883" t="s">
        <v>31</v>
      </c>
      <c r="Q883" t="s">
        <v>47</v>
      </c>
      <c r="R883" t="s">
        <v>2415</v>
      </c>
      <c r="S883">
        <v>2.7719999999999994</v>
      </c>
      <c r="T883">
        <v>7</v>
      </c>
      <c r="U883" s="4">
        <v>0.8</v>
      </c>
      <c r="V883">
        <f t="shared" si="27"/>
        <v>-2.2175999999999996</v>
      </c>
      <c r="W883">
        <v>-4.8510000000000009</v>
      </c>
    </row>
    <row r="884" spans="1:23" x14ac:dyDescent="0.3">
      <c r="A884">
        <v>4073</v>
      </c>
      <c r="B884" t="s">
        <v>2675</v>
      </c>
      <c r="C884" s="2">
        <v>42159</v>
      </c>
      <c r="D884">
        <f t="shared" si="26"/>
        <v>2015</v>
      </c>
      <c r="E884" s="2">
        <v>41981</v>
      </c>
      <c r="F884" t="s">
        <v>128</v>
      </c>
      <c r="G884" t="s">
        <v>2676</v>
      </c>
      <c r="H884" t="s">
        <v>2677</v>
      </c>
      <c r="I884" t="s">
        <v>37</v>
      </c>
      <c r="J884" t="s">
        <v>26</v>
      </c>
      <c r="K884" t="s">
        <v>1051</v>
      </c>
      <c r="L884" t="s">
        <v>96</v>
      </c>
      <c r="M884">
        <v>46203</v>
      </c>
      <c r="N884" t="s">
        <v>29</v>
      </c>
      <c r="O884" t="s">
        <v>1076</v>
      </c>
      <c r="P884" t="s">
        <v>67</v>
      </c>
      <c r="Q884" t="s">
        <v>510</v>
      </c>
      <c r="R884" t="s">
        <v>1077</v>
      </c>
      <c r="S884">
        <v>999.98</v>
      </c>
      <c r="T884">
        <v>2</v>
      </c>
      <c r="U884" s="4">
        <v>0</v>
      </c>
      <c r="V884">
        <f t="shared" si="27"/>
        <v>0</v>
      </c>
      <c r="W884">
        <v>449.99099999999999</v>
      </c>
    </row>
    <row r="885" spans="1:23" x14ac:dyDescent="0.3">
      <c r="A885">
        <v>1756</v>
      </c>
      <c r="B885" t="s">
        <v>2678</v>
      </c>
      <c r="C885" s="2">
        <v>42160</v>
      </c>
      <c r="D885">
        <f t="shared" si="26"/>
        <v>2015</v>
      </c>
      <c r="E885" s="2">
        <v>41984</v>
      </c>
      <c r="F885" t="s">
        <v>128</v>
      </c>
      <c r="G885" t="s">
        <v>2679</v>
      </c>
      <c r="H885" t="s">
        <v>2680</v>
      </c>
      <c r="I885" t="s">
        <v>37</v>
      </c>
      <c r="J885" t="s">
        <v>26</v>
      </c>
      <c r="K885" t="s">
        <v>413</v>
      </c>
      <c r="L885" t="s">
        <v>28</v>
      </c>
      <c r="M885">
        <v>76106</v>
      </c>
      <c r="N885" t="s">
        <v>29</v>
      </c>
      <c r="O885" t="s">
        <v>2681</v>
      </c>
      <c r="P885" t="s">
        <v>31</v>
      </c>
      <c r="Q885" t="s">
        <v>32</v>
      </c>
      <c r="R885" t="s">
        <v>2682</v>
      </c>
      <c r="S885">
        <v>360.71199999999999</v>
      </c>
      <c r="T885">
        <v>11</v>
      </c>
      <c r="U885" s="4">
        <v>0.2</v>
      </c>
      <c r="V885">
        <f t="shared" si="27"/>
        <v>-72.142399999999995</v>
      </c>
      <c r="W885">
        <v>130.75810000000001</v>
      </c>
    </row>
    <row r="886" spans="1:23" x14ac:dyDescent="0.3">
      <c r="A886">
        <v>1757</v>
      </c>
      <c r="B886" t="s">
        <v>2678</v>
      </c>
      <c r="C886" s="2">
        <v>42161</v>
      </c>
      <c r="D886">
        <f t="shared" si="26"/>
        <v>2015</v>
      </c>
      <c r="E886" s="2">
        <v>41984</v>
      </c>
      <c r="F886" t="s">
        <v>128</v>
      </c>
      <c r="G886" t="s">
        <v>2679</v>
      </c>
      <c r="H886" t="s">
        <v>2680</v>
      </c>
      <c r="I886" t="s">
        <v>37</v>
      </c>
      <c r="J886" t="s">
        <v>26</v>
      </c>
      <c r="K886" t="s">
        <v>413</v>
      </c>
      <c r="L886" t="s">
        <v>28</v>
      </c>
      <c r="M886">
        <v>76106</v>
      </c>
      <c r="N886" t="s">
        <v>29</v>
      </c>
      <c r="O886" t="s">
        <v>2683</v>
      </c>
      <c r="P886" t="s">
        <v>67</v>
      </c>
      <c r="Q886" t="s">
        <v>297</v>
      </c>
      <c r="R886" t="s">
        <v>2684</v>
      </c>
      <c r="S886">
        <v>1718.4</v>
      </c>
      <c r="T886">
        <v>6</v>
      </c>
      <c r="U886" s="4">
        <v>0.2</v>
      </c>
      <c r="V886">
        <f t="shared" si="27"/>
        <v>-343.68000000000006</v>
      </c>
      <c r="W886">
        <v>150.36000000000013</v>
      </c>
    </row>
    <row r="887" spans="1:23" x14ac:dyDescent="0.3">
      <c r="A887">
        <v>3768</v>
      </c>
      <c r="B887" t="s">
        <v>2685</v>
      </c>
      <c r="C887" s="2">
        <v>42162</v>
      </c>
      <c r="D887">
        <f t="shared" si="26"/>
        <v>2015</v>
      </c>
      <c r="E887" s="2">
        <v>41983</v>
      </c>
      <c r="F887" t="s">
        <v>128</v>
      </c>
      <c r="G887" t="s">
        <v>2686</v>
      </c>
      <c r="H887" t="s">
        <v>2687</v>
      </c>
      <c r="I887" t="s">
        <v>37</v>
      </c>
      <c r="J887" t="s">
        <v>26</v>
      </c>
      <c r="K887" t="s">
        <v>27</v>
      </c>
      <c r="L887" t="s">
        <v>28</v>
      </c>
      <c r="M887">
        <v>77036</v>
      </c>
      <c r="N887" t="s">
        <v>29</v>
      </c>
      <c r="O887" t="s">
        <v>2688</v>
      </c>
      <c r="P887" t="s">
        <v>67</v>
      </c>
      <c r="Q887" t="s">
        <v>297</v>
      </c>
      <c r="R887" t="s">
        <v>2689</v>
      </c>
      <c r="S887">
        <v>119.96000000000001</v>
      </c>
      <c r="T887">
        <v>5</v>
      </c>
      <c r="U887" s="4">
        <v>0.2</v>
      </c>
      <c r="V887">
        <f t="shared" si="27"/>
        <v>-23.992000000000004</v>
      </c>
      <c r="W887">
        <v>11.996000000000002</v>
      </c>
    </row>
    <row r="888" spans="1:23" x14ac:dyDescent="0.3">
      <c r="A888">
        <v>980</v>
      </c>
      <c r="B888" t="s">
        <v>2690</v>
      </c>
      <c r="C888" s="2">
        <v>42163</v>
      </c>
      <c r="D888">
        <f t="shared" si="26"/>
        <v>2015</v>
      </c>
      <c r="E888" s="2">
        <v>41985</v>
      </c>
      <c r="F888" t="s">
        <v>101</v>
      </c>
      <c r="G888" t="s">
        <v>1589</v>
      </c>
      <c r="H888" t="s">
        <v>1590</v>
      </c>
      <c r="I888" t="s">
        <v>104</v>
      </c>
      <c r="J888" t="s">
        <v>26</v>
      </c>
      <c r="K888" t="s">
        <v>1128</v>
      </c>
      <c r="L888" t="s">
        <v>96</v>
      </c>
      <c r="M888">
        <v>47201</v>
      </c>
      <c r="N888" t="s">
        <v>29</v>
      </c>
      <c r="O888" t="s">
        <v>2051</v>
      </c>
      <c r="P888" t="s">
        <v>31</v>
      </c>
      <c r="Q888" t="s">
        <v>32</v>
      </c>
      <c r="R888" t="s">
        <v>2052</v>
      </c>
      <c r="S888">
        <v>34.019999999999996</v>
      </c>
      <c r="T888">
        <v>3</v>
      </c>
      <c r="U888" s="4">
        <v>0</v>
      </c>
      <c r="V888">
        <f t="shared" si="27"/>
        <v>0</v>
      </c>
      <c r="W888">
        <v>16.669799999999999</v>
      </c>
    </row>
    <row r="889" spans="1:23" x14ac:dyDescent="0.3">
      <c r="A889">
        <v>3583</v>
      </c>
      <c r="B889" t="s">
        <v>2691</v>
      </c>
      <c r="C889" s="2">
        <v>42164</v>
      </c>
      <c r="D889">
        <f t="shared" si="26"/>
        <v>2015</v>
      </c>
      <c r="E889" s="2">
        <v>41989</v>
      </c>
      <c r="F889" t="s">
        <v>22</v>
      </c>
      <c r="G889" t="s">
        <v>2692</v>
      </c>
      <c r="H889" t="s">
        <v>2693</v>
      </c>
      <c r="I889" t="s">
        <v>104</v>
      </c>
      <c r="J889" t="s">
        <v>26</v>
      </c>
      <c r="K889" t="s">
        <v>392</v>
      </c>
      <c r="L889" t="s">
        <v>74</v>
      </c>
      <c r="M889">
        <v>49201</v>
      </c>
      <c r="N889" t="s">
        <v>29</v>
      </c>
      <c r="O889" t="s">
        <v>1171</v>
      </c>
      <c r="P889" t="s">
        <v>31</v>
      </c>
      <c r="Q889" t="s">
        <v>64</v>
      </c>
      <c r="R889" t="s">
        <v>1172</v>
      </c>
      <c r="S889">
        <v>3.9</v>
      </c>
      <c r="T889">
        <v>2</v>
      </c>
      <c r="U889" s="4">
        <v>0</v>
      </c>
      <c r="V889">
        <f t="shared" si="27"/>
        <v>0</v>
      </c>
      <c r="W889">
        <v>1.5209999999999999</v>
      </c>
    </row>
    <row r="890" spans="1:23" x14ac:dyDescent="0.3">
      <c r="A890">
        <v>3584</v>
      </c>
      <c r="B890" t="s">
        <v>2691</v>
      </c>
      <c r="C890" s="2">
        <v>42165</v>
      </c>
      <c r="D890">
        <f t="shared" si="26"/>
        <v>2015</v>
      </c>
      <c r="E890" s="2">
        <v>41989</v>
      </c>
      <c r="F890" t="s">
        <v>22</v>
      </c>
      <c r="G890" t="s">
        <v>2692</v>
      </c>
      <c r="H890" t="s">
        <v>2693</v>
      </c>
      <c r="I890" t="s">
        <v>104</v>
      </c>
      <c r="J890" t="s">
        <v>26</v>
      </c>
      <c r="K890" t="s">
        <v>392</v>
      </c>
      <c r="L890" t="s">
        <v>74</v>
      </c>
      <c r="M890">
        <v>49201</v>
      </c>
      <c r="N890" t="s">
        <v>29</v>
      </c>
      <c r="O890" t="s">
        <v>2694</v>
      </c>
      <c r="P890" t="s">
        <v>54</v>
      </c>
      <c r="Q890" t="s">
        <v>227</v>
      </c>
      <c r="R890" t="s">
        <v>2695</v>
      </c>
      <c r="S890">
        <v>801.96</v>
      </c>
      <c r="T890">
        <v>2</v>
      </c>
      <c r="U890" s="4">
        <v>0</v>
      </c>
      <c r="V890">
        <f t="shared" si="27"/>
        <v>0</v>
      </c>
      <c r="W890">
        <v>200.49</v>
      </c>
    </row>
    <row r="891" spans="1:23" x14ac:dyDescent="0.3">
      <c r="A891">
        <v>3585</v>
      </c>
      <c r="B891" t="s">
        <v>2691</v>
      </c>
      <c r="C891" s="2">
        <v>42166</v>
      </c>
      <c r="D891">
        <f t="shared" si="26"/>
        <v>2015</v>
      </c>
      <c r="E891" s="2">
        <v>41989</v>
      </c>
      <c r="F891" t="s">
        <v>22</v>
      </c>
      <c r="G891" t="s">
        <v>2692</v>
      </c>
      <c r="H891" t="s">
        <v>2693</v>
      </c>
      <c r="I891" t="s">
        <v>104</v>
      </c>
      <c r="J891" t="s">
        <v>26</v>
      </c>
      <c r="K891" t="s">
        <v>392</v>
      </c>
      <c r="L891" t="s">
        <v>74</v>
      </c>
      <c r="M891">
        <v>49201</v>
      </c>
      <c r="N891" t="s">
        <v>29</v>
      </c>
      <c r="O891" t="s">
        <v>1269</v>
      </c>
      <c r="P891" t="s">
        <v>54</v>
      </c>
      <c r="Q891" t="s">
        <v>140</v>
      </c>
      <c r="R891" t="s">
        <v>1270</v>
      </c>
      <c r="S891">
        <v>191.96</v>
      </c>
      <c r="T891">
        <v>2</v>
      </c>
      <c r="U891" s="4">
        <v>0</v>
      </c>
      <c r="V891">
        <f t="shared" si="27"/>
        <v>0</v>
      </c>
      <c r="W891">
        <v>32.633199999999988</v>
      </c>
    </row>
    <row r="892" spans="1:23" x14ac:dyDescent="0.3">
      <c r="A892">
        <v>3586</v>
      </c>
      <c r="B892" t="s">
        <v>2691</v>
      </c>
      <c r="C892" s="2">
        <v>42167</v>
      </c>
      <c r="D892">
        <f t="shared" si="26"/>
        <v>2015</v>
      </c>
      <c r="E892" s="2">
        <v>41989</v>
      </c>
      <c r="F892" t="s">
        <v>22</v>
      </c>
      <c r="G892" t="s">
        <v>2692</v>
      </c>
      <c r="H892" t="s">
        <v>2693</v>
      </c>
      <c r="I892" t="s">
        <v>104</v>
      </c>
      <c r="J892" t="s">
        <v>26</v>
      </c>
      <c r="K892" t="s">
        <v>392</v>
      </c>
      <c r="L892" t="s">
        <v>74</v>
      </c>
      <c r="M892">
        <v>49201</v>
      </c>
      <c r="N892" t="s">
        <v>29</v>
      </c>
      <c r="O892" t="s">
        <v>2696</v>
      </c>
      <c r="P892" t="s">
        <v>31</v>
      </c>
      <c r="Q892" t="s">
        <v>41</v>
      </c>
      <c r="R892" t="s">
        <v>2697</v>
      </c>
      <c r="S892">
        <v>2.61</v>
      </c>
      <c r="T892">
        <v>1</v>
      </c>
      <c r="U892" s="4">
        <v>0</v>
      </c>
      <c r="V892">
        <f t="shared" si="27"/>
        <v>0</v>
      </c>
      <c r="W892">
        <v>1.2005999999999999</v>
      </c>
    </row>
    <row r="893" spans="1:23" x14ac:dyDescent="0.3">
      <c r="A893">
        <v>7154</v>
      </c>
      <c r="B893" t="s">
        <v>2698</v>
      </c>
      <c r="C893" s="2">
        <v>42168</v>
      </c>
      <c r="D893">
        <f t="shared" si="26"/>
        <v>2015</v>
      </c>
      <c r="E893" s="2">
        <v>41988</v>
      </c>
      <c r="F893" t="s">
        <v>22</v>
      </c>
      <c r="G893" t="s">
        <v>2699</v>
      </c>
      <c r="H893" t="s">
        <v>2700</v>
      </c>
      <c r="I893" t="s">
        <v>25</v>
      </c>
      <c r="J893" t="s">
        <v>26</v>
      </c>
      <c r="K893" t="s">
        <v>166</v>
      </c>
      <c r="L893" t="s">
        <v>39</v>
      </c>
      <c r="M893">
        <v>60610</v>
      </c>
      <c r="N893" t="s">
        <v>29</v>
      </c>
      <c r="O893" t="s">
        <v>2701</v>
      </c>
      <c r="P893" t="s">
        <v>31</v>
      </c>
      <c r="Q893" t="s">
        <v>82</v>
      </c>
      <c r="R893" t="s">
        <v>2702</v>
      </c>
      <c r="S893">
        <v>53.087999999999994</v>
      </c>
      <c r="T893">
        <v>7</v>
      </c>
      <c r="U893" s="4">
        <v>0.8</v>
      </c>
      <c r="V893">
        <f t="shared" si="27"/>
        <v>-42.470399999999998</v>
      </c>
      <c r="W893">
        <v>-108.8304</v>
      </c>
    </row>
    <row r="894" spans="1:23" x14ac:dyDescent="0.3">
      <c r="A894">
        <v>2012</v>
      </c>
      <c r="B894" t="s">
        <v>2703</v>
      </c>
      <c r="C894" s="2">
        <v>42169</v>
      </c>
      <c r="D894">
        <f t="shared" si="26"/>
        <v>2015</v>
      </c>
      <c r="E894" s="2">
        <v>41984</v>
      </c>
      <c r="F894" t="s">
        <v>170</v>
      </c>
      <c r="G894" t="s">
        <v>2704</v>
      </c>
      <c r="H894" t="s">
        <v>2705</v>
      </c>
      <c r="I894" t="s">
        <v>25</v>
      </c>
      <c r="J894" t="s">
        <v>26</v>
      </c>
      <c r="K894" t="s">
        <v>27</v>
      </c>
      <c r="L894" t="s">
        <v>28</v>
      </c>
      <c r="M894">
        <v>77041</v>
      </c>
      <c r="N894" t="s">
        <v>29</v>
      </c>
      <c r="O894" t="s">
        <v>827</v>
      </c>
      <c r="P894" t="s">
        <v>67</v>
      </c>
      <c r="Q894" t="s">
        <v>68</v>
      </c>
      <c r="R894" t="s">
        <v>828</v>
      </c>
      <c r="S894">
        <v>159.98400000000001</v>
      </c>
      <c r="T894">
        <v>2</v>
      </c>
      <c r="U894" s="4">
        <v>0.2</v>
      </c>
      <c r="V894">
        <f t="shared" si="27"/>
        <v>-31.996800000000004</v>
      </c>
      <c r="W894">
        <v>35.996400000000001</v>
      </c>
    </row>
    <row r="895" spans="1:23" x14ac:dyDescent="0.3">
      <c r="A895">
        <v>2013</v>
      </c>
      <c r="B895" t="s">
        <v>2703</v>
      </c>
      <c r="C895" s="2">
        <v>42170</v>
      </c>
      <c r="D895">
        <f t="shared" si="26"/>
        <v>2015</v>
      </c>
      <c r="E895" s="2">
        <v>41984</v>
      </c>
      <c r="F895" t="s">
        <v>170</v>
      </c>
      <c r="G895" t="s">
        <v>2704</v>
      </c>
      <c r="H895" t="s">
        <v>2705</v>
      </c>
      <c r="I895" t="s">
        <v>25</v>
      </c>
      <c r="J895" t="s">
        <v>26</v>
      </c>
      <c r="K895" t="s">
        <v>27</v>
      </c>
      <c r="L895" t="s">
        <v>28</v>
      </c>
      <c r="M895">
        <v>77041</v>
      </c>
      <c r="N895" t="s">
        <v>29</v>
      </c>
      <c r="O895" t="s">
        <v>2165</v>
      </c>
      <c r="P895" t="s">
        <v>31</v>
      </c>
      <c r="Q895" t="s">
        <v>44</v>
      </c>
      <c r="R895" t="s">
        <v>2166</v>
      </c>
      <c r="S895">
        <v>46.344000000000001</v>
      </c>
      <c r="T895">
        <v>3</v>
      </c>
      <c r="U895" s="4">
        <v>0.2</v>
      </c>
      <c r="V895">
        <f t="shared" si="27"/>
        <v>-9.2688000000000006</v>
      </c>
      <c r="W895">
        <v>4.6344000000000012</v>
      </c>
    </row>
    <row r="896" spans="1:23" x14ac:dyDescent="0.3">
      <c r="A896">
        <v>8509</v>
      </c>
      <c r="B896" t="s">
        <v>2706</v>
      </c>
      <c r="C896" s="2">
        <v>42171</v>
      </c>
      <c r="D896">
        <f t="shared" si="26"/>
        <v>2015</v>
      </c>
      <c r="E896" s="2">
        <v>41987</v>
      </c>
      <c r="F896" t="s">
        <v>101</v>
      </c>
      <c r="G896" t="s">
        <v>2707</v>
      </c>
      <c r="H896" t="s">
        <v>2708</v>
      </c>
      <c r="I896" t="s">
        <v>25</v>
      </c>
      <c r="J896" t="s">
        <v>26</v>
      </c>
      <c r="K896" t="s">
        <v>115</v>
      </c>
      <c r="L896" t="s">
        <v>74</v>
      </c>
      <c r="M896">
        <v>48205</v>
      </c>
      <c r="N896" t="s">
        <v>29</v>
      </c>
      <c r="O896" t="s">
        <v>2709</v>
      </c>
      <c r="P896" t="s">
        <v>67</v>
      </c>
      <c r="Q896" t="s">
        <v>68</v>
      </c>
      <c r="R896" t="s">
        <v>2710</v>
      </c>
      <c r="S896">
        <v>175.23</v>
      </c>
      <c r="T896">
        <v>11</v>
      </c>
      <c r="U896" s="4">
        <v>0</v>
      </c>
      <c r="V896">
        <f t="shared" si="27"/>
        <v>0</v>
      </c>
      <c r="W896">
        <v>61.330500000000001</v>
      </c>
    </row>
    <row r="897" spans="1:23" x14ac:dyDescent="0.3">
      <c r="A897">
        <v>8510</v>
      </c>
      <c r="B897" t="s">
        <v>2706</v>
      </c>
      <c r="C897" s="2">
        <v>42172</v>
      </c>
      <c r="D897">
        <f t="shared" si="26"/>
        <v>2015</v>
      </c>
      <c r="E897" s="2">
        <v>41987</v>
      </c>
      <c r="F897" t="s">
        <v>101</v>
      </c>
      <c r="G897" t="s">
        <v>2707</v>
      </c>
      <c r="H897" t="s">
        <v>2708</v>
      </c>
      <c r="I897" t="s">
        <v>25</v>
      </c>
      <c r="J897" t="s">
        <v>26</v>
      </c>
      <c r="K897" t="s">
        <v>115</v>
      </c>
      <c r="L897" t="s">
        <v>74</v>
      </c>
      <c r="M897">
        <v>48205</v>
      </c>
      <c r="N897" t="s">
        <v>29</v>
      </c>
      <c r="O897" t="s">
        <v>2711</v>
      </c>
      <c r="P897" t="s">
        <v>67</v>
      </c>
      <c r="Q897" t="s">
        <v>297</v>
      </c>
      <c r="R897" t="s">
        <v>2712</v>
      </c>
      <c r="S897">
        <v>125.99</v>
      </c>
      <c r="T897">
        <v>1</v>
      </c>
      <c r="U897" s="4">
        <v>0</v>
      </c>
      <c r="V897">
        <f t="shared" si="27"/>
        <v>0</v>
      </c>
      <c r="W897">
        <v>31.497500000000002</v>
      </c>
    </row>
    <row r="898" spans="1:23" x14ac:dyDescent="0.3">
      <c r="A898">
        <v>8511</v>
      </c>
      <c r="B898" t="s">
        <v>2706</v>
      </c>
      <c r="C898" s="2">
        <v>42173</v>
      </c>
      <c r="D898">
        <f t="shared" si="26"/>
        <v>2015</v>
      </c>
      <c r="E898" s="2">
        <v>41987</v>
      </c>
      <c r="F898" t="s">
        <v>101</v>
      </c>
      <c r="G898" t="s">
        <v>2707</v>
      </c>
      <c r="H898" t="s">
        <v>2708</v>
      </c>
      <c r="I898" t="s">
        <v>25</v>
      </c>
      <c r="J898" t="s">
        <v>26</v>
      </c>
      <c r="K898" t="s">
        <v>115</v>
      </c>
      <c r="L898" t="s">
        <v>74</v>
      </c>
      <c r="M898">
        <v>48205</v>
      </c>
      <c r="N898" t="s">
        <v>29</v>
      </c>
      <c r="O898" t="s">
        <v>1441</v>
      </c>
      <c r="P898" t="s">
        <v>31</v>
      </c>
      <c r="Q898" t="s">
        <v>47</v>
      </c>
      <c r="R898" t="s">
        <v>1442</v>
      </c>
      <c r="S898">
        <v>23</v>
      </c>
      <c r="T898">
        <v>2</v>
      </c>
      <c r="U898" s="4">
        <v>0</v>
      </c>
      <c r="V898">
        <f t="shared" si="27"/>
        <v>0</v>
      </c>
      <c r="W898">
        <v>10.35</v>
      </c>
    </row>
    <row r="899" spans="1:23" x14ac:dyDescent="0.3">
      <c r="A899">
        <v>4754</v>
      </c>
      <c r="B899" t="s">
        <v>2713</v>
      </c>
      <c r="C899" s="2">
        <v>42174</v>
      </c>
      <c r="D899">
        <f t="shared" ref="D899:D962" si="28">YEAR(C899)</f>
        <v>2015</v>
      </c>
      <c r="E899" s="2">
        <v>41989</v>
      </c>
      <c r="F899" t="s">
        <v>22</v>
      </c>
      <c r="G899" t="s">
        <v>2714</v>
      </c>
      <c r="H899" t="s">
        <v>2715</v>
      </c>
      <c r="I899" t="s">
        <v>25</v>
      </c>
      <c r="J899" t="s">
        <v>26</v>
      </c>
      <c r="K899" t="s">
        <v>347</v>
      </c>
      <c r="L899" t="s">
        <v>28</v>
      </c>
      <c r="M899">
        <v>78745</v>
      </c>
      <c r="N899" t="s">
        <v>29</v>
      </c>
      <c r="O899" t="s">
        <v>2716</v>
      </c>
      <c r="P899" t="s">
        <v>67</v>
      </c>
      <c r="Q899" t="s">
        <v>68</v>
      </c>
      <c r="R899" t="s">
        <v>2717</v>
      </c>
      <c r="S899">
        <v>22.368000000000002</v>
      </c>
      <c r="T899">
        <v>4</v>
      </c>
      <c r="U899" s="4">
        <v>0.2</v>
      </c>
      <c r="V899">
        <f t="shared" ref="V899:V962" si="29">S899*-U899</f>
        <v>-4.4736000000000002</v>
      </c>
      <c r="W899">
        <v>6.4308000000000014</v>
      </c>
    </row>
    <row r="900" spans="1:23" x14ac:dyDescent="0.3">
      <c r="A900">
        <v>4695</v>
      </c>
      <c r="B900" t="s">
        <v>2718</v>
      </c>
      <c r="C900" s="2">
        <v>42175</v>
      </c>
      <c r="D900">
        <f t="shared" si="28"/>
        <v>2015</v>
      </c>
      <c r="E900" s="2">
        <v>41990</v>
      </c>
      <c r="F900" t="s">
        <v>170</v>
      </c>
      <c r="G900" t="s">
        <v>2719</v>
      </c>
      <c r="H900" t="s">
        <v>2720</v>
      </c>
      <c r="I900" t="s">
        <v>25</v>
      </c>
      <c r="J900" t="s">
        <v>26</v>
      </c>
      <c r="K900" t="s">
        <v>115</v>
      </c>
      <c r="L900" t="s">
        <v>74</v>
      </c>
      <c r="M900">
        <v>48205</v>
      </c>
      <c r="N900" t="s">
        <v>29</v>
      </c>
      <c r="O900" t="s">
        <v>200</v>
      </c>
      <c r="P900" t="s">
        <v>31</v>
      </c>
      <c r="Q900" t="s">
        <v>47</v>
      </c>
      <c r="R900" t="s">
        <v>201</v>
      </c>
      <c r="S900">
        <v>29.52</v>
      </c>
      <c r="T900">
        <v>4</v>
      </c>
      <c r="U900" s="4">
        <v>0</v>
      </c>
      <c r="V900">
        <f t="shared" si="29"/>
        <v>0</v>
      </c>
      <c r="W900">
        <v>14.4648</v>
      </c>
    </row>
    <row r="901" spans="1:23" x14ac:dyDescent="0.3">
      <c r="A901">
        <v>4696</v>
      </c>
      <c r="B901" t="s">
        <v>2718</v>
      </c>
      <c r="C901" s="2">
        <v>42176</v>
      </c>
      <c r="D901">
        <f t="shared" si="28"/>
        <v>2015</v>
      </c>
      <c r="E901" s="2">
        <v>41990</v>
      </c>
      <c r="F901" t="s">
        <v>170</v>
      </c>
      <c r="G901" t="s">
        <v>2719</v>
      </c>
      <c r="H901" t="s">
        <v>2720</v>
      </c>
      <c r="I901" t="s">
        <v>25</v>
      </c>
      <c r="J901" t="s">
        <v>26</v>
      </c>
      <c r="K901" t="s">
        <v>115</v>
      </c>
      <c r="L901" t="s">
        <v>74</v>
      </c>
      <c r="M901">
        <v>48205</v>
      </c>
      <c r="N901" t="s">
        <v>29</v>
      </c>
      <c r="O901" t="s">
        <v>2721</v>
      </c>
      <c r="P901" t="s">
        <v>54</v>
      </c>
      <c r="Q901" t="s">
        <v>140</v>
      </c>
      <c r="R901" t="s">
        <v>2722</v>
      </c>
      <c r="S901">
        <v>302.94</v>
      </c>
      <c r="T901">
        <v>3</v>
      </c>
      <c r="U901" s="4">
        <v>0</v>
      </c>
      <c r="V901">
        <f t="shared" si="29"/>
        <v>0</v>
      </c>
      <c r="W901">
        <v>48.470400000000012</v>
      </c>
    </row>
    <row r="902" spans="1:23" x14ac:dyDescent="0.3">
      <c r="A902">
        <v>4697</v>
      </c>
      <c r="B902" t="s">
        <v>2718</v>
      </c>
      <c r="C902" s="2">
        <v>42177</v>
      </c>
      <c r="D902">
        <f t="shared" si="28"/>
        <v>2015</v>
      </c>
      <c r="E902" s="2">
        <v>41990</v>
      </c>
      <c r="F902" t="s">
        <v>170</v>
      </c>
      <c r="G902" t="s">
        <v>2719</v>
      </c>
      <c r="H902" t="s">
        <v>2720</v>
      </c>
      <c r="I902" t="s">
        <v>25</v>
      </c>
      <c r="J902" t="s">
        <v>26</v>
      </c>
      <c r="K902" t="s">
        <v>115</v>
      </c>
      <c r="L902" t="s">
        <v>74</v>
      </c>
      <c r="M902">
        <v>48205</v>
      </c>
      <c r="N902" t="s">
        <v>29</v>
      </c>
      <c r="O902" t="s">
        <v>1635</v>
      </c>
      <c r="P902" t="s">
        <v>54</v>
      </c>
      <c r="Q902" t="s">
        <v>140</v>
      </c>
      <c r="R902" t="s">
        <v>1636</v>
      </c>
      <c r="S902">
        <v>142.36000000000001</v>
      </c>
      <c r="T902">
        <v>2</v>
      </c>
      <c r="U902" s="4">
        <v>0</v>
      </c>
      <c r="V902">
        <f t="shared" si="29"/>
        <v>0</v>
      </c>
      <c r="W902">
        <v>38.437200000000004</v>
      </c>
    </row>
    <row r="903" spans="1:23" x14ac:dyDescent="0.3">
      <c r="A903">
        <v>4698</v>
      </c>
      <c r="B903" t="s">
        <v>2718</v>
      </c>
      <c r="C903" s="2">
        <v>42178</v>
      </c>
      <c r="D903">
        <f t="shared" si="28"/>
        <v>2015</v>
      </c>
      <c r="E903" s="2">
        <v>41990</v>
      </c>
      <c r="F903" t="s">
        <v>170</v>
      </c>
      <c r="G903" t="s">
        <v>2719</v>
      </c>
      <c r="H903" t="s">
        <v>2720</v>
      </c>
      <c r="I903" t="s">
        <v>25</v>
      </c>
      <c r="J903" t="s">
        <v>26</v>
      </c>
      <c r="K903" t="s">
        <v>115</v>
      </c>
      <c r="L903" t="s">
        <v>74</v>
      </c>
      <c r="M903">
        <v>48205</v>
      </c>
      <c r="N903" t="s">
        <v>29</v>
      </c>
      <c r="O903" t="s">
        <v>2295</v>
      </c>
      <c r="P903" t="s">
        <v>54</v>
      </c>
      <c r="Q903" t="s">
        <v>140</v>
      </c>
      <c r="R903" t="s">
        <v>2296</v>
      </c>
      <c r="S903">
        <v>546.66</v>
      </c>
      <c r="T903">
        <v>9</v>
      </c>
      <c r="U903" s="4">
        <v>0</v>
      </c>
      <c r="V903">
        <f t="shared" si="29"/>
        <v>0</v>
      </c>
      <c r="W903">
        <v>136.66500000000002</v>
      </c>
    </row>
    <row r="904" spans="1:23" x14ac:dyDescent="0.3">
      <c r="A904">
        <v>4699</v>
      </c>
      <c r="B904" t="s">
        <v>2718</v>
      </c>
      <c r="C904" s="2">
        <v>42179</v>
      </c>
      <c r="D904">
        <f t="shared" si="28"/>
        <v>2015</v>
      </c>
      <c r="E904" s="2">
        <v>41990</v>
      </c>
      <c r="F904" t="s">
        <v>170</v>
      </c>
      <c r="G904" t="s">
        <v>2719</v>
      </c>
      <c r="H904" t="s">
        <v>2720</v>
      </c>
      <c r="I904" t="s">
        <v>25</v>
      </c>
      <c r="J904" t="s">
        <v>26</v>
      </c>
      <c r="K904" t="s">
        <v>115</v>
      </c>
      <c r="L904" t="s">
        <v>74</v>
      </c>
      <c r="M904">
        <v>48205</v>
      </c>
      <c r="N904" t="s">
        <v>29</v>
      </c>
      <c r="O904" t="s">
        <v>1498</v>
      </c>
      <c r="P904" t="s">
        <v>54</v>
      </c>
      <c r="Q904" t="s">
        <v>55</v>
      </c>
      <c r="R904" t="s">
        <v>1499</v>
      </c>
      <c r="S904">
        <v>212.13</v>
      </c>
      <c r="T904">
        <v>3</v>
      </c>
      <c r="U904" s="4">
        <v>0</v>
      </c>
      <c r="V904">
        <f t="shared" si="29"/>
        <v>0</v>
      </c>
      <c r="W904">
        <v>14.849099999999979</v>
      </c>
    </row>
    <row r="905" spans="1:23" x14ac:dyDescent="0.3">
      <c r="A905">
        <v>6685</v>
      </c>
      <c r="B905" t="s">
        <v>2723</v>
      </c>
      <c r="C905" s="2">
        <v>42180</v>
      </c>
      <c r="D905">
        <f t="shared" si="28"/>
        <v>2015</v>
      </c>
      <c r="E905" s="2">
        <v>41995</v>
      </c>
      <c r="F905" t="s">
        <v>22</v>
      </c>
      <c r="G905" t="s">
        <v>1486</v>
      </c>
      <c r="H905" t="s">
        <v>1487</v>
      </c>
      <c r="I905" t="s">
        <v>25</v>
      </c>
      <c r="J905" t="s">
        <v>26</v>
      </c>
      <c r="K905" t="s">
        <v>353</v>
      </c>
      <c r="L905" t="s">
        <v>39</v>
      </c>
      <c r="M905">
        <v>61701</v>
      </c>
      <c r="N905" t="s">
        <v>29</v>
      </c>
      <c r="O905" t="s">
        <v>2724</v>
      </c>
      <c r="P905" t="s">
        <v>31</v>
      </c>
      <c r="Q905" t="s">
        <v>44</v>
      </c>
      <c r="R905" t="s">
        <v>2725</v>
      </c>
      <c r="S905">
        <v>180.01600000000002</v>
      </c>
      <c r="T905">
        <v>1</v>
      </c>
      <c r="U905" s="4">
        <v>0.2</v>
      </c>
      <c r="V905">
        <f t="shared" si="29"/>
        <v>-36.003200000000007</v>
      </c>
      <c r="W905">
        <v>-15.751400000000004</v>
      </c>
    </row>
    <row r="906" spans="1:23" x14ac:dyDescent="0.3">
      <c r="A906">
        <v>6686</v>
      </c>
      <c r="B906" t="s">
        <v>2723</v>
      </c>
      <c r="C906" s="2">
        <v>42181</v>
      </c>
      <c r="D906">
        <f t="shared" si="28"/>
        <v>2015</v>
      </c>
      <c r="E906" s="2">
        <v>41995</v>
      </c>
      <c r="F906" t="s">
        <v>22</v>
      </c>
      <c r="G906" t="s">
        <v>1486</v>
      </c>
      <c r="H906" t="s">
        <v>1487</v>
      </c>
      <c r="I906" t="s">
        <v>25</v>
      </c>
      <c r="J906" t="s">
        <v>26</v>
      </c>
      <c r="K906" t="s">
        <v>353</v>
      </c>
      <c r="L906" t="s">
        <v>39</v>
      </c>
      <c r="M906">
        <v>61701</v>
      </c>
      <c r="N906" t="s">
        <v>29</v>
      </c>
      <c r="O906" t="s">
        <v>2726</v>
      </c>
      <c r="P906" t="s">
        <v>54</v>
      </c>
      <c r="Q906" t="s">
        <v>55</v>
      </c>
      <c r="R906" t="s">
        <v>2727</v>
      </c>
      <c r="S906">
        <v>41.552</v>
      </c>
      <c r="T906">
        <v>2</v>
      </c>
      <c r="U906" s="4">
        <v>0.6</v>
      </c>
      <c r="V906">
        <f t="shared" si="29"/>
        <v>-24.9312</v>
      </c>
      <c r="W906">
        <v>-19.737199999999994</v>
      </c>
    </row>
    <row r="907" spans="1:23" x14ac:dyDescent="0.3">
      <c r="A907">
        <v>6687</v>
      </c>
      <c r="B907" t="s">
        <v>2723</v>
      </c>
      <c r="C907" s="2">
        <v>42182</v>
      </c>
      <c r="D907">
        <f t="shared" si="28"/>
        <v>2015</v>
      </c>
      <c r="E907" s="2">
        <v>41995</v>
      </c>
      <c r="F907" t="s">
        <v>22</v>
      </c>
      <c r="G907" t="s">
        <v>1486</v>
      </c>
      <c r="H907" t="s">
        <v>1487</v>
      </c>
      <c r="I907" t="s">
        <v>25</v>
      </c>
      <c r="J907" t="s">
        <v>26</v>
      </c>
      <c r="K907" t="s">
        <v>353</v>
      </c>
      <c r="L907" t="s">
        <v>39</v>
      </c>
      <c r="M907">
        <v>61701</v>
      </c>
      <c r="N907" t="s">
        <v>29</v>
      </c>
      <c r="O907" t="s">
        <v>255</v>
      </c>
      <c r="P907" t="s">
        <v>31</v>
      </c>
      <c r="Q907" t="s">
        <v>64</v>
      </c>
      <c r="R907" t="s">
        <v>256</v>
      </c>
      <c r="S907">
        <v>13.120000000000001</v>
      </c>
      <c r="T907">
        <v>5</v>
      </c>
      <c r="U907" s="4">
        <v>0.2</v>
      </c>
      <c r="V907">
        <f t="shared" si="29"/>
        <v>-2.6240000000000006</v>
      </c>
      <c r="W907">
        <v>1.4759999999999982</v>
      </c>
    </row>
    <row r="908" spans="1:23" x14ac:dyDescent="0.3">
      <c r="A908">
        <v>4077</v>
      </c>
      <c r="B908" t="s">
        <v>2728</v>
      </c>
      <c r="C908" s="2">
        <v>42183</v>
      </c>
      <c r="D908">
        <f t="shared" si="28"/>
        <v>2015</v>
      </c>
      <c r="E908" s="2">
        <v>41994</v>
      </c>
      <c r="F908" t="s">
        <v>128</v>
      </c>
      <c r="G908" t="s">
        <v>1132</v>
      </c>
      <c r="H908" t="s">
        <v>1133</v>
      </c>
      <c r="I908" t="s">
        <v>104</v>
      </c>
      <c r="J908" t="s">
        <v>26</v>
      </c>
      <c r="K908" t="s">
        <v>732</v>
      </c>
      <c r="L908" t="s">
        <v>733</v>
      </c>
      <c r="M908">
        <v>68104</v>
      </c>
      <c r="N908" t="s">
        <v>29</v>
      </c>
      <c r="O908" t="s">
        <v>2729</v>
      </c>
      <c r="P908" t="s">
        <v>31</v>
      </c>
      <c r="Q908" t="s">
        <v>47</v>
      </c>
      <c r="R908" t="s">
        <v>2730</v>
      </c>
      <c r="S908">
        <v>7.04</v>
      </c>
      <c r="T908">
        <v>2</v>
      </c>
      <c r="U908" s="4">
        <v>0</v>
      </c>
      <c r="V908">
        <f t="shared" si="29"/>
        <v>0</v>
      </c>
      <c r="W908">
        <v>3.3087999999999997</v>
      </c>
    </row>
    <row r="909" spans="1:23" x14ac:dyDescent="0.3">
      <c r="A909">
        <v>4078</v>
      </c>
      <c r="B909" t="s">
        <v>2728</v>
      </c>
      <c r="C909" s="2">
        <v>42184</v>
      </c>
      <c r="D909">
        <f t="shared" si="28"/>
        <v>2015</v>
      </c>
      <c r="E909" s="2">
        <v>41994</v>
      </c>
      <c r="F909" t="s">
        <v>128</v>
      </c>
      <c r="G909" t="s">
        <v>1132</v>
      </c>
      <c r="H909" t="s">
        <v>1133</v>
      </c>
      <c r="I909" t="s">
        <v>104</v>
      </c>
      <c r="J909" t="s">
        <v>26</v>
      </c>
      <c r="K909" t="s">
        <v>732</v>
      </c>
      <c r="L909" t="s">
        <v>733</v>
      </c>
      <c r="M909">
        <v>68104</v>
      </c>
      <c r="N909" t="s">
        <v>29</v>
      </c>
      <c r="O909" t="s">
        <v>2731</v>
      </c>
      <c r="P909" t="s">
        <v>31</v>
      </c>
      <c r="Q909" t="s">
        <v>98</v>
      </c>
      <c r="R909" t="s">
        <v>2732</v>
      </c>
      <c r="S909">
        <v>5.04</v>
      </c>
      <c r="T909">
        <v>4</v>
      </c>
      <c r="U909" s="4">
        <v>0</v>
      </c>
      <c r="V909">
        <f t="shared" si="29"/>
        <v>0</v>
      </c>
      <c r="W909">
        <v>0.2016</v>
      </c>
    </row>
    <row r="910" spans="1:23" x14ac:dyDescent="0.3">
      <c r="A910">
        <v>4079</v>
      </c>
      <c r="B910" t="s">
        <v>2728</v>
      </c>
      <c r="C910" s="2">
        <v>42185</v>
      </c>
      <c r="D910">
        <f t="shared" si="28"/>
        <v>2015</v>
      </c>
      <c r="E910" s="2">
        <v>41994</v>
      </c>
      <c r="F910" t="s">
        <v>128</v>
      </c>
      <c r="G910" t="s">
        <v>1132</v>
      </c>
      <c r="H910" t="s">
        <v>1133</v>
      </c>
      <c r="I910" t="s">
        <v>104</v>
      </c>
      <c r="J910" t="s">
        <v>26</v>
      </c>
      <c r="K910" t="s">
        <v>732</v>
      </c>
      <c r="L910" t="s">
        <v>733</v>
      </c>
      <c r="M910">
        <v>68104</v>
      </c>
      <c r="N910" t="s">
        <v>29</v>
      </c>
      <c r="O910" t="s">
        <v>1541</v>
      </c>
      <c r="P910" t="s">
        <v>31</v>
      </c>
      <c r="Q910" t="s">
        <v>32</v>
      </c>
      <c r="R910" t="s">
        <v>1542</v>
      </c>
      <c r="S910">
        <v>116.28</v>
      </c>
      <c r="T910">
        <v>3</v>
      </c>
      <c r="U910" s="4">
        <v>0</v>
      </c>
      <c r="V910">
        <f t="shared" si="29"/>
        <v>0</v>
      </c>
      <c r="W910">
        <v>56.977199999999996</v>
      </c>
    </row>
    <row r="911" spans="1:23" x14ac:dyDescent="0.3">
      <c r="A911">
        <v>6453</v>
      </c>
      <c r="B911" t="s">
        <v>2733</v>
      </c>
      <c r="C911" s="2">
        <v>42186</v>
      </c>
      <c r="D911">
        <f t="shared" si="28"/>
        <v>2015</v>
      </c>
      <c r="E911" s="2">
        <v>41996</v>
      </c>
      <c r="F911" t="s">
        <v>128</v>
      </c>
      <c r="G911" t="s">
        <v>2734</v>
      </c>
      <c r="H911" t="s">
        <v>2735</v>
      </c>
      <c r="I911" t="s">
        <v>25</v>
      </c>
      <c r="J911" t="s">
        <v>26</v>
      </c>
      <c r="K911" t="s">
        <v>2736</v>
      </c>
      <c r="L911" t="s">
        <v>39</v>
      </c>
      <c r="M911">
        <v>60025</v>
      </c>
      <c r="N911" t="s">
        <v>29</v>
      </c>
      <c r="O911" t="s">
        <v>1922</v>
      </c>
      <c r="P911" t="s">
        <v>67</v>
      </c>
      <c r="Q911" t="s">
        <v>297</v>
      </c>
      <c r="R911" t="s">
        <v>1923</v>
      </c>
      <c r="S911">
        <v>158.376</v>
      </c>
      <c r="T911">
        <v>3</v>
      </c>
      <c r="U911" s="4">
        <v>0.2</v>
      </c>
      <c r="V911">
        <f t="shared" si="29"/>
        <v>-31.675200000000004</v>
      </c>
      <c r="W911">
        <v>13.857900000000008</v>
      </c>
    </row>
    <row r="912" spans="1:23" x14ac:dyDescent="0.3">
      <c r="A912">
        <v>7747</v>
      </c>
      <c r="B912" t="s">
        <v>2737</v>
      </c>
      <c r="C912" s="2">
        <v>42187</v>
      </c>
      <c r="D912">
        <f t="shared" si="28"/>
        <v>2015</v>
      </c>
      <c r="E912" s="2">
        <v>41996</v>
      </c>
      <c r="F912" t="s">
        <v>22</v>
      </c>
      <c r="G912" t="s">
        <v>2738</v>
      </c>
      <c r="H912" t="s">
        <v>2739</v>
      </c>
      <c r="I912" t="s">
        <v>37</v>
      </c>
      <c r="J912" t="s">
        <v>26</v>
      </c>
      <c r="K912" t="s">
        <v>166</v>
      </c>
      <c r="L912" t="s">
        <v>39</v>
      </c>
      <c r="M912">
        <v>60610</v>
      </c>
      <c r="N912" t="s">
        <v>29</v>
      </c>
      <c r="O912" t="s">
        <v>2709</v>
      </c>
      <c r="P912" t="s">
        <v>67</v>
      </c>
      <c r="Q912" t="s">
        <v>68</v>
      </c>
      <c r="R912" t="s">
        <v>2710</v>
      </c>
      <c r="S912">
        <v>25.488</v>
      </c>
      <c r="T912">
        <v>2</v>
      </c>
      <c r="U912" s="4">
        <v>0.2</v>
      </c>
      <c r="V912">
        <f t="shared" si="29"/>
        <v>-5.0975999999999999</v>
      </c>
      <c r="W912">
        <v>4.7789999999999999</v>
      </c>
    </row>
    <row r="913" spans="1:23" x14ac:dyDescent="0.3">
      <c r="A913">
        <v>345</v>
      </c>
      <c r="B913" t="s">
        <v>2740</v>
      </c>
      <c r="C913" s="2">
        <v>42188</v>
      </c>
      <c r="D913">
        <f t="shared" si="28"/>
        <v>2015</v>
      </c>
      <c r="E913" s="2">
        <v>41997</v>
      </c>
      <c r="F913" t="s">
        <v>22</v>
      </c>
      <c r="G913" t="s">
        <v>2741</v>
      </c>
      <c r="H913" t="s">
        <v>2742</v>
      </c>
      <c r="I913" t="s">
        <v>25</v>
      </c>
      <c r="J913" t="s">
        <v>26</v>
      </c>
      <c r="K913" t="s">
        <v>347</v>
      </c>
      <c r="L913" t="s">
        <v>28</v>
      </c>
      <c r="M913">
        <v>78745</v>
      </c>
      <c r="N913" t="s">
        <v>29</v>
      </c>
      <c r="O913" t="s">
        <v>2743</v>
      </c>
      <c r="P913" t="s">
        <v>31</v>
      </c>
      <c r="Q913" t="s">
        <v>44</v>
      </c>
      <c r="R913" t="s">
        <v>2744</v>
      </c>
      <c r="S913">
        <v>88.800000000000011</v>
      </c>
      <c r="T913">
        <v>4</v>
      </c>
      <c r="U913" s="4">
        <v>0.2</v>
      </c>
      <c r="V913">
        <f t="shared" si="29"/>
        <v>-17.760000000000002</v>
      </c>
      <c r="W913">
        <v>-2.2200000000000131</v>
      </c>
    </row>
    <row r="914" spans="1:23" x14ac:dyDescent="0.3">
      <c r="A914">
        <v>1722</v>
      </c>
      <c r="B914" t="s">
        <v>2745</v>
      </c>
      <c r="C914" s="2">
        <v>42189</v>
      </c>
      <c r="D914">
        <f t="shared" si="28"/>
        <v>2015</v>
      </c>
      <c r="E914" s="2">
        <v>41998</v>
      </c>
      <c r="F914" t="s">
        <v>22</v>
      </c>
      <c r="G914" t="s">
        <v>2746</v>
      </c>
      <c r="H914" t="s">
        <v>2747</v>
      </c>
      <c r="I914" t="s">
        <v>25</v>
      </c>
      <c r="J914" t="s">
        <v>26</v>
      </c>
      <c r="K914" t="s">
        <v>166</v>
      </c>
      <c r="L914" t="s">
        <v>39</v>
      </c>
      <c r="M914">
        <v>60623</v>
      </c>
      <c r="N914" t="s">
        <v>29</v>
      </c>
      <c r="O914" t="s">
        <v>1845</v>
      </c>
      <c r="P914" t="s">
        <v>67</v>
      </c>
      <c r="Q914" t="s">
        <v>297</v>
      </c>
      <c r="R914" t="s">
        <v>1846</v>
      </c>
      <c r="S914">
        <v>159.98400000000001</v>
      </c>
      <c r="T914">
        <v>2</v>
      </c>
      <c r="U914" s="4">
        <v>0.2</v>
      </c>
      <c r="V914">
        <f t="shared" si="29"/>
        <v>-31.996800000000004</v>
      </c>
      <c r="W914">
        <v>11.998799999999996</v>
      </c>
    </row>
    <row r="915" spans="1:23" x14ac:dyDescent="0.3">
      <c r="A915">
        <v>1723</v>
      </c>
      <c r="B915" t="s">
        <v>2745</v>
      </c>
      <c r="C915" s="2">
        <v>42190</v>
      </c>
      <c r="D915">
        <f t="shared" si="28"/>
        <v>2015</v>
      </c>
      <c r="E915" s="2">
        <v>41998</v>
      </c>
      <c r="F915" t="s">
        <v>22</v>
      </c>
      <c r="G915" t="s">
        <v>2746</v>
      </c>
      <c r="H915" t="s">
        <v>2747</v>
      </c>
      <c r="I915" t="s">
        <v>25</v>
      </c>
      <c r="J915" t="s">
        <v>26</v>
      </c>
      <c r="K915" t="s">
        <v>166</v>
      </c>
      <c r="L915" t="s">
        <v>39</v>
      </c>
      <c r="M915">
        <v>60623</v>
      </c>
      <c r="N915" t="s">
        <v>29</v>
      </c>
      <c r="O915" t="s">
        <v>2748</v>
      </c>
      <c r="P915" t="s">
        <v>67</v>
      </c>
      <c r="Q915" t="s">
        <v>68</v>
      </c>
      <c r="R915" t="s">
        <v>2749</v>
      </c>
      <c r="S915">
        <v>255.96799999999999</v>
      </c>
      <c r="T915">
        <v>4</v>
      </c>
      <c r="U915" s="4">
        <v>0.2</v>
      </c>
      <c r="V915">
        <f t="shared" si="29"/>
        <v>-51.193600000000004</v>
      </c>
      <c r="W915">
        <v>51.193599999999996</v>
      </c>
    </row>
    <row r="916" spans="1:23" x14ac:dyDescent="0.3">
      <c r="A916">
        <v>1724</v>
      </c>
      <c r="B916" t="s">
        <v>2745</v>
      </c>
      <c r="C916" s="2">
        <v>42191</v>
      </c>
      <c r="D916">
        <f t="shared" si="28"/>
        <v>2015</v>
      </c>
      <c r="E916" s="2">
        <v>41998</v>
      </c>
      <c r="F916" t="s">
        <v>22</v>
      </c>
      <c r="G916" t="s">
        <v>2746</v>
      </c>
      <c r="H916" t="s">
        <v>2747</v>
      </c>
      <c r="I916" t="s">
        <v>25</v>
      </c>
      <c r="J916" t="s">
        <v>26</v>
      </c>
      <c r="K916" t="s">
        <v>166</v>
      </c>
      <c r="L916" t="s">
        <v>39</v>
      </c>
      <c r="M916">
        <v>60623</v>
      </c>
      <c r="N916" t="s">
        <v>29</v>
      </c>
      <c r="O916" t="s">
        <v>2750</v>
      </c>
      <c r="P916" t="s">
        <v>54</v>
      </c>
      <c r="Q916" t="s">
        <v>110</v>
      </c>
      <c r="R916" t="s">
        <v>2751</v>
      </c>
      <c r="S916">
        <v>359.05799999999994</v>
      </c>
      <c r="T916">
        <v>3</v>
      </c>
      <c r="U916" s="4">
        <v>0.3</v>
      </c>
      <c r="V916">
        <f t="shared" si="29"/>
        <v>-107.71739999999998</v>
      </c>
      <c r="W916">
        <v>-71.811600000000027</v>
      </c>
    </row>
    <row r="917" spans="1:23" x14ac:dyDescent="0.3">
      <c r="A917">
        <v>9012</v>
      </c>
      <c r="B917" t="s">
        <v>2752</v>
      </c>
      <c r="C917" s="2">
        <v>42192</v>
      </c>
      <c r="D917">
        <f t="shared" si="28"/>
        <v>2015</v>
      </c>
      <c r="E917" s="2">
        <v>41994</v>
      </c>
      <c r="F917" t="s">
        <v>101</v>
      </c>
      <c r="G917" t="s">
        <v>1324</v>
      </c>
      <c r="H917" t="s">
        <v>1325</v>
      </c>
      <c r="I917" t="s">
        <v>37</v>
      </c>
      <c r="J917" t="s">
        <v>26</v>
      </c>
      <c r="K917" t="s">
        <v>27</v>
      </c>
      <c r="L917" t="s">
        <v>28</v>
      </c>
      <c r="M917">
        <v>77036</v>
      </c>
      <c r="N917" t="s">
        <v>29</v>
      </c>
      <c r="O917" t="s">
        <v>2316</v>
      </c>
      <c r="P917" t="s">
        <v>67</v>
      </c>
      <c r="Q917" t="s">
        <v>68</v>
      </c>
      <c r="R917" t="s">
        <v>2317</v>
      </c>
      <c r="S917">
        <v>100.80000000000001</v>
      </c>
      <c r="T917">
        <v>2</v>
      </c>
      <c r="U917" s="4">
        <v>0.2</v>
      </c>
      <c r="V917">
        <f t="shared" si="29"/>
        <v>-20.160000000000004</v>
      </c>
      <c r="W917">
        <v>21.42</v>
      </c>
    </row>
    <row r="918" spans="1:23" x14ac:dyDescent="0.3">
      <c r="A918">
        <v>8283</v>
      </c>
      <c r="B918" t="s">
        <v>2753</v>
      </c>
      <c r="C918" s="2">
        <v>42193</v>
      </c>
      <c r="D918">
        <f t="shared" si="28"/>
        <v>2015</v>
      </c>
      <c r="E918" s="2">
        <v>41999</v>
      </c>
      <c r="F918" t="s">
        <v>128</v>
      </c>
      <c r="G918" t="s">
        <v>859</v>
      </c>
      <c r="H918" t="s">
        <v>860</v>
      </c>
      <c r="I918" t="s">
        <v>37</v>
      </c>
      <c r="J918" t="s">
        <v>26</v>
      </c>
      <c r="K918" t="s">
        <v>803</v>
      </c>
      <c r="L918" t="s">
        <v>39</v>
      </c>
      <c r="M918">
        <v>60174</v>
      </c>
      <c r="N918" t="s">
        <v>29</v>
      </c>
      <c r="O918" t="s">
        <v>2754</v>
      </c>
      <c r="P918" t="s">
        <v>67</v>
      </c>
      <c r="Q918" t="s">
        <v>244</v>
      </c>
      <c r="R918" t="s">
        <v>2755</v>
      </c>
      <c r="S918">
        <v>600.53</v>
      </c>
      <c r="T918">
        <v>2</v>
      </c>
      <c r="U918" s="4">
        <v>0.3</v>
      </c>
      <c r="V918">
        <f t="shared" si="29"/>
        <v>-180.15899999999999</v>
      </c>
      <c r="W918">
        <v>137.26399999999995</v>
      </c>
    </row>
    <row r="919" spans="1:23" x14ac:dyDescent="0.3">
      <c r="A919">
        <v>8284</v>
      </c>
      <c r="B919" t="s">
        <v>2753</v>
      </c>
      <c r="C919" s="2">
        <v>42194</v>
      </c>
      <c r="D919">
        <f t="shared" si="28"/>
        <v>2015</v>
      </c>
      <c r="E919" s="2">
        <v>41999</v>
      </c>
      <c r="F919" t="s">
        <v>128</v>
      </c>
      <c r="G919" t="s">
        <v>859</v>
      </c>
      <c r="H919" t="s">
        <v>860</v>
      </c>
      <c r="I919" t="s">
        <v>37</v>
      </c>
      <c r="J919" t="s">
        <v>26</v>
      </c>
      <c r="K919" t="s">
        <v>803</v>
      </c>
      <c r="L919" t="s">
        <v>39</v>
      </c>
      <c r="M919">
        <v>60174</v>
      </c>
      <c r="N919" t="s">
        <v>29</v>
      </c>
      <c r="O919" t="s">
        <v>2756</v>
      </c>
      <c r="P919" t="s">
        <v>31</v>
      </c>
      <c r="Q919" t="s">
        <v>64</v>
      </c>
      <c r="R919" t="s">
        <v>2757</v>
      </c>
      <c r="S919">
        <v>59.903999999999996</v>
      </c>
      <c r="T919">
        <v>2</v>
      </c>
      <c r="U919" s="4">
        <v>0.2</v>
      </c>
      <c r="V919">
        <f t="shared" si="29"/>
        <v>-11.9808</v>
      </c>
      <c r="W919">
        <v>14.227200000000003</v>
      </c>
    </row>
    <row r="920" spans="1:23" x14ac:dyDescent="0.3">
      <c r="A920">
        <v>8285</v>
      </c>
      <c r="B920" t="s">
        <v>2753</v>
      </c>
      <c r="C920" s="2">
        <v>42195</v>
      </c>
      <c r="D920">
        <f t="shared" si="28"/>
        <v>2015</v>
      </c>
      <c r="E920" s="2">
        <v>41999</v>
      </c>
      <c r="F920" t="s">
        <v>128</v>
      </c>
      <c r="G920" t="s">
        <v>859</v>
      </c>
      <c r="H920" t="s">
        <v>860</v>
      </c>
      <c r="I920" t="s">
        <v>37</v>
      </c>
      <c r="J920" t="s">
        <v>26</v>
      </c>
      <c r="K920" t="s">
        <v>803</v>
      </c>
      <c r="L920" t="s">
        <v>39</v>
      </c>
      <c r="M920">
        <v>60174</v>
      </c>
      <c r="N920" t="s">
        <v>29</v>
      </c>
      <c r="O920" t="s">
        <v>1622</v>
      </c>
      <c r="P920" t="s">
        <v>67</v>
      </c>
      <c r="Q920" t="s">
        <v>68</v>
      </c>
      <c r="R920" t="s">
        <v>1623</v>
      </c>
      <c r="S920">
        <v>637.44000000000005</v>
      </c>
      <c r="T920">
        <v>8</v>
      </c>
      <c r="U920" s="4">
        <v>0.2</v>
      </c>
      <c r="V920">
        <f t="shared" si="29"/>
        <v>-127.48800000000001</v>
      </c>
      <c r="W920">
        <v>135.45599999999996</v>
      </c>
    </row>
    <row r="921" spans="1:23" x14ac:dyDescent="0.3">
      <c r="A921">
        <v>8286</v>
      </c>
      <c r="B921" t="s">
        <v>2753</v>
      </c>
      <c r="C921" s="2">
        <v>42196</v>
      </c>
      <c r="D921">
        <f t="shared" si="28"/>
        <v>2015</v>
      </c>
      <c r="E921" s="2">
        <v>41999</v>
      </c>
      <c r="F921" t="s">
        <v>128</v>
      </c>
      <c r="G921" t="s">
        <v>859</v>
      </c>
      <c r="H921" t="s">
        <v>860</v>
      </c>
      <c r="I921" t="s">
        <v>37</v>
      </c>
      <c r="J921" t="s">
        <v>26</v>
      </c>
      <c r="K921" t="s">
        <v>803</v>
      </c>
      <c r="L921" t="s">
        <v>39</v>
      </c>
      <c r="M921">
        <v>60174</v>
      </c>
      <c r="N921" t="s">
        <v>29</v>
      </c>
      <c r="O921" t="s">
        <v>2758</v>
      </c>
      <c r="P921" t="s">
        <v>54</v>
      </c>
      <c r="Q921" t="s">
        <v>55</v>
      </c>
      <c r="R921" t="s">
        <v>2759</v>
      </c>
      <c r="S921">
        <v>51.756000000000007</v>
      </c>
      <c r="T921">
        <v>3</v>
      </c>
      <c r="U921" s="4">
        <v>0.6</v>
      </c>
      <c r="V921">
        <f t="shared" si="29"/>
        <v>-31.053600000000003</v>
      </c>
      <c r="W921">
        <v>-33.641399999999997</v>
      </c>
    </row>
    <row r="922" spans="1:23" x14ac:dyDescent="0.3">
      <c r="A922">
        <v>4013</v>
      </c>
      <c r="B922" t="s">
        <v>2760</v>
      </c>
      <c r="C922" s="2">
        <v>42197</v>
      </c>
      <c r="D922">
        <f t="shared" si="28"/>
        <v>2015</v>
      </c>
      <c r="E922" s="2">
        <v>42000</v>
      </c>
      <c r="F922" t="s">
        <v>22</v>
      </c>
      <c r="G922" t="s">
        <v>2761</v>
      </c>
      <c r="H922" t="s">
        <v>2762</v>
      </c>
      <c r="I922" t="s">
        <v>37</v>
      </c>
      <c r="J922" t="s">
        <v>26</v>
      </c>
      <c r="K922" t="s">
        <v>2763</v>
      </c>
      <c r="L922" t="s">
        <v>124</v>
      </c>
      <c r="M922">
        <v>54880</v>
      </c>
      <c r="N922" t="s">
        <v>29</v>
      </c>
      <c r="O922" t="s">
        <v>2764</v>
      </c>
      <c r="P922" t="s">
        <v>31</v>
      </c>
      <c r="Q922" t="s">
        <v>64</v>
      </c>
      <c r="R922" t="s">
        <v>2765</v>
      </c>
      <c r="S922">
        <v>17.12</v>
      </c>
      <c r="T922">
        <v>4</v>
      </c>
      <c r="U922" s="4">
        <v>0</v>
      </c>
      <c r="V922">
        <f t="shared" si="29"/>
        <v>0</v>
      </c>
      <c r="W922">
        <v>4.9647999999999985</v>
      </c>
    </row>
    <row r="923" spans="1:23" x14ac:dyDescent="0.3">
      <c r="A923">
        <v>8990</v>
      </c>
      <c r="B923" t="s">
        <v>2766</v>
      </c>
      <c r="C923" s="2">
        <v>42198</v>
      </c>
      <c r="D923">
        <f t="shared" si="28"/>
        <v>2015</v>
      </c>
      <c r="E923" s="2">
        <v>42003</v>
      </c>
      <c r="F923" t="s">
        <v>22</v>
      </c>
      <c r="G923" t="s">
        <v>719</v>
      </c>
      <c r="H923" t="s">
        <v>720</v>
      </c>
      <c r="I923" t="s">
        <v>104</v>
      </c>
      <c r="J923" t="s">
        <v>26</v>
      </c>
      <c r="K923" t="s">
        <v>762</v>
      </c>
      <c r="L923" t="s">
        <v>138</v>
      </c>
      <c r="M923">
        <v>65807</v>
      </c>
      <c r="N923" t="s">
        <v>29</v>
      </c>
      <c r="O923" t="s">
        <v>2767</v>
      </c>
      <c r="P923" t="s">
        <v>54</v>
      </c>
      <c r="Q923" t="s">
        <v>55</v>
      </c>
      <c r="R923" t="s">
        <v>2768</v>
      </c>
      <c r="S923">
        <v>9.68</v>
      </c>
      <c r="T923">
        <v>2</v>
      </c>
      <c r="U923" s="4">
        <v>0</v>
      </c>
      <c r="V923">
        <f t="shared" si="29"/>
        <v>0</v>
      </c>
      <c r="W923">
        <v>3.7751999999999999</v>
      </c>
    </row>
    <row r="924" spans="1:23" x14ac:dyDescent="0.3">
      <c r="A924">
        <v>8991</v>
      </c>
      <c r="B924" t="s">
        <v>2766</v>
      </c>
      <c r="C924" s="2">
        <v>42199</v>
      </c>
      <c r="D924">
        <f t="shared" si="28"/>
        <v>2015</v>
      </c>
      <c r="E924" s="2">
        <v>42003</v>
      </c>
      <c r="F924" t="s">
        <v>22</v>
      </c>
      <c r="G924" t="s">
        <v>719</v>
      </c>
      <c r="H924" t="s">
        <v>720</v>
      </c>
      <c r="I924" t="s">
        <v>104</v>
      </c>
      <c r="J924" t="s">
        <v>26</v>
      </c>
      <c r="K924" t="s">
        <v>762</v>
      </c>
      <c r="L924" t="s">
        <v>138</v>
      </c>
      <c r="M924">
        <v>65807</v>
      </c>
      <c r="N924" t="s">
        <v>29</v>
      </c>
      <c r="O924" t="s">
        <v>2769</v>
      </c>
      <c r="P924" t="s">
        <v>67</v>
      </c>
      <c r="Q924" t="s">
        <v>510</v>
      </c>
      <c r="R924" t="s">
        <v>2770</v>
      </c>
      <c r="S924">
        <v>4899.93</v>
      </c>
      <c r="T924">
        <v>7</v>
      </c>
      <c r="U924" s="4">
        <v>0</v>
      </c>
      <c r="V924">
        <f t="shared" si="29"/>
        <v>0</v>
      </c>
      <c r="W924">
        <v>2302.9670999999998</v>
      </c>
    </row>
    <row r="925" spans="1:23" x14ac:dyDescent="0.3">
      <c r="A925">
        <v>4110</v>
      </c>
      <c r="B925" t="s">
        <v>2771</v>
      </c>
      <c r="C925" s="2">
        <v>42200</v>
      </c>
      <c r="D925">
        <f t="shared" si="28"/>
        <v>2015</v>
      </c>
      <c r="E925" s="2">
        <v>42005</v>
      </c>
      <c r="F925" t="s">
        <v>22</v>
      </c>
      <c r="G925" t="s">
        <v>2772</v>
      </c>
      <c r="H925" t="s">
        <v>2773</v>
      </c>
      <c r="I925" t="s">
        <v>104</v>
      </c>
      <c r="J925" t="s">
        <v>26</v>
      </c>
      <c r="K925" t="s">
        <v>115</v>
      </c>
      <c r="L925" t="s">
        <v>74</v>
      </c>
      <c r="M925">
        <v>48227</v>
      </c>
      <c r="N925" t="s">
        <v>29</v>
      </c>
      <c r="O925" t="s">
        <v>1140</v>
      </c>
      <c r="P925" t="s">
        <v>67</v>
      </c>
      <c r="Q925" t="s">
        <v>297</v>
      </c>
      <c r="R925" t="s">
        <v>1141</v>
      </c>
      <c r="S925">
        <v>73.98</v>
      </c>
      <c r="T925">
        <v>2</v>
      </c>
      <c r="U925" s="4">
        <v>0</v>
      </c>
      <c r="V925">
        <f t="shared" si="29"/>
        <v>0</v>
      </c>
      <c r="W925">
        <v>19.974600000000002</v>
      </c>
    </row>
    <row r="926" spans="1:23" x14ac:dyDescent="0.3">
      <c r="A926">
        <v>4111</v>
      </c>
      <c r="B926" t="s">
        <v>2771</v>
      </c>
      <c r="C926" s="2">
        <v>42201</v>
      </c>
      <c r="D926">
        <f t="shared" si="28"/>
        <v>2015</v>
      </c>
      <c r="E926" s="2">
        <v>42005</v>
      </c>
      <c r="F926" t="s">
        <v>22</v>
      </c>
      <c r="G926" t="s">
        <v>2772</v>
      </c>
      <c r="H926" t="s">
        <v>2773</v>
      </c>
      <c r="I926" t="s">
        <v>104</v>
      </c>
      <c r="J926" t="s">
        <v>26</v>
      </c>
      <c r="K926" t="s">
        <v>115</v>
      </c>
      <c r="L926" t="s">
        <v>74</v>
      </c>
      <c r="M926">
        <v>48227</v>
      </c>
      <c r="N926" t="s">
        <v>29</v>
      </c>
      <c r="O926" t="s">
        <v>2774</v>
      </c>
      <c r="P926" t="s">
        <v>54</v>
      </c>
      <c r="Q926" t="s">
        <v>110</v>
      </c>
      <c r="R926" t="s">
        <v>2775</v>
      </c>
      <c r="S926">
        <v>160.97999999999999</v>
      </c>
      <c r="T926">
        <v>1</v>
      </c>
      <c r="U926" s="4">
        <v>0</v>
      </c>
      <c r="V926">
        <f t="shared" si="29"/>
        <v>0</v>
      </c>
      <c r="W926">
        <v>20.927400000000006</v>
      </c>
    </row>
    <row r="927" spans="1:23" x14ac:dyDescent="0.3">
      <c r="A927">
        <v>4112</v>
      </c>
      <c r="B927" t="s">
        <v>2771</v>
      </c>
      <c r="C927" s="2">
        <v>42202</v>
      </c>
      <c r="D927">
        <f t="shared" si="28"/>
        <v>2015</v>
      </c>
      <c r="E927" s="2">
        <v>42005</v>
      </c>
      <c r="F927" t="s">
        <v>22</v>
      </c>
      <c r="G927" t="s">
        <v>2772</v>
      </c>
      <c r="H927" t="s">
        <v>2773</v>
      </c>
      <c r="I927" t="s">
        <v>104</v>
      </c>
      <c r="J927" t="s">
        <v>26</v>
      </c>
      <c r="K927" t="s">
        <v>115</v>
      </c>
      <c r="L927" t="s">
        <v>74</v>
      </c>
      <c r="M927">
        <v>48227</v>
      </c>
      <c r="N927" t="s">
        <v>29</v>
      </c>
      <c r="O927" t="s">
        <v>1995</v>
      </c>
      <c r="P927" t="s">
        <v>31</v>
      </c>
      <c r="Q927" t="s">
        <v>32</v>
      </c>
      <c r="R927" t="s">
        <v>1996</v>
      </c>
      <c r="S927">
        <v>17.34</v>
      </c>
      <c r="T927">
        <v>3</v>
      </c>
      <c r="U927" s="4">
        <v>0</v>
      </c>
      <c r="V927">
        <f t="shared" si="29"/>
        <v>0</v>
      </c>
      <c r="W927">
        <v>8.4966000000000008</v>
      </c>
    </row>
    <row r="928" spans="1:23" x14ac:dyDescent="0.3">
      <c r="A928">
        <v>4113</v>
      </c>
      <c r="B928" t="s">
        <v>2771</v>
      </c>
      <c r="C928" s="2">
        <v>42203</v>
      </c>
      <c r="D928">
        <f t="shared" si="28"/>
        <v>2015</v>
      </c>
      <c r="E928" s="2">
        <v>42005</v>
      </c>
      <c r="F928" t="s">
        <v>22</v>
      </c>
      <c r="G928" t="s">
        <v>2772</v>
      </c>
      <c r="H928" t="s">
        <v>2773</v>
      </c>
      <c r="I928" t="s">
        <v>104</v>
      </c>
      <c r="J928" t="s">
        <v>26</v>
      </c>
      <c r="K928" t="s">
        <v>115</v>
      </c>
      <c r="L928" t="s">
        <v>74</v>
      </c>
      <c r="M928">
        <v>48227</v>
      </c>
      <c r="N928" t="s">
        <v>29</v>
      </c>
      <c r="O928" t="s">
        <v>2776</v>
      </c>
      <c r="P928" t="s">
        <v>31</v>
      </c>
      <c r="Q928" t="s">
        <v>64</v>
      </c>
      <c r="R928" t="s">
        <v>2777</v>
      </c>
      <c r="S928">
        <v>3.28</v>
      </c>
      <c r="T928">
        <v>1</v>
      </c>
      <c r="U928" s="4">
        <v>0</v>
      </c>
      <c r="V928">
        <f t="shared" si="29"/>
        <v>0</v>
      </c>
      <c r="W928">
        <v>0.9511999999999996</v>
      </c>
    </row>
    <row r="929" spans="1:23" x14ac:dyDescent="0.3">
      <c r="A929">
        <v>5690</v>
      </c>
      <c r="B929" t="s">
        <v>2778</v>
      </c>
      <c r="C929" s="2">
        <v>42204</v>
      </c>
      <c r="D929">
        <f t="shared" si="28"/>
        <v>2015</v>
      </c>
      <c r="E929" s="2">
        <v>42004</v>
      </c>
      <c r="F929" t="s">
        <v>22</v>
      </c>
      <c r="G929" t="s">
        <v>2779</v>
      </c>
      <c r="H929" t="s">
        <v>2780</v>
      </c>
      <c r="I929" t="s">
        <v>37</v>
      </c>
      <c r="J929" t="s">
        <v>26</v>
      </c>
      <c r="K929" t="s">
        <v>27</v>
      </c>
      <c r="L929" t="s">
        <v>28</v>
      </c>
      <c r="M929">
        <v>77070</v>
      </c>
      <c r="N929" t="s">
        <v>29</v>
      </c>
      <c r="O929" t="s">
        <v>2781</v>
      </c>
      <c r="P929" t="s">
        <v>54</v>
      </c>
      <c r="Q929" t="s">
        <v>140</v>
      </c>
      <c r="R929" t="s">
        <v>2782</v>
      </c>
      <c r="S929">
        <v>275.05799999999999</v>
      </c>
      <c r="T929">
        <v>3</v>
      </c>
      <c r="U929" s="4">
        <v>0.3</v>
      </c>
      <c r="V929">
        <f t="shared" si="29"/>
        <v>-82.517399999999995</v>
      </c>
      <c r="W929">
        <v>-90.376199999999997</v>
      </c>
    </row>
    <row r="930" spans="1:23" x14ac:dyDescent="0.3">
      <c r="A930">
        <v>38</v>
      </c>
      <c r="B930" t="s">
        <v>2783</v>
      </c>
      <c r="C930" s="2">
        <v>42205</v>
      </c>
      <c r="D930">
        <f t="shared" si="28"/>
        <v>2015</v>
      </c>
      <c r="E930" s="2">
        <v>42004</v>
      </c>
      <c r="F930" t="s">
        <v>22</v>
      </c>
      <c r="G930" t="s">
        <v>2784</v>
      </c>
      <c r="H930" t="s">
        <v>2785</v>
      </c>
      <c r="I930" t="s">
        <v>37</v>
      </c>
      <c r="J930" t="s">
        <v>26</v>
      </c>
      <c r="K930" t="s">
        <v>27</v>
      </c>
      <c r="L930" t="s">
        <v>28</v>
      </c>
      <c r="M930">
        <v>77041</v>
      </c>
      <c r="N930" t="s">
        <v>29</v>
      </c>
      <c r="O930" t="s">
        <v>2786</v>
      </c>
      <c r="P930" t="s">
        <v>31</v>
      </c>
      <c r="Q930" t="s">
        <v>280</v>
      </c>
      <c r="R930" t="s">
        <v>2787</v>
      </c>
      <c r="S930">
        <v>113.328</v>
      </c>
      <c r="T930">
        <v>9</v>
      </c>
      <c r="U930" s="4">
        <v>0.2</v>
      </c>
      <c r="V930">
        <f t="shared" si="29"/>
        <v>-22.665600000000001</v>
      </c>
      <c r="W930">
        <v>35.414999999999999</v>
      </c>
    </row>
    <row r="931" spans="1:23" x14ac:dyDescent="0.3">
      <c r="A931">
        <v>39</v>
      </c>
      <c r="B931" t="s">
        <v>2783</v>
      </c>
      <c r="C931" s="2">
        <v>42206</v>
      </c>
      <c r="D931">
        <f t="shared" si="28"/>
        <v>2015</v>
      </c>
      <c r="E931" s="2">
        <v>42004</v>
      </c>
      <c r="F931" t="s">
        <v>22</v>
      </c>
      <c r="G931" t="s">
        <v>2784</v>
      </c>
      <c r="H931" t="s">
        <v>2785</v>
      </c>
      <c r="I931" t="s">
        <v>37</v>
      </c>
      <c r="J931" t="s">
        <v>26</v>
      </c>
      <c r="K931" t="s">
        <v>27</v>
      </c>
      <c r="L931" t="s">
        <v>28</v>
      </c>
      <c r="M931">
        <v>77041</v>
      </c>
      <c r="N931" t="s">
        <v>29</v>
      </c>
      <c r="O931" t="s">
        <v>2160</v>
      </c>
      <c r="P931" t="s">
        <v>54</v>
      </c>
      <c r="Q931" t="s">
        <v>110</v>
      </c>
      <c r="R931" t="s">
        <v>2161</v>
      </c>
      <c r="S931">
        <v>532.39919999999995</v>
      </c>
      <c r="T931">
        <v>3</v>
      </c>
      <c r="U931" s="4">
        <v>0.32</v>
      </c>
      <c r="V931">
        <f t="shared" si="29"/>
        <v>-170.36774399999999</v>
      </c>
      <c r="W931">
        <v>-46.976400000000012</v>
      </c>
    </row>
    <row r="932" spans="1:23" x14ac:dyDescent="0.3">
      <c r="A932">
        <v>40</v>
      </c>
      <c r="B932" t="s">
        <v>2783</v>
      </c>
      <c r="C932" s="2">
        <v>42207</v>
      </c>
      <c r="D932">
        <f t="shared" si="28"/>
        <v>2015</v>
      </c>
      <c r="E932" s="2">
        <v>42004</v>
      </c>
      <c r="F932" t="s">
        <v>22</v>
      </c>
      <c r="G932" t="s">
        <v>2784</v>
      </c>
      <c r="H932" t="s">
        <v>2785</v>
      </c>
      <c r="I932" t="s">
        <v>37</v>
      </c>
      <c r="J932" t="s">
        <v>26</v>
      </c>
      <c r="K932" t="s">
        <v>27</v>
      </c>
      <c r="L932" t="s">
        <v>28</v>
      </c>
      <c r="M932">
        <v>77041</v>
      </c>
      <c r="N932" t="s">
        <v>29</v>
      </c>
      <c r="O932" t="s">
        <v>2788</v>
      </c>
      <c r="P932" t="s">
        <v>54</v>
      </c>
      <c r="Q932" t="s">
        <v>140</v>
      </c>
      <c r="R932" t="s">
        <v>2789</v>
      </c>
      <c r="S932">
        <v>212.05799999999999</v>
      </c>
      <c r="T932">
        <v>3</v>
      </c>
      <c r="U932" s="4">
        <v>0.3</v>
      </c>
      <c r="V932">
        <f t="shared" si="29"/>
        <v>-63.617399999999996</v>
      </c>
      <c r="W932">
        <v>-15.146999999999991</v>
      </c>
    </row>
    <row r="933" spans="1:23" x14ac:dyDescent="0.3">
      <c r="A933">
        <v>41</v>
      </c>
      <c r="B933" t="s">
        <v>2783</v>
      </c>
      <c r="C933" s="2">
        <v>42208</v>
      </c>
      <c r="D933">
        <f t="shared" si="28"/>
        <v>2015</v>
      </c>
      <c r="E933" s="2">
        <v>42004</v>
      </c>
      <c r="F933" t="s">
        <v>22</v>
      </c>
      <c r="G933" t="s">
        <v>2784</v>
      </c>
      <c r="H933" t="s">
        <v>2785</v>
      </c>
      <c r="I933" t="s">
        <v>37</v>
      </c>
      <c r="J933" t="s">
        <v>26</v>
      </c>
      <c r="K933" t="s">
        <v>27</v>
      </c>
      <c r="L933" t="s">
        <v>28</v>
      </c>
      <c r="M933">
        <v>77041</v>
      </c>
      <c r="N933" t="s">
        <v>29</v>
      </c>
      <c r="O933" t="s">
        <v>2790</v>
      </c>
      <c r="P933" t="s">
        <v>67</v>
      </c>
      <c r="Q933" t="s">
        <v>297</v>
      </c>
      <c r="R933" t="s">
        <v>2791</v>
      </c>
      <c r="S933">
        <v>371.16800000000001</v>
      </c>
      <c r="T933">
        <v>4</v>
      </c>
      <c r="U933" s="4">
        <v>0.2</v>
      </c>
      <c r="V933">
        <f t="shared" si="29"/>
        <v>-74.23360000000001</v>
      </c>
      <c r="W933">
        <v>41.756399999999957</v>
      </c>
    </row>
    <row r="934" spans="1:23" x14ac:dyDescent="0.3">
      <c r="A934">
        <v>3191</v>
      </c>
      <c r="B934" t="s">
        <v>2792</v>
      </c>
      <c r="C934" s="2">
        <v>42209</v>
      </c>
      <c r="D934">
        <f t="shared" si="28"/>
        <v>2015</v>
      </c>
      <c r="E934" s="2">
        <v>42005</v>
      </c>
      <c r="F934" t="s">
        <v>22</v>
      </c>
      <c r="G934" t="s">
        <v>1791</v>
      </c>
      <c r="H934" t="s">
        <v>1792</v>
      </c>
      <c r="I934" t="s">
        <v>37</v>
      </c>
      <c r="J934" t="s">
        <v>26</v>
      </c>
      <c r="K934" t="s">
        <v>166</v>
      </c>
      <c r="L934" t="s">
        <v>39</v>
      </c>
      <c r="M934">
        <v>60610</v>
      </c>
      <c r="N934" t="s">
        <v>29</v>
      </c>
      <c r="O934" t="s">
        <v>2793</v>
      </c>
      <c r="P934" t="s">
        <v>31</v>
      </c>
      <c r="Q934" t="s">
        <v>44</v>
      </c>
      <c r="R934" t="s">
        <v>2794</v>
      </c>
      <c r="S934">
        <v>12.672000000000001</v>
      </c>
      <c r="T934">
        <v>3</v>
      </c>
      <c r="U934" s="4">
        <v>0.2</v>
      </c>
      <c r="V934">
        <f t="shared" si="29"/>
        <v>-2.5344000000000002</v>
      </c>
      <c r="W934">
        <v>-3.1680000000000001</v>
      </c>
    </row>
    <row r="935" spans="1:23" x14ac:dyDescent="0.3">
      <c r="A935">
        <v>4810</v>
      </c>
      <c r="B935" t="s">
        <v>2795</v>
      </c>
      <c r="C935" s="2">
        <v>42210</v>
      </c>
      <c r="D935">
        <f t="shared" si="28"/>
        <v>2015</v>
      </c>
      <c r="E935" s="2">
        <v>42003</v>
      </c>
      <c r="F935" t="s">
        <v>101</v>
      </c>
      <c r="G935" t="s">
        <v>538</v>
      </c>
      <c r="H935" t="s">
        <v>539</v>
      </c>
      <c r="I935" t="s">
        <v>25</v>
      </c>
      <c r="J935" t="s">
        <v>26</v>
      </c>
      <c r="K935" t="s">
        <v>444</v>
      </c>
      <c r="L935" t="s">
        <v>124</v>
      </c>
      <c r="M935">
        <v>54703</v>
      </c>
      <c r="N935" t="s">
        <v>29</v>
      </c>
      <c r="O935" t="s">
        <v>2796</v>
      </c>
      <c r="P935" t="s">
        <v>31</v>
      </c>
      <c r="Q935" t="s">
        <v>32</v>
      </c>
      <c r="R935" t="s">
        <v>2797</v>
      </c>
      <c r="S935">
        <v>195.64</v>
      </c>
      <c r="T935">
        <v>4</v>
      </c>
      <c r="U935" s="4">
        <v>0</v>
      </c>
      <c r="V935">
        <f t="shared" si="29"/>
        <v>0</v>
      </c>
      <c r="W935">
        <v>91.950799999999987</v>
      </c>
    </row>
    <row r="936" spans="1:23" x14ac:dyDescent="0.3">
      <c r="A936">
        <v>4811</v>
      </c>
      <c r="B936" t="s">
        <v>2795</v>
      </c>
      <c r="C936" s="2">
        <v>42211</v>
      </c>
      <c r="D936">
        <f t="shared" si="28"/>
        <v>2015</v>
      </c>
      <c r="E936" s="2">
        <v>42003</v>
      </c>
      <c r="F936" t="s">
        <v>101</v>
      </c>
      <c r="G936" t="s">
        <v>538</v>
      </c>
      <c r="H936" t="s">
        <v>539</v>
      </c>
      <c r="I936" t="s">
        <v>25</v>
      </c>
      <c r="J936" t="s">
        <v>26</v>
      </c>
      <c r="K936" t="s">
        <v>444</v>
      </c>
      <c r="L936" t="s">
        <v>124</v>
      </c>
      <c r="M936">
        <v>54703</v>
      </c>
      <c r="N936" t="s">
        <v>29</v>
      </c>
      <c r="O936" t="s">
        <v>2798</v>
      </c>
      <c r="P936" t="s">
        <v>67</v>
      </c>
      <c r="Q936" t="s">
        <v>297</v>
      </c>
      <c r="R936" t="s">
        <v>2799</v>
      </c>
      <c r="S936">
        <v>239.9</v>
      </c>
      <c r="T936">
        <v>2</v>
      </c>
      <c r="U936" s="4">
        <v>0</v>
      </c>
      <c r="V936">
        <f t="shared" si="29"/>
        <v>0</v>
      </c>
      <c r="W936">
        <v>71.97</v>
      </c>
    </row>
    <row r="937" spans="1:23" x14ac:dyDescent="0.3">
      <c r="A937">
        <v>4037</v>
      </c>
      <c r="B937" t="s">
        <v>2800</v>
      </c>
      <c r="C937" s="2">
        <v>42212</v>
      </c>
      <c r="D937">
        <f t="shared" si="28"/>
        <v>2015</v>
      </c>
      <c r="E937" s="2">
        <v>42005</v>
      </c>
      <c r="F937" t="s">
        <v>22</v>
      </c>
      <c r="G937" t="s">
        <v>2801</v>
      </c>
      <c r="H937" t="s">
        <v>2802</v>
      </c>
      <c r="I937" t="s">
        <v>25</v>
      </c>
      <c r="J937" t="s">
        <v>26</v>
      </c>
      <c r="K937" t="s">
        <v>166</v>
      </c>
      <c r="L937" t="s">
        <v>39</v>
      </c>
      <c r="M937">
        <v>60623</v>
      </c>
      <c r="N937" t="s">
        <v>29</v>
      </c>
      <c r="O937" t="s">
        <v>1177</v>
      </c>
      <c r="P937" t="s">
        <v>31</v>
      </c>
      <c r="Q937" t="s">
        <v>44</v>
      </c>
      <c r="R937" t="s">
        <v>2803</v>
      </c>
      <c r="S937">
        <v>24.816000000000003</v>
      </c>
      <c r="T937">
        <v>2</v>
      </c>
      <c r="U937" s="4">
        <v>0.2</v>
      </c>
      <c r="V937">
        <f t="shared" si="29"/>
        <v>-4.9632000000000005</v>
      </c>
      <c r="W937">
        <v>1.5509999999999984</v>
      </c>
    </row>
    <row r="938" spans="1:23" x14ac:dyDescent="0.3">
      <c r="A938">
        <v>2137</v>
      </c>
      <c r="B938" t="s">
        <v>2804</v>
      </c>
      <c r="C938" s="2">
        <v>42213</v>
      </c>
      <c r="D938">
        <f t="shared" si="28"/>
        <v>2015</v>
      </c>
      <c r="E938" s="2">
        <v>42009</v>
      </c>
      <c r="F938" t="s">
        <v>22</v>
      </c>
      <c r="G938" t="s">
        <v>2805</v>
      </c>
      <c r="H938" t="s">
        <v>2806</v>
      </c>
      <c r="I938" t="s">
        <v>25</v>
      </c>
      <c r="J938" t="s">
        <v>26</v>
      </c>
      <c r="K938" t="s">
        <v>1529</v>
      </c>
      <c r="L938" t="s">
        <v>28</v>
      </c>
      <c r="M938">
        <v>75051</v>
      </c>
      <c r="N938" t="s">
        <v>29</v>
      </c>
      <c r="O938" t="s">
        <v>2178</v>
      </c>
      <c r="P938" t="s">
        <v>54</v>
      </c>
      <c r="Q938" t="s">
        <v>55</v>
      </c>
      <c r="R938" t="s">
        <v>2179</v>
      </c>
      <c r="S938">
        <v>14.76</v>
      </c>
      <c r="T938">
        <v>5</v>
      </c>
      <c r="U938" s="4">
        <v>0.6</v>
      </c>
      <c r="V938">
        <f t="shared" si="29"/>
        <v>-8.8559999999999999</v>
      </c>
      <c r="W938">
        <v>-11.439000000000004</v>
      </c>
    </row>
    <row r="939" spans="1:23" x14ac:dyDescent="0.3">
      <c r="A939">
        <v>2138</v>
      </c>
      <c r="B939" t="s">
        <v>2804</v>
      </c>
      <c r="C939" s="2">
        <v>42214</v>
      </c>
      <c r="D939">
        <f t="shared" si="28"/>
        <v>2015</v>
      </c>
      <c r="E939" s="2">
        <v>42009</v>
      </c>
      <c r="F939" t="s">
        <v>22</v>
      </c>
      <c r="G939" t="s">
        <v>2805</v>
      </c>
      <c r="H939" t="s">
        <v>2806</v>
      </c>
      <c r="I939" t="s">
        <v>25</v>
      </c>
      <c r="J939" t="s">
        <v>26</v>
      </c>
      <c r="K939" t="s">
        <v>1529</v>
      </c>
      <c r="L939" t="s">
        <v>28</v>
      </c>
      <c r="M939">
        <v>75051</v>
      </c>
      <c r="N939" t="s">
        <v>29</v>
      </c>
      <c r="O939" t="s">
        <v>2807</v>
      </c>
      <c r="P939" t="s">
        <v>31</v>
      </c>
      <c r="Q939" t="s">
        <v>47</v>
      </c>
      <c r="R939" t="s">
        <v>2808</v>
      </c>
      <c r="S939">
        <v>3.6559999999999993</v>
      </c>
      <c r="T939">
        <v>4</v>
      </c>
      <c r="U939" s="4">
        <v>0.8</v>
      </c>
      <c r="V939">
        <f t="shared" si="29"/>
        <v>-2.9247999999999994</v>
      </c>
      <c r="W939">
        <v>-5.8496000000000024</v>
      </c>
    </row>
    <row r="940" spans="1:23" x14ac:dyDescent="0.3">
      <c r="A940">
        <v>6072</v>
      </c>
      <c r="B940" t="s">
        <v>2809</v>
      </c>
      <c r="C940" s="2">
        <v>42215</v>
      </c>
      <c r="D940">
        <f t="shared" si="28"/>
        <v>2015</v>
      </c>
      <c r="E940" s="2">
        <v>42008</v>
      </c>
      <c r="F940" t="s">
        <v>22</v>
      </c>
      <c r="G940" t="s">
        <v>2810</v>
      </c>
      <c r="H940" t="s">
        <v>2811</v>
      </c>
      <c r="I940" t="s">
        <v>25</v>
      </c>
      <c r="J940" t="s">
        <v>26</v>
      </c>
      <c r="K940" t="s">
        <v>347</v>
      </c>
      <c r="L940" t="s">
        <v>28</v>
      </c>
      <c r="M940">
        <v>78745</v>
      </c>
      <c r="N940" t="s">
        <v>29</v>
      </c>
      <c r="O940" t="s">
        <v>1290</v>
      </c>
      <c r="P940" t="s">
        <v>31</v>
      </c>
      <c r="Q940" t="s">
        <v>44</v>
      </c>
      <c r="R940" t="s">
        <v>1291</v>
      </c>
      <c r="S940">
        <v>152.68800000000002</v>
      </c>
      <c r="T940">
        <v>2</v>
      </c>
      <c r="U940" s="4">
        <v>0.2</v>
      </c>
      <c r="V940">
        <f t="shared" si="29"/>
        <v>-30.537600000000005</v>
      </c>
      <c r="W940">
        <v>-26.720400000000019</v>
      </c>
    </row>
    <row r="941" spans="1:23" x14ac:dyDescent="0.3">
      <c r="A941">
        <v>6073</v>
      </c>
      <c r="B941" t="s">
        <v>2809</v>
      </c>
      <c r="C941" s="2">
        <v>42216</v>
      </c>
      <c r="D941">
        <f t="shared" si="28"/>
        <v>2015</v>
      </c>
      <c r="E941" s="2">
        <v>42008</v>
      </c>
      <c r="F941" t="s">
        <v>22</v>
      </c>
      <c r="G941" t="s">
        <v>2810</v>
      </c>
      <c r="H941" t="s">
        <v>2811</v>
      </c>
      <c r="I941" t="s">
        <v>25</v>
      </c>
      <c r="J941" t="s">
        <v>26</v>
      </c>
      <c r="K941" t="s">
        <v>347</v>
      </c>
      <c r="L941" t="s">
        <v>28</v>
      </c>
      <c r="M941">
        <v>78745</v>
      </c>
      <c r="N941" t="s">
        <v>29</v>
      </c>
      <c r="O941" t="s">
        <v>690</v>
      </c>
      <c r="P941" t="s">
        <v>31</v>
      </c>
      <c r="Q941" t="s">
        <v>98</v>
      </c>
      <c r="R941" t="s">
        <v>691</v>
      </c>
      <c r="S941">
        <v>3.4880000000000004</v>
      </c>
      <c r="T941">
        <v>2</v>
      </c>
      <c r="U941" s="4">
        <v>0.2</v>
      </c>
      <c r="V941">
        <f t="shared" si="29"/>
        <v>-0.69760000000000011</v>
      </c>
      <c r="W941">
        <v>0.56679999999999997</v>
      </c>
    </row>
    <row r="942" spans="1:23" x14ac:dyDescent="0.3">
      <c r="A942">
        <v>6074</v>
      </c>
      <c r="B942" t="s">
        <v>2809</v>
      </c>
      <c r="C942" s="2">
        <v>42217</v>
      </c>
      <c r="D942">
        <f t="shared" si="28"/>
        <v>2015</v>
      </c>
      <c r="E942" s="2">
        <v>42008</v>
      </c>
      <c r="F942" t="s">
        <v>22</v>
      </c>
      <c r="G942" t="s">
        <v>2810</v>
      </c>
      <c r="H942" t="s">
        <v>2811</v>
      </c>
      <c r="I942" t="s">
        <v>25</v>
      </c>
      <c r="J942" t="s">
        <v>26</v>
      </c>
      <c r="K942" t="s">
        <v>347</v>
      </c>
      <c r="L942" t="s">
        <v>28</v>
      </c>
      <c r="M942">
        <v>78745</v>
      </c>
      <c r="N942" t="s">
        <v>29</v>
      </c>
      <c r="O942" t="s">
        <v>2812</v>
      </c>
      <c r="P942" t="s">
        <v>31</v>
      </c>
      <c r="Q942" t="s">
        <v>933</v>
      </c>
      <c r="R942" t="s">
        <v>2540</v>
      </c>
      <c r="S942">
        <v>5.8880000000000008</v>
      </c>
      <c r="T942">
        <v>2</v>
      </c>
      <c r="U942" s="4">
        <v>0.2</v>
      </c>
      <c r="V942">
        <f t="shared" si="29"/>
        <v>-1.1776000000000002</v>
      </c>
      <c r="W942">
        <v>-1.3248000000000004</v>
      </c>
    </row>
    <row r="943" spans="1:23" x14ac:dyDescent="0.3">
      <c r="A943">
        <v>7356</v>
      </c>
      <c r="B943" t="s">
        <v>2813</v>
      </c>
      <c r="C943" s="2">
        <v>42218</v>
      </c>
      <c r="D943">
        <f t="shared" si="28"/>
        <v>2015</v>
      </c>
      <c r="E943" s="2">
        <v>42006</v>
      </c>
      <c r="F943" t="s">
        <v>128</v>
      </c>
      <c r="G943" t="s">
        <v>1929</v>
      </c>
      <c r="H943" t="s">
        <v>1930</v>
      </c>
      <c r="I943" t="s">
        <v>104</v>
      </c>
      <c r="J943" t="s">
        <v>26</v>
      </c>
      <c r="K943" t="s">
        <v>115</v>
      </c>
      <c r="L943" t="s">
        <v>74</v>
      </c>
      <c r="M943">
        <v>48205</v>
      </c>
      <c r="N943" t="s">
        <v>29</v>
      </c>
      <c r="O943" t="s">
        <v>498</v>
      </c>
      <c r="P943" t="s">
        <v>31</v>
      </c>
      <c r="Q943" t="s">
        <v>47</v>
      </c>
      <c r="R943" t="s">
        <v>499</v>
      </c>
      <c r="S943">
        <v>116.4</v>
      </c>
      <c r="T943">
        <v>8</v>
      </c>
      <c r="U943" s="4">
        <v>0</v>
      </c>
      <c r="V943">
        <f t="shared" si="29"/>
        <v>0</v>
      </c>
      <c r="W943">
        <v>52.379999999999995</v>
      </c>
    </row>
    <row r="944" spans="1:23" x14ac:dyDescent="0.3">
      <c r="A944">
        <v>8604</v>
      </c>
      <c r="B944" t="s">
        <v>2814</v>
      </c>
      <c r="C944" s="2">
        <v>42219</v>
      </c>
      <c r="D944">
        <f t="shared" si="28"/>
        <v>2015</v>
      </c>
      <c r="E944" s="2">
        <v>42012</v>
      </c>
      <c r="F944" t="s">
        <v>22</v>
      </c>
      <c r="G944" t="s">
        <v>2815</v>
      </c>
      <c r="H944" t="s">
        <v>2816</v>
      </c>
      <c r="I944" t="s">
        <v>104</v>
      </c>
      <c r="J944" t="s">
        <v>26</v>
      </c>
      <c r="K944" t="s">
        <v>403</v>
      </c>
      <c r="L944" t="s">
        <v>28</v>
      </c>
      <c r="M944">
        <v>78207</v>
      </c>
      <c r="N944" t="s">
        <v>29</v>
      </c>
      <c r="O944" t="s">
        <v>2817</v>
      </c>
      <c r="P944" t="s">
        <v>67</v>
      </c>
      <c r="Q944" t="s">
        <v>68</v>
      </c>
      <c r="R944" t="s">
        <v>2818</v>
      </c>
      <c r="S944">
        <v>30.080000000000002</v>
      </c>
      <c r="T944">
        <v>2</v>
      </c>
      <c r="U944" s="4">
        <v>0.2</v>
      </c>
      <c r="V944">
        <f t="shared" si="29"/>
        <v>-6.0160000000000009</v>
      </c>
      <c r="W944">
        <v>-5.2640000000000002</v>
      </c>
    </row>
    <row r="945" spans="1:23" x14ac:dyDescent="0.3">
      <c r="A945">
        <v>8605</v>
      </c>
      <c r="B945" t="s">
        <v>2814</v>
      </c>
      <c r="C945" s="2">
        <v>42220</v>
      </c>
      <c r="D945">
        <f t="shared" si="28"/>
        <v>2015</v>
      </c>
      <c r="E945" s="2">
        <v>42012</v>
      </c>
      <c r="F945" t="s">
        <v>22</v>
      </c>
      <c r="G945" t="s">
        <v>2815</v>
      </c>
      <c r="H945" t="s">
        <v>2816</v>
      </c>
      <c r="I945" t="s">
        <v>104</v>
      </c>
      <c r="J945" t="s">
        <v>26</v>
      </c>
      <c r="K945" t="s">
        <v>403</v>
      </c>
      <c r="L945" t="s">
        <v>28</v>
      </c>
      <c r="M945">
        <v>78207</v>
      </c>
      <c r="N945" t="s">
        <v>29</v>
      </c>
      <c r="O945" t="s">
        <v>2819</v>
      </c>
      <c r="P945" t="s">
        <v>67</v>
      </c>
      <c r="Q945" t="s">
        <v>68</v>
      </c>
      <c r="R945" t="s">
        <v>2820</v>
      </c>
      <c r="S945">
        <v>165.60000000000002</v>
      </c>
      <c r="T945">
        <v>3</v>
      </c>
      <c r="U945" s="4">
        <v>0.2</v>
      </c>
      <c r="V945">
        <f t="shared" si="29"/>
        <v>-33.120000000000005</v>
      </c>
      <c r="W945">
        <v>-6.2100000000000151</v>
      </c>
    </row>
    <row r="946" spans="1:23" x14ac:dyDescent="0.3">
      <c r="A946">
        <v>8606</v>
      </c>
      <c r="B946" t="s">
        <v>2814</v>
      </c>
      <c r="C946" s="2">
        <v>42221</v>
      </c>
      <c r="D946">
        <f t="shared" si="28"/>
        <v>2015</v>
      </c>
      <c r="E946" s="2">
        <v>42012</v>
      </c>
      <c r="F946" t="s">
        <v>22</v>
      </c>
      <c r="G946" t="s">
        <v>2815</v>
      </c>
      <c r="H946" t="s">
        <v>2816</v>
      </c>
      <c r="I946" t="s">
        <v>104</v>
      </c>
      <c r="J946" t="s">
        <v>26</v>
      </c>
      <c r="K946" t="s">
        <v>403</v>
      </c>
      <c r="L946" t="s">
        <v>28</v>
      </c>
      <c r="M946">
        <v>78207</v>
      </c>
      <c r="N946" t="s">
        <v>29</v>
      </c>
      <c r="O946" t="s">
        <v>1788</v>
      </c>
      <c r="P946" t="s">
        <v>67</v>
      </c>
      <c r="Q946" t="s">
        <v>297</v>
      </c>
      <c r="R946" t="s">
        <v>1789</v>
      </c>
      <c r="S946">
        <v>180.96</v>
      </c>
      <c r="T946">
        <v>5</v>
      </c>
      <c r="U946" s="4">
        <v>0.2</v>
      </c>
      <c r="V946">
        <f t="shared" si="29"/>
        <v>-36.192</v>
      </c>
      <c r="W946">
        <v>13.571999999999996</v>
      </c>
    </row>
    <row r="947" spans="1:23" x14ac:dyDescent="0.3">
      <c r="A947">
        <v>9494</v>
      </c>
      <c r="B947" t="s">
        <v>2821</v>
      </c>
      <c r="C947" s="2">
        <v>42222</v>
      </c>
      <c r="D947">
        <f t="shared" si="28"/>
        <v>2015</v>
      </c>
      <c r="E947" s="2">
        <v>42012</v>
      </c>
      <c r="F947" t="s">
        <v>22</v>
      </c>
      <c r="G947" t="s">
        <v>2822</v>
      </c>
      <c r="H947" t="s">
        <v>2823</v>
      </c>
      <c r="I947" t="s">
        <v>104</v>
      </c>
      <c r="J947" t="s">
        <v>26</v>
      </c>
      <c r="K947" t="s">
        <v>2337</v>
      </c>
      <c r="L947" t="s">
        <v>633</v>
      </c>
      <c r="M947">
        <v>74012</v>
      </c>
      <c r="N947" t="s">
        <v>29</v>
      </c>
      <c r="O947" t="s">
        <v>2824</v>
      </c>
      <c r="P947" t="s">
        <v>54</v>
      </c>
      <c r="Q947" t="s">
        <v>227</v>
      </c>
      <c r="R947" t="s">
        <v>2825</v>
      </c>
      <c r="S947">
        <v>1592.8500000000001</v>
      </c>
      <c r="T947">
        <v>7</v>
      </c>
      <c r="U947" s="4">
        <v>0</v>
      </c>
      <c r="V947">
        <f t="shared" si="29"/>
        <v>0</v>
      </c>
      <c r="W947">
        <v>350.42700000000002</v>
      </c>
    </row>
    <row r="948" spans="1:23" x14ac:dyDescent="0.3">
      <c r="A948">
        <v>9495</v>
      </c>
      <c r="B948" t="s">
        <v>2821</v>
      </c>
      <c r="C948" s="2">
        <v>42223</v>
      </c>
      <c r="D948">
        <f t="shared" si="28"/>
        <v>2015</v>
      </c>
      <c r="E948" s="2">
        <v>42012</v>
      </c>
      <c r="F948" t="s">
        <v>22</v>
      </c>
      <c r="G948" t="s">
        <v>2822</v>
      </c>
      <c r="H948" t="s">
        <v>2823</v>
      </c>
      <c r="I948" t="s">
        <v>104</v>
      </c>
      <c r="J948" t="s">
        <v>26</v>
      </c>
      <c r="K948" t="s">
        <v>2337</v>
      </c>
      <c r="L948" t="s">
        <v>633</v>
      </c>
      <c r="M948">
        <v>74012</v>
      </c>
      <c r="N948" t="s">
        <v>29</v>
      </c>
      <c r="O948" t="s">
        <v>90</v>
      </c>
      <c r="P948" t="s">
        <v>31</v>
      </c>
      <c r="Q948" t="s">
        <v>47</v>
      </c>
      <c r="R948" t="s">
        <v>91</v>
      </c>
      <c r="S948">
        <v>11.88</v>
      </c>
      <c r="T948">
        <v>2</v>
      </c>
      <c r="U948" s="4">
        <v>0</v>
      </c>
      <c r="V948">
        <f t="shared" si="29"/>
        <v>0</v>
      </c>
      <c r="W948">
        <v>5.3460000000000001</v>
      </c>
    </row>
    <row r="949" spans="1:23" x14ac:dyDescent="0.3">
      <c r="A949">
        <v>8031</v>
      </c>
      <c r="B949" t="s">
        <v>2826</v>
      </c>
      <c r="C949" s="2">
        <v>42224</v>
      </c>
      <c r="D949">
        <f t="shared" si="28"/>
        <v>2015</v>
      </c>
      <c r="E949" s="2">
        <v>42015</v>
      </c>
      <c r="F949" t="s">
        <v>22</v>
      </c>
      <c r="G949" t="s">
        <v>2348</v>
      </c>
      <c r="H949" t="s">
        <v>2349</v>
      </c>
      <c r="I949" t="s">
        <v>25</v>
      </c>
      <c r="J949" t="s">
        <v>26</v>
      </c>
      <c r="K949" t="s">
        <v>2131</v>
      </c>
      <c r="L949" t="s">
        <v>28</v>
      </c>
      <c r="M949">
        <v>79109</v>
      </c>
      <c r="N949" t="s">
        <v>29</v>
      </c>
      <c r="O949" t="s">
        <v>848</v>
      </c>
      <c r="P949" t="s">
        <v>54</v>
      </c>
      <c r="Q949" t="s">
        <v>55</v>
      </c>
      <c r="R949" t="s">
        <v>849</v>
      </c>
      <c r="S949">
        <v>23.076000000000001</v>
      </c>
      <c r="T949">
        <v>3</v>
      </c>
      <c r="U949" s="4">
        <v>0.6</v>
      </c>
      <c r="V949">
        <f t="shared" si="29"/>
        <v>-13.845599999999999</v>
      </c>
      <c r="W949">
        <v>-10.961100000000002</v>
      </c>
    </row>
    <row r="950" spans="1:23" x14ac:dyDescent="0.3">
      <c r="A950">
        <v>8032</v>
      </c>
      <c r="B950" t="s">
        <v>2826</v>
      </c>
      <c r="C950" s="2">
        <v>42225</v>
      </c>
      <c r="D950">
        <f t="shared" si="28"/>
        <v>2015</v>
      </c>
      <c r="E950" s="2">
        <v>42015</v>
      </c>
      <c r="F950" t="s">
        <v>22</v>
      </c>
      <c r="G950" t="s">
        <v>2348</v>
      </c>
      <c r="H950" t="s">
        <v>2349</v>
      </c>
      <c r="I950" t="s">
        <v>25</v>
      </c>
      <c r="J950" t="s">
        <v>26</v>
      </c>
      <c r="K950" t="s">
        <v>2131</v>
      </c>
      <c r="L950" t="s">
        <v>28</v>
      </c>
      <c r="M950">
        <v>79109</v>
      </c>
      <c r="N950" t="s">
        <v>29</v>
      </c>
      <c r="O950" t="s">
        <v>2437</v>
      </c>
      <c r="P950" t="s">
        <v>31</v>
      </c>
      <c r="Q950" t="s">
        <v>32</v>
      </c>
      <c r="R950" t="s">
        <v>2438</v>
      </c>
      <c r="S950">
        <v>25.920000000000005</v>
      </c>
      <c r="T950">
        <v>5</v>
      </c>
      <c r="U950" s="4">
        <v>0.2</v>
      </c>
      <c r="V950">
        <f t="shared" si="29"/>
        <v>-5.1840000000000011</v>
      </c>
      <c r="W950">
        <v>9.0719999999999992</v>
      </c>
    </row>
    <row r="951" spans="1:23" x14ac:dyDescent="0.3">
      <c r="A951">
        <v>6851</v>
      </c>
      <c r="B951" t="s">
        <v>2827</v>
      </c>
      <c r="C951" s="2">
        <v>42226</v>
      </c>
      <c r="D951">
        <f t="shared" si="28"/>
        <v>2015</v>
      </c>
      <c r="E951" s="2">
        <v>42016</v>
      </c>
      <c r="F951" t="s">
        <v>22</v>
      </c>
      <c r="G951" t="s">
        <v>2828</v>
      </c>
      <c r="H951" t="s">
        <v>2829</v>
      </c>
      <c r="I951" t="s">
        <v>104</v>
      </c>
      <c r="J951" t="s">
        <v>26</v>
      </c>
      <c r="K951" t="s">
        <v>1300</v>
      </c>
      <c r="L951" t="s">
        <v>124</v>
      </c>
      <c r="M951">
        <v>53132</v>
      </c>
      <c r="N951" t="s">
        <v>29</v>
      </c>
      <c r="O951" t="s">
        <v>2160</v>
      </c>
      <c r="P951" t="s">
        <v>54</v>
      </c>
      <c r="Q951" t="s">
        <v>110</v>
      </c>
      <c r="R951" t="s">
        <v>2161</v>
      </c>
      <c r="S951">
        <v>1565.88</v>
      </c>
      <c r="T951">
        <v>6</v>
      </c>
      <c r="U951" s="4">
        <v>0</v>
      </c>
      <c r="V951">
        <f t="shared" si="29"/>
        <v>0</v>
      </c>
      <c r="W951">
        <v>407.12880000000007</v>
      </c>
    </row>
    <row r="952" spans="1:23" x14ac:dyDescent="0.3">
      <c r="A952">
        <v>6852</v>
      </c>
      <c r="B952" t="s">
        <v>2827</v>
      </c>
      <c r="C952" s="2">
        <v>42227</v>
      </c>
      <c r="D952">
        <f t="shared" si="28"/>
        <v>2015</v>
      </c>
      <c r="E952" s="2">
        <v>42016</v>
      </c>
      <c r="F952" t="s">
        <v>22</v>
      </c>
      <c r="G952" t="s">
        <v>2828</v>
      </c>
      <c r="H952" t="s">
        <v>2829</v>
      </c>
      <c r="I952" t="s">
        <v>104</v>
      </c>
      <c r="J952" t="s">
        <v>26</v>
      </c>
      <c r="K952" t="s">
        <v>1300</v>
      </c>
      <c r="L952" t="s">
        <v>124</v>
      </c>
      <c r="M952">
        <v>53132</v>
      </c>
      <c r="N952" t="s">
        <v>29</v>
      </c>
      <c r="O952" t="s">
        <v>2830</v>
      </c>
      <c r="P952" t="s">
        <v>31</v>
      </c>
      <c r="Q952" t="s">
        <v>47</v>
      </c>
      <c r="R952" t="s">
        <v>2831</v>
      </c>
      <c r="S952">
        <v>106.05</v>
      </c>
      <c r="T952">
        <v>7</v>
      </c>
      <c r="U952" s="4">
        <v>0</v>
      </c>
      <c r="V952">
        <f t="shared" si="29"/>
        <v>0</v>
      </c>
      <c r="W952">
        <v>49.843499999999999</v>
      </c>
    </row>
    <row r="953" spans="1:23" x14ac:dyDescent="0.3">
      <c r="A953">
        <v>8176</v>
      </c>
      <c r="B953" t="s">
        <v>2832</v>
      </c>
      <c r="C953" s="2">
        <v>42228</v>
      </c>
      <c r="D953">
        <f t="shared" si="28"/>
        <v>2015</v>
      </c>
      <c r="E953" s="2">
        <v>42039</v>
      </c>
      <c r="F953" t="s">
        <v>22</v>
      </c>
      <c r="G953" t="s">
        <v>2833</v>
      </c>
      <c r="H953" t="s">
        <v>2834</v>
      </c>
      <c r="I953" t="s">
        <v>104</v>
      </c>
      <c r="J953" t="s">
        <v>26</v>
      </c>
      <c r="K953" t="s">
        <v>166</v>
      </c>
      <c r="L953" t="s">
        <v>39</v>
      </c>
      <c r="M953">
        <v>60623</v>
      </c>
      <c r="N953" t="s">
        <v>29</v>
      </c>
      <c r="O953" t="s">
        <v>2835</v>
      </c>
      <c r="P953" t="s">
        <v>31</v>
      </c>
      <c r="Q953" t="s">
        <v>32</v>
      </c>
      <c r="R953" t="s">
        <v>2836</v>
      </c>
      <c r="S953">
        <v>156.512</v>
      </c>
      <c r="T953">
        <v>4</v>
      </c>
      <c r="U953" s="4">
        <v>0.2</v>
      </c>
      <c r="V953">
        <f t="shared" si="29"/>
        <v>-31.302400000000002</v>
      </c>
      <c r="W953">
        <v>52.822799999999987</v>
      </c>
    </row>
    <row r="954" spans="1:23" x14ac:dyDescent="0.3">
      <c r="A954">
        <v>8925</v>
      </c>
      <c r="B954" t="s">
        <v>2837</v>
      </c>
      <c r="C954" s="2">
        <v>42229</v>
      </c>
      <c r="D954">
        <f t="shared" si="28"/>
        <v>2015</v>
      </c>
      <c r="E954" s="2">
        <v>42038</v>
      </c>
      <c r="F954" t="s">
        <v>22</v>
      </c>
      <c r="G954" t="s">
        <v>2838</v>
      </c>
      <c r="H954" t="s">
        <v>2839</v>
      </c>
      <c r="I954" t="s">
        <v>25</v>
      </c>
      <c r="J954" t="s">
        <v>26</v>
      </c>
      <c r="K954" t="s">
        <v>2341</v>
      </c>
      <c r="L954" t="s">
        <v>39</v>
      </c>
      <c r="M954">
        <v>61107</v>
      </c>
      <c r="N954" t="s">
        <v>29</v>
      </c>
      <c r="O954" t="s">
        <v>2840</v>
      </c>
      <c r="P954" t="s">
        <v>67</v>
      </c>
      <c r="Q954" t="s">
        <v>297</v>
      </c>
      <c r="R954" t="s">
        <v>2841</v>
      </c>
      <c r="S954">
        <v>1439.9680000000001</v>
      </c>
      <c r="T954">
        <v>4</v>
      </c>
      <c r="U954" s="4">
        <v>0.2</v>
      </c>
      <c r="V954">
        <f t="shared" si="29"/>
        <v>-287.99360000000001</v>
      </c>
      <c r="W954">
        <v>143.99680000000006</v>
      </c>
    </row>
    <row r="955" spans="1:23" x14ac:dyDescent="0.3">
      <c r="A955">
        <v>8926</v>
      </c>
      <c r="B955" t="s">
        <v>2837</v>
      </c>
      <c r="C955" s="2">
        <v>42230</v>
      </c>
      <c r="D955">
        <f t="shared" si="28"/>
        <v>2015</v>
      </c>
      <c r="E955" s="2">
        <v>42038</v>
      </c>
      <c r="F955" t="s">
        <v>22</v>
      </c>
      <c r="G955" t="s">
        <v>2838</v>
      </c>
      <c r="H955" t="s">
        <v>2839</v>
      </c>
      <c r="I955" t="s">
        <v>25</v>
      </c>
      <c r="J955" t="s">
        <v>26</v>
      </c>
      <c r="K955" t="s">
        <v>2341</v>
      </c>
      <c r="L955" t="s">
        <v>39</v>
      </c>
      <c r="M955">
        <v>61107</v>
      </c>
      <c r="N955" t="s">
        <v>29</v>
      </c>
      <c r="O955" t="s">
        <v>1234</v>
      </c>
      <c r="P955" t="s">
        <v>31</v>
      </c>
      <c r="Q955" t="s">
        <v>47</v>
      </c>
      <c r="R955" t="s">
        <v>1235</v>
      </c>
      <c r="S955">
        <v>1.7279999999999995</v>
      </c>
      <c r="T955">
        <v>3</v>
      </c>
      <c r="U955" s="4">
        <v>0.8</v>
      </c>
      <c r="V955">
        <f t="shared" si="29"/>
        <v>-1.3823999999999996</v>
      </c>
      <c r="W955">
        <v>-2.678399999999999</v>
      </c>
    </row>
    <row r="956" spans="1:23" x14ac:dyDescent="0.3">
      <c r="A956">
        <v>8927</v>
      </c>
      <c r="B956" t="s">
        <v>2837</v>
      </c>
      <c r="C956" s="2">
        <v>42231</v>
      </c>
      <c r="D956">
        <f t="shared" si="28"/>
        <v>2015</v>
      </c>
      <c r="E956" s="2">
        <v>42038</v>
      </c>
      <c r="F956" t="s">
        <v>22</v>
      </c>
      <c r="G956" t="s">
        <v>2838</v>
      </c>
      <c r="H956" t="s">
        <v>2839</v>
      </c>
      <c r="I956" t="s">
        <v>25</v>
      </c>
      <c r="J956" t="s">
        <v>26</v>
      </c>
      <c r="K956" t="s">
        <v>2341</v>
      </c>
      <c r="L956" t="s">
        <v>39</v>
      </c>
      <c r="M956">
        <v>61107</v>
      </c>
      <c r="N956" t="s">
        <v>29</v>
      </c>
      <c r="O956" t="s">
        <v>2842</v>
      </c>
      <c r="P956" t="s">
        <v>54</v>
      </c>
      <c r="Q956" t="s">
        <v>227</v>
      </c>
      <c r="R956" t="s">
        <v>2843</v>
      </c>
      <c r="S956">
        <v>626.09999999999991</v>
      </c>
      <c r="T956">
        <v>3</v>
      </c>
      <c r="U956" s="4">
        <v>0.5</v>
      </c>
      <c r="V956">
        <f t="shared" si="29"/>
        <v>-313.04999999999995</v>
      </c>
      <c r="W956">
        <v>-538.44600000000003</v>
      </c>
    </row>
    <row r="957" spans="1:23" x14ac:dyDescent="0.3">
      <c r="A957">
        <v>5114</v>
      </c>
      <c r="B957" t="s">
        <v>2844</v>
      </c>
      <c r="C957" s="2">
        <v>42232</v>
      </c>
      <c r="D957">
        <f t="shared" si="28"/>
        <v>2015</v>
      </c>
      <c r="E957" s="2">
        <v>42037</v>
      </c>
      <c r="F957" t="s">
        <v>128</v>
      </c>
      <c r="G957" t="s">
        <v>2283</v>
      </c>
      <c r="H957" t="s">
        <v>2284</v>
      </c>
      <c r="I957" t="s">
        <v>25</v>
      </c>
      <c r="J957" t="s">
        <v>26</v>
      </c>
      <c r="K957" t="s">
        <v>160</v>
      </c>
      <c r="L957" t="s">
        <v>28</v>
      </c>
      <c r="M957">
        <v>75220</v>
      </c>
      <c r="N957" t="s">
        <v>29</v>
      </c>
      <c r="O957" t="s">
        <v>1874</v>
      </c>
      <c r="P957" t="s">
        <v>31</v>
      </c>
      <c r="Q957" t="s">
        <v>32</v>
      </c>
      <c r="R957" t="s">
        <v>1875</v>
      </c>
      <c r="S957">
        <v>15.552000000000003</v>
      </c>
      <c r="T957">
        <v>3</v>
      </c>
      <c r="U957" s="4">
        <v>0.2</v>
      </c>
      <c r="V957">
        <f t="shared" si="29"/>
        <v>-3.1104000000000007</v>
      </c>
      <c r="W957">
        <v>5.4432</v>
      </c>
    </row>
    <row r="958" spans="1:23" x14ac:dyDescent="0.3">
      <c r="A958">
        <v>8513</v>
      </c>
      <c r="B958" t="s">
        <v>2845</v>
      </c>
      <c r="C958" s="2">
        <v>42233</v>
      </c>
      <c r="D958">
        <f t="shared" si="28"/>
        <v>2015</v>
      </c>
      <c r="E958" s="2">
        <v>42043</v>
      </c>
      <c r="F958" t="s">
        <v>22</v>
      </c>
      <c r="G958" t="s">
        <v>1745</v>
      </c>
      <c r="H958" t="s">
        <v>1746</v>
      </c>
      <c r="I958" t="s">
        <v>104</v>
      </c>
      <c r="J958" t="s">
        <v>26</v>
      </c>
      <c r="K958" t="s">
        <v>27</v>
      </c>
      <c r="L958" t="s">
        <v>28</v>
      </c>
      <c r="M958">
        <v>77041</v>
      </c>
      <c r="N958" t="s">
        <v>29</v>
      </c>
      <c r="O958" t="s">
        <v>2846</v>
      </c>
      <c r="P958" t="s">
        <v>54</v>
      </c>
      <c r="Q958" t="s">
        <v>55</v>
      </c>
      <c r="R958" t="s">
        <v>2847</v>
      </c>
      <c r="S958">
        <v>73.784000000000006</v>
      </c>
      <c r="T958">
        <v>2</v>
      </c>
      <c r="U958" s="4">
        <v>0.6</v>
      </c>
      <c r="V958">
        <f t="shared" si="29"/>
        <v>-44.270400000000002</v>
      </c>
      <c r="W958">
        <v>-77.473200000000006</v>
      </c>
    </row>
    <row r="959" spans="1:23" x14ac:dyDescent="0.3">
      <c r="A959">
        <v>8383</v>
      </c>
      <c r="B959" t="s">
        <v>2848</v>
      </c>
      <c r="C959" s="2">
        <v>42234</v>
      </c>
      <c r="D959">
        <f t="shared" si="28"/>
        <v>2015</v>
      </c>
      <c r="E959" s="2">
        <v>42050</v>
      </c>
      <c r="F959" t="s">
        <v>22</v>
      </c>
      <c r="G959" t="s">
        <v>2849</v>
      </c>
      <c r="H959" t="s">
        <v>2850</v>
      </c>
      <c r="I959" t="s">
        <v>104</v>
      </c>
      <c r="J959" t="s">
        <v>26</v>
      </c>
      <c r="K959" t="s">
        <v>27</v>
      </c>
      <c r="L959" t="s">
        <v>28</v>
      </c>
      <c r="M959">
        <v>77036</v>
      </c>
      <c r="N959" t="s">
        <v>29</v>
      </c>
      <c r="O959" t="s">
        <v>215</v>
      </c>
      <c r="P959" t="s">
        <v>54</v>
      </c>
      <c r="Q959" t="s">
        <v>140</v>
      </c>
      <c r="R959" t="s">
        <v>216</v>
      </c>
      <c r="S959">
        <v>241.49999999999997</v>
      </c>
      <c r="T959">
        <v>4</v>
      </c>
      <c r="U959" s="4">
        <v>0.3</v>
      </c>
      <c r="V959">
        <f t="shared" si="29"/>
        <v>-72.449999999999989</v>
      </c>
      <c r="W959">
        <v>0</v>
      </c>
    </row>
    <row r="960" spans="1:23" x14ac:dyDescent="0.3">
      <c r="A960">
        <v>1809</v>
      </c>
      <c r="B960" t="s">
        <v>2851</v>
      </c>
      <c r="C960" s="2">
        <v>42235</v>
      </c>
      <c r="D960">
        <f t="shared" si="28"/>
        <v>2015</v>
      </c>
      <c r="E960" s="2">
        <v>42048</v>
      </c>
      <c r="F960" t="s">
        <v>101</v>
      </c>
      <c r="G960" t="s">
        <v>2852</v>
      </c>
      <c r="H960" t="s">
        <v>2853</v>
      </c>
      <c r="I960" t="s">
        <v>104</v>
      </c>
      <c r="J960" t="s">
        <v>26</v>
      </c>
      <c r="K960" t="s">
        <v>847</v>
      </c>
      <c r="L960" t="s">
        <v>633</v>
      </c>
      <c r="M960">
        <v>74133</v>
      </c>
      <c r="N960" t="s">
        <v>29</v>
      </c>
      <c r="O960" t="s">
        <v>2854</v>
      </c>
      <c r="P960" t="s">
        <v>67</v>
      </c>
      <c r="Q960" t="s">
        <v>297</v>
      </c>
      <c r="R960" t="s">
        <v>2855</v>
      </c>
      <c r="S960">
        <v>69.930000000000007</v>
      </c>
      <c r="T960">
        <v>7</v>
      </c>
      <c r="U960" s="4">
        <v>0</v>
      </c>
      <c r="V960">
        <f t="shared" si="29"/>
        <v>0</v>
      </c>
      <c r="W960">
        <v>0.69929999999999914</v>
      </c>
    </row>
    <row r="961" spans="1:23" x14ac:dyDescent="0.3">
      <c r="A961">
        <v>1821</v>
      </c>
      <c r="B961" t="s">
        <v>2856</v>
      </c>
      <c r="C961" s="2">
        <v>42236</v>
      </c>
      <c r="D961">
        <f t="shared" si="28"/>
        <v>2015</v>
      </c>
      <c r="E961" s="2">
        <v>42055</v>
      </c>
      <c r="F961" t="s">
        <v>22</v>
      </c>
      <c r="G961" t="s">
        <v>2613</v>
      </c>
      <c r="H961" t="s">
        <v>2614</v>
      </c>
      <c r="I961" t="s">
        <v>104</v>
      </c>
      <c r="J961" t="s">
        <v>26</v>
      </c>
      <c r="K961" t="s">
        <v>166</v>
      </c>
      <c r="L961" t="s">
        <v>39</v>
      </c>
      <c r="M961">
        <v>60623</v>
      </c>
      <c r="N961" t="s">
        <v>29</v>
      </c>
      <c r="O961" t="s">
        <v>2857</v>
      </c>
      <c r="P961" t="s">
        <v>31</v>
      </c>
      <c r="Q961" t="s">
        <v>82</v>
      </c>
      <c r="R961" t="s">
        <v>2858</v>
      </c>
      <c r="S961">
        <v>92.063999999999979</v>
      </c>
      <c r="T961">
        <v>6</v>
      </c>
      <c r="U961" s="4">
        <v>0.8</v>
      </c>
      <c r="V961">
        <f t="shared" si="29"/>
        <v>-73.651199999999989</v>
      </c>
      <c r="W961">
        <v>-225.55680000000007</v>
      </c>
    </row>
    <row r="962" spans="1:23" x14ac:dyDescent="0.3">
      <c r="A962">
        <v>1822</v>
      </c>
      <c r="B962" t="s">
        <v>2856</v>
      </c>
      <c r="C962" s="2">
        <v>42237</v>
      </c>
      <c r="D962">
        <f t="shared" si="28"/>
        <v>2015</v>
      </c>
      <c r="E962" s="2">
        <v>42055</v>
      </c>
      <c r="F962" t="s">
        <v>22</v>
      </c>
      <c r="G962" t="s">
        <v>2613</v>
      </c>
      <c r="H962" t="s">
        <v>2614</v>
      </c>
      <c r="I962" t="s">
        <v>104</v>
      </c>
      <c r="J962" t="s">
        <v>26</v>
      </c>
      <c r="K962" t="s">
        <v>166</v>
      </c>
      <c r="L962" t="s">
        <v>39</v>
      </c>
      <c r="M962">
        <v>60623</v>
      </c>
      <c r="N962" t="s">
        <v>29</v>
      </c>
      <c r="O962" t="s">
        <v>707</v>
      </c>
      <c r="P962" t="s">
        <v>31</v>
      </c>
      <c r="Q962" t="s">
        <v>98</v>
      </c>
      <c r="R962" t="s">
        <v>708</v>
      </c>
      <c r="S962">
        <v>6.9760000000000009</v>
      </c>
      <c r="T962">
        <v>4</v>
      </c>
      <c r="U962" s="4">
        <v>0.2</v>
      </c>
      <c r="V962">
        <f t="shared" si="29"/>
        <v>-1.3952000000000002</v>
      </c>
      <c r="W962">
        <v>1.8312000000000004</v>
      </c>
    </row>
    <row r="963" spans="1:23" x14ac:dyDescent="0.3">
      <c r="A963">
        <v>1823</v>
      </c>
      <c r="B963" t="s">
        <v>2856</v>
      </c>
      <c r="C963" s="2">
        <v>42238</v>
      </c>
      <c r="D963">
        <f t="shared" ref="D963:D1026" si="30">YEAR(C963)</f>
        <v>2015</v>
      </c>
      <c r="E963" s="2">
        <v>42055</v>
      </c>
      <c r="F963" t="s">
        <v>22</v>
      </c>
      <c r="G963" t="s">
        <v>2613</v>
      </c>
      <c r="H963" t="s">
        <v>2614</v>
      </c>
      <c r="I963" t="s">
        <v>104</v>
      </c>
      <c r="J963" t="s">
        <v>26</v>
      </c>
      <c r="K963" t="s">
        <v>166</v>
      </c>
      <c r="L963" t="s">
        <v>39</v>
      </c>
      <c r="M963">
        <v>60623</v>
      </c>
      <c r="N963" t="s">
        <v>29</v>
      </c>
      <c r="O963" t="s">
        <v>2000</v>
      </c>
      <c r="P963" t="s">
        <v>54</v>
      </c>
      <c r="Q963" t="s">
        <v>140</v>
      </c>
      <c r="R963" t="s">
        <v>2001</v>
      </c>
      <c r="S963">
        <v>62.957999999999998</v>
      </c>
      <c r="T963">
        <v>3</v>
      </c>
      <c r="U963" s="4">
        <v>0.3</v>
      </c>
      <c r="V963">
        <f t="shared" ref="V963:V1026" si="31">S963*-U963</f>
        <v>-18.8874</v>
      </c>
      <c r="W963">
        <v>-2.6981999999999999</v>
      </c>
    </row>
    <row r="964" spans="1:23" x14ac:dyDescent="0.3">
      <c r="A964">
        <v>1824</v>
      </c>
      <c r="B964" t="s">
        <v>2856</v>
      </c>
      <c r="C964" s="2">
        <v>42239</v>
      </c>
      <c r="D964">
        <f t="shared" si="30"/>
        <v>2015</v>
      </c>
      <c r="E964" s="2">
        <v>42055</v>
      </c>
      <c r="F964" t="s">
        <v>22</v>
      </c>
      <c r="G964" t="s">
        <v>2613</v>
      </c>
      <c r="H964" t="s">
        <v>2614</v>
      </c>
      <c r="I964" t="s">
        <v>104</v>
      </c>
      <c r="J964" t="s">
        <v>26</v>
      </c>
      <c r="K964" t="s">
        <v>166</v>
      </c>
      <c r="L964" t="s">
        <v>39</v>
      </c>
      <c r="M964">
        <v>60623</v>
      </c>
      <c r="N964" t="s">
        <v>29</v>
      </c>
      <c r="O964" t="s">
        <v>2230</v>
      </c>
      <c r="P964" t="s">
        <v>31</v>
      </c>
      <c r="Q964" t="s">
        <v>32</v>
      </c>
      <c r="R964" t="s">
        <v>2231</v>
      </c>
      <c r="S964">
        <v>5.1840000000000011</v>
      </c>
      <c r="T964">
        <v>1</v>
      </c>
      <c r="U964" s="4">
        <v>0.2</v>
      </c>
      <c r="V964">
        <f t="shared" si="31"/>
        <v>-1.0368000000000002</v>
      </c>
      <c r="W964">
        <v>1.8144</v>
      </c>
    </row>
    <row r="965" spans="1:23" x14ac:dyDescent="0.3">
      <c r="A965">
        <v>2345</v>
      </c>
      <c r="B965" t="s">
        <v>2859</v>
      </c>
      <c r="C965" s="2">
        <v>42240</v>
      </c>
      <c r="D965">
        <f t="shared" si="30"/>
        <v>2015</v>
      </c>
      <c r="E965" s="2">
        <v>42063</v>
      </c>
      <c r="F965" t="s">
        <v>22</v>
      </c>
      <c r="G965" t="s">
        <v>685</v>
      </c>
      <c r="H965" t="s">
        <v>686</v>
      </c>
      <c r="I965" t="s">
        <v>37</v>
      </c>
      <c r="J965" t="s">
        <v>26</v>
      </c>
      <c r="K965" t="s">
        <v>438</v>
      </c>
      <c r="L965" t="s">
        <v>124</v>
      </c>
      <c r="M965">
        <v>53209</v>
      </c>
      <c r="N965" t="s">
        <v>29</v>
      </c>
      <c r="O965" t="s">
        <v>1894</v>
      </c>
      <c r="P965" t="s">
        <v>31</v>
      </c>
      <c r="Q965" t="s">
        <v>82</v>
      </c>
      <c r="R965" t="s">
        <v>1895</v>
      </c>
      <c r="S965">
        <v>490.32</v>
      </c>
      <c r="T965">
        <v>9</v>
      </c>
      <c r="U965" s="4">
        <v>0</v>
      </c>
      <c r="V965">
        <f t="shared" si="31"/>
        <v>0</v>
      </c>
      <c r="W965">
        <v>137.28960000000004</v>
      </c>
    </row>
    <row r="966" spans="1:23" x14ac:dyDescent="0.3">
      <c r="A966">
        <v>4555</v>
      </c>
      <c r="B966" t="s">
        <v>2860</v>
      </c>
      <c r="C966" s="2">
        <v>42241</v>
      </c>
      <c r="D966">
        <f t="shared" si="30"/>
        <v>2015</v>
      </c>
      <c r="E966" s="2">
        <v>42065</v>
      </c>
      <c r="F966" t="s">
        <v>128</v>
      </c>
      <c r="G966" t="s">
        <v>2861</v>
      </c>
      <c r="H966" t="s">
        <v>2862</v>
      </c>
      <c r="I966" t="s">
        <v>25</v>
      </c>
      <c r="J966" t="s">
        <v>26</v>
      </c>
      <c r="K966" t="s">
        <v>2863</v>
      </c>
      <c r="L966" t="s">
        <v>124</v>
      </c>
      <c r="M966">
        <v>54601</v>
      </c>
      <c r="N966" t="s">
        <v>29</v>
      </c>
      <c r="O966" t="s">
        <v>2537</v>
      </c>
      <c r="P966" t="s">
        <v>31</v>
      </c>
      <c r="Q966" t="s">
        <v>47</v>
      </c>
      <c r="R966" t="s">
        <v>2538</v>
      </c>
      <c r="S966">
        <v>56.820000000000007</v>
      </c>
      <c r="T966">
        <v>3</v>
      </c>
      <c r="U966" s="4">
        <v>0</v>
      </c>
      <c r="V966">
        <f t="shared" si="31"/>
        <v>0</v>
      </c>
      <c r="W966">
        <v>28.410000000000004</v>
      </c>
    </row>
    <row r="967" spans="1:23" x14ac:dyDescent="0.3">
      <c r="A967">
        <v>7848</v>
      </c>
      <c r="B967" t="s">
        <v>2864</v>
      </c>
      <c r="C967" s="2">
        <v>42242</v>
      </c>
      <c r="D967">
        <f t="shared" si="30"/>
        <v>2015</v>
      </c>
      <c r="E967" s="2">
        <v>42066</v>
      </c>
      <c r="F967" t="s">
        <v>22</v>
      </c>
      <c r="G967" t="s">
        <v>2865</v>
      </c>
      <c r="H967" t="s">
        <v>2866</v>
      </c>
      <c r="I967" t="s">
        <v>25</v>
      </c>
      <c r="J967" t="s">
        <v>26</v>
      </c>
      <c r="K967" t="s">
        <v>27</v>
      </c>
      <c r="L967" t="s">
        <v>28</v>
      </c>
      <c r="M967">
        <v>77070</v>
      </c>
      <c r="N967" t="s">
        <v>29</v>
      </c>
      <c r="O967" t="s">
        <v>2867</v>
      </c>
      <c r="P967" t="s">
        <v>54</v>
      </c>
      <c r="Q967" t="s">
        <v>55</v>
      </c>
      <c r="R967" t="s">
        <v>2868</v>
      </c>
      <c r="S967">
        <v>16.192</v>
      </c>
      <c r="T967">
        <v>2</v>
      </c>
      <c r="U967" s="4">
        <v>0.6</v>
      </c>
      <c r="V967">
        <f t="shared" si="31"/>
        <v>-9.7151999999999994</v>
      </c>
      <c r="W967">
        <v>-6.8815999999999953</v>
      </c>
    </row>
    <row r="968" spans="1:23" x14ac:dyDescent="0.3">
      <c r="A968">
        <v>3756</v>
      </c>
      <c r="B968" t="s">
        <v>2869</v>
      </c>
      <c r="C968" s="2">
        <v>42243</v>
      </c>
      <c r="D968">
        <f t="shared" si="30"/>
        <v>2015</v>
      </c>
      <c r="E968" s="2">
        <v>42070</v>
      </c>
      <c r="F968" t="s">
        <v>101</v>
      </c>
      <c r="G968" t="s">
        <v>2870</v>
      </c>
      <c r="H968" t="s">
        <v>2871</v>
      </c>
      <c r="I968" t="s">
        <v>104</v>
      </c>
      <c r="J968" t="s">
        <v>26</v>
      </c>
      <c r="K968" t="s">
        <v>944</v>
      </c>
      <c r="L968" t="s">
        <v>28</v>
      </c>
      <c r="M968">
        <v>79762</v>
      </c>
      <c r="N968" t="s">
        <v>29</v>
      </c>
      <c r="O968" t="s">
        <v>2872</v>
      </c>
      <c r="P968" t="s">
        <v>31</v>
      </c>
      <c r="Q968" t="s">
        <v>32</v>
      </c>
      <c r="R968" t="s">
        <v>2873</v>
      </c>
      <c r="S968">
        <v>42.783999999999999</v>
      </c>
      <c r="T968">
        <v>7</v>
      </c>
      <c r="U968" s="4">
        <v>0.2</v>
      </c>
      <c r="V968">
        <f t="shared" si="31"/>
        <v>-8.5568000000000008</v>
      </c>
      <c r="W968">
        <v>15.509199999999998</v>
      </c>
    </row>
    <row r="969" spans="1:23" x14ac:dyDescent="0.3">
      <c r="A969">
        <v>3757</v>
      </c>
      <c r="B969" t="s">
        <v>2869</v>
      </c>
      <c r="C969" s="2">
        <v>42244</v>
      </c>
      <c r="D969">
        <f t="shared" si="30"/>
        <v>2015</v>
      </c>
      <c r="E969" s="2">
        <v>42070</v>
      </c>
      <c r="F969" t="s">
        <v>101</v>
      </c>
      <c r="G969" t="s">
        <v>2870</v>
      </c>
      <c r="H969" t="s">
        <v>2871</v>
      </c>
      <c r="I969" t="s">
        <v>104</v>
      </c>
      <c r="J969" t="s">
        <v>26</v>
      </c>
      <c r="K969" t="s">
        <v>944</v>
      </c>
      <c r="L969" t="s">
        <v>28</v>
      </c>
      <c r="M969">
        <v>79762</v>
      </c>
      <c r="N969" t="s">
        <v>29</v>
      </c>
      <c r="O969" t="s">
        <v>2874</v>
      </c>
      <c r="P969" t="s">
        <v>54</v>
      </c>
      <c r="Q969" t="s">
        <v>140</v>
      </c>
      <c r="R969" t="s">
        <v>2875</v>
      </c>
      <c r="S969">
        <v>563.42999999999984</v>
      </c>
      <c r="T969">
        <v>5</v>
      </c>
      <c r="U969" s="4">
        <v>0.3</v>
      </c>
      <c r="V969">
        <f t="shared" si="31"/>
        <v>-169.02899999999994</v>
      </c>
      <c r="W969">
        <v>-56.343000000000018</v>
      </c>
    </row>
    <row r="970" spans="1:23" x14ac:dyDescent="0.3">
      <c r="A970">
        <v>3887</v>
      </c>
      <c r="B970" t="s">
        <v>2876</v>
      </c>
      <c r="C970" s="2">
        <v>42245</v>
      </c>
      <c r="D970">
        <f t="shared" si="30"/>
        <v>2015</v>
      </c>
      <c r="E970" s="2">
        <v>42072</v>
      </c>
      <c r="F970" t="s">
        <v>128</v>
      </c>
      <c r="G970" t="s">
        <v>2877</v>
      </c>
      <c r="H970" t="s">
        <v>2878</v>
      </c>
      <c r="I970" t="s">
        <v>25</v>
      </c>
      <c r="J970" t="s">
        <v>26</v>
      </c>
      <c r="K970" t="s">
        <v>353</v>
      </c>
      <c r="L970" t="s">
        <v>96</v>
      </c>
      <c r="M970">
        <v>47401</v>
      </c>
      <c r="N970" t="s">
        <v>29</v>
      </c>
      <c r="O970" t="s">
        <v>2879</v>
      </c>
      <c r="P970" t="s">
        <v>67</v>
      </c>
      <c r="Q970" t="s">
        <v>297</v>
      </c>
      <c r="R970" t="s">
        <v>2880</v>
      </c>
      <c r="S970">
        <v>134.85000000000002</v>
      </c>
      <c r="T970">
        <v>3</v>
      </c>
      <c r="U970" s="4">
        <v>0</v>
      </c>
      <c r="V970">
        <f t="shared" si="31"/>
        <v>0</v>
      </c>
      <c r="W970">
        <v>37.757999999999996</v>
      </c>
    </row>
    <row r="971" spans="1:23" x14ac:dyDescent="0.3">
      <c r="A971">
        <v>4003</v>
      </c>
      <c r="B971" t="s">
        <v>2881</v>
      </c>
      <c r="C971" s="2">
        <v>42246</v>
      </c>
      <c r="D971">
        <f t="shared" si="30"/>
        <v>2015</v>
      </c>
      <c r="E971" s="2">
        <v>42072</v>
      </c>
      <c r="F971" t="s">
        <v>22</v>
      </c>
      <c r="G971" t="s">
        <v>918</v>
      </c>
      <c r="H971" t="s">
        <v>919</v>
      </c>
      <c r="I971" t="s">
        <v>25</v>
      </c>
      <c r="J971" t="s">
        <v>26</v>
      </c>
      <c r="K971" t="s">
        <v>403</v>
      </c>
      <c r="L971" t="s">
        <v>28</v>
      </c>
      <c r="M971">
        <v>78207</v>
      </c>
      <c r="N971" t="s">
        <v>29</v>
      </c>
      <c r="O971" t="s">
        <v>2882</v>
      </c>
      <c r="P971" t="s">
        <v>54</v>
      </c>
      <c r="Q971" t="s">
        <v>227</v>
      </c>
      <c r="R971" t="s">
        <v>2883</v>
      </c>
      <c r="S971">
        <v>637.89599999999996</v>
      </c>
      <c r="T971">
        <v>3</v>
      </c>
      <c r="U971" s="4">
        <v>0.3</v>
      </c>
      <c r="V971">
        <f t="shared" si="31"/>
        <v>-191.36879999999999</v>
      </c>
      <c r="W971">
        <v>-127.57919999999996</v>
      </c>
    </row>
    <row r="972" spans="1:23" x14ac:dyDescent="0.3">
      <c r="A972">
        <v>4004</v>
      </c>
      <c r="B972" t="s">
        <v>2881</v>
      </c>
      <c r="C972" s="2">
        <v>42247</v>
      </c>
      <c r="D972">
        <f t="shared" si="30"/>
        <v>2015</v>
      </c>
      <c r="E972" s="2">
        <v>42072</v>
      </c>
      <c r="F972" t="s">
        <v>22</v>
      </c>
      <c r="G972" t="s">
        <v>918</v>
      </c>
      <c r="H972" t="s">
        <v>919</v>
      </c>
      <c r="I972" t="s">
        <v>25</v>
      </c>
      <c r="J972" t="s">
        <v>26</v>
      </c>
      <c r="K972" t="s">
        <v>403</v>
      </c>
      <c r="L972" t="s">
        <v>28</v>
      </c>
      <c r="M972">
        <v>78207</v>
      </c>
      <c r="N972" t="s">
        <v>29</v>
      </c>
      <c r="O972" t="s">
        <v>2477</v>
      </c>
      <c r="P972" t="s">
        <v>67</v>
      </c>
      <c r="Q972" t="s">
        <v>244</v>
      </c>
      <c r="R972" t="s">
        <v>2478</v>
      </c>
      <c r="S972">
        <v>287.90999999999997</v>
      </c>
      <c r="T972">
        <v>3</v>
      </c>
      <c r="U972" s="4">
        <v>0.4</v>
      </c>
      <c r="V972">
        <f t="shared" si="31"/>
        <v>-115.16399999999999</v>
      </c>
      <c r="W972">
        <v>33.589499999999987</v>
      </c>
    </row>
    <row r="973" spans="1:23" x14ac:dyDescent="0.3">
      <c r="A973">
        <v>4005</v>
      </c>
      <c r="B973" t="s">
        <v>2881</v>
      </c>
      <c r="C973" s="2">
        <v>42248</v>
      </c>
      <c r="D973">
        <f t="shared" si="30"/>
        <v>2015</v>
      </c>
      <c r="E973" s="2">
        <v>42072</v>
      </c>
      <c r="F973" t="s">
        <v>22</v>
      </c>
      <c r="G973" t="s">
        <v>918</v>
      </c>
      <c r="H973" t="s">
        <v>919</v>
      </c>
      <c r="I973" t="s">
        <v>25</v>
      </c>
      <c r="J973" t="s">
        <v>26</v>
      </c>
      <c r="K973" t="s">
        <v>403</v>
      </c>
      <c r="L973" t="s">
        <v>28</v>
      </c>
      <c r="M973">
        <v>78207</v>
      </c>
      <c r="N973" t="s">
        <v>29</v>
      </c>
      <c r="O973" t="s">
        <v>2150</v>
      </c>
      <c r="P973" t="s">
        <v>31</v>
      </c>
      <c r="Q973" t="s">
        <v>280</v>
      </c>
      <c r="R973" t="s">
        <v>2151</v>
      </c>
      <c r="S973">
        <v>36.6</v>
      </c>
      <c r="T973">
        <v>3</v>
      </c>
      <c r="U973" s="4">
        <v>0.2</v>
      </c>
      <c r="V973">
        <f t="shared" si="31"/>
        <v>-7.32</v>
      </c>
      <c r="W973">
        <v>11.894999999999994</v>
      </c>
    </row>
    <row r="974" spans="1:23" x14ac:dyDescent="0.3">
      <c r="A974">
        <v>5199</v>
      </c>
      <c r="B974" t="s">
        <v>2884</v>
      </c>
      <c r="C974" s="2">
        <v>42249</v>
      </c>
      <c r="D974">
        <f t="shared" si="30"/>
        <v>2015</v>
      </c>
      <c r="E974" s="2">
        <v>42072</v>
      </c>
      <c r="F974" t="s">
        <v>22</v>
      </c>
      <c r="G974" t="s">
        <v>2885</v>
      </c>
      <c r="H974" t="s">
        <v>2886</v>
      </c>
      <c r="I974" t="s">
        <v>25</v>
      </c>
      <c r="J974" t="s">
        <v>26</v>
      </c>
      <c r="K974" t="s">
        <v>2887</v>
      </c>
      <c r="L974" t="s">
        <v>28</v>
      </c>
      <c r="M974">
        <v>78664</v>
      </c>
      <c r="N974" t="s">
        <v>29</v>
      </c>
      <c r="O974" t="s">
        <v>2888</v>
      </c>
      <c r="P974" t="s">
        <v>31</v>
      </c>
      <c r="Q974" t="s">
        <v>933</v>
      </c>
      <c r="R974" t="s">
        <v>2889</v>
      </c>
      <c r="S974">
        <v>3930.0720000000001</v>
      </c>
      <c r="T974">
        <v>3</v>
      </c>
      <c r="U974" s="4">
        <v>0.2</v>
      </c>
      <c r="V974">
        <f t="shared" si="31"/>
        <v>-786.01440000000002</v>
      </c>
      <c r="W974">
        <v>-786.01440000000025</v>
      </c>
    </row>
    <row r="975" spans="1:23" x14ac:dyDescent="0.3">
      <c r="A975">
        <v>5200</v>
      </c>
      <c r="B975" t="s">
        <v>2884</v>
      </c>
      <c r="C975" s="2">
        <v>42250</v>
      </c>
      <c r="D975">
        <f t="shared" si="30"/>
        <v>2015</v>
      </c>
      <c r="E975" s="2">
        <v>42072</v>
      </c>
      <c r="F975" t="s">
        <v>22</v>
      </c>
      <c r="G975" t="s">
        <v>2885</v>
      </c>
      <c r="H975" t="s">
        <v>2886</v>
      </c>
      <c r="I975" t="s">
        <v>25</v>
      </c>
      <c r="J975" t="s">
        <v>26</v>
      </c>
      <c r="K975" t="s">
        <v>2887</v>
      </c>
      <c r="L975" t="s">
        <v>28</v>
      </c>
      <c r="M975">
        <v>78664</v>
      </c>
      <c r="N975" t="s">
        <v>29</v>
      </c>
      <c r="O975" t="s">
        <v>2890</v>
      </c>
      <c r="P975" t="s">
        <v>31</v>
      </c>
      <c r="Q975" t="s">
        <v>98</v>
      </c>
      <c r="R975" t="s">
        <v>2891</v>
      </c>
      <c r="S975">
        <v>2.3039999999999998</v>
      </c>
      <c r="T975">
        <v>1</v>
      </c>
      <c r="U975" s="4">
        <v>0.2</v>
      </c>
      <c r="V975">
        <f t="shared" si="31"/>
        <v>-0.46079999999999999</v>
      </c>
      <c r="W975">
        <v>0.77759999999999996</v>
      </c>
    </row>
    <row r="976" spans="1:23" x14ac:dyDescent="0.3">
      <c r="A976">
        <v>5201</v>
      </c>
      <c r="B976" t="s">
        <v>2884</v>
      </c>
      <c r="C976" s="2">
        <v>42251</v>
      </c>
      <c r="D976">
        <f t="shared" si="30"/>
        <v>2015</v>
      </c>
      <c r="E976" s="2">
        <v>42072</v>
      </c>
      <c r="F976" t="s">
        <v>22</v>
      </c>
      <c r="G976" t="s">
        <v>2885</v>
      </c>
      <c r="H976" t="s">
        <v>2886</v>
      </c>
      <c r="I976" t="s">
        <v>25</v>
      </c>
      <c r="J976" t="s">
        <v>26</v>
      </c>
      <c r="K976" t="s">
        <v>2887</v>
      </c>
      <c r="L976" t="s">
        <v>28</v>
      </c>
      <c r="M976">
        <v>78664</v>
      </c>
      <c r="N976" t="s">
        <v>29</v>
      </c>
      <c r="O976" t="s">
        <v>675</v>
      </c>
      <c r="P976" t="s">
        <v>67</v>
      </c>
      <c r="Q976" t="s">
        <v>297</v>
      </c>
      <c r="R976" t="s">
        <v>676</v>
      </c>
      <c r="S976">
        <v>431.97600000000006</v>
      </c>
      <c r="T976">
        <v>3</v>
      </c>
      <c r="U976" s="4">
        <v>0.2</v>
      </c>
      <c r="V976">
        <f t="shared" si="31"/>
        <v>-86.395200000000017</v>
      </c>
      <c r="W976">
        <v>32.398200000000017</v>
      </c>
    </row>
    <row r="977" spans="1:23" x14ac:dyDescent="0.3">
      <c r="A977">
        <v>5202</v>
      </c>
      <c r="B977" t="s">
        <v>2884</v>
      </c>
      <c r="C977" s="2">
        <v>42252</v>
      </c>
      <c r="D977">
        <f t="shared" si="30"/>
        <v>2015</v>
      </c>
      <c r="E977" s="2">
        <v>42072</v>
      </c>
      <c r="F977" t="s">
        <v>22</v>
      </c>
      <c r="G977" t="s">
        <v>2885</v>
      </c>
      <c r="H977" t="s">
        <v>2886</v>
      </c>
      <c r="I977" t="s">
        <v>25</v>
      </c>
      <c r="J977" t="s">
        <v>26</v>
      </c>
      <c r="K977" t="s">
        <v>2887</v>
      </c>
      <c r="L977" t="s">
        <v>28</v>
      </c>
      <c r="M977">
        <v>78664</v>
      </c>
      <c r="N977" t="s">
        <v>29</v>
      </c>
      <c r="O977" t="s">
        <v>682</v>
      </c>
      <c r="P977" t="s">
        <v>67</v>
      </c>
      <c r="Q977" t="s">
        <v>68</v>
      </c>
      <c r="R977" t="s">
        <v>683</v>
      </c>
      <c r="S977">
        <v>41.720000000000006</v>
      </c>
      <c r="T977">
        <v>7</v>
      </c>
      <c r="U977" s="4">
        <v>0.2</v>
      </c>
      <c r="V977">
        <f t="shared" si="31"/>
        <v>-8.3440000000000012</v>
      </c>
      <c r="W977">
        <v>5.7364999999999977</v>
      </c>
    </row>
    <row r="978" spans="1:23" x14ac:dyDescent="0.3">
      <c r="A978">
        <v>4215</v>
      </c>
      <c r="B978" t="s">
        <v>2892</v>
      </c>
      <c r="C978" s="2">
        <v>42253</v>
      </c>
      <c r="D978">
        <f t="shared" si="30"/>
        <v>2015</v>
      </c>
      <c r="E978" s="2">
        <v>42072</v>
      </c>
      <c r="F978" t="s">
        <v>22</v>
      </c>
      <c r="G978" t="s">
        <v>2893</v>
      </c>
      <c r="H978" t="s">
        <v>2894</v>
      </c>
      <c r="I978" t="s">
        <v>25</v>
      </c>
      <c r="J978" t="s">
        <v>26</v>
      </c>
      <c r="K978" t="s">
        <v>606</v>
      </c>
      <c r="L978" t="s">
        <v>96</v>
      </c>
      <c r="M978">
        <v>46544</v>
      </c>
      <c r="N978" t="s">
        <v>29</v>
      </c>
      <c r="O978" t="s">
        <v>2895</v>
      </c>
      <c r="P978" t="s">
        <v>31</v>
      </c>
      <c r="Q978" t="s">
        <v>47</v>
      </c>
      <c r="R978" t="s">
        <v>2896</v>
      </c>
      <c r="S978">
        <v>128.39999999999998</v>
      </c>
      <c r="T978">
        <v>3</v>
      </c>
      <c r="U978" s="4">
        <v>0</v>
      </c>
      <c r="V978">
        <f t="shared" si="31"/>
        <v>0</v>
      </c>
      <c r="W978">
        <v>64.199999999999989</v>
      </c>
    </row>
    <row r="979" spans="1:23" x14ac:dyDescent="0.3">
      <c r="A979">
        <v>919</v>
      </c>
      <c r="B979" t="s">
        <v>2897</v>
      </c>
      <c r="C979" s="2">
        <v>42254</v>
      </c>
      <c r="D979">
        <f t="shared" si="30"/>
        <v>2015</v>
      </c>
      <c r="E979" s="2">
        <v>42075</v>
      </c>
      <c r="F979" t="s">
        <v>22</v>
      </c>
      <c r="G979" t="s">
        <v>645</v>
      </c>
      <c r="H979" t="s">
        <v>646</v>
      </c>
      <c r="I979" t="s">
        <v>104</v>
      </c>
      <c r="J979" t="s">
        <v>26</v>
      </c>
      <c r="K979" t="s">
        <v>160</v>
      </c>
      <c r="L979" t="s">
        <v>28</v>
      </c>
      <c r="M979">
        <v>75220</v>
      </c>
      <c r="N979" t="s">
        <v>29</v>
      </c>
      <c r="O979" t="s">
        <v>363</v>
      </c>
      <c r="P979" t="s">
        <v>31</v>
      </c>
      <c r="Q979" t="s">
        <v>280</v>
      </c>
      <c r="R979" t="s">
        <v>364</v>
      </c>
      <c r="S979">
        <v>149.352</v>
      </c>
      <c r="T979">
        <v>3</v>
      </c>
      <c r="U979" s="4">
        <v>0.2</v>
      </c>
      <c r="V979">
        <f t="shared" si="31"/>
        <v>-29.870400000000004</v>
      </c>
      <c r="W979">
        <v>50.40629999999998</v>
      </c>
    </row>
    <row r="980" spans="1:23" x14ac:dyDescent="0.3">
      <c r="A980">
        <v>920</v>
      </c>
      <c r="B980" t="s">
        <v>2897</v>
      </c>
      <c r="C980" s="2">
        <v>42255</v>
      </c>
      <c r="D980">
        <f t="shared" si="30"/>
        <v>2015</v>
      </c>
      <c r="E980" s="2">
        <v>42075</v>
      </c>
      <c r="F980" t="s">
        <v>22</v>
      </c>
      <c r="G980" t="s">
        <v>645</v>
      </c>
      <c r="H980" t="s">
        <v>646</v>
      </c>
      <c r="I980" t="s">
        <v>104</v>
      </c>
      <c r="J980" t="s">
        <v>26</v>
      </c>
      <c r="K980" t="s">
        <v>160</v>
      </c>
      <c r="L980" t="s">
        <v>28</v>
      </c>
      <c r="M980">
        <v>75220</v>
      </c>
      <c r="N980" t="s">
        <v>29</v>
      </c>
      <c r="O980" t="s">
        <v>2898</v>
      </c>
      <c r="P980" t="s">
        <v>31</v>
      </c>
      <c r="Q980" t="s">
        <v>44</v>
      </c>
      <c r="R980" t="s">
        <v>2899</v>
      </c>
      <c r="S980">
        <v>12.991999999999999</v>
      </c>
      <c r="T980">
        <v>1</v>
      </c>
      <c r="U980" s="4">
        <v>0.2</v>
      </c>
      <c r="V980">
        <f t="shared" si="31"/>
        <v>-2.5983999999999998</v>
      </c>
      <c r="W980">
        <v>-0.81199999999999983</v>
      </c>
    </row>
    <row r="981" spans="1:23" x14ac:dyDescent="0.3">
      <c r="A981">
        <v>8982</v>
      </c>
      <c r="B981" t="s">
        <v>2900</v>
      </c>
      <c r="C981" s="2">
        <v>42256</v>
      </c>
      <c r="D981">
        <f t="shared" si="30"/>
        <v>2015</v>
      </c>
      <c r="E981" s="2">
        <v>42076</v>
      </c>
      <c r="F981" t="s">
        <v>22</v>
      </c>
      <c r="G981" t="s">
        <v>2901</v>
      </c>
      <c r="H981" t="s">
        <v>2902</v>
      </c>
      <c r="I981" t="s">
        <v>25</v>
      </c>
      <c r="J981" t="s">
        <v>26</v>
      </c>
      <c r="K981" t="s">
        <v>166</v>
      </c>
      <c r="L981" t="s">
        <v>39</v>
      </c>
      <c r="M981">
        <v>60623</v>
      </c>
      <c r="N981" t="s">
        <v>29</v>
      </c>
      <c r="O981" t="s">
        <v>2903</v>
      </c>
      <c r="P981" t="s">
        <v>31</v>
      </c>
      <c r="Q981" t="s">
        <v>82</v>
      </c>
      <c r="R981" t="s">
        <v>2904</v>
      </c>
      <c r="S981">
        <v>2.3339999999999996</v>
      </c>
      <c r="T981">
        <v>3</v>
      </c>
      <c r="U981" s="4">
        <v>0.8</v>
      </c>
      <c r="V981">
        <f t="shared" si="31"/>
        <v>-1.8671999999999997</v>
      </c>
      <c r="W981">
        <v>-6.3018000000000001</v>
      </c>
    </row>
    <row r="982" spans="1:23" x14ac:dyDescent="0.3">
      <c r="A982">
        <v>8983</v>
      </c>
      <c r="B982" t="s">
        <v>2900</v>
      </c>
      <c r="C982" s="2">
        <v>42257</v>
      </c>
      <c r="D982">
        <f t="shared" si="30"/>
        <v>2015</v>
      </c>
      <c r="E982" s="2">
        <v>42076</v>
      </c>
      <c r="F982" t="s">
        <v>22</v>
      </c>
      <c r="G982" t="s">
        <v>2901</v>
      </c>
      <c r="H982" t="s">
        <v>2902</v>
      </c>
      <c r="I982" t="s">
        <v>25</v>
      </c>
      <c r="J982" t="s">
        <v>26</v>
      </c>
      <c r="K982" t="s">
        <v>166</v>
      </c>
      <c r="L982" t="s">
        <v>39</v>
      </c>
      <c r="M982">
        <v>60623</v>
      </c>
      <c r="N982" t="s">
        <v>29</v>
      </c>
      <c r="O982" t="s">
        <v>2905</v>
      </c>
      <c r="P982" t="s">
        <v>31</v>
      </c>
      <c r="Q982" t="s">
        <v>47</v>
      </c>
      <c r="R982" t="s">
        <v>2906</v>
      </c>
      <c r="S982">
        <v>1.7279999999999998</v>
      </c>
      <c r="T982">
        <v>4</v>
      </c>
      <c r="U982" s="4">
        <v>0.8</v>
      </c>
      <c r="V982">
        <f t="shared" si="31"/>
        <v>-1.3823999999999999</v>
      </c>
      <c r="W982">
        <v>-2.764800000000001</v>
      </c>
    </row>
    <row r="983" spans="1:23" x14ac:dyDescent="0.3">
      <c r="A983">
        <v>8984</v>
      </c>
      <c r="B983" t="s">
        <v>2900</v>
      </c>
      <c r="C983" s="2">
        <v>42258</v>
      </c>
      <c r="D983">
        <f t="shared" si="30"/>
        <v>2015</v>
      </c>
      <c r="E983" s="2">
        <v>42076</v>
      </c>
      <c r="F983" t="s">
        <v>22</v>
      </c>
      <c r="G983" t="s">
        <v>2901</v>
      </c>
      <c r="H983" t="s">
        <v>2902</v>
      </c>
      <c r="I983" t="s">
        <v>25</v>
      </c>
      <c r="J983" t="s">
        <v>26</v>
      </c>
      <c r="K983" t="s">
        <v>166</v>
      </c>
      <c r="L983" t="s">
        <v>39</v>
      </c>
      <c r="M983">
        <v>60623</v>
      </c>
      <c r="N983" t="s">
        <v>29</v>
      </c>
      <c r="O983" t="s">
        <v>2907</v>
      </c>
      <c r="P983" t="s">
        <v>54</v>
      </c>
      <c r="Q983" t="s">
        <v>55</v>
      </c>
      <c r="R983" t="s">
        <v>2908</v>
      </c>
      <c r="S983">
        <v>159.04</v>
      </c>
      <c r="T983">
        <v>5</v>
      </c>
      <c r="U983" s="4">
        <v>0.6</v>
      </c>
      <c r="V983">
        <f t="shared" si="31"/>
        <v>-95.423999999999992</v>
      </c>
      <c r="W983">
        <v>-194.82400000000001</v>
      </c>
    </row>
    <row r="984" spans="1:23" x14ac:dyDescent="0.3">
      <c r="A984">
        <v>8985</v>
      </c>
      <c r="B984" t="s">
        <v>2900</v>
      </c>
      <c r="C984" s="2">
        <v>42259</v>
      </c>
      <c r="D984">
        <f t="shared" si="30"/>
        <v>2015</v>
      </c>
      <c r="E984" s="2">
        <v>42076</v>
      </c>
      <c r="F984" t="s">
        <v>22</v>
      </c>
      <c r="G984" t="s">
        <v>2901</v>
      </c>
      <c r="H984" t="s">
        <v>2902</v>
      </c>
      <c r="I984" t="s">
        <v>25</v>
      </c>
      <c r="J984" t="s">
        <v>26</v>
      </c>
      <c r="K984" t="s">
        <v>166</v>
      </c>
      <c r="L984" t="s">
        <v>39</v>
      </c>
      <c r="M984">
        <v>60623</v>
      </c>
      <c r="N984" t="s">
        <v>29</v>
      </c>
      <c r="O984" t="s">
        <v>2909</v>
      </c>
      <c r="P984" t="s">
        <v>54</v>
      </c>
      <c r="Q984" t="s">
        <v>227</v>
      </c>
      <c r="R984" t="s">
        <v>2910</v>
      </c>
      <c r="S984">
        <v>145.97999999999999</v>
      </c>
      <c r="T984">
        <v>2</v>
      </c>
      <c r="U984" s="4">
        <v>0.5</v>
      </c>
      <c r="V984">
        <f t="shared" si="31"/>
        <v>-72.989999999999995</v>
      </c>
      <c r="W984">
        <v>-99.266399999999976</v>
      </c>
    </row>
    <row r="985" spans="1:23" x14ac:dyDescent="0.3">
      <c r="A985">
        <v>839</v>
      </c>
      <c r="B985" t="s">
        <v>2911</v>
      </c>
      <c r="C985" s="2">
        <v>42260</v>
      </c>
      <c r="D985">
        <f t="shared" si="30"/>
        <v>2015</v>
      </c>
      <c r="E985" s="2">
        <v>42076</v>
      </c>
      <c r="F985" t="s">
        <v>22</v>
      </c>
      <c r="G985" t="s">
        <v>1797</v>
      </c>
      <c r="H985" t="s">
        <v>1798</v>
      </c>
      <c r="I985" t="s">
        <v>104</v>
      </c>
      <c r="J985" t="s">
        <v>26</v>
      </c>
      <c r="K985" t="s">
        <v>413</v>
      </c>
      <c r="L985" t="s">
        <v>28</v>
      </c>
      <c r="M985">
        <v>76106</v>
      </c>
      <c r="N985" t="s">
        <v>29</v>
      </c>
      <c r="O985" t="s">
        <v>2912</v>
      </c>
      <c r="P985" t="s">
        <v>67</v>
      </c>
      <c r="Q985" t="s">
        <v>297</v>
      </c>
      <c r="R985" t="s">
        <v>2913</v>
      </c>
      <c r="S985">
        <v>21.071999999999999</v>
      </c>
      <c r="T985">
        <v>3</v>
      </c>
      <c r="U985" s="4">
        <v>0.2</v>
      </c>
      <c r="V985">
        <f t="shared" si="31"/>
        <v>-4.2144000000000004</v>
      </c>
      <c r="W985">
        <v>1.5804</v>
      </c>
    </row>
    <row r="986" spans="1:23" x14ac:dyDescent="0.3">
      <c r="A986">
        <v>8506</v>
      </c>
      <c r="B986" t="s">
        <v>2914</v>
      </c>
      <c r="C986" s="2">
        <v>42261</v>
      </c>
      <c r="D986">
        <f t="shared" si="30"/>
        <v>2015</v>
      </c>
      <c r="E986" s="2">
        <v>42076</v>
      </c>
      <c r="F986" t="s">
        <v>22</v>
      </c>
      <c r="G986" t="s">
        <v>2915</v>
      </c>
      <c r="H986" t="s">
        <v>2916</v>
      </c>
      <c r="I986" t="s">
        <v>37</v>
      </c>
      <c r="J986" t="s">
        <v>26</v>
      </c>
      <c r="K986" t="s">
        <v>160</v>
      </c>
      <c r="L986" t="s">
        <v>28</v>
      </c>
      <c r="M986">
        <v>75217</v>
      </c>
      <c r="N986" t="s">
        <v>29</v>
      </c>
      <c r="O986" t="s">
        <v>2917</v>
      </c>
      <c r="P986" t="s">
        <v>31</v>
      </c>
      <c r="Q986" t="s">
        <v>47</v>
      </c>
      <c r="R986" t="s">
        <v>2918</v>
      </c>
      <c r="S986">
        <v>8.8559999999999981</v>
      </c>
      <c r="T986">
        <v>9</v>
      </c>
      <c r="U986" s="4">
        <v>0.8</v>
      </c>
      <c r="V986">
        <f t="shared" si="31"/>
        <v>-7.0847999999999987</v>
      </c>
      <c r="W986">
        <v>-14.169600000000003</v>
      </c>
    </row>
    <row r="987" spans="1:23" x14ac:dyDescent="0.3">
      <c r="A987">
        <v>8507</v>
      </c>
      <c r="B987" t="s">
        <v>2914</v>
      </c>
      <c r="C987" s="2">
        <v>42262</v>
      </c>
      <c r="D987">
        <f t="shared" si="30"/>
        <v>2015</v>
      </c>
      <c r="E987" s="2">
        <v>42076</v>
      </c>
      <c r="F987" t="s">
        <v>22</v>
      </c>
      <c r="G987" t="s">
        <v>2915</v>
      </c>
      <c r="H987" t="s">
        <v>2916</v>
      </c>
      <c r="I987" t="s">
        <v>37</v>
      </c>
      <c r="J987" t="s">
        <v>26</v>
      </c>
      <c r="K987" t="s">
        <v>160</v>
      </c>
      <c r="L987" t="s">
        <v>28</v>
      </c>
      <c r="M987">
        <v>75217</v>
      </c>
      <c r="N987" t="s">
        <v>29</v>
      </c>
      <c r="O987" t="s">
        <v>2919</v>
      </c>
      <c r="P987" t="s">
        <v>67</v>
      </c>
      <c r="Q987" t="s">
        <v>68</v>
      </c>
      <c r="R987" t="s">
        <v>2920</v>
      </c>
      <c r="S987">
        <v>27.96</v>
      </c>
      <c r="T987">
        <v>5</v>
      </c>
      <c r="U987" s="4">
        <v>0.2</v>
      </c>
      <c r="V987">
        <f t="shared" si="31"/>
        <v>-5.5920000000000005</v>
      </c>
      <c r="W987">
        <v>8.3880000000000035</v>
      </c>
    </row>
    <row r="988" spans="1:23" x14ac:dyDescent="0.3">
      <c r="A988">
        <v>8508</v>
      </c>
      <c r="B988" t="s">
        <v>2914</v>
      </c>
      <c r="C988" s="2">
        <v>42263</v>
      </c>
      <c r="D988">
        <f t="shared" si="30"/>
        <v>2015</v>
      </c>
      <c r="E988" s="2">
        <v>42076</v>
      </c>
      <c r="F988" t="s">
        <v>22</v>
      </c>
      <c r="G988" t="s">
        <v>2915</v>
      </c>
      <c r="H988" t="s">
        <v>2916</v>
      </c>
      <c r="I988" t="s">
        <v>37</v>
      </c>
      <c r="J988" t="s">
        <v>26</v>
      </c>
      <c r="K988" t="s">
        <v>160</v>
      </c>
      <c r="L988" t="s">
        <v>28</v>
      </c>
      <c r="M988">
        <v>75217</v>
      </c>
      <c r="N988" t="s">
        <v>29</v>
      </c>
      <c r="O988" t="s">
        <v>2921</v>
      </c>
      <c r="P988" t="s">
        <v>31</v>
      </c>
      <c r="Q988" t="s">
        <v>280</v>
      </c>
      <c r="R988" t="s">
        <v>2922</v>
      </c>
      <c r="S988">
        <v>146.352</v>
      </c>
      <c r="T988">
        <v>3</v>
      </c>
      <c r="U988" s="4">
        <v>0.2</v>
      </c>
      <c r="V988">
        <f t="shared" si="31"/>
        <v>-29.270400000000002</v>
      </c>
      <c r="W988">
        <v>49.393799999999992</v>
      </c>
    </row>
    <row r="989" spans="1:23" x14ac:dyDescent="0.3">
      <c r="A989">
        <v>8812</v>
      </c>
      <c r="B989" t="s">
        <v>2923</v>
      </c>
      <c r="C989" s="2">
        <v>42264</v>
      </c>
      <c r="D989">
        <f t="shared" si="30"/>
        <v>2015</v>
      </c>
      <c r="E989" s="2">
        <v>42077</v>
      </c>
      <c r="F989" t="s">
        <v>22</v>
      </c>
      <c r="G989" t="s">
        <v>1143</v>
      </c>
      <c r="H989" t="s">
        <v>1144</v>
      </c>
      <c r="I989" t="s">
        <v>104</v>
      </c>
      <c r="J989" t="s">
        <v>26</v>
      </c>
      <c r="K989" t="s">
        <v>392</v>
      </c>
      <c r="L989" t="s">
        <v>74</v>
      </c>
      <c r="M989">
        <v>49201</v>
      </c>
      <c r="N989" t="s">
        <v>29</v>
      </c>
      <c r="O989" t="s">
        <v>2857</v>
      </c>
      <c r="P989" t="s">
        <v>31</v>
      </c>
      <c r="Q989" t="s">
        <v>82</v>
      </c>
      <c r="R989" t="s">
        <v>2858</v>
      </c>
      <c r="S989">
        <v>207.14400000000001</v>
      </c>
      <c r="T989">
        <v>3</v>
      </c>
      <c r="U989" s="4">
        <v>0.1</v>
      </c>
      <c r="V989">
        <f t="shared" si="31"/>
        <v>-20.714400000000001</v>
      </c>
      <c r="W989">
        <v>48.333599999999976</v>
      </c>
    </row>
    <row r="990" spans="1:23" x14ac:dyDescent="0.3">
      <c r="A990">
        <v>8813</v>
      </c>
      <c r="B990" t="s">
        <v>2923</v>
      </c>
      <c r="C990" s="2">
        <v>42265</v>
      </c>
      <c r="D990">
        <f t="shared" si="30"/>
        <v>2015</v>
      </c>
      <c r="E990" s="2">
        <v>42077</v>
      </c>
      <c r="F990" t="s">
        <v>22</v>
      </c>
      <c r="G990" t="s">
        <v>1143</v>
      </c>
      <c r="H990" t="s">
        <v>1144</v>
      </c>
      <c r="I990" t="s">
        <v>104</v>
      </c>
      <c r="J990" t="s">
        <v>26</v>
      </c>
      <c r="K990" t="s">
        <v>392</v>
      </c>
      <c r="L990" t="s">
        <v>74</v>
      </c>
      <c r="M990">
        <v>49201</v>
      </c>
      <c r="N990" t="s">
        <v>29</v>
      </c>
      <c r="O990" t="s">
        <v>2924</v>
      </c>
      <c r="P990" t="s">
        <v>31</v>
      </c>
      <c r="Q990" t="s">
        <v>64</v>
      </c>
      <c r="R990" t="s">
        <v>2925</v>
      </c>
      <c r="S990">
        <v>13.899999999999999</v>
      </c>
      <c r="T990">
        <v>5</v>
      </c>
      <c r="U990" s="4">
        <v>0</v>
      </c>
      <c r="V990">
        <f t="shared" si="31"/>
        <v>0</v>
      </c>
      <c r="W990">
        <v>3.7529999999999997</v>
      </c>
    </row>
    <row r="991" spans="1:23" x14ac:dyDescent="0.3">
      <c r="A991">
        <v>45</v>
      </c>
      <c r="B991" t="s">
        <v>2926</v>
      </c>
      <c r="C991" s="2">
        <v>42266</v>
      </c>
      <c r="D991">
        <f t="shared" si="30"/>
        <v>2015</v>
      </c>
      <c r="E991" s="2">
        <v>42077</v>
      </c>
      <c r="F991" t="s">
        <v>101</v>
      </c>
      <c r="G991" t="s">
        <v>1971</v>
      </c>
      <c r="H991" t="s">
        <v>1972</v>
      </c>
      <c r="I991" t="s">
        <v>104</v>
      </c>
      <c r="J991" t="s">
        <v>26</v>
      </c>
      <c r="K991" t="s">
        <v>2213</v>
      </c>
      <c r="L991" t="s">
        <v>252</v>
      </c>
      <c r="M991">
        <v>55122</v>
      </c>
      <c r="N991" t="s">
        <v>29</v>
      </c>
      <c r="O991" t="s">
        <v>1771</v>
      </c>
      <c r="P991" t="s">
        <v>67</v>
      </c>
      <c r="Q991" t="s">
        <v>68</v>
      </c>
      <c r="R991" t="s">
        <v>1772</v>
      </c>
      <c r="S991">
        <v>45.98</v>
      </c>
      <c r="T991">
        <v>2</v>
      </c>
      <c r="U991" s="4">
        <v>0</v>
      </c>
      <c r="V991">
        <f t="shared" si="31"/>
        <v>0</v>
      </c>
      <c r="W991">
        <v>19.7714</v>
      </c>
    </row>
    <row r="992" spans="1:23" x14ac:dyDescent="0.3">
      <c r="A992">
        <v>46</v>
      </c>
      <c r="B992" t="s">
        <v>2926</v>
      </c>
      <c r="C992" s="2">
        <v>42267</v>
      </c>
      <c r="D992">
        <f t="shared" si="30"/>
        <v>2015</v>
      </c>
      <c r="E992" s="2">
        <v>42077</v>
      </c>
      <c r="F992" t="s">
        <v>101</v>
      </c>
      <c r="G992" t="s">
        <v>1971</v>
      </c>
      <c r="H992" t="s">
        <v>1972</v>
      </c>
      <c r="I992" t="s">
        <v>104</v>
      </c>
      <c r="J992" t="s">
        <v>26</v>
      </c>
      <c r="K992" t="s">
        <v>2213</v>
      </c>
      <c r="L992" t="s">
        <v>252</v>
      </c>
      <c r="M992">
        <v>55122</v>
      </c>
      <c r="N992" t="s">
        <v>29</v>
      </c>
      <c r="O992" t="s">
        <v>2482</v>
      </c>
      <c r="P992" t="s">
        <v>31</v>
      </c>
      <c r="Q992" t="s">
        <v>47</v>
      </c>
      <c r="R992" t="s">
        <v>2483</v>
      </c>
      <c r="S992">
        <v>17.46</v>
      </c>
      <c r="T992">
        <v>2</v>
      </c>
      <c r="U992" s="4">
        <v>0</v>
      </c>
      <c r="V992">
        <f t="shared" si="31"/>
        <v>0</v>
      </c>
      <c r="W992">
        <v>8.2061999999999991</v>
      </c>
    </row>
    <row r="993" spans="1:23" x14ac:dyDescent="0.3">
      <c r="A993">
        <v>2346</v>
      </c>
      <c r="B993" t="s">
        <v>2927</v>
      </c>
      <c r="C993" s="2">
        <v>42268</v>
      </c>
      <c r="D993">
        <f t="shared" si="30"/>
        <v>2015</v>
      </c>
      <c r="E993" s="2">
        <v>42082</v>
      </c>
      <c r="F993" t="s">
        <v>22</v>
      </c>
      <c r="G993" t="s">
        <v>2434</v>
      </c>
      <c r="H993" t="s">
        <v>2435</v>
      </c>
      <c r="I993" t="s">
        <v>25</v>
      </c>
      <c r="J993" t="s">
        <v>26</v>
      </c>
      <c r="K993" t="s">
        <v>403</v>
      </c>
      <c r="L993" t="s">
        <v>28</v>
      </c>
      <c r="M993">
        <v>78207</v>
      </c>
      <c r="N993" t="s">
        <v>29</v>
      </c>
      <c r="O993" t="s">
        <v>2091</v>
      </c>
      <c r="P993" t="s">
        <v>31</v>
      </c>
      <c r="Q993" t="s">
        <v>32</v>
      </c>
      <c r="R993" t="s">
        <v>2928</v>
      </c>
      <c r="S993">
        <v>70.08</v>
      </c>
      <c r="T993">
        <v>5</v>
      </c>
      <c r="U993" s="4">
        <v>0.2</v>
      </c>
      <c r="V993">
        <f t="shared" si="31"/>
        <v>-14.016</v>
      </c>
      <c r="W993">
        <v>24.527999999999995</v>
      </c>
    </row>
    <row r="994" spans="1:23" x14ac:dyDescent="0.3">
      <c r="A994">
        <v>2347</v>
      </c>
      <c r="B994" t="s">
        <v>2927</v>
      </c>
      <c r="C994" s="2">
        <v>42269</v>
      </c>
      <c r="D994">
        <f t="shared" si="30"/>
        <v>2015</v>
      </c>
      <c r="E994" s="2">
        <v>42082</v>
      </c>
      <c r="F994" t="s">
        <v>22</v>
      </c>
      <c r="G994" t="s">
        <v>2434</v>
      </c>
      <c r="H994" t="s">
        <v>2435</v>
      </c>
      <c r="I994" t="s">
        <v>25</v>
      </c>
      <c r="J994" t="s">
        <v>26</v>
      </c>
      <c r="K994" t="s">
        <v>403</v>
      </c>
      <c r="L994" t="s">
        <v>28</v>
      </c>
      <c r="M994">
        <v>78207</v>
      </c>
      <c r="N994" t="s">
        <v>29</v>
      </c>
      <c r="O994" t="s">
        <v>2929</v>
      </c>
      <c r="P994" t="s">
        <v>31</v>
      </c>
      <c r="Q994" t="s">
        <v>47</v>
      </c>
      <c r="R994" t="s">
        <v>2930</v>
      </c>
      <c r="S994">
        <v>1.2719999999999998</v>
      </c>
      <c r="T994">
        <v>2</v>
      </c>
      <c r="U994" s="4">
        <v>0.8</v>
      </c>
      <c r="V994">
        <f t="shared" si="31"/>
        <v>-1.0175999999999998</v>
      </c>
      <c r="W994">
        <v>-2.1624000000000012</v>
      </c>
    </row>
    <row r="995" spans="1:23" x14ac:dyDescent="0.3">
      <c r="A995">
        <v>2348</v>
      </c>
      <c r="B995" t="s">
        <v>2927</v>
      </c>
      <c r="C995" s="2">
        <v>42270</v>
      </c>
      <c r="D995">
        <f t="shared" si="30"/>
        <v>2015</v>
      </c>
      <c r="E995" s="2">
        <v>42082</v>
      </c>
      <c r="F995" t="s">
        <v>22</v>
      </c>
      <c r="G995" t="s">
        <v>2434</v>
      </c>
      <c r="H995" t="s">
        <v>2435</v>
      </c>
      <c r="I995" t="s">
        <v>25</v>
      </c>
      <c r="J995" t="s">
        <v>26</v>
      </c>
      <c r="K995" t="s">
        <v>403</v>
      </c>
      <c r="L995" t="s">
        <v>28</v>
      </c>
      <c r="M995">
        <v>78207</v>
      </c>
      <c r="N995" t="s">
        <v>29</v>
      </c>
      <c r="O995" t="s">
        <v>2931</v>
      </c>
      <c r="P995" t="s">
        <v>54</v>
      </c>
      <c r="Q995" t="s">
        <v>227</v>
      </c>
      <c r="R995" t="s">
        <v>2932</v>
      </c>
      <c r="S995">
        <v>557.58500000000004</v>
      </c>
      <c r="T995">
        <v>5</v>
      </c>
      <c r="U995" s="4">
        <v>0.3</v>
      </c>
      <c r="V995">
        <f t="shared" si="31"/>
        <v>-167.27549999999999</v>
      </c>
      <c r="W995">
        <v>0</v>
      </c>
    </row>
    <row r="996" spans="1:23" x14ac:dyDescent="0.3">
      <c r="A996">
        <v>3929</v>
      </c>
      <c r="B996" t="s">
        <v>2933</v>
      </c>
      <c r="C996" s="2">
        <v>42271</v>
      </c>
      <c r="D996">
        <f t="shared" si="30"/>
        <v>2015</v>
      </c>
      <c r="E996" s="2">
        <v>42081</v>
      </c>
      <c r="F996" t="s">
        <v>101</v>
      </c>
      <c r="G996" t="s">
        <v>2934</v>
      </c>
      <c r="H996" t="s">
        <v>2935</v>
      </c>
      <c r="I996" t="s">
        <v>25</v>
      </c>
      <c r="J996" t="s">
        <v>26</v>
      </c>
      <c r="K996" t="s">
        <v>2936</v>
      </c>
      <c r="L996" t="s">
        <v>28</v>
      </c>
      <c r="M996">
        <v>78550</v>
      </c>
      <c r="N996" t="s">
        <v>29</v>
      </c>
      <c r="O996" t="s">
        <v>109</v>
      </c>
      <c r="P996" t="s">
        <v>54</v>
      </c>
      <c r="Q996" t="s">
        <v>110</v>
      </c>
      <c r="R996" t="s">
        <v>111</v>
      </c>
      <c r="S996">
        <v>241.33199999999999</v>
      </c>
      <c r="T996">
        <v>5</v>
      </c>
      <c r="U996" s="4">
        <v>0.32</v>
      </c>
      <c r="V996">
        <f t="shared" si="31"/>
        <v>-77.226240000000004</v>
      </c>
      <c r="W996">
        <v>-14.195999999999998</v>
      </c>
    </row>
    <row r="997" spans="1:23" x14ac:dyDescent="0.3">
      <c r="A997">
        <v>3930</v>
      </c>
      <c r="B997" t="s">
        <v>2933</v>
      </c>
      <c r="C997" s="2">
        <v>42272</v>
      </c>
      <c r="D997">
        <f t="shared" si="30"/>
        <v>2015</v>
      </c>
      <c r="E997" s="2">
        <v>42081</v>
      </c>
      <c r="F997" t="s">
        <v>101</v>
      </c>
      <c r="G997" t="s">
        <v>2934</v>
      </c>
      <c r="H997" t="s">
        <v>2935</v>
      </c>
      <c r="I997" t="s">
        <v>25</v>
      </c>
      <c r="J997" t="s">
        <v>26</v>
      </c>
      <c r="K997" t="s">
        <v>2936</v>
      </c>
      <c r="L997" t="s">
        <v>28</v>
      </c>
      <c r="M997">
        <v>78550</v>
      </c>
      <c r="N997" t="s">
        <v>29</v>
      </c>
      <c r="O997" t="s">
        <v>810</v>
      </c>
      <c r="P997" t="s">
        <v>31</v>
      </c>
      <c r="Q997" t="s">
        <v>32</v>
      </c>
      <c r="R997" t="s">
        <v>811</v>
      </c>
      <c r="S997">
        <v>5.1840000000000011</v>
      </c>
      <c r="T997">
        <v>1</v>
      </c>
      <c r="U997" s="4">
        <v>0.2</v>
      </c>
      <c r="V997">
        <f t="shared" si="31"/>
        <v>-1.0368000000000002</v>
      </c>
      <c r="W997">
        <v>1.8792</v>
      </c>
    </row>
    <row r="998" spans="1:23" x14ac:dyDescent="0.3">
      <c r="A998">
        <v>3931</v>
      </c>
      <c r="B998" t="s">
        <v>2933</v>
      </c>
      <c r="C998" s="2">
        <v>42273</v>
      </c>
      <c r="D998">
        <f t="shared" si="30"/>
        <v>2015</v>
      </c>
      <c r="E998" s="2">
        <v>42081</v>
      </c>
      <c r="F998" t="s">
        <v>101</v>
      </c>
      <c r="G998" t="s">
        <v>2934</v>
      </c>
      <c r="H998" t="s">
        <v>2935</v>
      </c>
      <c r="I998" t="s">
        <v>25</v>
      </c>
      <c r="J998" t="s">
        <v>26</v>
      </c>
      <c r="K998" t="s">
        <v>2936</v>
      </c>
      <c r="L998" t="s">
        <v>28</v>
      </c>
      <c r="M998">
        <v>78550</v>
      </c>
      <c r="N998" t="s">
        <v>29</v>
      </c>
      <c r="O998" t="s">
        <v>2324</v>
      </c>
      <c r="P998" t="s">
        <v>31</v>
      </c>
      <c r="Q998" t="s">
        <v>64</v>
      </c>
      <c r="R998" t="s">
        <v>2325</v>
      </c>
      <c r="S998">
        <v>145.54400000000001</v>
      </c>
      <c r="T998">
        <v>7</v>
      </c>
      <c r="U998" s="4">
        <v>0.2</v>
      </c>
      <c r="V998">
        <f t="shared" si="31"/>
        <v>-29.108800000000002</v>
      </c>
      <c r="W998">
        <v>16.373699999999992</v>
      </c>
    </row>
    <row r="999" spans="1:23" x14ac:dyDescent="0.3">
      <c r="A999">
        <v>8934</v>
      </c>
      <c r="B999" t="s">
        <v>2937</v>
      </c>
      <c r="C999" s="2">
        <v>42274</v>
      </c>
      <c r="D999">
        <f t="shared" si="30"/>
        <v>2015</v>
      </c>
      <c r="E999" s="2">
        <v>42083</v>
      </c>
      <c r="F999" t="s">
        <v>22</v>
      </c>
      <c r="G999" t="s">
        <v>2938</v>
      </c>
      <c r="H999" t="s">
        <v>2939</v>
      </c>
      <c r="I999" t="s">
        <v>104</v>
      </c>
      <c r="J999" t="s">
        <v>26</v>
      </c>
      <c r="K999" t="s">
        <v>123</v>
      </c>
      <c r="L999" t="s">
        <v>124</v>
      </c>
      <c r="M999">
        <v>54302</v>
      </c>
      <c r="N999" t="s">
        <v>29</v>
      </c>
      <c r="O999" t="s">
        <v>714</v>
      </c>
      <c r="P999" t="s">
        <v>54</v>
      </c>
      <c r="Q999" t="s">
        <v>55</v>
      </c>
      <c r="R999" t="s">
        <v>715</v>
      </c>
      <c r="S999">
        <v>16.739999999999998</v>
      </c>
      <c r="T999">
        <v>2</v>
      </c>
      <c r="U999" s="4">
        <v>0</v>
      </c>
      <c r="V999">
        <f t="shared" si="31"/>
        <v>0</v>
      </c>
      <c r="W999">
        <v>4.3523999999999994</v>
      </c>
    </row>
    <row r="1000" spans="1:23" x14ac:dyDescent="0.3">
      <c r="A1000">
        <v>9920</v>
      </c>
      <c r="B1000" t="s">
        <v>2940</v>
      </c>
      <c r="C1000" s="2">
        <v>42275</v>
      </c>
      <c r="D1000">
        <f t="shared" si="30"/>
        <v>2015</v>
      </c>
      <c r="E1000" s="2">
        <v>42083</v>
      </c>
      <c r="F1000" t="s">
        <v>22</v>
      </c>
      <c r="G1000" t="s">
        <v>2941</v>
      </c>
      <c r="H1000" t="s">
        <v>2942</v>
      </c>
      <c r="I1000" t="s">
        <v>104</v>
      </c>
      <c r="J1000" t="s">
        <v>26</v>
      </c>
      <c r="K1000" t="s">
        <v>2943</v>
      </c>
      <c r="L1000" t="s">
        <v>28</v>
      </c>
      <c r="M1000">
        <v>77803</v>
      </c>
      <c r="N1000" t="s">
        <v>29</v>
      </c>
      <c r="O1000" t="s">
        <v>206</v>
      </c>
      <c r="P1000" t="s">
        <v>54</v>
      </c>
      <c r="Q1000" t="s">
        <v>140</v>
      </c>
      <c r="R1000" t="s">
        <v>207</v>
      </c>
      <c r="S1000">
        <v>528.42999999999995</v>
      </c>
      <c r="T1000">
        <v>5</v>
      </c>
      <c r="U1000" s="4">
        <v>0.3</v>
      </c>
      <c r="V1000">
        <f t="shared" si="31"/>
        <v>-158.52899999999997</v>
      </c>
      <c r="W1000">
        <v>-143.43099999999998</v>
      </c>
    </row>
    <row r="1001" spans="1:23" x14ac:dyDescent="0.3">
      <c r="A1001">
        <v>9921</v>
      </c>
      <c r="B1001" t="s">
        <v>2940</v>
      </c>
      <c r="C1001" s="2">
        <v>42276</v>
      </c>
      <c r="D1001">
        <f t="shared" si="30"/>
        <v>2015</v>
      </c>
      <c r="E1001" s="2">
        <v>42083</v>
      </c>
      <c r="F1001" t="s">
        <v>22</v>
      </c>
      <c r="G1001" t="s">
        <v>2941</v>
      </c>
      <c r="H1001" t="s">
        <v>2942</v>
      </c>
      <c r="I1001" t="s">
        <v>104</v>
      </c>
      <c r="J1001" t="s">
        <v>26</v>
      </c>
      <c r="K1001" t="s">
        <v>2943</v>
      </c>
      <c r="L1001" t="s">
        <v>28</v>
      </c>
      <c r="M1001">
        <v>77803</v>
      </c>
      <c r="N1001" t="s">
        <v>29</v>
      </c>
      <c r="O1001" t="s">
        <v>2944</v>
      </c>
      <c r="P1001" t="s">
        <v>31</v>
      </c>
      <c r="Q1001" t="s">
        <v>47</v>
      </c>
      <c r="R1001" t="s">
        <v>2945</v>
      </c>
      <c r="S1001">
        <v>22.385999999999996</v>
      </c>
      <c r="T1001">
        <v>7</v>
      </c>
      <c r="U1001" s="4">
        <v>0.8</v>
      </c>
      <c r="V1001">
        <f t="shared" si="31"/>
        <v>-17.908799999999996</v>
      </c>
      <c r="W1001">
        <v>-35.817600000000013</v>
      </c>
    </row>
    <row r="1002" spans="1:23" x14ac:dyDescent="0.3">
      <c r="A1002">
        <v>749</v>
      </c>
      <c r="B1002" t="s">
        <v>2946</v>
      </c>
      <c r="C1002" s="2">
        <v>42277</v>
      </c>
      <c r="D1002">
        <f t="shared" si="30"/>
        <v>2015</v>
      </c>
      <c r="E1002" s="2">
        <v>42086</v>
      </c>
      <c r="F1002" t="s">
        <v>128</v>
      </c>
      <c r="G1002" t="s">
        <v>1243</v>
      </c>
      <c r="H1002" t="s">
        <v>1244</v>
      </c>
      <c r="I1002" t="s">
        <v>25</v>
      </c>
      <c r="J1002" t="s">
        <v>26</v>
      </c>
      <c r="K1002" t="s">
        <v>1029</v>
      </c>
      <c r="L1002" t="s">
        <v>39</v>
      </c>
      <c r="M1002">
        <v>60201</v>
      </c>
      <c r="N1002" t="s">
        <v>29</v>
      </c>
      <c r="O1002" t="s">
        <v>2947</v>
      </c>
      <c r="P1002" t="s">
        <v>67</v>
      </c>
      <c r="Q1002" t="s">
        <v>297</v>
      </c>
      <c r="R1002" t="s">
        <v>2948</v>
      </c>
      <c r="S1002">
        <v>11.992000000000001</v>
      </c>
      <c r="T1002">
        <v>1</v>
      </c>
      <c r="U1002" s="4">
        <v>0.2</v>
      </c>
      <c r="V1002">
        <f t="shared" si="31"/>
        <v>-2.3984000000000005</v>
      </c>
      <c r="W1002">
        <v>0.89939999999999909</v>
      </c>
    </row>
    <row r="1003" spans="1:23" x14ac:dyDescent="0.3">
      <c r="A1003">
        <v>1041</v>
      </c>
      <c r="B1003" t="s">
        <v>2949</v>
      </c>
      <c r="C1003" s="2">
        <v>42278</v>
      </c>
      <c r="D1003">
        <f t="shared" si="30"/>
        <v>2015</v>
      </c>
      <c r="E1003" s="2">
        <v>42088</v>
      </c>
      <c r="F1003" t="s">
        <v>22</v>
      </c>
      <c r="G1003" t="s">
        <v>2950</v>
      </c>
      <c r="H1003" t="s">
        <v>2951</v>
      </c>
      <c r="I1003" t="s">
        <v>37</v>
      </c>
      <c r="J1003" t="s">
        <v>26</v>
      </c>
      <c r="K1003" t="s">
        <v>2952</v>
      </c>
      <c r="L1003" t="s">
        <v>138</v>
      </c>
      <c r="M1003">
        <v>63376</v>
      </c>
      <c r="N1003" t="s">
        <v>29</v>
      </c>
      <c r="O1003" t="s">
        <v>1942</v>
      </c>
      <c r="P1003" t="s">
        <v>54</v>
      </c>
      <c r="Q1003" t="s">
        <v>227</v>
      </c>
      <c r="R1003" t="s">
        <v>1943</v>
      </c>
      <c r="S1003">
        <v>697.16</v>
      </c>
      <c r="T1003">
        <v>4</v>
      </c>
      <c r="U1003" s="4">
        <v>0</v>
      </c>
      <c r="V1003">
        <f t="shared" si="31"/>
        <v>0</v>
      </c>
      <c r="W1003">
        <v>146.40359999999998</v>
      </c>
    </row>
    <row r="1004" spans="1:23" x14ac:dyDescent="0.3">
      <c r="A1004">
        <v>3172</v>
      </c>
      <c r="B1004" t="s">
        <v>2953</v>
      </c>
      <c r="C1004" s="2">
        <v>42279</v>
      </c>
      <c r="D1004">
        <f t="shared" si="30"/>
        <v>2015</v>
      </c>
      <c r="E1004" s="2">
        <v>42092</v>
      </c>
      <c r="F1004" t="s">
        <v>22</v>
      </c>
      <c r="G1004" t="s">
        <v>908</v>
      </c>
      <c r="H1004" t="s">
        <v>909</v>
      </c>
      <c r="I1004" t="s">
        <v>25</v>
      </c>
      <c r="J1004" t="s">
        <v>26</v>
      </c>
      <c r="K1004" t="s">
        <v>166</v>
      </c>
      <c r="L1004" t="s">
        <v>39</v>
      </c>
      <c r="M1004">
        <v>60623</v>
      </c>
      <c r="N1004" t="s">
        <v>29</v>
      </c>
      <c r="O1004" t="s">
        <v>2954</v>
      </c>
      <c r="P1004" t="s">
        <v>31</v>
      </c>
      <c r="Q1004" t="s">
        <v>47</v>
      </c>
      <c r="R1004" t="s">
        <v>2955</v>
      </c>
      <c r="S1004">
        <v>3.1679999999999993</v>
      </c>
      <c r="T1004">
        <v>2</v>
      </c>
      <c r="U1004" s="4">
        <v>0.8</v>
      </c>
      <c r="V1004">
        <f t="shared" si="31"/>
        <v>-2.5343999999999998</v>
      </c>
      <c r="W1004">
        <v>-4.7520000000000007</v>
      </c>
    </row>
    <row r="1005" spans="1:23" x14ac:dyDescent="0.3">
      <c r="A1005">
        <v>3173</v>
      </c>
      <c r="B1005" t="s">
        <v>2953</v>
      </c>
      <c r="C1005" s="2">
        <v>42280</v>
      </c>
      <c r="D1005">
        <f t="shared" si="30"/>
        <v>2015</v>
      </c>
      <c r="E1005" s="2">
        <v>42092</v>
      </c>
      <c r="F1005" t="s">
        <v>22</v>
      </c>
      <c r="G1005" t="s">
        <v>908</v>
      </c>
      <c r="H1005" t="s">
        <v>909</v>
      </c>
      <c r="I1005" t="s">
        <v>25</v>
      </c>
      <c r="J1005" t="s">
        <v>26</v>
      </c>
      <c r="K1005" t="s">
        <v>166</v>
      </c>
      <c r="L1005" t="s">
        <v>39</v>
      </c>
      <c r="M1005">
        <v>60623</v>
      </c>
      <c r="N1005" t="s">
        <v>29</v>
      </c>
      <c r="O1005" t="s">
        <v>2956</v>
      </c>
      <c r="P1005" t="s">
        <v>54</v>
      </c>
      <c r="Q1005" t="s">
        <v>140</v>
      </c>
      <c r="R1005" t="s">
        <v>2957</v>
      </c>
      <c r="S1005">
        <v>528.42999999999995</v>
      </c>
      <c r="T1005">
        <v>5</v>
      </c>
      <c r="U1005" s="4">
        <v>0.3</v>
      </c>
      <c r="V1005">
        <f t="shared" si="31"/>
        <v>-158.52899999999997</v>
      </c>
      <c r="W1005">
        <v>0</v>
      </c>
    </row>
    <row r="1006" spans="1:23" x14ac:dyDescent="0.3">
      <c r="A1006">
        <v>3174</v>
      </c>
      <c r="B1006" t="s">
        <v>2953</v>
      </c>
      <c r="C1006" s="2">
        <v>42281</v>
      </c>
      <c r="D1006">
        <f t="shared" si="30"/>
        <v>2015</v>
      </c>
      <c r="E1006" s="2">
        <v>42092</v>
      </c>
      <c r="F1006" t="s">
        <v>22</v>
      </c>
      <c r="G1006" t="s">
        <v>908</v>
      </c>
      <c r="H1006" t="s">
        <v>909</v>
      </c>
      <c r="I1006" t="s">
        <v>25</v>
      </c>
      <c r="J1006" t="s">
        <v>26</v>
      </c>
      <c r="K1006" t="s">
        <v>166</v>
      </c>
      <c r="L1006" t="s">
        <v>39</v>
      </c>
      <c r="M1006">
        <v>60623</v>
      </c>
      <c r="N1006" t="s">
        <v>29</v>
      </c>
      <c r="O1006" t="s">
        <v>2958</v>
      </c>
      <c r="P1006" t="s">
        <v>31</v>
      </c>
      <c r="Q1006" t="s">
        <v>64</v>
      </c>
      <c r="R1006" t="s">
        <v>2959</v>
      </c>
      <c r="S1006">
        <v>13.392000000000001</v>
      </c>
      <c r="T1006">
        <v>3</v>
      </c>
      <c r="U1006" s="4">
        <v>0.2</v>
      </c>
      <c r="V1006">
        <f t="shared" si="31"/>
        <v>-2.6784000000000003</v>
      </c>
      <c r="W1006">
        <v>1.5065999999999975</v>
      </c>
    </row>
    <row r="1007" spans="1:23" x14ac:dyDescent="0.3">
      <c r="A1007">
        <v>3766</v>
      </c>
      <c r="B1007" t="s">
        <v>2960</v>
      </c>
      <c r="C1007" s="2">
        <v>42282</v>
      </c>
      <c r="D1007">
        <f t="shared" si="30"/>
        <v>2015</v>
      </c>
      <c r="E1007" s="2">
        <v>42089</v>
      </c>
      <c r="F1007" t="s">
        <v>22</v>
      </c>
      <c r="G1007" t="s">
        <v>2319</v>
      </c>
      <c r="H1007" t="s">
        <v>2320</v>
      </c>
      <c r="I1007" t="s">
        <v>104</v>
      </c>
      <c r="J1007" t="s">
        <v>26</v>
      </c>
      <c r="K1007" t="s">
        <v>27</v>
      </c>
      <c r="L1007" t="s">
        <v>28</v>
      </c>
      <c r="M1007">
        <v>77036</v>
      </c>
      <c r="N1007" t="s">
        <v>29</v>
      </c>
      <c r="O1007" t="s">
        <v>2961</v>
      </c>
      <c r="P1007" t="s">
        <v>54</v>
      </c>
      <c r="Q1007" t="s">
        <v>227</v>
      </c>
      <c r="R1007" t="s">
        <v>2962</v>
      </c>
      <c r="S1007">
        <v>99.372</v>
      </c>
      <c r="T1007">
        <v>2</v>
      </c>
      <c r="U1007" s="4">
        <v>0.3</v>
      </c>
      <c r="V1007">
        <f t="shared" si="31"/>
        <v>-29.811599999999999</v>
      </c>
      <c r="W1007">
        <v>-1.4196000000000097</v>
      </c>
    </row>
    <row r="1008" spans="1:23" x14ac:dyDescent="0.3">
      <c r="A1008">
        <v>3767</v>
      </c>
      <c r="B1008" t="s">
        <v>2960</v>
      </c>
      <c r="C1008" s="2">
        <v>42283</v>
      </c>
      <c r="D1008">
        <f t="shared" si="30"/>
        <v>2015</v>
      </c>
      <c r="E1008" s="2">
        <v>42089</v>
      </c>
      <c r="F1008" t="s">
        <v>22</v>
      </c>
      <c r="G1008" t="s">
        <v>2319</v>
      </c>
      <c r="H1008" t="s">
        <v>2320</v>
      </c>
      <c r="I1008" t="s">
        <v>104</v>
      </c>
      <c r="J1008" t="s">
        <v>26</v>
      </c>
      <c r="K1008" t="s">
        <v>27</v>
      </c>
      <c r="L1008" t="s">
        <v>28</v>
      </c>
      <c r="M1008">
        <v>77036</v>
      </c>
      <c r="N1008" t="s">
        <v>29</v>
      </c>
      <c r="O1008" t="s">
        <v>359</v>
      </c>
      <c r="P1008" t="s">
        <v>31</v>
      </c>
      <c r="Q1008" t="s">
        <v>64</v>
      </c>
      <c r="R1008" t="s">
        <v>360</v>
      </c>
      <c r="S1008">
        <v>1.3440000000000001</v>
      </c>
      <c r="T1008">
        <v>1</v>
      </c>
      <c r="U1008" s="4">
        <v>0.2</v>
      </c>
      <c r="V1008">
        <f t="shared" si="31"/>
        <v>-0.26880000000000004</v>
      </c>
      <c r="W1008">
        <v>0.504</v>
      </c>
    </row>
    <row r="1009" spans="1:23" x14ac:dyDescent="0.3">
      <c r="A1009">
        <v>4229</v>
      </c>
      <c r="B1009" t="s">
        <v>2963</v>
      </c>
      <c r="C1009" s="2">
        <v>42284</v>
      </c>
      <c r="D1009">
        <f t="shared" si="30"/>
        <v>2015</v>
      </c>
      <c r="E1009" s="2">
        <v>42090</v>
      </c>
      <c r="F1009" t="s">
        <v>101</v>
      </c>
      <c r="G1009" t="s">
        <v>991</v>
      </c>
      <c r="H1009" t="s">
        <v>992</v>
      </c>
      <c r="I1009" t="s">
        <v>104</v>
      </c>
      <c r="J1009" t="s">
        <v>26</v>
      </c>
      <c r="K1009" t="s">
        <v>185</v>
      </c>
      <c r="L1009" t="s">
        <v>96</v>
      </c>
      <c r="M1009">
        <v>47374</v>
      </c>
      <c r="N1009" t="s">
        <v>29</v>
      </c>
      <c r="O1009" t="s">
        <v>2964</v>
      </c>
      <c r="P1009" t="s">
        <v>31</v>
      </c>
      <c r="Q1009" t="s">
        <v>32</v>
      </c>
      <c r="R1009" t="s">
        <v>2965</v>
      </c>
      <c r="S1009">
        <v>22.48</v>
      </c>
      <c r="T1009">
        <v>1</v>
      </c>
      <c r="U1009" s="4">
        <v>0</v>
      </c>
      <c r="V1009">
        <f t="shared" si="31"/>
        <v>0</v>
      </c>
      <c r="W1009">
        <v>10.3408</v>
      </c>
    </row>
    <row r="1010" spans="1:23" x14ac:dyDescent="0.3">
      <c r="A1010">
        <v>3371</v>
      </c>
      <c r="B1010" t="s">
        <v>2966</v>
      </c>
      <c r="C1010" s="2">
        <v>42285</v>
      </c>
      <c r="D1010">
        <f t="shared" si="30"/>
        <v>2015</v>
      </c>
      <c r="E1010" s="2">
        <v>42089</v>
      </c>
      <c r="F1010" t="s">
        <v>170</v>
      </c>
      <c r="G1010" t="s">
        <v>2967</v>
      </c>
      <c r="H1010" t="s">
        <v>2968</v>
      </c>
      <c r="I1010" t="s">
        <v>25</v>
      </c>
      <c r="J1010" t="s">
        <v>26</v>
      </c>
      <c r="K1010" t="s">
        <v>2969</v>
      </c>
      <c r="L1010" t="s">
        <v>633</v>
      </c>
      <c r="M1010">
        <v>73071</v>
      </c>
      <c r="N1010" t="s">
        <v>29</v>
      </c>
      <c r="O1010" t="s">
        <v>1221</v>
      </c>
      <c r="P1010" t="s">
        <v>67</v>
      </c>
      <c r="Q1010" t="s">
        <v>68</v>
      </c>
      <c r="R1010" t="s">
        <v>2970</v>
      </c>
      <c r="S1010">
        <v>1287.45</v>
      </c>
      <c r="T1010">
        <v>5</v>
      </c>
      <c r="U1010" s="4">
        <v>0</v>
      </c>
      <c r="V1010">
        <f t="shared" si="31"/>
        <v>0</v>
      </c>
      <c r="W1010">
        <v>244.61549999999988</v>
      </c>
    </row>
    <row r="1011" spans="1:23" x14ac:dyDescent="0.3">
      <c r="A1011">
        <v>3551</v>
      </c>
      <c r="B1011" t="s">
        <v>2971</v>
      </c>
      <c r="C1011" s="2">
        <v>42286</v>
      </c>
      <c r="D1011">
        <f t="shared" si="30"/>
        <v>2015</v>
      </c>
      <c r="E1011" s="2">
        <v>42097</v>
      </c>
      <c r="F1011" t="s">
        <v>128</v>
      </c>
      <c r="G1011" t="s">
        <v>2056</v>
      </c>
      <c r="H1011" t="s">
        <v>2057</v>
      </c>
      <c r="I1011" t="s">
        <v>37</v>
      </c>
      <c r="J1011" t="s">
        <v>26</v>
      </c>
      <c r="K1011" t="s">
        <v>166</v>
      </c>
      <c r="L1011" t="s">
        <v>39</v>
      </c>
      <c r="M1011">
        <v>60653</v>
      </c>
      <c r="N1011" t="s">
        <v>29</v>
      </c>
      <c r="O1011" t="s">
        <v>2972</v>
      </c>
      <c r="P1011" t="s">
        <v>31</v>
      </c>
      <c r="Q1011" t="s">
        <v>32</v>
      </c>
      <c r="R1011" t="s">
        <v>2973</v>
      </c>
      <c r="S1011">
        <v>45.527999999999999</v>
      </c>
      <c r="T1011">
        <v>3</v>
      </c>
      <c r="U1011" s="4">
        <v>0.2</v>
      </c>
      <c r="V1011">
        <f t="shared" si="31"/>
        <v>-9.1056000000000008</v>
      </c>
      <c r="W1011">
        <v>15.934799999999997</v>
      </c>
    </row>
    <row r="1012" spans="1:23" x14ac:dyDescent="0.3">
      <c r="A1012">
        <v>3552</v>
      </c>
      <c r="B1012" t="s">
        <v>2971</v>
      </c>
      <c r="C1012" s="2">
        <v>42287</v>
      </c>
      <c r="D1012">
        <f t="shared" si="30"/>
        <v>2015</v>
      </c>
      <c r="E1012" s="2">
        <v>42097</v>
      </c>
      <c r="F1012" t="s">
        <v>128</v>
      </c>
      <c r="G1012" t="s">
        <v>2056</v>
      </c>
      <c r="H1012" t="s">
        <v>2057</v>
      </c>
      <c r="I1012" t="s">
        <v>37</v>
      </c>
      <c r="J1012" t="s">
        <v>26</v>
      </c>
      <c r="K1012" t="s">
        <v>166</v>
      </c>
      <c r="L1012" t="s">
        <v>39</v>
      </c>
      <c r="M1012">
        <v>60653</v>
      </c>
      <c r="N1012" t="s">
        <v>29</v>
      </c>
      <c r="O1012" t="s">
        <v>2974</v>
      </c>
      <c r="P1012" t="s">
        <v>54</v>
      </c>
      <c r="Q1012" t="s">
        <v>140</v>
      </c>
      <c r="R1012" t="s">
        <v>2975</v>
      </c>
      <c r="S1012">
        <v>844.11599999999987</v>
      </c>
      <c r="T1012">
        <v>6</v>
      </c>
      <c r="U1012" s="4">
        <v>0.3</v>
      </c>
      <c r="V1012">
        <f t="shared" si="31"/>
        <v>-253.23479999999995</v>
      </c>
      <c r="W1012">
        <v>-36.176400000000001</v>
      </c>
    </row>
    <row r="1013" spans="1:23" x14ac:dyDescent="0.3">
      <c r="A1013">
        <v>3553</v>
      </c>
      <c r="B1013" t="s">
        <v>2971</v>
      </c>
      <c r="C1013" s="2">
        <v>42288</v>
      </c>
      <c r="D1013">
        <f t="shared" si="30"/>
        <v>2015</v>
      </c>
      <c r="E1013" s="2">
        <v>42097</v>
      </c>
      <c r="F1013" t="s">
        <v>128</v>
      </c>
      <c r="G1013" t="s">
        <v>2056</v>
      </c>
      <c r="H1013" t="s">
        <v>2057</v>
      </c>
      <c r="I1013" t="s">
        <v>37</v>
      </c>
      <c r="J1013" t="s">
        <v>26</v>
      </c>
      <c r="K1013" t="s">
        <v>166</v>
      </c>
      <c r="L1013" t="s">
        <v>39</v>
      </c>
      <c r="M1013">
        <v>60653</v>
      </c>
      <c r="N1013" t="s">
        <v>29</v>
      </c>
      <c r="O1013" t="s">
        <v>2976</v>
      </c>
      <c r="P1013" t="s">
        <v>67</v>
      </c>
      <c r="Q1013" t="s">
        <v>297</v>
      </c>
      <c r="R1013" t="s">
        <v>2977</v>
      </c>
      <c r="S1013">
        <v>812.73599999999999</v>
      </c>
      <c r="T1013">
        <v>8</v>
      </c>
      <c r="U1013" s="4">
        <v>0.2</v>
      </c>
      <c r="V1013">
        <f t="shared" si="31"/>
        <v>-162.5472</v>
      </c>
      <c r="W1013">
        <v>60.955199999999962</v>
      </c>
    </row>
    <row r="1014" spans="1:23" x14ac:dyDescent="0.3">
      <c r="A1014">
        <v>8523</v>
      </c>
      <c r="B1014" t="s">
        <v>2978</v>
      </c>
      <c r="C1014" s="2">
        <v>42289</v>
      </c>
      <c r="D1014">
        <f t="shared" si="30"/>
        <v>2015</v>
      </c>
      <c r="E1014" s="2">
        <v>42102</v>
      </c>
      <c r="F1014" t="s">
        <v>22</v>
      </c>
      <c r="G1014" t="s">
        <v>2941</v>
      </c>
      <c r="H1014" t="s">
        <v>2942</v>
      </c>
      <c r="I1014" t="s">
        <v>104</v>
      </c>
      <c r="J1014" t="s">
        <v>26</v>
      </c>
      <c r="K1014" t="s">
        <v>438</v>
      </c>
      <c r="L1014" t="s">
        <v>124</v>
      </c>
      <c r="M1014">
        <v>53209</v>
      </c>
      <c r="N1014" t="s">
        <v>29</v>
      </c>
      <c r="O1014" t="s">
        <v>2979</v>
      </c>
      <c r="P1014" t="s">
        <v>67</v>
      </c>
      <c r="Q1014" t="s">
        <v>297</v>
      </c>
      <c r="R1014" t="s">
        <v>2980</v>
      </c>
      <c r="S1014">
        <v>12.99</v>
      </c>
      <c r="T1014">
        <v>1</v>
      </c>
      <c r="U1014" s="4">
        <v>0</v>
      </c>
      <c r="V1014">
        <f t="shared" si="31"/>
        <v>0</v>
      </c>
      <c r="W1014">
        <v>0.25980000000000025</v>
      </c>
    </row>
    <row r="1015" spans="1:23" x14ac:dyDescent="0.3">
      <c r="A1015">
        <v>8563</v>
      </c>
      <c r="B1015" t="s">
        <v>2981</v>
      </c>
      <c r="C1015" s="2">
        <v>42290</v>
      </c>
      <c r="D1015">
        <f t="shared" si="30"/>
        <v>2015</v>
      </c>
      <c r="E1015" s="2">
        <v>42101</v>
      </c>
      <c r="F1015" t="s">
        <v>128</v>
      </c>
      <c r="G1015" t="s">
        <v>2982</v>
      </c>
      <c r="H1015" t="s">
        <v>2983</v>
      </c>
      <c r="I1015" t="s">
        <v>104</v>
      </c>
      <c r="J1015" t="s">
        <v>26</v>
      </c>
      <c r="K1015" t="s">
        <v>438</v>
      </c>
      <c r="L1015" t="s">
        <v>124</v>
      </c>
      <c r="M1015">
        <v>53209</v>
      </c>
      <c r="N1015" t="s">
        <v>29</v>
      </c>
      <c r="O1015" t="s">
        <v>2984</v>
      </c>
      <c r="P1015" t="s">
        <v>54</v>
      </c>
      <c r="Q1015" t="s">
        <v>140</v>
      </c>
      <c r="R1015" t="s">
        <v>2985</v>
      </c>
      <c r="S1015">
        <v>1454.9</v>
      </c>
      <c r="T1015">
        <v>5</v>
      </c>
      <c r="U1015" s="4">
        <v>0</v>
      </c>
      <c r="V1015">
        <f t="shared" si="31"/>
        <v>0</v>
      </c>
      <c r="W1015">
        <v>378.274</v>
      </c>
    </row>
    <row r="1016" spans="1:23" x14ac:dyDescent="0.3">
      <c r="A1016">
        <v>5898</v>
      </c>
      <c r="B1016" t="s">
        <v>2986</v>
      </c>
      <c r="C1016" s="2">
        <v>42291</v>
      </c>
      <c r="D1016">
        <f t="shared" si="30"/>
        <v>2015</v>
      </c>
      <c r="E1016" s="2">
        <v>42104</v>
      </c>
      <c r="F1016" t="s">
        <v>22</v>
      </c>
      <c r="G1016" t="s">
        <v>2987</v>
      </c>
      <c r="H1016" t="s">
        <v>2988</v>
      </c>
      <c r="I1016" t="s">
        <v>25</v>
      </c>
      <c r="J1016" t="s">
        <v>26</v>
      </c>
      <c r="K1016" t="s">
        <v>185</v>
      </c>
      <c r="L1016" t="s">
        <v>96</v>
      </c>
      <c r="M1016">
        <v>47374</v>
      </c>
      <c r="N1016" t="s">
        <v>29</v>
      </c>
      <c r="O1016" t="s">
        <v>1647</v>
      </c>
      <c r="P1016" t="s">
        <v>54</v>
      </c>
      <c r="Q1016" t="s">
        <v>55</v>
      </c>
      <c r="R1016" t="s">
        <v>1648</v>
      </c>
      <c r="S1016">
        <v>71.12</v>
      </c>
      <c r="T1016">
        <v>4</v>
      </c>
      <c r="U1016" s="4">
        <v>0</v>
      </c>
      <c r="V1016">
        <f t="shared" si="31"/>
        <v>0</v>
      </c>
      <c r="W1016">
        <v>22.047199999999997</v>
      </c>
    </row>
    <row r="1017" spans="1:23" x14ac:dyDescent="0.3">
      <c r="A1017">
        <v>5899</v>
      </c>
      <c r="B1017" t="s">
        <v>2986</v>
      </c>
      <c r="C1017" s="2">
        <v>42292</v>
      </c>
      <c r="D1017">
        <f t="shared" si="30"/>
        <v>2015</v>
      </c>
      <c r="E1017" s="2">
        <v>42104</v>
      </c>
      <c r="F1017" t="s">
        <v>22</v>
      </c>
      <c r="G1017" t="s">
        <v>2987</v>
      </c>
      <c r="H1017" t="s">
        <v>2988</v>
      </c>
      <c r="I1017" t="s">
        <v>25</v>
      </c>
      <c r="J1017" t="s">
        <v>26</v>
      </c>
      <c r="K1017" t="s">
        <v>185</v>
      </c>
      <c r="L1017" t="s">
        <v>96</v>
      </c>
      <c r="M1017">
        <v>47374</v>
      </c>
      <c r="N1017" t="s">
        <v>29</v>
      </c>
      <c r="O1017" t="s">
        <v>2989</v>
      </c>
      <c r="P1017" t="s">
        <v>67</v>
      </c>
      <c r="Q1017" t="s">
        <v>297</v>
      </c>
      <c r="R1017" t="s">
        <v>2990</v>
      </c>
      <c r="S1017">
        <v>259.95999999999998</v>
      </c>
      <c r="T1017">
        <v>4</v>
      </c>
      <c r="U1017" s="4">
        <v>0</v>
      </c>
      <c r="V1017">
        <f t="shared" si="31"/>
        <v>0</v>
      </c>
      <c r="W1017">
        <v>124.7808</v>
      </c>
    </row>
    <row r="1018" spans="1:23" x14ac:dyDescent="0.3">
      <c r="A1018">
        <v>8572</v>
      </c>
      <c r="B1018" t="s">
        <v>2991</v>
      </c>
      <c r="C1018" s="2">
        <v>42293</v>
      </c>
      <c r="D1018">
        <f t="shared" si="30"/>
        <v>2015</v>
      </c>
      <c r="E1018" s="2">
        <v>42098</v>
      </c>
      <c r="F1018" t="s">
        <v>170</v>
      </c>
      <c r="G1018" t="s">
        <v>1254</v>
      </c>
      <c r="H1018" t="s">
        <v>1255</v>
      </c>
      <c r="I1018" t="s">
        <v>37</v>
      </c>
      <c r="J1018" t="s">
        <v>26</v>
      </c>
      <c r="K1018" t="s">
        <v>160</v>
      </c>
      <c r="L1018" t="s">
        <v>28</v>
      </c>
      <c r="M1018">
        <v>75081</v>
      </c>
      <c r="N1018" t="s">
        <v>29</v>
      </c>
      <c r="O1018" t="s">
        <v>2992</v>
      </c>
      <c r="P1018" t="s">
        <v>31</v>
      </c>
      <c r="Q1018" t="s">
        <v>32</v>
      </c>
      <c r="R1018" t="s">
        <v>2993</v>
      </c>
      <c r="S1018">
        <v>10.272000000000002</v>
      </c>
      <c r="T1018">
        <v>3</v>
      </c>
      <c r="U1018" s="4">
        <v>0.2</v>
      </c>
      <c r="V1018">
        <f t="shared" si="31"/>
        <v>-2.0544000000000007</v>
      </c>
      <c r="W1018">
        <v>3.2099999999999982</v>
      </c>
    </row>
    <row r="1019" spans="1:23" x14ac:dyDescent="0.3">
      <c r="A1019">
        <v>89</v>
      </c>
      <c r="B1019" t="s">
        <v>2994</v>
      </c>
      <c r="C1019" s="2">
        <v>42294</v>
      </c>
      <c r="D1019">
        <f t="shared" si="30"/>
        <v>2015</v>
      </c>
      <c r="E1019" s="2">
        <v>42105</v>
      </c>
      <c r="F1019" t="s">
        <v>128</v>
      </c>
      <c r="G1019" t="s">
        <v>345</v>
      </c>
      <c r="H1019" t="s">
        <v>346</v>
      </c>
      <c r="I1019" t="s">
        <v>37</v>
      </c>
      <c r="J1019" t="s">
        <v>26</v>
      </c>
      <c r="K1019" t="s">
        <v>27</v>
      </c>
      <c r="L1019" t="s">
        <v>28</v>
      </c>
      <c r="M1019">
        <v>77095</v>
      </c>
      <c r="N1019" t="s">
        <v>29</v>
      </c>
      <c r="O1019" t="s">
        <v>408</v>
      </c>
      <c r="P1019" t="s">
        <v>31</v>
      </c>
      <c r="Q1019" t="s">
        <v>44</v>
      </c>
      <c r="R1019" t="s">
        <v>409</v>
      </c>
      <c r="S1019">
        <v>158.36800000000002</v>
      </c>
      <c r="T1019">
        <v>7</v>
      </c>
      <c r="U1019" s="4">
        <v>0.2</v>
      </c>
      <c r="V1019">
        <f t="shared" si="31"/>
        <v>-31.673600000000008</v>
      </c>
      <c r="W1019">
        <v>13.857199999999999</v>
      </c>
    </row>
    <row r="1020" spans="1:23" x14ac:dyDescent="0.3">
      <c r="A1020">
        <v>1198</v>
      </c>
      <c r="B1020" t="s">
        <v>2995</v>
      </c>
      <c r="C1020" s="2">
        <v>42295</v>
      </c>
      <c r="D1020">
        <f t="shared" si="30"/>
        <v>2015</v>
      </c>
      <c r="E1020" s="2">
        <v>42107</v>
      </c>
      <c r="F1020" t="s">
        <v>22</v>
      </c>
      <c r="G1020" t="s">
        <v>1579</v>
      </c>
      <c r="H1020" t="s">
        <v>1580</v>
      </c>
      <c r="I1020" t="s">
        <v>25</v>
      </c>
      <c r="J1020" t="s">
        <v>26</v>
      </c>
      <c r="K1020" t="s">
        <v>27</v>
      </c>
      <c r="L1020" t="s">
        <v>28</v>
      </c>
      <c r="M1020">
        <v>77041</v>
      </c>
      <c r="N1020" t="s">
        <v>29</v>
      </c>
      <c r="O1020" t="s">
        <v>2996</v>
      </c>
      <c r="P1020" t="s">
        <v>67</v>
      </c>
      <c r="Q1020" t="s">
        <v>68</v>
      </c>
      <c r="R1020" t="s">
        <v>2997</v>
      </c>
      <c r="S1020">
        <v>431.92800000000005</v>
      </c>
      <c r="T1020">
        <v>9</v>
      </c>
      <c r="U1020" s="4">
        <v>0.2</v>
      </c>
      <c r="V1020">
        <f t="shared" si="31"/>
        <v>-86.385600000000011</v>
      </c>
      <c r="W1020">
        <v>64.789199999999951</v>
      </c>
    </row>
    <row r="1021" spans="1:23" x14ac:dyDescent="0.3">
      <c r="A1021">
        <v>1199</v>
      </c>
      <c r="B1021" t="s">
        <v>2995</v>
      </c>
      <c r="C1021" s="2">
        <v>42296</v>
      </c>
      <c r="D1021">
        <f t="shared" si="30"/>
        <v>2015</v>
      </c>
      <c r="E1021" s="2">
        <v>42107</v>
      </c>
      <c r="F1021" t="s">
        <v>22</v>
      </c>
      <c r="G1021" t="s">
        <v>1579</v>
      </c>
      <c r="H1021" t="s">
        <v>1580</v>
      </c>
      <c r="I1021" t="s">
        <v>25</v>
      </c>
      <c r="J1021" t="s">
        <v>26</v>
      </c>
      <c r="K1021" t="s">
        <v>27</v>
      </c>
      <c r="L1021" t="s">
        <v>28</v>
      </c>
      <c r="M1021">
        <v>77041</v>
      </c>
      <c r="N1021" t="s">
        <v>29</v>
      </c>
      <c r="O1021" t="s">
        <v>2998</v>
      </c>
      <c r="P1021" t="s">
        <v>54</v>
      </c>
      <c r="Q1021" t="s">
        <v>140</v>
      </c>
      <c r="R1021" t="s">
        <v>2999</v>
      </c>
      <c r="S1021">
        <v>95.983999999999995</v>
      </c>
      <c r="T1021">
        <v>4</v>
      </c>
      <c r="U1021" s="4">
        <v>0.3</v>
      </c>
      <c r="V1021">
        <f t="shared" si="31"/>
        <v>-28.795199999999998</v>
      </c>
      <c r="W1021">
        <v>-4.1135999999999981</v>
      </c>
    </row>
    <row r="1022" spans="1:23" x14ac:dyDescent="0.3">
      <c r="A1022">
        <v>1200</v>
      </c>
      <c r="B1022" t="s">
        <v>2995</v>
      </c>
      <c r="C1022" s="2">
        <v>42297</v>
      </c>
      <c r="D1022">
        <f t="shared" si="30"/>
        <v>2015</v>
      </c>
      <c r="E1022" s="2">
        <v>42107</v>
      </c>
      <c r="F1022" t="s">
        <v>22</v>
      </c>
      <c r="G1022" t="s">
        <v>1579</v>
      </c>
      <c r="H1022" t="s">
        <v>1580</v>
      </c>
      <c r="I1022" t="s">
        <v>25</v>
      </c>
      <c r="J1022" t="s">
        <v>26</v>
      </c>
      <c r="K1022" t="s">
        <v>27</v>
      </c>
      <c r="L1022" t="s">
        <v>28</v>
      </c>
      <c r="M1022">
        <v>77041</v>
      </c>
      <c r="N1022" t="s">
        <v>29</v>
      </c>
      <c r="O1022" t="s">
        <v>747</v>
      </c>
      <c r="P1022" t="s">
        <v>31</v>
      </c>
      <c r="Q1022" t="s">
        <v>47</v>
      </c>
      <c r="R1022" t="s">
        <v>748</v>
      </c>
      <c r="S1022">
        <v>1088.7919999999997</v>
      </c>
      <c r="T1022">
        <v>4</v>
      </c>
      <c r="U1022" s="4">
        <v>0.8</v>
      </c>
      <c r="V1022">
        <f t="shared" si="31"/>
        <v>-871.03359999999975</v>
      </c>
      <c r="W1022">
        <v>-1850.9464000000007</v>
      </c>
    </row>
    <row r="1023" spans="1:23" x14ac:dyDescent="0.3">
      <c r="A1023">
        <v>3054</v>
      </c>
      <c r="B1023" t="s">
        <v>3000</v>
      </c>
      <c r="C1023" s="2">
        <v>42298</v>
      </c>
      <c r="D1023">
        <f t="shared" si="30"/>
        <v>2015</v>
      </c>
      <c r="E1023" s="2">
        <v>42109</v>
      </c>
      <c r="F1023" t="s">
        <v>128</v>
      </c>
      <c r="G1023" t="s">
        <v>3001</v>
      </c>
      <c r="H1023" t="s">
        <v>3002</v>
      </c>
      <c r="I1023" t="s">
        <v>37</v>
      </c>
      <c r="J1023" t="s">
        <v>26</v>
      </c>
      <c r="K1023" t="s">
        <v>115</v>
      </c>
      <c r="L1023" t="s">
        <v>74</v>
      </c>
      <c r="M1023">
        <v>48227</v>
      </c>
      <c r="N1023" t="s">
        <v>29</v>
      </c>
      <c r="O1023" t="s">
        <v>3003</v>
      </c>
      <c r="P1023" t="s">
        <v>67</v>
      </c>
      <c r="Q1023" t="s">
        <v>297</v>
      </c>
      <c r="R1023" t="s">
        <v>3004</v>
      </c>
      <c r="S1023">
        <v>517.9</v>
      </c>
      <c r="T1023">
        <v>2</v>
      </c>
      <c r="U1023" s="4">
        <v>0</v>
      </c>
      <c r="V1023">
        <f t="shared" si="31"/>
        <v>0</v>
      </c>
      <c r="W1023">
        <v>134.654</v>
      </c>
    </row>
    <row r="1024" spans="1:23" x14ac:dyDescent="0.3">
      <c r="A1024">
        <v>3055</v>
      </c>
      <c r="B1024" t="s">
        <v>3000</v>
      </c>
      <c r="C1024" s="2">
        <v>42299</v>
      </c>
      <c r="D1024">
        <f t="shared" si="30"/>
        <v>2015</v>
      </c>
      <c r="E1024" s="2">
        <v>42109</v>
      </c>
      <c r="F1024" t="s">
        <v>128</v>
      </c>
      <c r="G1024" t="s">
        <v>3001</v>
      </c>
      <c r="H1024" t="s">
        <v>3002</v>
      </c>
      <c r="I1024" t="s">
        <v>37</v>
      </c>
      <c r="J1024" t="s">
        <v>26</v>
      </c>
      <c r="K1024" t="s">
        <v>115</v>
      </c>
      <c r="L1024" t="s">
        <v>74</v>
      </c>
      <c r="M1024">
        <v>48227</v>
      </c>
      <c r="N1024" t="s">
        <v>29</v>
      </c>
      <c r="O1024" t="s">
        <v>3005</v>
      </c>
      <c r="P1024" t="s">
        <v>31</v>
      </c>
      <c r="Q1024" t="s">
        <v>47</v>
      </c>
      <c r="R1024" t="s">
        <v>3006</v>
      </c>
      <c r="S1024">
        <v>5.28</v>
      </c>
      <c r="T1024">
        <v>2</v>
      </c>
      <c r="U1024" s="4">
        <v>0</v>
      </c>
      <c r="V1024">
        <f t="shared" si="31"/>
        <v>0</v>
      </c>
      <c r="W1024">
        <v>2.4287999999999998</v>
      </c>
    </row>
    <row r="1025" spans="1:23" x14ac:dyDescent="0.3">
      <c r="A1025">
        <v>7474</v>
      </c>
      <c r="B1025" t="s">
        <v>3007</v>
      </c>
      <c r="C1025" s="2">
        <v>42300</v>
      </c>
      <c r="D1025">
        <f t="shared" si="30"/>
        <v>2015</v>
      </c>
      <c r="E1025" s="2">
        <v>42110</v>
      </c>
      <c r="F1025" t="s">
        <v>22</v>
      </c>
      <c r="G1025" t="s">
        <v>526</v>
      </c>
      <c r="H1025" t="s">
        <v>527</v>
      </c>
      <c r="I1025" t="s">
        <v>104</v>
      </c>
      <c r="J1025" t="s">
        <v>26</v>
      </c>
      <c r="K1025" t="s">
        <v>166</v>
      </c>
      <c r="L1025" t="s">
        <v>39</v>
      </c>
      <c r="M1025">
        <v>60653</v>
      </c>
      <c r="N1025" t="s">
        <v>29</v>
      </c>
      <c r="O1025" t="s">
        <v>1608</v>
      </c>
      <c r="P1025" t="s">
        <v>31</v>
      </c>
      <c r="Q1025" t="s">
        <v>64</v>
      </c>
      <c r="R1025" t="s">
        <v>1609</v>
      </c>
      <c r="S1025">
        <v>13.568000000000001</v>
      </c>
      <c r="T1025">
        <v>4</v>
      </c>
      <c r="U1025" s="4">
        <v>0.2</v>
      </c>
      <c r="V1025">
        <f t="shared" si="31"/>
        <v>-2.7136000000000005</v>
      </c>
      <c r="W1025">
        <v>3.2223999999999995</v>
      </c>
    </row>
    <row r="1026" spans="1:23" x14ac:dyDescent="0.3">
      <c r="A1026">
        <v>1591</v>
      </c>
      <c r="B1026" t="s">
        <v>3008</v>
      </c>
      <c r="C1026" s="2">
        <v>42301</v>
      </c>
      <c r="D1026">
        <f t="shared" si="30"/>
        <v>2015</v>
      </c>
      <c r="E1026" s="2">
        <v>42114</v>
      </c>
      <c r="F1026" t="s">
        <v>22</v>
      </c>
      <c r="G1026" t="s">
        <v>2941</v>
      </c>
      <c r="H1026" t="s">
        <v>2942</v>
      </c>
      <c r="I1026" t="s">
        <v>104</v>
      </c>
      <c r="J1026" t="s">
        <v>26</v>
      </c>
      <c r="K1026" t="s">
        <v>3009</v>
      </c>
      <c r="L1026" t="s">
        <v>28</v>
      </c>
      <c r="M1026">
        <v>76051</v>
      </c>
      <c r="N1026" t="s">
        <v>29</v>
      </c>
      <c r="O1026" t="s">
        <v>3010</v>
      </c>
      <c r="P1026" t="s">
        <v>31</v>
      </c>
      <c r="Q1026" t="s">
        <v>64</v>
      </c>
      <c r="R1026" t="s">
        <v>3011</v>
      </c>
      <c r="S1026">
        <v>33.488000000000007</v>
      </c>
      <c r="T1026">
        <v>7</v>
      </c>
      <c r="U1026" s="4">
        <v>0.2</v>
      </c>
      <c r="V1026">
        <f t="shared" si="31"/>
        <v>-6.6976000000000013</v>
      </c>
      <c r="W1026">
        <v>5.8603999999999967</v>
      </c>
    </row>
    <row r="1027" spans="1:23" x14ac:dyDescent="0.3">
      <c r="A1027">
        <v>1592</v>
      </c>
      <c r="B1027" t="s">
        <v>3008</v>
      </c>
      <c r="C1027" s="2">
        <v>42302</v>
      </c>
      <c r="D1027">
        <f t="shared" ref="D1027:D1090" si="32">YEAR(C1027)</f>
        <v>2015</v>
      </c>
      <c r="E1027" s="2">
        <v>42114</v>
      </c>
      <c r="F1027" t="s">
        <v>22</v>
      </c>
      <c r="G1027" t="s">
        <v>2941</v>
      </c>
      <c r="H1027" t="s">
        <v>2942</v>
      </c>
      <c r="I1027" t="s">
        <v>104</v>
      </c>
      <c r="J1027" t="s">
        <v>26</v>
      </c>
      <c r="K1027" t="s">
        <v>3009</v>
      </c>
      <c r="L1027" t="s">
        <v>28</v>
      </c>
      <c r="M1027">
        <v>76051</v>
      </c>
      <c r="N1027" t="s">
        <v>29</v>
      </c>
      <c r="O1027" t="s">
        <v>3012</v>
      </c>
      <c r="P1027" t="s">
        <v>31</v>
      </c>
      <c r="Q1027" t="s">
        <v>98</v>
      </c>
      <c r="R1027" t="s">
        <v>3013</v>
      </c>
      <c r="S1027">
        <v>8.0399999999999991</v>
      </c>
      <c r="T1027">
        <v>5</v>
      </c>
      <c r="U1027" s="4">
        <v>0.2</v>
      </c>
      <c r="V1027">
        <f t="shared" ref="V1027:V1090" si="33">S1027*-U1027</f>
        <v>-1.6079999999999999</v>
      </c>
      <c r="W1027">
        <v>2.9144999999999994</v>
      </c>
    </row>
    <row r="1028" spans="1:23" x14ac:dyDescent="0.3">
      <c r="A1028">
        <v>3790</v>
      </c>
      <c r="B1028" t="s">
        <v>3014</v>
      </c>
      <c r="C1028" s="2">
        <v>42303</v>
      </c>
      <c r="D1028">
        <f t="shared" si="32"/>
        <v>2015</v>
      </c>
      <c r="E1028" s="2">
        <v>42116</v>
      </c>
      <c r="F1028" t="s">
        <v>22</v>
      </c>
      <c r="G1028" t="s">
        <v>3001</v>
      </c>
      <c r="H1028" t="s">
        <v>3002</v>
      </c>
      <c r="I1028" t="s">
        <v>37</v>
      </c>
      <c r="J1028" t="s">
        <v>26</v>
      </c>
      <c r="K1028" t="s">
        <v>732</v>
      </c>
      <c r="L1028" t="s">
        <v>733</v>
      </c>
      <c r="M1028">
        <v>68104</v>
      </c>
      <c r="N1028" t="s">
        <v>29</v>
      </c>
      <c r="O1028" t="s">
        <v>1666</v>
      </c>
      <c r="P1028" t="s">
        <v>31</v>
      </c>
      <c r="Q1028" t="s">
        <v>98</v>
      </c>
      <c r="R1028" t="s">
        <v>1667</v>
      </c>
      <c r="S1028">
        <v>29.049999999999997</v>
      </c>
      <c r="T1028">
        <v>5</v>
      </c>
      <c r="U1028" s="4">
        <v>0</v>
      </c>
      <c r="V1028">
        <f t="shared" si="33"/>
        <v>0</v>
      </c>
      <c r="W1028">
        <v>9.0054999999999996</v>
      </c>
    </row>
    <row r="1029" spans="1:23" x14ac:dyDescent="0.3">
      <c r="A1029">
        <v>2422</v>
      </c>
      <c r="B1029" t="s">
        <v>3015</v>
      </c>
      <c r="C1029" s="2">
        <v>42304</v>
      </c>
      <c r="D1029">
        <f t="shared" si="32"/>
        <v>2015</v>
      </c>
      <c r="E1029" s="2">
        <v>42118</v>
      </c>
      <c r="F1029" t="s">
        <v>22</v>
      </c>
      <c r="G1029" t="s">
        <v>3016</v>
      </c>
      <c r="H1029" t="s">
        <v>3017</v>
      </c>
      <c r="I1029" t="s">
        <v>37</v>
      </c>
      <c r="J1029" t="s">
        <v>26</v>
      </c>
      <c r="K1029" t="s">
        <v>205</v>
      </c>
      <c r="L1029" t="s">
        <v>39</v>
      </c>
      <c r="M1029">
        <v>60126</v>
      </c>
      <c r="N1029" t="s">
        <v>29</v>
      </c>
      <c r="O1029" t="s">
        <v>3018</v>
      </c>
      <c r="P1029" t="s">
        <v>31</v>
      </c>
      <c r="Q1029" t="s">
        <v>44</v>
      </c>
      <c r="R1029" t="s">
        <v>3019</v>
      </c>
      <c r="S1029">
        <v>230.376</v>
      </c>
      <c r="T1029">
        <v>3</v>
      </c>
      <c r="U1029" s="4">
        <v>0.2</v>
      </c>
      <c r="V1029">
        <f t="shared" si="33"/>
        <v>-46.075200000000002</v>
      </c>
      <c r="W1029">
        <v>-48.954900000000002</v>
      </c>
    </row>
    <row r="1030" spans="1:23" x14ac:dyDescent="0.3">
      <c r="A1030">
        <v>2423</v>
      </c>
      <c r="B1030" t="s">
        <v>3015</v>
      </c>
      <c r="C1030" s="2">
        <v>42305</v>
      </c>
      <c r="D1030">
        <f t="shared" si="32"/>
        <v>2015</v>
      </c>
      <c r="E1030" s="2">
        <v>42118</v>
      </c>
      <c r="F1030" t="s">
        <v>22</v>
      </c>
      <c r="G1030" t="s">
        <v>3016</v>
      </c>
      <c r="H1030" t="s">
        <v>3017</v>
      </c>
      <c r="I1030" t="s">
        <v>37</v>
      </c>
      <c r="J1030" t="s">
        <v>26</v>
      </c>
      <c r="K1030" t="s">
        <v>205</v>
      </c>
      <c r="L1030" t="s">
        <v>39</v>
      </c>
      <c r="M1030">
        <v>60126</v>
      </c>
      <c r="N1030" t="s">
        <v>29</v>
      </c>
      <c r="O1030" t="s">
        <v>475</v>
      </c>
      <c r="P1030" t="s">
        <v>31</v>
      </c>
      <c r="Q1030" t="s">
        <v>32</v>
      </c>
      <c r="R1030" t="s">
        <v>476</v>
      </c>
      <c r="S1030">
        <v>9.6640000000000015</v>
      </c>
      <c r="T1030">
        <v>2</v>
      </c>
      <c r="U1030" s="4">
        <v>0.2</v>
      </c>
      <c r="V1030">
        <f t="shared" si="33"/>
        <v>-1.9328000000000003</v>
      </c>
      <c r="W1030">
        <v>3.2615999999999996</v>
      </c>
    </row>
    <row r="1031" spans="1:23" x14ac:dyDescent="0.3">
      <c r="A1031">
        <v>8453</v>
      </c>
      <c r="B1031" t="s">
        <v>3020</v>
      </c>
      <c r="C1031" s="2">
        <v>42306</v>
      </c>
      <c r="D1031">
        <f t="shared" si="32"/>
        <v>2015</v>
      </c>
      <c r="E1031" s="2">
        <v>42118</v>
      </c>
      <c r="F1031" t="s">
        <v>22</v>
      </c>
      <c r="G1031" t="s">
        <v>3021</v>
      </c>
      <c r="H1031" t="s">
        <v>3022</v>
      </c>
      <c r="I1031" t="s">
        <v>104</v>
      </c>
      <c r="J1031" t="s">
        <v>26</v>
      </c>
      <c r="K1031" t="s">
        <v>27</v>
      </c>
      <c r="L1031" t="s">
        <v>28</v>
      </c>
      <c r="M1031">
        <v>77070</v>
      </c>
      <c r="N1031" t="s">
        <v>29</v>
      </c>
      <c r="O1031" t="s">
        <v>1030</v>
      </c>
      <c r="P1031" t="s">
        <v>54</v>
      </c>
      <c r="Q1031" t="s">
        <v>140</v>
      </c>
      <c r="R1031" t="s">
        <v>1031</v>
      </c>
      <c r="S1031">
        <v>344.37199999999996</v>
      </c>
      <c r="T1031">
        <v>4</v>
      </c>
      <c r="U1031" s="4">
        <v>0.3</v>
      </c>
      <c r="V1031">
        <f t="shared" si="33"/>
        <v>-103.31159999999998</v>
      </c>
      <c r="W1031">
        <v>-93.472400000000022</v>
      </c>
    </row>
    <row r="1032" spans="1:23" x14ac:dyDescent="0.3">
      <c r="A1032">
        <v>8454</v>
      </c>
      <c r="B1032" t="s">
        <v>3020</v>
      </c>
      <c r="C1032" s="2">
        <v>42307</v>
      </c>
      <c r="D1032">
        <f t="shared" si="32"/>
        <v>2015</v>
      </c>
      <c r="E1032" s="2">
        <v>42118</v>
      </c>
      <c r="F1032" t="s">
        <v>22</v>
      </c>
      <c r="G1032" t="s">
        <v>3021</v>
      </c>
      <c r="H1032" t="s">
        <v>3022</v>
      </c>
      <c r="I1032" t="s">
        <v>104</v>
      </c>
      <c r="J1032" t="s">
        <v>26</v>
      </c>
      <c r="K1032" t="s">
        <v>27</v>
      </c>
      <c r="L1032" t="s">
        <v>28</v>
      </c>
      <c r="M1032">
        <v>77070</v>
      </c>
      <c r="N1032" t="s">
        <v>29</v>
      </c>
      <c r="O1032" t="s">
        <v>3023</v>
      </c>
      <c r="P1032" t="s">
        <v>31</v>
      </c>
      <c r="Q1032" t="s">
        <v>44</v>
      </c>
      <c r="R1032" t="s">
        <v>3024</v>
      </c>
      <c r="S1032">
        <v>1554.9360000000001</v>
      </c>
      <c r="T1032">
        <v>3</v>
      </c>
      <c r="U1032" s="4">
        <v>0.2</v>
      </c>
      <c r="V1032">
        <f t="shared" si="33"/>
        <v>-310.98720000000003</v>
      </c>
      <c r="W1032">
        <v>77.746800000000007</v>
      </c>
    </row>
    <row r="1033" spans="1:23" x14ac:dyDescent="0.3">
      <c r="A1033">
        <v>8455</v>
      </c>
      <c r="B1033" t="s">
        <v>3020</v>
      </c>
      <c r="C1033" s="2">
        <v>42308</v>
      </c>
      <c r="D1033">
        <f t="shared" si="32"/>
        <v>2015</v>
      </c>
      <c r="E1033" s="2">
        <v>42118</v>
      </c>
      <c r="F1033" t="s">
        <v>22</v>
      </c>
      <c r="G1033" t="s">
        <v>3021</v>
      </c>
      <c r="H1033" t="s">
        <v>3022</v>
      </c>
      <c r="I1033" t="s">
        <v>104</v>
      </c>
      <c r="J1033" t="s">
        <v>26</v>
      </c>
      <c r="K1033" t="s">
        <v>27</v>
      </c>
      <c r="L1033" t="s">
        <v>28</v>
      </c>
      <c r="M1033">
        <v>77070</v>
      </c>
      <c r="N1033" t="s">
        <v>29</v>
      </c>
      <c r="O1033" t="s">
        <v>3025</v>
      </c>
      <c r="P1033" t="s">
        <v>54</v>
      </c>
      <c r="Q1033" t="s">
        <v>55</v>
      </c>
      <c r="R1033" t="s">
        <v>3026</v>
      </c>
      <c r="S1033">
        <v>127.88</v>
      </c>
      <c r="T1033">
        <v>5</v>
      </c>
      <c r="U1033" s="4">
        <v>0.6</v>
      </c>
      <c r="V1033">
        <f t="shared" si="33"/>
        <v>-76.727999999999994</v>
      </c>
      <c r="W1033">
        <v>-67.137</v>
      </c>
    </row>
    <row r="1034" spans="1:23" x14ac:dyDescent="0.3">
      <c r="A1034">
        <v>1271</v>
      </c>
      <c r="B1034" t="s">
        <v>3027</v>
      </c>
      <c r="C1034" s="2">
        <v>42309</v>
      </c>
      <c r="D1034">
        <f t="shared" si="32"/>
        <v>2015</v>
      </c>
      <c r="E1034" s="2">
        <v>42121</v>
      </c>
      <c r="F1034" t="s">
        <v>22</v>
      </c>
      <c r="G1034" t="s">
        <v>2938</v>
      </c>
      <c r="H1034" t="s">
        <v>2939</v>
      </c>
      <c r="I1034" t="s">
        <v>104</v>
      </c>
      <c r="J1034" t="s">
        <v>26</v>
      </c>
      <c r="K1034" t="s">
        <v>166</v>
      </c>
      <c r="L1034" t="s">
        <v>39</v>
      </c>
      <c r="M1034">
        <v>60623</v>
      </c>
      <c r="N1034" t="s">
        <v>29</v>
      </c>
      <c r="O1034" t="s">
        <v>665</v>
      </c>
      <c r="P1034" t="s">
        <v>31</v>
      </c>
      <c r="Q1034" t="s">
        <v>44</v>
      </c>
      <c r="R1034" t="s">
        <v>666</v>
      </c>
      <c r="S1034">
        <v>102.33600000000001</v>
      </c>
      <c r="T1034">
        <v>4</v>
      </c>
      <c r="U1034" s="4">
        <v>0.2</v>
      </c>
      <c r="V1034">
        <f t="shared" si="33"/>
        <v>-20.467200000000005</v>
      </c>
      <c r="W1034">
        <v>-12.792000000000002</v>
      </c>
    </row>
    <row r="1035" spans="1:23" x14ac:dyDescent="0.3">
      <c r="A1035">
        <v>1272</v>
      </c>
      <c r="B1035" t="s">
        <v>3027</v>
      </c>
      <c r="C1035" s="2">
        <v>42310</v>
      </c>
      <c r="D1035">
        <f t="shared" si="32"/>
        <v>2015</v>
      </c>
      <c r="E1035" s="2">
        <v>42121</v>
      </c>
      <c r="F1035" t="s">
        <v>22</v>
      </c>
      <c r="G1035" t="s">
        <v>2938</v>
      </c>
      <c r="H1035" t="s">
        <v>2939</v>
      </c>
      <c r="I1035" t="s">
        <v>104</v>
      </c>
      <c r="J1035" t="s">
        <v>26</v>
      </c>
      <c r="K1035" t="s">
        <v>166</v>
      </c>
      <c r="L1035" t="s">
        <v>39</v>
      </c>
      <c r="M1035">
        <v>60623</v>
      </c>
      <c r="N1035" t="s">
        <v>29</v>
      </c>
      <c r="O1035" t="s">
        <v>3028</v>
      </c>
      <c r="P1035" t="s">
        <v>31</v>
      </c>
      <c r="Q1035" t="s">
        <v>82</v>
      </c>
      <c r="R1035" t="s">
        <v>3029</v>
      </c>
      <c r="S1035">
        <v>48.791999999999987</v>
      </c>
      <c r="T1035">
        <v>3</v>
      </c>
      <c r="U1035" s="4">
        <v>0.8</v>
      </c>
      <c r="V1035">
        <f t="shared" si="33"/>
        <v>-39.033599999999993</v>
      </c>
      <c r="W1035">
        <v>-126.85920000000002</v>
      </c>
    </row>
    <row r="1036" spans="1:23" x14ac:dyDescent="0.3">
      <c r="A1036">
        <v>1273</v>
      </c>
      <c r="B1036" t="s">
        <v>3027</v>
      </c>
      <c r="C1036" s="2">
        <v>42311</v>
      </c>
      <c r="D1036">
        <f t="shared" si="32"/>
        <v>2015</v>
      </c>
      <c r="E1036" s="2">
        <v>42121</v>
      </c>
      <c r="F1036" t="s">
        <v>22</v>
      </c>
      <c r="G1036" t="s">
        <v>2938</v>
      </c>
      <c r="H1036" t="s">
        <v>2939</v>
      </c>
      <c r="I1036" t="s">
        <v>104</v>
      </c>
      <c r="J1036" t="s">
        <v>26</v>
      </c>
      <c r="K1036" t="s">
        <v>166</v>
      </c>
      <c r="L1036" t="s">
        <v>39</v>
      </c>
      <c r="M1036">
        <v>60623</v>
      </c>
      <c r="N1036" t="s">
        <v>29</v>
      </c>
      <c r="O1036" t="s">
        <v>1722</v>
      </c>
      <c r="P1036" t="s">
        <v>31</v>
      </c>
      <c r="Q1036" t="s">
        <v>47</v>
      </c>
      <c r="R1036" t="s">
        <v>1723</v>
      </c>
      <c r="S1036">
        <v>44.847999999999992</v>
      </c>
      <c r="T1036">
        <v>8</v>
      </c>
      <c r="U1036" s="4">
        <v>0.8</v>
      </c>
      <c r="V1036">
        <f t="shared" si="33"/>
        <v>-35.878399999999992</v>
      </c>
      <c r="W1036">
        <v>-67.27200000000002</v>
      </c>
    </row>
    <row r="1037" spans="1:23" x14ac:dyDescent="0.3">
      <c r="A1037">
        <v>1037</v>
      </c>
      <c r="B1037" t="s">
        <v>3030</v>
      </c>
      <c r="C1037" s="2">
        <v>42312</v>
      </c>
      <c r="D1037">
        <f t="shared" si="32"/>
        <v>2015</v>
      </c>
      <c r="E1037" s="2">
        <v>42121</v>
      </c>
      <c r="F1037" t="s">
        <v>22</v>
      </c>
      <c r="G1037" t="s">
        <v>3031</v>
      </c>
      <c r="H1037" t="s">
        <v>3032</v>
      </c>
      <c r="I1037" t="s">
        <v>37</v>
      </c>
      <c r="J1037" t="s">
        <v>26</v>
      </c>
      <c r="K1037" t="s">
        <v>3033</v>
      </c>
      <c r="L1037" t="s">
        <v>138</v>
      </c>
      <c r="M1037">
        <v>65109</v>
      </c>
      <c r="N1037" t="s">
        <v>29</v>
      </c>
      <c r="O1037" t="s">
        <v>3034</v>
      </c>
      <c r="P1037" t="s">
        <v>54</v>
      </c>
      <c r="Q1037" t="s">
        <v>55</v>
      </c>
      <c r="R1037" t="s">
        <v>3035</v>
      </c>
      <c r="S1037">
        <v>86.62</v>
      </c>
      <c r="T1037">
        <v>2</v>
      </c>
      <c r="U1037" s="4">
        <v>0</v>
      </c>
      <c r="V1037">
        <f t="shared" si="33"/>
        <v>0</v>
      </c>
      <c r="W1037">
        <v>8.6619999999999919</v>
      </c>
    </row>
    <row r="1038" spans="1:23" x14ac:dyDescent="0.3">
      <c r="A1038">
        <v>1577</v>
      </c>
      <c r="B1038" t="s">
        <v>3036</v>
      </c>
      <c r="C1038" s="2">
        <v>42313</v>
      </c>
      <c r="D1038">
        <f t="shared" si="32"/>
        <v>2015</v>
      </c>
      <c r="E1038" s="2">
        <v>42122</v>
      </c>
      <c r="F1038" t="s">
        <v>22</v>
      </c>
      <c r="G1038" t="s">
        <v>2679</v>
      </c>
      <c r="H1038" t="s">
        <v>2680</v>
      </c>
      <c r="I1038" t="s">
        <v>37</v>
      </c>
      <c r="J1038" t="s">
        <v>26</v>
      </c>
      <c r="K1038" t="s">
        <v>567</v>
      </c>
      <c r="L1038" t="s">
        <v>39</v>
      </c>
      <c r="M1038">
        <v>60505</v>
      </c>
      <c r="N1038" t="s">
        <v>29</v>
      </c>
      <c r="O1038" t="s">
        <v>3037</v>
      </c>
      <c r="P1038" t="s">
        <v>31</v>
      </c>
      <c r="Q1038" t="s">
        <v>44</v>
      </c>
      <c r="R1038" t="s">
        <v>3038</v>
      </c>
      <c r="S1038">
        <v>23.952000000000002</v>
      </c>
      <c r="T1038">
        <v>2</v>
      </c>
      <c r="U1038" s="4">
        <v>0.2</v>
      </c>
      <c r="V1038">
        <f t="shared" si="33"/>
        <v>-4.7904000000000009</v>
      </c>
      <c r="W1038">
        <v>2.3952000000000018</v>
      </c>
    </row>
    <row r="1039" spans="1:23" x14ac:dyDescent="0.3">
      <c r="A1039">
        <v>1180</v>
      </c>
      <c r="B1039" t="s">
        <v>3039</v>
      </c>
      <c r="C1039" s="2">
        <v>42314</v>
      </c>
      <c r="D1039">
        <f t="shared" si="32"/>
        <v>2015</v>
      </c>
      <c r="E1039" s="2">
        <v>42122</v>
      </c>
      <c r="F1039" t="s">
        <v>128</v>
      </c>
      <c r="G1039" t="s">
        <v>2269</v>
      </c>
      <c r="H1039" t="s">
        <v>2270</v>
      </c>
      <c r="I1039" t="s">
        <v>37</v>
      </c>
      <c r="J1039" t="s">
        <v>26</v>
      </c>
      <c r="K1039" t="s">
        <v>27</v>
      </c>
      <c r="L1039" t="s">
        <v>28</v>
      </c>
      <c r="M1039">
        <v>77070</v>
      </c>
      <c r="N1039" t="s">
        <v>29</v>
      </c>
      <c r="O1039" t="s">
        <v>3040</v>
      </c>
      <c r="P1039" t="s">
        <v>67</v>
      </c>
      <c r="Q1039" t="s">
        <v>68</v>
      </c>
      <c r="R1039" t="s">
        <v>3041</v>
      </c>
      <c r="S1039">
        <v>258.69600000000003</v>
      </c>
      <c r="T1039">
        <v>3</v>
      </c>
      <c r="U1039" s="4">
        <v>0.2</v>
      </c>
      <c r="V1039">
        <f t="shared" si="33"/>
        <v>-51.739200000000011</v>
      </c>
      <c r="W1039">
        <v>64.674000000000007</v>
      </c>
    </row>
    <row r="1040" spans="1:23" x14ac:dyDescent="0.3">
      <c r="A1040">
        <v>611</v>
      </c>
      <c r="B1040" t="s">
        <v>3042</v>
      </c>
      <c r="C1040" s="2">
        <v>42315</v>
      </c>
      <c r="D1040">
        <f t="shared" si="32"/>
        <v>2015</v>
      </c>
      <c r="E1040" s="2">
        <v>42126</v>
      </c>
      <c r="F1040" t="s">
        <v>101</v>
      </c>
      <c r="G1040" t="s">
        <v>3043</v>
      </c>
      <c r="H1040" t="s">
        <v>3044</v>
      </c>
      <c r="I1040" t="s">
        <v>104</v>
      </c>
      <c r="J1040" t="s">
        <v>26</v>
      </c>
      <c r="K1040" t="s">
        <v>160</v>
      </c>
      <c r="L1040" t="s">
        <v>28</v>
      </c>
      <c r="M1040">
        <v>75217</v>
      </c>
      <c r="N1040" t="s">
        <v>29</v>
      </c>
      <c r="O1040" t="s">
        <v>1735</v>
      </c>
      <c r="P1040" t="s">
        <v>67</v>
      </c>
      <c r="Q1040" t="s">
        <v>297</v>
      </c>
      <c r="R1040" t="s">
        <v>1736</v>
      </c>
      <c r="S1040">
        <v>369.57600000000002</v>
      </c>
      <c r="T1040">
        <v>3</v>
      </c>
      <c r="U1040" s="4">
        <v>0.2</v>
      </c>
      <c r="V1040">
        <f t="shared" si="33"/>
        <v>-73.915200000000013</v>
      </c>
      <c r="W1040">
        <v>41.577299999999951</v>
      </c>
    </row>
    <row r="1041" spans="1:23" x14ac:dyDescent="0.3">
      <c r="A1041">
        <v>612</v>
      </c>
      <c r="B1041" t="s">
        <v>3042</v>
      </c>
      <c r="C1041" s="2">
        <v>42316</v>
      </c>
      <c r="D1041">
        <f t="shared" si="32"/>
        <v>2015</v>
      </c>
      <c r="E1041" s="2">
        <v>42126</v>
      </c>
      <c r="F1041" t="s">
        <v>101</v>
      </c>
      <c r="G1041" t="s">
        <v>3043</v>
      </c>
      <c r="H1041" t="s">
        <v>3044</v>
      </c>
      <c r="I1041" t="s">
        <v>104</v>
      </c>
      <c r="J1041" t="s">
        <v>26</v>
      </c>
      <c r="K1041" t="s">
        <v>160</v>
      </c>
      <c r="L1041" t="s">
        <v>28</v>
      </c>
      <c r="M1041">
        <v>75217</v>
      </c>
      <c r="N1041" t="s">
        <v>29</v>
      </c>
      <c r="O1041" t="s">
        <v>3045</v>
      </c>
      <c r="P1041" t="s">
        <v>31</v>
      </c>
      <c r="Q1041" t="s">
        <v>41</v>
      </c>
      <c r="R1041" t="s">
        <v>3046</v>
      </c>
      <c r="S1041">
        <v>15.712000000000002</v>
      </c>
      <c r="T1041">
        <v>4</v>
      </c>
      <c r="U1041" s="4">
        <v>0.2</v>
      </c>
      <c r="V1041">
        <f t="shared" si="33"/>
        <v>-3.1424000000000003</v>
      </c>
      <c r="W1041">
        <v>5.6955999999999989</v>
      </c>
    </row>
    <row r="1042" spans="1:23" x14ac:dyDescent="0.3">
      <c r="A1042">
        <v>7913</v>
      </c>
      <c r="B1042" t="s">
        <v>3047</v>
      </c>
      <c r="C1042" s="2">
        <v>42317</v>
      </c>
      <c r="D1042">
        <f t="shared" si="32"/>
        <v>2015</v>
      </c>
      <c r="E1042" s="2">
        <v>42125</v>
      </c>
      <c r="F1042" t="s">
        <v>128</v>
      </c>
      <c r="G1042" t="s">
        <v>3048</v>
      </c>
      <c r="H1042" t="s">
        <v>3049</v>
      </c>
      <c r="I1042" t="s">
        <v>25</v>
      </c>
      <c r="J1042" t="s">
        <v>26</v>
      </c>
      <c r="K1042" t="s">
        <v>803</v>
      </c>
      <c r="L1042" t="s">
        <v>39</v>
      </c>
      <c r="M1042">
        <v>60174</v>
      </c>
      <c r="N1042" t="s">
        <v>29</v>
      </c>
      <c r="O1042" t="s">
        <v>3050</v>
      </c>
      <c r="P1042" t="s">
        <v>54</v>
      </c>
      <c r="Q1042" t="s">
        <v>55</v>
      </c>
      <c r="R1042" t="s">
        <v>3051</v>
      </c>
      <c r="S1042">
        <v>30.344000000000001</v>
      </c>
      <c r="T1042">
        <v>2</v>
      </c>
      <c r="U1042" s="4">
        <v>0.6</v>
      </c>
      <c r="V1042">
        <f t="shared" si="33"/>
        <v>-18.206399999999999</v>
      </c>
      <c r="W1042">
        <v>-31.861200000000004</v>
      </c>
    </row>
    <row r="1043" spans="1:23" x14ac:dyDescent="0.3">
      <c r="A1043">
        <v>2155</v>
      </c>
      <c r="B1043" t="s">
        <v>3052</v>
      </c>
      <c r="C1043" s="2">
        <v>42318</v>
      </c>
      <c r="D1043">
        <f t="shared" si="32"/>
        <v>2015</v>
      </c>
      <c r="E1043" s="2">
        <v>42130</v>
      </c>
      <c r="F1043" t="s">
        <v>22</v>
      </c>
      <c r="G1043" t="s">
        <v>1964</v>
      </c>
      <c r="H1043" t="s">
        <v>1965</v>
      </c>
      <c r="I1043" t="s">
        <v>37</v>
      </c>
      <c r="J1043" t="s">
        <v>26</v>
      </c>
      <c r="K1043" t="s">
        <v>160</v>
      </c>
      <c r="L1043" t="s">
        <v>28</v>
      </c>
      <c r="M1043">
        <v>75081</v>
      </c>
      <c r="N1043" t="s">
        <v>29</v>
      </c>
      <c r="O1043" t="s">
        <v>3053</v>
      </c>
      <c r="P1043" t="s">
        <v>54</v>
      </c>
      <c r="Q1043" t="s">
        <v>55</v>
      </c>
      <c r="R1043" t="s">
        <v>3054</v>
      </c>
      <c r="S1043">
        <v>22.608000000000001</v>
      </c>
      <c r="T1043">
        <v>3</v>
      </c>
      <c r="U1043" s="4">
        <v>0.6</v>
      </c>
      <c r="V1043">
        <f t="shared" si="33"/>
        <v>-13.5648</v>
      </c>
      <c r="W1043">
        <v>-10.173599999999997</v>
      </c>
    </row>
    <row r="1044" spans="1:23" x14ac:dyDescent="0.3">
      <c r="A1044">
        <v>1278</v>
      </c>
      <c r="B1044" t="s">
        <v>3055</v>
      </c>
      <c r="C1044" s="2">
        <v>42319</v>
      </c>
      <c r="D1044">
        <f t="shared" si="32"/>
        <v>2015</v>
      </c>
      <c r="E1044" s="2">
        <v>42132</v>
      </c>
      <c r="F1044" t="s">
        <v>22</v>
      </c>
      <c r="G1044" t="s">
        <v>3056</v>
      </c>
      <c r="H1044" t="s">
        <v>3057</v>
      </c>
      <c r="I1044" t="s">
        <v>25</v>
      </c>
      <c r="J1044" t="s">
        <v>26</v>
      </c>
      <c r="K1044" t="s">
        <v>27</v>
      </c>
      <c r="L1044" t="s">
        <v>28</v>
      </c>
      <c r="M1044">
        <v>77070</v>
      </c>
      <c r="N1044" t="s">
        <v>29</v>
      </c>
      <c r="O1044" t="s">
        <v>3058</v>
      </c>
      <c r="P1044" t="s">
        <v>31</v>
      </c>
      <c r="Q1044" t="s">
        <v>64</v>
      </c>
      <c r="R1044" t="s">
        <v>3059</v>
      </c>
      <c r="S1044">
        <v>86.352000000000004</v>
      </c>
      <c r="T1044">
        <v>3</v>
      </c>
      <c r="U1044" s="4">
        <v>0.2</v>
      </c>
      <c r="V1044">
        <f t="shared" si="33"/>
        <v>-17.270400000000002</v>
      </c>
      <c r="W1044">
        <v>5.3969999999999914</v>
      </c>
    </row>
    <row r="1045" spans="1:23" x14ac:dyDescent="0.3">
      <c r="A1045">
        <v>7849</v>
      </c>
      <c r="B1045" t="s">
        <v>3060</v>
      </c>
      <c r="C1045" s="2">
        <v>42320</v>
      </c>
      <c r="D1045">
        <f t="shared" si="32"/>
        <v>2015</v>
      </c>
      <c r="E1045" s="2">
        <v>42131</v>
      </c>
      <c r="F1045" t="s">
        <v>22</v>
      </c>
      <c r="G1045" t="s">
        <v>2490</v>
      </c>
      <c r="H1045" t="s">
        <v>2491</v>
      </c>
      <c r="I1045" t="s">
        <v>25</v>
      </c>
      <c r="J1045" t="s">
        <v>26</v>
      </c>
      <c r="K1045" t="s">
        <v>1139</v>
      </c>
      <c r="L1045" t="s">
        <v>28</v>
      </c>
      <c r="M1045">
        <v>75061</v>
      </c>
      <c r="N1045" t="s">
        <v>29</v>
      </c>
      <c r="O1045" t="s">
        <v>180</v>
      </c>
      <c r="P1045" t="s">
        <v>31</v>
      </c>
      <c r="Q1045" t="s">
        <v>44</v>
      </c>
      <c r="R1045" t="s">
        <v>181</v>
      </c>
      <c r="S1045">
        <v>18.936</v>
      </c>
      <c r="T1045">
        <v>3</v>
      </c>
      <c r="U1045" s="4">
        <v>0.2</v>
      </c>
      <c r="V1045">
        <f t="shared" si="33"/>
        <v>-3.7872000000000003</v>
      </c>
      <c r="W1045">
        <v>-3.787200000000003</v>
      </c>
    </row>
    <row r="1046" spans="1:23" x14ac:dyDescent="0.3">
      <c r="A1046">
        <v>7850</v>
      </c>
      <c r="B1046" t="s">
        <v>3060</v>
      </c>
      <c r="C1046" s="2">
        <v>42321</v>
      </c>
      <c r="D1046">
        <f t="shared" si="32"/>
        <v>2015</v>
      </c>
      <c r="E1046" s="2">
        <v>42131</v>
      </c>
      <c r="F1046" t="s">
        <v>22</v>
      </c>
      <c r="G1046" t="s">
        <v>2490</v>
      </c>
      <c r="H1046" t="s">
        <v>2491</v>
      </c>
      <c r="I1046" t="s">
        <v>25</v>
      </c>
      <c r="J1046" t="s">
        <v>26</v>
      </c>
      <c r="K1046" t="s">
        <v>1139</v>
      </c>
      <c r="L1046" t="s">
        <v>28</v>
      </c>
      <c r="M1046">
        <v>75061</v>
      </c>
      <c r="N1046" t="s">
        <v>29</v>
      </c>
      <c r="O1046" t="s">
        <v>2793</v>
      </c>
      <c r="P1046" t="s">
        <v>31</v>
      </c>
      <c r="Q1046" t="s">
        <v>44</v>
      </c>
      <c r="R1046" t="s">
        <v>2794</v>
      </c>
      <c r="S1046">
        <v>12.672000000000001</v>
      </c>
      <c r="T1046">
        <v>3</v>
      </c>
      <c r="U1046" s="4">
        <v>0.2</v>
      </c>
      <c r="V1046">
        <f t="shared" si="33"/>
        <v>-2.5344000000000002</v>
      </c>
      <c r="W1046">
        <v>-3.1680000000000001</v>
      </c>
    </row>
    <row r="1047" spans="1:23" x14ac:dyDescent="0.3">
      <c r="A1047">
        <v>7851</v>
      </c>
      <c r="B1047" t="s">
        <v>3060</v>
      </c>
      <c r="C1047" s="2">
        <v>42322</v>
      </c>
      <c r="D1047">
        <f t="shared" si="32"/>
        <v>2015</v>
      </c>
      <c r="E1047" s="2">
        <v>42131</v>
      </c>
      <c r="F1047" t="s">
        <v>22</v>
      </c>
      <c r="G1047" t="s">
        <v>2490</v>
      </c>
      <c r="H1047" t="s">
        <v>2491</v>
      </c>
      <c r="I1047" t="s">
        <v>25</v>
      </c>
      <c r="J1047" t="s">
        <v>26</v>
      </c>
      <c r="K1047" t="s">
        <v>1139</v>
      </c>
      <c r="L1047" t="s">
        <v>28</v>
      </c>
      <c r="M1047">
        <v>75061</v>
      </c>
      <c r="N1047" t="s">
        <v>29</v>
      </c>
      <c r="O1047" t="s">
        <v>3061</v>
      </c>
      <c r="P1047" t="s">
        <v>31</v>
      </c>
      <c r="Q1047" t="s">
        <v>41</v>
      </c>
      <c r="R1047" t="s">
        <v>3062</v>
      </c>
      <c r="S1047">
        <v>5.04</v>
      </c>
      <c r="T1047">
        <v>2</v>
      </c>
      <c r="U1047" s="4">
        <v>0.2</v>
      </c>
      <c r="V1047">
        <f t="shared" si="33"/>
        <v>-1.008</v>
      </c>
      <c r="W1047">
        <v>1.764</v>
      </c>
    </row>
    <row r="1048" spans="1:23" x14ac:dyDescent="0.3">
      <c r="A1048">
        <v>8505</v>
      </c>
      <c r="B1048" t="s">
        <v>3063</v>
      </c>
      <c r="C1048" s="2">
        <v>42323</v>
      </c>
      <c r="D1048">
        <f t="shared" si="32"/>
        <v>2015</v>
      </c>
      <c r="E1048" s="2">
        <v>42131</v>
      </c>
      <c r="F1048" t="s">
        <v>22</v>
      </c>
      <c r="G1048" t="s">
        <v>565</v>
      </c>
      <c r="H1048" t="s">
        <v>566</v>
      </c>
      <c r="I1048" t="s">
        <v>25</v>
      </c>
      <c r="J1048" t="s">
        <v>26</v>
      </c>
      <c r="K1048" t="s">
        <v>2131</v>
      </c>
      <c r="L1048" t="s">
        <v>28</v>
      </c>
      <c r="M1048">
        <v>79109</v>
      </c>
      <c r="N1048" t="s">
        <v>29</v>
      </c>
      <c r="O1048" t="s">
        <v>1794</v>
      </c>
      <c r="P1048" t="s">
        <v>54</v>
      </c>
      <c r="Q1048" t="s">
        <v>140</v>
      </c>
      <c r="R1048" t="s">
        <v>1795</v>
      </c>
      <c r="S1048">
        <v>366.74399999999997</v>
      </c>
      <c r="T1048">
        <v>4</v>
      </c>
      <c r="U1048" s="4">
        <v>0.3</v>
      </c>
      <c r="V1048">
        <f t="shared" si="33"/>
        <v>-110.02319999999999</v>
      </c>
      <c r="W1048">
        <v>-110.02320000000003</v>
      </c>
    </row>
    <row r="1049" spans="1:23" x14ac:dyDescent="0.3">
      <c r="A1049">
        <v>4436</v>
      </c>
      <c r="B1049" t="s">
        <v>3064</v>
      </c>
      <c r="C1049" s="2">
        <v>42324</v>
      </c>
      <c r="D1049">
        <f t="shared" si="32"/>
        <v>2015</v>
      </c>
      <c r="E1049" s="2">
        <v>42133</v>
      </c>
      <c r="F1049" t="s">
        <v>22</v>
      </c>
      <c r="G1049" t="s">
        <v>3065</v>
      </c>
      <c r="H1049" t="s">
        <v>3066</v>
      </c>
      <c r="I1049" t="s">
        <v>25</v>
      </c>
      <c r="J1049" t="s">
        <v>26</v>
      </c>
      <c r="K1049" t="s">
        <v>166</v>
      </c>
      <c r="L1049" t="s">
        <v>39</v>
      </c>
      <c r="M1049">
        <v>60653</v>
      </c>
      <c r="N1049" t="s">
        <v>29</v>
      </c>
      <c r="O1049" t="s">
        <v>3067</v>
      </c>
      <c r="P1049" t="s">
        <v>31</v>
      </c>
      <c r="Q1049" t="s">
        <v>47</v>
      </c>
      <c r="R1049" t="s">
        <v>3068</v>
      </c>
      <c r="S1049">
        <v>2.1819999999999995</v>
      </c>
      <c r="T1049">
        <v>1</v>
      </c>
      <c r="U1049" s="4">
        <v>0.8</v>
      </c>
      <c r="V1049">
        <f t="shared" si="33"/>
        <v>-1.7455999999999996</v>
      </c>
      <c r="W1049">
        <v>-3.6002999999999998</v>
      </c>
    </row>
    <row r="1050" spans="1:23" x14ac:dyDescent="0.3">
      <c r="A1050">
        <v>4437</v>
      </c>
      <c r="B1050" t="s">
        <v>3064</v>
      </c>
      <c r="C1050" s="2">
        <v>42325</v>
      </c>
      <c r="D1050">
        <f t="shared" si="32"/>
        <v>2015</v>
      </c>
      <c r="E1050" s="2">
        <v>42133</v>
      </c>
      <c r="F1050" t="s">
        <v>22</v>
      </c>
      <c r="G1050" t="s">
        <v>3065</v>
      </c>
      <c r="H1050" t="s">
        <v>3066</v>
      </c>
      <c r="I1050" t="s">
        <v>25</v>
      </c>
      <c r="J1050" t="s">
        <v>26</v>
      </c>
      <c r="K1050" t="s">
        <v>166</v>
      </c>
      <c r="L1050" t="s">
        <v>39</v>
      </c>
      <c r="M1050">
        <v>60653</v>
      </c>
      <c r="N1050" t="s">
        <v>29</v>
      </c>
      <c r="O1050" t="s">
        <v>3069</v>
      </c>
      <c r="P1050" t="s">
        <v>31</v>
      </c>
      <c r="Q1050" t="s">
        <v>64</v>
      </c>
      <c r="R1050" t="s">
        <v>3070</v>
      </c>
      <c r="S1050">
        <v>27.384</v>
      </c>
      <c r="T1050">
        <v>7</v>
      </c>
      <c r="U1050" s="4">
        <v>0.2</v>
      </c>
      <c r="V1050">
        <f t="shared" si="33"/>
        <v>-5.4768000000000008</v>
      </c>
      <c r="W1050">
        <v>2.7384000000000022</v>
      </c>
    </row>
    <row r="1051" spans="1:23" x14ac:dyDescent="0.3">
      <c r="A1051">
        <v>4438</v>
      </c>
      <c r="B1051" t="s">
        <v>3064</v>
      </c>
      <c r="C1051" s="2">
        <v>42326</v>
      </c>
      <c r="D1051">
        <f t="shared" si="32"/>
        <v>2015</v>
      </c>
      <c r="E1051" s="2">
        <v>42133</v>
      </c>
      <c r="F1051" t="s">
        <v>22</v>
      </c>
      <c r="G1051" t="s">
        <v>3065</v>
      </c>
      <c r="H1051" t="s">
        <v>3066</v>
      </c>
      <c r="I1051" t="s">
        <v>25</v>
      </c>
      <c r="J1051" t="s">
        <v>26</v>
      </c>
      <c r="K1051" t="s">
        <v>166</v>
      </c>
      <c r="L1051" t="s">
        <v>39</v>
      </c>
      <c r="M1051">
        <v>60653</v>
      </c>
      <c r="N1051" t="s">
        <v>29</v>
      </c>
      <c r="O1051" t="s">
        <v>3071</v>
      </c>
      <c r="P1051" t="s">
        <v>31</v>
      </c>
      <c r="Q1051" t="s">
        <v>82</v>
      </c>
      <c r="R1051" t="s">
        <v>3072</v>
      </c>
      <c r="S1051">
        <v>26.405999999999992</v>
      </c>
      <c r="T1051">
        <v>3</v>
      </c>
      <c r="U1051" s="4">
        <v>0.8</v>
      </c>
      <c r="V1051">
        <f t="shared" si="33"/>
        <v>-21.124799999999993</v>
      </c>
      <c r="W1051">
        <v>-71.296199999999999</v>
      </c>
    </row>
    <row r="1052" spans="1:23" x14ac:dyDescent="0.3">
      <c r="A1052">
        <v>3359</v>
      </c>
      <c r="B1052" t="s">
        <v>3073</v>
      </c>
      <c r="C1052" s="2">
        <v>42327</v>
      </c>
      <c r="D1052">
        <f t="shared" si="32"/>
        <v>2015</v>
      </c>
      <c r="E1052" s="2">
        <v>42135</v>
      </c>
      <c r="F1052" t="s">
        <v>22</v>
      </c>
      <c r="G1052" t="s">
        <v>3074</v>
      </c>
      <c r="H1052" t="s">
        <v>3075</v>
      </c>
      <c r="I1052" t="s">
        <v>25</v>
      </c>
      <c r="J1052" t="s">
        <v>26</v>
      </c>
      <c r="K1052" t="s">
        <v>166</v>
      </c>
      <c r="L1052" t="s">
        <v>39</v>
      </c>
      <c r="M1052">
        <v>60610</v>
      </c>
      <c r="N1052" t="s">
        <v>29</v>
      </c>
      <c r="O1052" t="s">
        <v>3076</v>
      </c>
      <c r="P1052" t="s">
        <v>31</v>
      </c>
      <c r="Q1052" t="s">
        <v>47</v>
      </c>
      <c r="R1052" t="s">
        <v>3077</v>
      </c>
      <c r="S1052">
        <v>3.2079999999999993</v>
      </c>
      <c r="T1052">
        <v>2</v>
      </c>
      <c r="U1052" s="4">
        <v>0.8</v>
      </c>
      <c r="V1052">
        <f t="shared" si="33"/>
        <v>-2.5663999999999998</v>
      </c>
      <c r="W1052">
        <v>-5.2932000000000023</v>
      </c>
    </row>
    <row r="1053" spans="1:23" x14ac:dyDescent="0.3">
      <c r="A1053">
        <v>3360</v>
      </c>
      <c r="B1053" t="s">
        <v>3073</v>
      </c>
      <c r="C1053" s="2">
        <v>42328</v>
      </c>
      <c r="D1053">
        <f t="shared" si="32"/>
        <v>2015</v>
      </c>
      <c r="E1053" s="2">
        <v>42135</v>
      </c>
      <c r="F1053" t="s">
        <v>22</v>
      </c>
      <c r="G1053" t="s">
        <v>3074</v>
      </c>
      <c r="H1053" t="s">
        <v>3075</v>
      </c>
      <c r="I1053" t="s">
        <v>25</v>
      </c>
      <c r="J1053" t="s">
        <v>26</v>
      </c>
      <c r="K1053" t="s">
        <v>166</v>
      </c>
      <c r="L1053" t="s">
        <v>39</v>
      </c>
      <c r="M1053">
        <v>60610</v>
      </c>
      <c r="N1053" t="s">
        <v>29</v>
      </c>
      <c r="O1053" t="s">
        <v>1532</v>
      </c>
      <c r="P1053" t="s">
        <v>67</v>
      </c>
      <c r="Q1053" t="s">
        <v>68</v>
      </c>
      <c r="R1053" t="s">
        <v>1533</v>
      </c>
      <c r="S1053">
        <v>26.176000000000002</v>
      </c>
      <c r="T1053">
        <v>2</v>
      </c>
      <c r="U1053" s="4">
        <v>0.2</v>
      </c>
      <c r="V1053">
        <f t="shared" si="33"/>
        <v>-5.2352000000000007</v>
      </c>
      <c r="W1053">
        <v>-3.272000000000002</v>
      </c>
    </row>
    <row r="1054" spans="1:23" x14ac:dyDescent="0.3">
      <c r="A1054">
        <v>6633</v>
      </c>
      <c r="B1054" t="s">
        <v>3078</v>
      </c>
      <c r="C1054" s="2">
        <v>42329</v>
      </c>
      <c r="D1054">
        <f t="shared" si="32"/>
        <v>2015</v>
      </c>
      <c r="E1054" s="2">
        <v>42133</v>
      </c>
      <c r="F1054" t="s">
        <v>128</v>
      </c>
      <c r="G1054" t="s">
        <v>2298</v>
      </c>
      <c r="H1054" t="s">
        <v>2299</v>
      </c>
      <c r="I1054" t="s">
        <v>37</v>
      </c>
      <c r="J1054" t="s">
        <v>26</v>
      </c>
      <c r="K1054" t="s">
        <v>762</v>
      </c>
      <c r="L1054" t="s">
        <v>138</v>
      </c>
      <c r="M1054">
        <v>65807</v>
      </c>
      <c r="N1054" t="s">
        <v>29</v>
      </c>
      <c r="O1054" t="s">
        <v>1894</v>
      </c>
      <c r="P1054" t="s">
        <v>31</v>
      </c>
      <c r="Q1054" t="s">
        <v>82</v>
      </c>
      <c r="R1054" t="s">
        <v>1895</v>
      </c>
      <c r="S1054">
        <v>54.48</v>
      </c>
      <c r="T1054">
        <v>1</v>
      </c>
      <c r="U1054" s="4">
        <v>0</v>
      </c>
      <c r="V1054">
        <f t="shared" si="33"/>
        <v>0</v>
      </c>
      <c r="W1054">
        <v>15.254400000000004</v>
      </c>
    </row>
    <row r="1055" spans="1:23" x14ac:dyDescent="0.3">
      <c r="A1055">
        <v>7833</v>
      </c>
      <c r="B1055" t="s">
        <v>3079</v>
      </c>
      <c r="C1055" s="2">
        <v>42330</v>
      </c>
      <c r="D1055">
        <f t="shared" si="32"/>
        <v>2015</v>
      </c>
      <c r="E1055" s="2">
        <v>42138</v>
      </c>
      <c r="F1055" t="s">
        <v>22</v>
      </c>
      <c r="G1055" t="s">
        <v>3080</v>
      </c>
      <c r="H1055" t="s">
        <v>3081</v>
      </c>
      <c r="I1055" t="s">
        <v>25</v>
      </c>
      <c r="J1055" t="s">
        <v>26</v>
      </c>
      <c r="K1055" t="s">
        <v>27</v>
      </c>
      <c r="L1055" t="s">
        <v>28</v>
      </c>
      <c r="M1055">
        <v>77036</v>
      </c>
      <c r="N1055" t="s">
        <v>29</v>
      </c>
      <c r="O1055" t="s">
        <v>701</v>
      </c>
      <c r="P1055" t="s">
        <v>67</v>
      </c>
      <c r="Q1055" t="s">
        <v>297</v>
      </c>
      <c r="R1055" t="s">
        <v>702</v>
      </c>
      <c r="S1055">
        <v>19.136000000000003</v>
      </c>
      <c r="T1055">
        <v>2</v>
      </c>
      <c r="U1055" s="4">
        <v>0.2</v>
      </c>
      <c r="V1055">
        <f t="shared" si="33"/>
        <v>-3.8272000000000008</v>
      </c>
      <c r="W1055">
        <v>1.9136000000000006</v>
      </c>
    </row>
    <row r="1056" spans="1:23" x14ac:dyDescent="0.3">
      <c r="A1056">
        <v>8915</v>
      </c>
      <c r="B1056" t="s">
        <v>3082</v>
      </c>
      <c r="C1056" s="2">
        <v>42331</v>
      </c>
      <c r="D1056">
        <f t="shared" si="32"/>
        <v>2015</v>
      </c>
      <c r="E1056" s="2">
        <v>42138</v>
      </c>
      <c r="F1056" t="s">
        <v>22</v>
      </c>
      <c r="G1056" t="s">
        <v>3083</v>
      </c>
      <c r="H1056" t="s">
        <v>3084</v>
      </c>
      <c r="I1056" t="s">
        <v>104</v>
      </c>
      <c r="J1056" t="s">
        <v>26</v>
      </c>
      <c r="K1056" t="s">
        <v>347</v>
      </c>
      <c r="L1056" t="s">
        <v>28</v>
      </c>
      <c r="M1056">
        <v>78745</v>
      </c>
      <c r="N1056" t="s">
        <v>29</v>
      </c>
      <c r="O1056" t="s">
        <v>1179</v>
      </c>
      <c r="P1056" t="s">
        <v>31</v>
      </c>
      <c r="Q1056" t="s">
        <v>44</v>
      </c>
      <c r="R1056" t="s">
        <v>1180</v>
      </c>
      <c r="S1056">
        <v>856.65600000000006</v>
      </c>
      <c r="T1056">
        <v>6</v>
      </c>
      <c r="U1056" s="4">
        <v>0.2</v>
      </c>
      <c r="V1056">
        <f t="shared" si="33"/>
        <v>-171.33120000000002</v>
      </c>
      <c r="W1056">
        <v>107.08199999999985</v>
      </c>
    </row>
    <row r="1057" spans="1:23" x14ac:dyDescent="0.3">
      <c r="A1057">
        <v>8916</v>
      </c>
      <c r="B1057" t="s">
        <v>3082</v>
      </c>
      <c r="C1057" s="2">
        <v>42332</v>
      </c>
      <c r="D1057">
        <f t="shared" si="32"/>
        <v>2015</v>
      </c>
      <c r="E1057" s="2">
        <v>42138</v>
      </c>
      <c r="F1057" t="s">
        <v>22</v>
      </c>
      <c r="G1057" t="s">
        <v>3083</v>
      </c>
      <c r="H1057" t="s">
        <v>3084</v>
      </c>
      <c r="I1057" t="s">
        <v>104</v>
      </c>
      <c r="J1057" t="s">
        <v>26</v>
      </c>
      <c r="K1057" t="s">
        <v>347</v>
      </c>
      <c r="L1057" t="s">
        <v>28</v>
      </c>
      <c r="M1057">
        <v>78745</v>
      </c>
      <c r="N1057" t="s">
        <v>29</v>
      </c>
      <c r="O1057" t="s">
        <v>1649</v>
      </c>
      <c r="P1057" t="s">
        <v>31</v>
      </c>
      <c r="Q1057" t="s">
        <v>47</v>
      </c>
      <c r="R1057" t="s">
        <v>1650</v>
      </c>
      <c r="S1057">
        <v>13.183999999999997</v>
      </c>
      <c r="T1057">
        <v>4</v>
      </c>
      <c r="U1057" s="4">
        <v>0.8</v>
      </c>
      <c r="V1057">
        <f t="shared" si="33"/>
        <v>-10.547199999999998</v>
      </c>
      <c r="W1057">
        <v>-20.435200000000002</v>
      </c>
    </row>
    <row r="1058" spans="1:23" x14ac:dyDescent="0.3">
      <c r="A1058">
        <v>8917</v>
      </c>
      <c r="B1058" t="s">
        <v>3082</v>
      </c>
      <c r="C1058" s="2">
        <v>42333</v>
      </c>
      <c r="D1058">
        <f t="shared" si="32"/>
        <v>2015</v>
      </c>
      <c r="E1058" s="2">
        <v>42138</v>
      </c>
      <c r="F1058" t="s">
        <v>22</v>
      </c>
      <c r="G1058" t="s">
        <v>3083</v>
      </c>
      <c r="H1058" t="s">
        <v>3084</v>
      </c>
      <c r="I1058" t="s">
        <v>104</v>
      </c>
      <c r="J1058" t="s">
        <v>26</v>
      </c>
      <c r="K1058" t="s">
        <v>347</v>
      </c>
      <c r="L1058" t="s">
        <v>28</v>
      </c>
      <c r="M1058">
        <v>78745</v>
      </c>
      <c r="N1058" t="s">
        <v>29</v>
      </c>
      <c r="O1058" t="s">
        <v>3085</v>
      </c>
      <c r="P1058" t="s">
        <v>31</v>
      </c>
      <c r="Q1058" t="s">
        <v>82</v>
      </c>
      <c r="R1058" t="s">
        <v>3086</v>
      </c>
      <c r="S1058">
        <v>48.783999999999985</v>
      </c>
      <c r="T1058">
        <v>4</v>
      </c>
      <c r="U1058" s="4">
        <v>0.8</v>
      </c>
      <c r="V1058">
        <f t="shared" si="33"/>
        <v>-39.027199999999993</v>
      </c>
      <c r="W1058">
        <v>-131.71680000000001</v>
      </c>
    </row>
    <row r="1059" spans="1:23" x14ac:dyDescent="0.3">
      <c r="A1059">
        <v>8918</v>
      </c>
      <c r="B1059" t="s">
        <v>3082</v>
      </c>
      <c r="C1059" s="2">
        <v>42334</v>
      </c>
      <c r="D1059">
        <f t="shared" si="32"/>
        <v>2015</v>
      </c>
      <c r="E1059" s="2">
        <v>42138</v>
      </c>
      <c r="F1059" t="s">
        <v>22</v>
      </c>
      <c r="G1059" t="s">
        <v>3083</v>
      </c>
      <c r="H1059" t="s">
        <v>3084</v>
      </c>
      <c r="I1059" t="s">
        <v>104</v>
      </c>
      <c r="J1059" t="s">
        <v>26</v>
      </c>
      <c r="K1059" t="s">
        <v>347</v>
      </c>
      <c r="L1059" t="s">
        <v>28</v>
      </c>
      <c r="M1059">
        <v>78745</v>
      </c>
      <c r="N1059" t="s">
        <v>29</v>
      </c>
      <c r="O1059" t="s">
        <v>3087</v>
      </c>
      <c r="P1059" t="s">
        <v>31</v>
      </c>
      <c r="Q1059" t="s">
        <v>32</v>
      </c>
      <c r="R1059" t="s">
        <v>3088</v>
      </c>
      <c r="S1059">
        <v>76.64</v>
      </c>
      <c r="T1059">
        <v>2</v>
      </c>
      <c r="U1059" s="4">
        <v>0.2</v>
      </c>
      <c r="V1059">
        <f t="shared" si="33"/>
        <v>-15.328000000000001</v>
      </c>
      <c r="W1059">
        <v>26.823999999999995</v>
      </c>
    </row>
    <row r="1060" spans="1:23" x14ac:dyDescent="0.3">
      <c r="A1060">
        <v>8919</v>
      </c>
      <c r="B1060" t="s">
        <v>3082</v>
      </c>
      <c r="C1060" s="2">
        <v>42335</v>
      </c>
      <c r="D1060">
        <f t="shared" si="32"/>
        <v>2015</v>
      </c>
      <c r="E1060" s="2">
        <v>42138</v>
      </c>
      <c r="F1060" t="s">
        <v>22</v>
      </c>
      <c r="G1060" t="s">
        <v>3083</v>
      </c>
      <c r="H1060" t="s">
        <v>3084</v>
      </c>
      <c r="I1060" t="s">
        <v>104</v>
      </c>
      <c r="J1060" t="s">
        <v>26</v>
      </c>
      <c r="K1060" t="s">
        <v>347</v>
      </c>
      <c r="L1060" t="s">
        <v>28</v>
      </c>
      <c r="M1060">
        <v>78745</v>
      </c>
      <c r="N1060" t="s">
        <v>29</v>
      </c>
      <c r="O1060" t="s">
        <v>1483</v>
      </c>
      <c r="P1060" t="s">
        <v>31</v>
      </c>
      <c r="Q1060" t="s">
        <v>47</v>
      </c>
      <c r="R1060" t="s">
        <v>1484</v>
      </c>
      <c r="S1060">
        <v>18.527999999999995</v>
      </c>
      <c r="T1060">
        <v>6</v>
      </c>
      <c r="U1060" s="4">
        <v>0.8</v>
      </c>
      <c r="V1060">
        <f t="shared" si="33"/>
        <v>-14.822399999999996</v>
      </c>
      <c r="W1060">
        <v>-27.791999999999994</v>
      </c>
    </row>
    <row r="1061" spans="1:23" x14ac:dyDescent="0.3">
      <c r="A1061">
        <v>9379</v>
      </c>
      <c r="B1061" t="s">
        <v>3089</v>
      </c>
      <c r="C1061" s="2">
        <v>42336</v>
      </c>
      <c r="D1061">
        <f t="shared" si="32"/>
        <v>2015</v>
      </c>
      <c r="E1061" s="2">
        <v>42140</v>
      </c>
      <c r="F1061" t="s">
        <v>22</v>
      </c>
      <c r="G1061" t="s">
        <v>3090</v>
      </c>
      <c r="H1061" t="s">
        <v>3091</v>
      </c>
      <c r="I1061" t="s">
        <v>25</v>
      </c>
      <c r="J1061" t="s">
        <v>26</v>
      </c>
      <c r="K1061" t="s">
        <v>166</v>
      </c>
      <c r="L1061" t="s">
        <v>39</v>
      </c>
      <c r="M1061">
        <v>60610</v>
      </c>
      <c r="N1061" t="s">
        <v>29</v>
      </c>
      <c r="O1061" t="s">
        <v>3092</v>
      </c>
      <c r="P1061" t="s">
        <v>31</v>
      </c>
      <c r="Q1061" t="s">
        <v>280</v>
      </c>
      <c r="R1061" t="s">
        <v>3093</v>
      </c>
      <c r="S1061">
        <v>7.0720000000000001</v>
      </c>
      <c r="T1061">
        <v>2</v>
      </c>
      <c r="U1061" s="4">
        <v>0.2</v>
      </c>
      <c r="V1061">
        <f t="shared" si="33"/>
        <v>-1.4144000000000001</v>
      </c>
      <c r="W1061">
        <v>2.3868</v>
      </c>
    </row>
    <row r="1062" spans="1:23" x14ac:dyDescent="0.3">
      <c r="A1062">
        <v>7787</v>
      </c>
      <c r="B1062" t="s">
        <v>3094</v>
      </c>
      <c r="C1062" s="2">
        <v>42337</v>
      </c>
      <c r="D1062">
        <f t="shared" si="32"/>
        <v>2015</v>
      </c>
      <c r="E1062" s="2">
        <v>42145</v>
      </c>
      <c r="F1062" t="s">
        <v>101</v>
      </c>
      <c r="G1062" t="s">
        <v>3095</v>
      </c>
      <c r="H1062" t="s">
        <v>3096</v>
      </c>
      <c r="I1062" t="s">
        <v>25</v>
      </c>
      <c r="J1062" t="s">
        <v>26</v>
      </c>
      <c r="K1062" t="s">
        <v>166</v>
      </c>
      <c r="L1062" t="s">
        <v>39</v>
      </c>
      <c r="M1062">
        <v>60653</v>
      </c>
      <c r="N1062" t="s">
        <v>29</v>
      </c>
      <c r="O1062" t="s">
        <v>3097</v>
      </c>
      <c r="P1062" t="s">
        <v>31</v>
      </c>
      <c r="Q1062" t="s">
        <v>47</v>
      </c>
      <c r="R1062" t="s">
        <v>3098</v>
      </c>
      <c r="S1062">
        <v>2.8899999999999992</v>
      </c>
      <c r="T1062">
        <v>1</v>
      </c>
      <c r="U1062" s="4">
        <v>0.8</v>
      </c>
      <c r="V1062">
        <f t="shared" si="33"/>
        <v>-2.3119999999999994</v>
      </c>
      <c r="W1062">
        <v>-4.7685000000000013</v>
      </c>
    </row>
    <row r="1063" spans="1:23" x14ac:dyDescent="0.3">
      <c r="A1063">
        <v>7788</v>
      </c>
      <c r="B1063" t="s">
        <v>3094</v>
      </c>
      <c r="C1063" s="2">
        <v>42338</v>
      </c>
      <c r="D1063">
        <f t="shared" si="32"/>
        <v>2015</v>
      </c>
      <c r="E1063" s="2">
        <v>42145</v>
      </c>
      <c r="F1063" t="s">
        <v>101</v>
      </c>
      <c r="G1063" t="s">
        <v>3095</v>
      </c>
      <c r="H1063" t="s">
        <v>3096</v>
      </c>
      <c r="I1063" t="s">
        <v>25</v>
      </c>
      <c r="J1063" t="s">
        <v>26</v>
      </c>
      <c r="K1063" t="s">
        <v>166</v>
      </c>
      <c r="L1063" t="s">
        <v>39</v>
      </c>
      <c r="M1063">
        <v>60653</v>
      </c>
      <c r="N1063" t="s">
        <v>29</v>
      </c>
      <c r="O1063" t="s">
        <v>882</v>
      </c>
      <c r="P1063" t="s">
        <v>31</v>
      </c>
      <c r="Q1063" t="s">
        <v>98</v>
      </c>
      <c r="R1063" t="s">
        <v>883</v>
      </c>
      <c r="S1063">
        <v>7.8960000000000008</v>
      </c>
      <c r="T1063">
        <v>3</v>
      </c>
      <c r="U1063" s="4">
        <v>0.2</v>
      </c>
      <c r="V1063">
        <f t="shared" si="33"/>
        <v>-1.5792000000000002</v>
      </c>
      <c r="W1063">
        <v>2.4674999999999994</v>
      </c>
    </row>
    <row r="1064" spans="1:23" x14ac:dyDescent="0.3">
      <c r="A1064">
        <v>7789</v>
      </c>
      <c r="B1064" t="s">
        <v>3094</v>
      </c>
      <c r="C1064" s="2">
        <v>42339</v>
      </c>
      <c r="D1064">
        <f t="shared" si="32"/>
        <v>2015</v>
      </c>
      <c r="E1064" s="2">
        <v>42145</v>
      </c>
      <c r="F1064" t="s">
        <v>101</v>
      </c>
      <c r="G1064" t="s">
        <v>3095</v>
      </c>
      <c r="H1064" t="s">
        <v>3096</v>
      </c>
      <c r="I1064" t="s">
        <v>25</v>
      </c>
      <c r="J1064" t="s">
        <v>26</v>
      </c>
      <c r="K1064" t="s">
        <v>166</v>
      </c>
      <c r="L1064" t="s">
        <v>39</v>
      </c>
      <c r="M1064">
        <v>60653</v>
      </c>
      <c r="N1064" t="s">
        <v>29</v>
      </c>
      <c r="O1064" t="s">
        <v>3053</v>
      </c>
      <c r="P1064" t="s">
        <v>54</v>
      </c>
      <c r="Q1064" t="s">
        <v>55</v>
      </c>
      <c r="R1064" t="s">
        <v>3054</v>
      </c>
      <c r="S1064">
        <v>22.608000000000001</v>
      </c>
      <c r="T1064">
        <v>3</v>
      </c>
      <c r="U1064" s="4">
        <v>0.6</v>
      </c>
      <c r="V1064">
        <f t="shared" si="33"/>
        <v>-13.5648</v>
      </c>
      <c r="W1064">
        <v>-10.173599999999997</v>
      </c>
    </row>
    <row r="1065" spans="1:23" x14ac:dyDescent="0.3">
      <c r="A1065">
        <v>7790</v>
      </c>
      <c r="B1065" t="s">
        <v>3094</v>
      </c>
      <c r="C1065" s="2">
        <v>42340</v>
      </c>
      <c r="D1065">
        <f t="shared" si="32"/>
        <v>2015</v>
      </c>
      <c r="E1065" s="2">
        <v>42145</v>
      </c>
      <c r="F1065" t="s">
        <v>101</v>
      </c>
      <c r="G1065" t="s">
        <v>3095</v>
      </c>
      <c r="H1065" t="s">
        <v>3096</v>
      </c>
      <c r="I1065" t="s">
        <v>25</v>
      </c>
      <c r="J1065" t="s">
        <v>26</v>
      </c>
      <c r="K1065" t="s">
        <v>166</v>
      </c>
      <c r="L1065" t="s">
        <v>39</v>
      </c>
      <c r="M1065">
        <v>60653</v>
      </c>
      <c r="N1065" t="s">
        <v>29</v>
      </c>
      <c r="O1065" t="s">
        <v>1664</v>
      </c>
      <c r="P1065" t="s">
        <v>31</v>
      </c>
      <c r="Q1065" t="s">
        <v>32</v>
      </c>
      <c r="R1065" t="s">
        <v>1665</v>
      </c>
      <c r="S1065">
        <v>30.527999999999999</v>
      </c>
      <c r="T1065">
        <v>8</v>
      </c>
      <c r="U1065" s="4">
        <v>0.2</v>
      </c>
      <c r="V1065">
        <f t="shared" si="33"/>
        <v>-6.1055999999999999</v>
      </c>
      <c r="W1065">
        <v>9.5399999999999974</v>
      </c>
    </row>
    <row r="1066" spans="1:23" x14ac:dyDescent="0.3">
      <c r="A1066">
        <v>3531</v>
      </c>
      <c r="B1066" t="s">
        <v>3099</v>
      </c>
      <c r="C1066" s="2">
        <v>42341</v>
      </c>
      <c r="D1066">
        <f t="shared" si="32"/>
        <v>2015</v>
      </c>
      <c r="E1066" s="2">
        <v>42148</v>
      </c>
      <c r="F1066" t="s">
        <v>22</v>
      </c>
      <c r="G1066" t="s">
        <v>1681</v>
      </c>
      <c r="H1066" t="s">
        <v>1682</v>
      </c>
      <c r="I1066" t="s">
        <v>104</v>
      </c>
      <c r="J1066" t="s">
        <v>26</v>
      </c>
      <c r="K1066" t="s">
        <v>95</v>
      </c>
      <c r="L1066" t="s">
        <v>96</v>
      </c>
      <c r="M1066">
        <v>47905</v>
      </c>
      <c r="N1066" t="s">
        <v>29</v>
      </c>
      <c r="O1066" t="s">
        <v>3100</v>
      </c>
      <c r="P1066" t="s">
        <v>31</v>
      </c>
      <c r="Q1066" t="s">
        <v>64</v>
      </c>
      <c r="R1066" t="s">
        <v>3101</v>
      </c>
      <c r="S1066">
        <v>21.400000000000002</v>
      </c>
      <c r="T1066">
        <v>5</v>
      </c>
      <c r="U1066" s="4">
        <v>0</v>
      </c>
      <c r="V1066">
        <f t="shared" si="33"/>
        <v>0</v>
      </c>
      <c r="W1066">
        <v>6.2059999999999977</v>
      </c>
    </row>
    <row r="1067" spans="1:23" x14ac:dyDescent="0.3">
      <c r="A1067">
        <v>7068</v>
      </c>
      <c r="B1067" t="s">
        <v>3102</v>
      </c>
      <c r="C1067" s="2">
        <v>42342</v>
      </c>
      <c r="D1067">
        <f t="shared" si="32"/>
        <v>2015</v>
      </c>
      <c r="E1067" s="2">
        <v>42151</v>
      </c>
      <c r="F1067" t="s">
        <v>22</v>
      </c>
      <c r="G1067" t="s">
        <v>3103</v>
      </c>
      <c r="H1067" t="s">
        <v>3104</v>
      </c>
      <c r="I1067" t="s">
        <v>104</v>
      </c>
      <c r="J1067" t="s">
        <v>26</v>
      </c>
      <c r="K1067" t="s">
        <v>160</v>
      </c>
      <c r="L1067" t="s">
        <v>28</v>
      </c>
      <c r="M1067">
        <v>75081</v>
      </c>
      <c r="N1067" t="s">
        <v>29</v>
      </c>
      <c r="O1067" t="s">
        <v>1081</v>
      </c>
      <c r="P1067" t="s">
        <v>31</v>
      </c>
      <c r="Q1067" t="s">
        <v>47</v>
      </c>
      <c r="R1067" t="s">
        <v>1082</v>
      </c>
      <c r="S1067">
        <v>1.9639999999999995</v>
      </c>
      <c r="T1067">
        <v>2</v>
      </c>
      <c r="U1067" s="4">
        <v>0.8</v>
      </c>
      <c r="V1067">
        <f t="shared" si="33"/>
        <v>-1.5711999999999997</v>
      </c>
      <c r="W1067">
        <v>-3.2406000000000006</v>
      </c>
    </row>
    <row r="1068" spans="1:23" x14ac:dyDescent="0.3">
      <c r="A1068">
        <v>7069</v>
      </c>
      <c r="B1068" t="s">
        <v>3102</v>
      </c>
      <c r="C1068" s="2">
        <v>42343</v>
      </c>
      <c r="D1068">
        <f t="shared" si="32"/>
        <v>2015</v>
      </c>
      <c r="E1068" s="2">
        <v>42151</v>
      </c>
      <c r="F1068" t="s">
        <v>22</v>
      </c>
      <c r="G1068" t="s">
        <v>3103</v>
      </c>
      <c r="H1068" t="s">
        <v>3104</v>
      </c>
      <c r="I1068" t="s">
        <v>104</v>
      </c>
      <c r="J1068" t="s">
        <v>26</v>
      </c>
      <c r="K1068" t="s">
        <v>160</v>
      </c>
      <c r="L1068" t="s">
        <v>28</v>
      </c>
      <c r="M1068">
        <v>75081</v>
      </c>
      <c r="N1068" t="s">
        <v>29</v>
      </c>
      <c r="O1068" t="s">
        <v>3105</v>
      </c>
      <c r="P1068" t="s">
        <v>31</v>
      </c>
      <c r="Q1068" t="s">
        <v>32</v>
      </c>
      <c r="R1068" t="s">
        <v>3106</v>
      </c>
      <c r="S1068">
        <v>82.656000000000006</v>
      </c>
      <c r="T1068">
        <v>9</v>
      </c>
      <c r="U1068" s="4">
        <v>0.2</v>
      </c>
      <c r="V1068">
        <f t="shared" si="33"/>
        <v>-16.531200000000002</v>
      </c>
      <c r="W1068">
        <v>30.996000000000002</v>
      </c>
    </row>
    <row r="1069" spans="1:23" x14ac:dyDescent="0.3">
      <c r="A1069">
        <v>9796</v>
      </c>
      <c r="B1069" t="s">
        <v>3107</v>
      </c>
      <c r="C1069" s="2">
        <v>42344</v>
      </c>
      <c r="D1069">
        <f t="shared" si="32"/>
        <v>2015</v>
      </c>
      <c r="E1069" s="2">
        <v>42153</v>
      </c>
      <c r="F1069" t="s">
        <v>22</v>
      </c>
      <c r="G1069" t="s">
        <v>3108</v>
      </c>
      <c r="H1069" t="s">
        <v>3109</v>
      </c>
      <c r="I1069" t="s">
        <v>104</v>
      </c>
      <c r="J1069" t="s">
        <v>26</v>
      </c>
      <c r="K1069" t="s">
        <v>166</v>
      </c>
      <c r="L1069" t="s">
        <v>39</v>
      </c>
      <c r="M1069">
        <v>60610</v>
      </c>
      <c r="N1069" t="s">
        <v>29</v>
      </c>
      <c r="O1069" t="s">
        <v>3110</v>
      </c>
      <c r="P1069" t="s">
        <v>31</v>
      </c>
      <c r="Q1069" t="s">
        <v>47</v>
      </c>
      <c r="R1069" t="s">
        <v>3111</v>
      </c>
      <c r="S1069">
        <v>3.7979999999999992</v>
      </c>
      <c r="T1069">
        <v>3</v>
      </c>
      <c r="U1069" s="4">
        <v>0.8</v>
      </c>
      <c r="V1069">
        <f t="shared" si="33"/>
        <v>-3.0383999999999993</v>
      </c>
      <c r="W1069">
        <v>-5.8869000000000007</v>
      </c>
    </row>
    <row r="1070" spans="1:23" x14ac:dyDescent="0.3">
      <c r="A1070">
        <v>1445</v>
      </c>
      <c r="B1070" t="s">
        <v>3112</v>
      </c>
      <c r="C1070" s="2">
        <v>42345</v>
      </c>
      <c r="D1070">
        <f t="shared" si="32"/>
        <v>2015</v>
      </c>
      <c r="E1070" s="2">
        <v>42153</v>
      </c>
      <c r="F1070" t="s">
        <v>22</v>
      </c>
      <c r="G1070" t="s">
        <v>3113</v>
      </c>
      <c r="H1070" t="s">
        <v>3114</v>
      </c>
      <c r="I1070" t="s">
        <v>25</v>
      </c>
      <c r="J1070" t="s">
        <v>26</v>
      </c>
      <c r="K1070" t="s">
        <v>166</v>
      </c>
      <c r="L1070" t="s">
        <v>39</v>
      </c>
      <c r="M1070">
        <v>60623</v>
      </c>
      <c r="N1070" t="s">
        <v>29</v>
      </c>
      <c r="O1070" t="s">
        <v>2096</v>
      </c>
      <c r="P1070" t="s">
        <v>67</v>
      </c>
      <c r="Q1070" t="s">
        <v>297</v>
      </c>
      <c r="R1070" t="s">
        <v>2097</v>
      </c>
      <c r="S1070">
        <v>1979.9280000000001</v>
      </c>
      <c r="T1070">
        <v>9</v>
      </c>
      <c r="U1070" s="4">
        <v>0.2</v>
      </c>
      <c r="V1070">
        <f t="shared" si="33"/>
        <v>-395.98560000000003</v>
      </c>
      <c r="W1070">
        <v>148.49459999999993</v>
      </c>
    </row>
    <row r="1071" spans="1:23" x14ac:dyDescent="0.3">
      <c r="A1071">
        <v>1274</v>
      </c>
      <c r="B1071" t="s">
        <v>3115</v>
      </c>
      <c r="C1071" s="2">
        <v>42346</v>
      </c>
      <c r="D1071">
        <f t="shared" si="32"/>
        <v>2015</v>
      </c>
      <c r="E1071" s="2">
        <v>42151</v>
      </c>
      <c r="F1071" t="s">
        <v>170</v>
      </c>
      <c r="G1071" t="s">
        <v>320</v>
      </c>
      <c r="H1071" t="s">
        <v>321</v>
      </c>
      <c r="I1071" t="s">
        <v>25</v>
      </c>
      <c r="J1071" t="s">
        <v>26</v>
      </c>
      <c r="K1071" t="s">
        <v>413</v>
      </c>
      <c r="L1071" t="s">
        <v>28</v>
      </c>
      <c r="M1071">
        <v>76106</v>
      </c>
      <c r="N1071" t="s">
        <v>29</v>
      </c>
      <c r="O1071" t="s">
        <v>2437</v>
      </c>
      <c r="P1071" t="s">
        <v>31</v>
      </c>
      <c r="Q1071" t="s">
        <v>32</v>
      </c>
      <c r="R1071" t="s">
        <v>2438</v>
      </c>
      <c r="S1071">
        <v>10.368000000000002</v>
      </c>
      <c r="T1071">
        <v>2</v>
      </c>
      <c r="U1071" s="4">
        <v>0.2</v>
      </c>
      <c r="V1071">
        <f t="shared" si="33"/>
        <v>-2.0736000000000003</v>
      </c>
      <c r="W1071">
        <v>3.6288</v>
      </c>
    </row>
    <row r="1072" spans="1:23" x14ac:dyDescent="0.3">
      <c r="A1072">
        <v>1275</v>
      </c>
      <c r="B1072" t="s">
        <v>3115</v>
      </c>
      <c r="C1072" s="2">
        <v>42347</v>
      </c>
      <c r="D1072">
        <f t="shared" si="32"/>
        <v>2015</v>
      </c>
      <c r="E1072" s="2">
        <v>42151</v>
      </c>
      <c r="F1072" t="s">
        <v>170</v>
      </c>
      <c r="G1072" t="s">
        <v>320</v>
      </c>
      <c r="H1072" t="s">
        <v>321</v>
      </c>
      <c r="I1072" t="s">
        <v>25</v>
      </c>
      <c r="J1072" t="s">
        <v>26</v>
      </c>
      <c r="K1072" t="s">
        <v>413</v>
      </c>
      <c r="L1072" t="s">
        <v>28</v>
      </c>
      <c r="M1072">
        <v>76106</v>
      </c>
      <c r="N1072" t="s">
        <v>29</v>
      </c>
      <c r="O1072" t="s">
        <v>1336</v>
      </c>
      <c r="P1072" t="s">
        <v>54</v>
      </c>
      <c r="Q1072" t="s">
        <v>140</v>
      </c>
      <c r="R1072" t="s">
        <v>1337</v>
      </c>
      <c r="S1072">
        <v>388.42999999999995</v>
      </c>
      <c r="T1072">
        <v>5</v>
      </c>
      <c r="U1072" s="4">
        <v>0.3</v>
      </c>
      <c r="V1072">
        <f t="shared" si="33"/>
        <v>-116.52899999999998</v>
      </c>
      <c r="W1072">
        <v>-88.783999999999978</v>
      </c>
    </row>
    <row r="1073" spans="1:23" x14ac:dyDescent="0.3">
      <c r="A1073">
        <v>1276</v>
      </c>
      <c r="B1073" t="s">
        <v>3115</v>
      </c>
      <c r="C1073" s="2">
        <v>42348</v>
      </c>
      <c r="D1073">
        <f t="shared" si="32"/>
        <v>2015</v>
      </c>
      <c r="E1073" s="2">
        <v>42151</v>
      </c>
      <c r="F1073" t="s">
        <v>170</v>
      </c>
      <c r="G1073" t="s">
        <v>320</v>
      </c>
      <c r="H1073" t="s">
        <v>321</v>
      </c>
      <c r="I1073" t="s">
        <v>25</v>
      </c>
      <c r="J1073" t="s">
        <v>26</v>
      </c>
      <c r="K1073" t="s">
        <v>413</v>
      </c>
      <c r="L1073" t="s">
        <v>28</v>
      </c>
      <c r="M1073">
        <v>76106</v>
      </c>
      <c r="N1073" t="s">
        <v>29</v>
      </c>
      <c r="O1073" t="s">
        <v>3116</v>
      </c>
      <c r="P1073" t="s">
        <v>31</v>
      </c>
      <c r="Q1073" t="s">
        <v>32</v>
      </c>
      <c r="R1073" t="s">
        <v>3117</v>
      </c>
      <c r="S1073">
        <v>14.352000000000002</v>
      </c>
      <c r="T1073">
        <v>3</v>
      </c>
      <c r="U1073" s="4">
        <v>0.2</v>
      </c>
      <c r="V1073">
        <f t="shared" si="33"/>
        <v>-2.8704000000000005</v>
      </c>
      <c r="W1073">
        <v>5.2026000000000003</v>
      </c>
    </row>
    <row r="1074" spans="1:23" x14ac:dyDescent="0.3">
      <c r="A1074">
        <v>1277</v>
      </c>
      <c r="B1074" t="s">
        <v>3115</v>
      </c>
      <c r="C1074" s="2">
        <v>42349</v>
      </c>
      <c r="D1074">
        <f t="shared" si="32"/>
        <v>2015</v>
      </c>
      <c r="E1074" s="2">
        <v>42151</v>
      </c>
      <c r="F1074" t="s">
        <v>170</v>
      </c>
      <c r="G1074" t="s">
        <v>320</v>
      </c>
      <c r="H1074" t="s">
        <v>321</v>
      </c>
      <c r="I1074" t="s">
        <v>25</v>
      </c>
      <c r="J1074" t="s">
        <v>26</v>
      </c>
      <c r="K1074" t="s">
        <v>413</v>
      </c>
      <c r="L1074" t="s">
        <v>28</v>
      </c>
      <c r="M1074">
        <v>76106</v>
      </c>
      <c r="N1074" t="s">
        <v>29</v>
      </c>
      <c r="O1074" t="s">
        <v>3118</v>
      </c>
      <c r="P1074" t="s">
        <v>67</v>
      </c>
      <c r="Q1074" t="s">
        <v>68</v>
      </c>
      <c r="R1074" t="s">
        <v>3119</v>
      </c>
      <c r="S1074">
        <v>63.991999999999997</v>
      </c>
      <c r="T1074">
        <v>1</v>
      </c>
      <c r="U1074" s="4">
        <v>0.2</v>
      </c>
      <c r="V1074">
        <f t="shared" si="33"/>
        <v>-12.798400000000001</v>
      </c>
      <c r="W1074">
        <v>-7.1990999999999961</v>
      </c>
    </row>
    <row r="1075" spans="1:23" x14ac:dyDescent="0.3">
      <c r="A1075">
        <v>9501</v>
      </c>
      <c r="B1075" t="s">
        <v>3120</v>
      </c>
      <c r="C1075" s="2">
        <v>42350</v>
      </c>
      <c r="D1075">
        <f t="shared" si="32"/>
        <v>2015</v>
      </c>
      <c r="E1075" s="2">
        <v>42155</v>
      </c>
      <c r="F1075" t="s">
        <v>22</v>
      </c>
      <c r="G1075" t="s">
        <v>3121</v>
      </c>
      <c r="H1075" t="s">
        <v>3122</v>
      </c>
      <c r="I1075" t="s">
        <v>25</v>
      </c>
      <c r="J1075" t="s">
        <v>26</v>
      </c>
      <c r="K1075" t="s">
        <v>438</v>
      </c>
      <c r="L1075" t="s">
        <v>124</v>
      </c>
      <c r="M1075">
        <v>53209</v>
      </c>
      <c r="N1075" t="s">
        <v>29</v>
      </c>
      <c r="O1075" t="s">
        <v>783</v>
      </c>
      <c r="P1075" t="s">
        <v>54</v>
      </c>
      <c r="Q1075" t="s">
        <v>55</v>
      </c>
      <c r="R1075" t="s">
        <v>784</v>
      </c>
      <c r="S1075">
        <v>26.94</v>
      </c>
      <c r="T1075">
        <v>3</v>
      </c>
      <c r="U1075" s="4">
        <v>0</v>
      </c>
      <c r="V1075">
        <f t="shared" si="33"/>
        <v>0</v>
      </c>
      <c r="W1075">
        <v>11.314800000000002</v>
      </c>
    </row>
    <row r="1076" spans="1:23" x14ac:dyDescent="0.3">
      <c r="A1076">
        <v>5171</v>
      </c>
      <c r="B1076" t="s">
        <v>3123</v>
      </c>
      <c r="C1076" s="2">
        <v>42351</v>
      </c>
      <c r="D1076">
        <f t="shared" si="32"/>
        <v>2015</v>
      </c>
      <c r="E1076" s="2">
        <v>42154</v>
      </c>
      <c r="F1076" t="s">
        <v>128</v>
      </c>
      <c r="G1076" t="s">
        <v>1925</v>
      </c>
      <c r="H1076" t="s">
        <v>1926</v>
      </c>
      <c r="I1076" t="s">
        <v>104</v>
      </c>
      <c r="J1076" t="s">
        <v>26</v>
      </c>
      <c r="K1076" t="s">
        <v>115</v>
      </c>
      <c r="L1076" t="s">
        <v>74</v>
      </c>
      <c r="M1076">
        <v>48205</v>
      </c>
      <c r="N1076" t="s">
        <v>29</v>
      </c>
      <c r="O1076" t="s">
        <v>716</v>
      </c>
      <c r="P1076" t="s">
        <v>54</v>
      </c>
      <c r="Q1076" t="s">
        <v>140</v>
      </c>
      <c r="R1076" t="s">
        <v>717</v>
      </c>
      <c r="S1076">
        <v>3504.9</v>
      </c>
      <c r="T1076">
        <v>5</v>
      </c>
      <c r="U1076" s="4">
        <v>0</v>
      </c>
      <c r="V1076">
        <f t="shared" si="33"/>
        <v>0</v>
      </c>
      <c r="W1076">
        <v>700.98000000000013</v>
      </c>
    </row>
    <row r="1077" spans="1:23" x14ac:dyDescent="0.3">
      <c r="A1077">
        <v>5172</v>
      </c>
      <c r="B1077" t="s">
        <v>3123</v>
      </c>
      <c r="C1077" s="2">
        <v>42352</v>
      </c>
      <c r="D1077">
        <f t="shared" si="32"/>
        <v>2015</v>
      </c>
      <c r="E1077" s="2">
        <v>42154</v>
      </c>
      <c r="F1077" t="s">
        <v>128</v>
      </c>
      <c r="G1077" t="s">
        <v>1925</v>
      </c>
      <c r="H1077" t="s">
        <v>1926</v>
      </c>
      <c r="I1077" t="s">
        <v>104</v>
      </c>
      <c r="J1077" t="s">
        <v>26</v>
      </c>
      <c r="K1077" t="s">
        <v>115</v>
      </c>
      <c r="L1077" t="s">
        <v>74</v>
      </c>
      <c r="M1077">
        <v>48205</v>
      </c>
      <c r="N1077" t="s">
        <v>29</v>
      </c>
      <c r="O1077" t="s">
        <v>2529</v>
      </c>
      <c r="P1077" t="s">
        <v>31</v>
      </c>
      <c r="Q1077" t="s">
        <v>32</v>
      </c>
      <c r="R1077" t="s">
        <v>2530</v>
      </c>
      <c r="S1077">
        <v>144.12</v>
      </c>
      <c r="T1077">
        <v>3</v>
      </c>
      <c r="U1077" s="4">
        <v>0</v>
      </c>
      <c r="V1077">
        <f t="shared" si="33"/>
        <v>0</v>
      </c>
      <c r="W1077">
        <v>69.177599999999984</v>
      </c>
    </row>
    <row r="1078" spans="1:23" x14ac:dyDescent="0.3">
      <c r="A1078">
        <v>5173</v>
      </c>
      <c r="B1078" t="s">
        <v>3123</v>
      </c>
      <c r="C1078" s="2">
        <v>42353</v>
      </c>
      <c r="D1078">
        <f t="shared" si="32"/>
        <v>2015</v>
      </c>
      <c r="E1078" s="2">
        <v>42154</v>
      </c>
      <c r="F1078" t="s">
        <v>128</v>
      </c>
      <c r="G1078" t="s">
        <v>1925</v>
      </c>
      <c r="H1078" t="s">
        <v>1926</v>
      </c>
      <c r="I1078" t="s">
        <v>104</v>
      </c>
      <c r="J1078" t="s">
        <v>26</v>
      </c>
      <c r="K1078" t="s">
        <v>115</v>
      </c>
      <c r="L1078" t="s">
        <v>74</v>
      </c>
      <c r="M1078">
        <v>48205</v>
      </c>
      <c r="N1078" t="s">
        <v>29</v>
      </c>
      <c r="O1078" t="s">
        <v>2606</v>
      </c>
      <c r="P1078" t="s">
        <v>31</v>
      </c>
      <c r="Q1078" t="s">
        <v>32</v>
      </c>
      <c r="R1078" t="s">
        <v>2607</v>
      </c>
      <c r="S1078">
        <v>314.54999999999995</v>
      </c>
      <c r="T1078">
        <v>3</v>
      </c>
      <c r="U1078" s="4">
        <v>0</v>
      </c>
      <c r="V1078">
        <f t="shared" si="33"/>
        <v>0</v>
      </c>
      <c r="W1078">
        <v>150.98399999999998</v>
      </c>
    </row>
    <row r="1079" spans="1:23" x14ac:dyDescent="0.3">
      <c r="A1079">
        <v>7605</v>
      </c>
      <c r="B1079" t="s">
        <v>3124</v>
      </c>
      <c r="C1079" s="2">
        <v>42354</v>
      </c>
      <c r="D1079">
        <f t="shared" si="32"/>
        <v>2015</v>
      </c>
      <c r="E1079" s="2">
        <v>42156</v>
      </c>
      <c r="F1079" t="s">
        <v>22</v>
      </c>
      <c r="G1079" t="s">
        <v>3125</v>
      </c>
      <c r="H1079" t="s">
        <v>3126</v>
      </c>
      <c r="I1079" t="s">
        <v>25</v>
      </c>
      <c r="J1079" t="s">
        <v>26</v>
      </c>
      <c r="K1079" t="s">
        <v>166</v>
      </c>
      <c r="L1079" t="s">
        <v>39</v>
      </c>
      <c r="M1079">
        <v>60623</v>
      </c>
      <c r="N1079" t="s">
        <v>29</v>
      </c>
      <c r="O1079" t="s">
        <v>3127</v>
      </c>
      <c r="P1079" t="s">
        <v>54</v>
      </c>
      <c r="Q1079" t="s">
        <v>55</v>
      </c>
      <c r="R1079" t="s">
        <v>3128</v>
      </c>
      <c r="S1079">
        <v>25.176000000000002</v>
      </c>
      <c r="T1079">
        <v>3</v>
      </c>
      <c r="U1079" s="4">
        <v>0.6</v>
      </c>
      <c r="V1079">
        <f t="shared" si="33"/>
        <v>-15.105600000000001</v>
      </c>
      <c r="W1079">
        <v>-33.358199999999997</v>
      </c>
    </row>
    <row r="1080" spans="1:23" x14ac:dyDescent="0.3">
      <c r="A1080">
        <v>7606</v>
      </c>
      <c r="B1080" t="s">
        <v>3124</v>
      </c>
      <c r="C1080" s="2">
        <v>42355</v>
      </c>
      <c r="D1080">
        <f t="shared" si="32"/>
        <v>2015</v>
      </c>
      <c r="E1080" s="2">
        <v>42156</v>
      </c>
      <c r="F1080" t="s">
        <v>22</v>
      </c>
      <c r="G1080" t="s">
        <v>3125</v>
      </c>
      <c r="H1080" t="s">
        <v>3126</v>
      </c>
      <c r="I1080" t="s">
        <v>25</v>
      </c>
      <c r="J1080" t="s">
        <v>26</v>
      </c>
      <c r="K1080" t="s">
        <v>166</v>
      </c>
      <c r="L1080" t="s">
        <v>39</v>
      </c>
      <c r="M1080">
        <v>60623</v>
      </c>
      <c r="N1080" t="s">
        <v>29</v>
      </c>
      <c r="O1080" t="s">
        <v>3129</v>
      </c>
      <c r="P1080" t="s">
        <v>54</v>
      </c>
      <c r="Q1080" t="s">
        <v>55</v>
      </c>
      <c r="R1080" t="s">
        <v>3130</v>
      </c>
      <c r="S1080">
        <v>5.5840000000000005</v>
      </c>
      <c r="T1080">
        <v>2</v>
      </c>
      <c r="U1080" s="4">
        <v>0.6</v>
      </c>
      <c r="V1080">
        <f t="shared" si="33"/>
        <v>-3.3504</v>
      </c>
      <c r="W1080">
        <v>-1.6751999999999994</v>
      </c>
    </row>
    <row r="1081" spans="1:23" x14ac:dyDescent="0.3">
      <c r="A1081">
        <v>7607</v>
      </c>
      <c r="B1081" t="s">
        <v>3124</v>
      </c>
      <c r="C1081" s="2">
        <v>42356</v>
      </c>
      <c r="D1081">
        <f t="shared" si="32"/>
        <v>2015</v>
      </c>
      <c r="E1081" s="2">
        <v>42156</v>
      </c>
      <c r="F1081" t="s">
        <v>22</v>
      </c>
      <c r="G1081" t="s">
        <v>3125</v>
      </c>
      <c r="H1081" t="s">
        <v>3126</v>
      </c>
      <c r="I1081" t="s">
        <v>25</v>
      </c>
      <c r="J1081" t="s">
        <v>26</v>
      </c>
      <c r="K1081" t="s">
        <v>166</v>
      </c>
      <c r="L1081" t="s">
        <v>39</v>
      </c>
      <c r="M1081">
        <v>60623</v>
      </c>
      <c r="N1081" t="s">
        <v>29</v>
      </c>
      <c r="O1081" t="s">
        <v>3131</v>
      </c>
      <c r="P1081" t="s">
        <v>31</v>
      </c>
      <c r="Q1081" t="s">
        <v>44</v>
      </c>
      <c r="R1081" t="s">
        <v>3132</v>
      </c>
      <c r="S1081">
        <v>1297.3680000000002</v>
      </c>
      <c r="T1081">
        <v>9</v>
      </c>
      <c r="U1081" s="4">
        <v>0.2</v>
      </c>
      <c r="V1081">
        <f t="shared" si="33"/>
        <v>-259.47360000000003</v>
      </c>
      <c r="W1081">
        <v>97.302599999999984</v>
      </c>
    </row>
    <row r="1082" spans="1:23" x14ac:dyDescent="0.3">
      <c r="A1082">
        <v>7315</v>
      </c>
      <c r="B1082" t="s">
        <v>3133</v>
      </c>
      <c r="C1082" s="2">
        <v>42357</v>
      </c>
      <c r="D1082">
        <f t="shared" si="32"/>
        <v>2015</v>
      </c>
      <c r="E1082" s="2">
        <v>42158</v>
      </c>
      <c r="F1082" t="s">
        <v>22</v>
      </c>
      <c r="G1082" t="s">
        <v>3134</v>
      </c>
      <c r="H1082" t="s">
        <v>3135</v>
      </c>
      <c r="I1082" t="s">
        <v>37</v>
      </c>
      <c r="J1082" t="s">
        <v>26</v>
      </c>
      <c r="K1082" t="s">
        <v>1631</v>
      </c>
      <c r="L1082" t="s">
        <v>39</v>
      </c>
      <c r="M1082">
        <v>60068</v>
      </c>
      <c r="N1082" t="s">
        <v>29</v>
      </c>
      <c r="O1082" t="s">
        <v>2683</v>
      </c>
      <c r="P1082" t="s">
        <v>67</v>
      </c>
      <c r="Q1082" t="s">
        <v>297</v>
      </c>
      <c r="R1082" t="s">
        <v>2684</v>
      </c>
      <c r="S1082">
        <v>286.40000000000003</v>
      </c>
      <c r="T1082">
        <v>1</v>
      </c>
      <c r="U1082" s="4">
        <v>0.2</v>
      </c>
      <c r="V1082">
        <f t="shared" si="33"/>
        <v>-57.280000000000008</v>
      </c>
      <c r="W1082">
        <v>25.060000000000016</v>
      </c>
    </row>
    <row r="1083" spans="1:23" x14ac:dyDescent="0.3">
      <c r="A1083">
        <v>7254</v>
      </c>
      <c r="B1083" t="s">
        <v>3136</v>
      </c>
      <c r="C1083" s="2">
        <v>42358</v>
      </c>
      <c r="D1083">
        <f t="shared" si="32"/>
        <v>2015</v>
      </c>
      <c r="E1083" s="2">
        <v>42160</v>
      </c>
      <c r="F1083" t="s">
        <v>22</v>
      </c>
      <c r="G1083" t="s">
        <v>3137</v>
      </c>
      <c r="H1083" t="s">
        <v>3138</v>
      </c>
      <c r="I1083" t="s">
        <v>37</v>
      </c>
      <c r="J1083" t="s">
        <v>26</v>
      </c>
      <c r="K1083" t="s">
        <v>2763</v>
      </c>
      <c r="L1083" t="s">
        <v>124</v>
      </c>
      <c r="M1083">
        <v>54880</v>
      </c>
      <c r="N1083" t="s">
        <v>29</v>
      </c>
      <c r="O1083" t="s">
        <v>2111</v>
      </c>
      <c r="P1083" t="s">
        <v>31</v>
      </c>
      <c r="Q1083" t="s">
        <v>82</v>
      </c>
      <c r="R1083" t="s">
        <v>2112</v>
      </c>
      <c r="S1083">
        <v>364.74</v>
      </c>
      <c r="T1083">
        <v>3</v>
      </c>
      <c r="U1083" s="4">
        <v>0</v>
      </c>
      <c r="V1083">
        <f t="shared" si="33"/>
        <v>0</v>
      </c>
      <c r="W1083">
        <v>109.42199999999997</v>
      </c>
    </row>
    <row r="1084" spans="1:23" x14ac:dyDescent="0.3">
      <c r="A1084">
        <v>7255</v>
      </c>
      <c r="B1084" t="s">
        <v>3136</v>
      </c>
      <c r="C1084" s="2">
        <v>42359</v>
      </c>
      <c r="D1084">
        <f t="shared" si="32"/>
        <v>2015</v>
      </c>
      <c r="E1084" s="2">
        <v>42160</v>
      </c>
      <c r="F1084" t="s">
        <v>22</v>
      </c>
      <c r="G1084" t="s">
        <v>3137</v>
      </c>
      <c r="H1084" t="s">
        <v>3138</v>
      </c>
      <c r="I1084" t="s">
        <v>37</v>
      </c>
      <c r="J1084" t="s">
        <v>26</v>
      </c>
      <c r="K1084" t="s">
        <v>2763</v>
      </c>
      <c r="L1084" t="s">
        <v>124</v>
      </c>
      <c r="M1084">
        <v>54880</v>
      </c>
      <c r="N1084" t="s">
        <v>29</v>
      </c>
      <c r="O1084" t="s">
        <v>3139</v>
      </c>
      <c r="P1084" t="s">
        <v>54</v>
      </c>
      <c r="Q1084" t="s">
        <v>55</v>
      </c>
      <c r="R1084" t="s">
        <v>3140</v>
      </c>
      <c r="S1084">
        <v>47.400000000000006</v>
      </c>
      <c r="T1084">
        <v>5</v>
      </c>
      <c r="U1084" s="4">
        <v>0</v>
      </c>
      <c r="V1084">
        <f t="shared" si="33"/>
        <v>0</v>
      </c>
      <c r="W1084">
        <v>21.33</v>
      </c>
    </row>
    <row r="1085" spans="1:23" x14ac:dyDescent="0.3">
      <c r="A1085">
        <v>7256</v>
      </c>
      <c r="B1085" t="s">
        <v>3136</v>
      </c>
      <c r="C1085" s="2">
        <v>42360</v>
      </c>
      <c r="D1085">
        <f t="shared" si="32"/>
        <v>2015</v>
      </c>
      <c r="E1085" s="2">
        <v>42160</v>
      </c>
      <c r="F1085" t="s">
        <v>22</v>
      </c>
      <c r="G1085" t="s">
        <v>3137</v>
      </c>
      <c r="H1085" t="s">
        <v>3138</v>
      </c>
      <c r="I1085" t="s">
        <v>37</v>
      </c>
      <c r="J1085" t="s">
        <v>26</v>
      </c>
      <c r="K1085" t="s">
        <v>2763</v>
      </c>
      <c r="L1085" t="s">
        <v>124</v>
      </c>
      <c r="M1085">
        <v>54880</v>
      </c>
      <c r="N1085" t="s">
        <v>29</v>
      </c>
      <c r="O1085" t="s">
        <v>3141</v>
      </c>
      <c r="P1085" t="s">
        <v>31</v>
      </c>
      <c r="Q1085" t="s">
        <v>44</v>
      </c>
      <c r="R1085" t="s">
        <v>3142</v>
      </c>
      <c r="S1085">
        <v>49.76</v>
      </c>
      <c r="T1085">
        <v>4</v>
      </c>
      <c r="U1085" s="4">
        <v>0</v>
      </c>
      <c r="V1085">
        <f t="shared" si="33"/>
        <v>0</v>
      </c>
      <c r="W1085">
        <v>13.9328</v>
      </c>
    </row>
    <row r="1086" spans="1:23" x14ac:dyDescent="0.3">
      <c r="A1086">
        <v>7257</v>
      </c>
      <c r="B1086" t="s">
        <v>3136</v>
      </c>
      <c r="C1086" s="2">
        <v>42361</v>
      </c>
      <c r="D1086">
        <f t="shared" si="32"/>
        <v>2015</v>
      </c>
      <c r="E1086" s="2">
        <v>42160</v>
      </c>
      <c r="F1086" t="s">
        <v>22</v>
      </c>
      <c r="G1086" t="s">
        <v>3137</v>
      </c>
      <c r="H1086" t="s">
        <v>3138</v>
      </c>
      <c r="I1086" t="s">
        <v>37</v>
      </c>
      <c r="J1086" t="s">
        <v>26</v>
      </c>
      <c r="K1086" t="s">
        <v>2763</v>
      </c>
      <c r="L1086" t="s">
        <v>124</v>
      </c>
      <c r="M1086">
        <v>54880</v>
      </c>
      <c r="N1086" t="s">
        <v>29</v>
      </c>
      <c r="O1086" t="s">
        <v>262</v>
      </c>
      <c r="P1086" t="s">
        <v>31</v>
      </c>
      <c r="Q1086" t="s">
        <v>64</v>
      </c>
      <c r="R1086" t="s">
        <v>263</v>
      </c>
      <c r="S1086">
        <v>5.56</v>
      </c>
      <c r="T1086">
        <v>2</v>
      </c>
      <c r="U1086" s="4">
        <v>0</v>
      </c>
      <c r="V1086">
        <f t="shared" si="33"/>
        <v>0</v>
      </c>
      <c r="W1086">
        <v>1.4455999999999998</v>
      </c>
    </row>
    <row r="1087" spans="1:23" x14ac:dyDescent="0.3">
      <c r="A1087">
        <v>7258</v>
      </c>
      <c r="B1087" t="s">
        <v>3136</v>
      </c>
      <c r="C1087" s="2">
        <v>42362</v>
      </c>
      <c r="D1087">
        <f t="shared" si="32"/>
        <v>2015</v>
      </c>
      <c r="E1087" s="2">
        <v>42160</v>
      </c>
      <c r="F1087" t="s">
        <v>22</v>
      </c>
      <c r="G1087" t="s">
        <v>3137</v>
      </c>
      <c r="H1087" t="s">
        <v>3138</v>
      </c>
      <c r="I1087" t="s">
        <v>37</v>
      </c>
      <c r="J1087" t="s">
        <v>26</v>
      </c>
      <c r="K1087" t="s">
        <v>2763</v>
      </c>
      <c r="L1087" t="s">
        <v>124</v>
      </c>
      <c r="M1087">
        <v>54880</v>
      </c>
      <c r="N1087" t="s">
        <v>29</v>
      </c>
      <c r="O1087" t="s">
        <v>2606</v>
      </c>
      <c r="P1087" t="s">
        <v>31</v>
      </c>
      <c r="Q1087" t="s">
        <v>32</v>
      </c>
      <c r="R1087" t="s">
        <v>2607</v>
      </c>
      <c r="S1087">
        <v>629.09999999999991</v>
      </c>
      <c r="T1087">
        <v>6</v>
      </c>
      <c r="U1087" s="4">
        <v>0</v>
      </c>
      <c r="V1087">
        <f t="shared" si="33"/>
        <v>0</v>
      </c>
      <c r="W1087">
        <v>301.96799999999996</v>
      </c>
    </row>
    <row r="1088" spans="1:23" x14ac:dyDescent="0.3">
      <c r="A1088">
        <v>7259</v>
      </c>
      <c r="B1088" t="s">
        <v>3136</v>
      </c>
      <c r="C1088" s="2">
        <v>42363</v>
      </c>
      <c r="D1088">
        <f t="shared" si="32"/>
        <v>2015</v>
      </c>
      <c r="E1088" s="2">
        <v>42160</v>
      </c>
      <c r="F1088" t="s">
        <v>22</v>
      </c>
      <c r="G1088" t="s">
        <v>3137</v>
      </c>
      <c r="H1088" t="s">
        <v>3138</v>
      </c>
      <c r="I1088" t="s">
        <v>37</v>
      </c>
      <c r="J1088" t="s">
        <v>26</v>
      </c>
      <c r="K1088" t="s">
        <v>2763</v>
      </c>
      <c r="L1088" t="s">
        <v>124</v>
      </c>
      <c r="M1088">
        <v>54880</v>
      </c>
      <c r="N1088" t="s">
        <v>29</v>
      </c>
      <c r="O1088" t="s">
        <v>1409</v>
      </c>
      <c r="P1088" t="s">
        <v>31</v>
      </c>
      <c r="Q1088" t="s">
        <v>64</v>
      </c>
      <c r="R1088" t="s">
        <v>1410</v>
      </c>
      <c r="S1088">
        <v>14.7</v>
      </c>
      <c r="T1088">
        <v>5</v>
      </c>
      <c r="U1088" s="4">
        <v>0</v>
      </c>
      <c r="V1088">
        <f t="shared" si="33"/>
        <v>0</v>
      </c>
      <c r="W1088">
        <v>3.9690000000000003</v>
      </c>
    </row>
    <row r="1089" spans="1:23" x14ac:dyDescent="0.3">
      <c r="A1089">
        <v>7260</v>
      </c>
      <c r="B1089" t="s">
        <v>3136</v>
      </c>
      <c r="C1089" s="2">
        <v>42364</v>
      </c>
      <c r="D1089">
        <f t="shared" si="32"/>
        <v>2015</v>
      </c>
      <c r="E1089" s="2">
        <v>42160</v>
      </c>
      <c r="F1089" t="s">
        <v>22</v>
      </c>
      <c r="G1089" t="s">
        <v>3137</v>
      </c>
      <c r="H1089" t="s">
        <v>3138</v>
      </c>
      <c r="I1089" t="s">
        <v>37</v>
      </c>
      <c r="J1089" t="s">
        <v>26</v>
      </c>
      <c r="K1089" t="s">
        <v>2763</v>
      </c>
      <c r="L1089" t="s">
        <v>124</v>
      </c>
      <c r="M1089">
        <v>54880</v>
      </c>
      <c r="N1089" t="s">
        <v>29</v>
      </c>
      <c r="O1089" t="s">
        <v>998</v>
      </c>
      <c r="P1089" t="s">
        <v>31</v>
      </c>
      <c r="Q1089" t="s">
        <v>32</v>
      </c>
      <c r="R1089" t="s">
        <v>999</v>
      </c>
      <c r="S1089">
        <v>45.36</v>
      </c>
      <c r="T1089">
        <v>7</v>
      </c>
      <c r="U1089" s="4">
        <v>0</v>
      </c>
      <c r="V1089">
        <f t="shared" si="33"/>
        <v>0</v>
      </c>
      <c r="W1089">
        <v>21.772800000000004</v>
      </c>
    </row>
    <row r="1090" spans="1:23" x14ac:dyDescent="0.3">
      <c r="A1090">
        <v>7261</v>
      </c>
      <c r="B1090" t="s">
        <v>3136</v>
      </c>
      <c r="C1090" s="2">
        <v>42365</v>
      </c>
      <c r="D1090">
        <f t="shared" si="32"/>
        <v>2015</v>
      </c>
      <c r="E1090" s="2">
        <v>42160</v>
      </c>
      <c r="F1090" t="s">
        <v>22</v>
      </c>
      <c r="G1090" t="s">
        <v>3137</v>
      </c>
      <c r="H1090" t="s">
        <v>3138</v>
      </c>
      <c r="I1090" t="s">
        <v>37</v>
      </c>
      <c r="J1090" t="s">
        <v>26</v>
      </c>
      <c r="K1090" t="s">
        <v>2763</v>
      </c>
      <c r="L1090" t="s">
        <v>124</v>
      </c>
      <c r="M1090">
        <v>54880</v>
      </c>
      <c r="N1090" t="s">
        <v>29</v>
      </c>
      <c r="O1090" t="s">
        <v>1951</v>
      </c>
      <c r="P1090" t="s">
        <v>67</v>
      </c>
      <c r="Q1090" t="s">
        <v>297</v>
      </c>
      <c r="R1090" t="s">
        <v>1952</v>
      </c>
      <c r="S1090">
        <v>125.99</v>
      </c>
      <c r="T1090">
        <v>1</v>
      </c>
      <c r="U1090" s="4">
        <v>0</v>
      </c>
      <c r="V1090">
        <f t="shared" si="33"/>
        <v>0</v>
      </c>
      <c r="W1090">
        <v>35.277200000000008</v>
      </c>
    </row>
    <row r="1091" spans="1:23" x14ac:dyDescent="0.3">
      <c r="A1091">
        <v>9718</v>
      </c>
      <c r="B1091" t="s">
        <v>3143</v>
      </c>
      <c r="C1091" s="2">
        <v>42366</v>
      </c>
      <c r="D1091">
        <f t="shared" ref="D1091:D1154" si="34">YEAR(C1091)</f>
        <v>2015</v>
      </c>
      <c r="E1091" s="2">
        <v>42156</v>
      </c>
      <c r="F1091" t="s">
        <v>170</v>
      </c>
      <c r="G1091" t="s">
        <v>3144</v>
      </c>
      <c r="H1091" t="s">
        <v>3145</v>
      </c>
      <c r="I1091" t="s">
        <v>25</v>
      </c>
      <c r="J1091" t="s">
        <v>26</v>
      </c>
      <c r="K1091" t="s">
        <v>27</v>
      </c>
      <c r="L1091" t="s">
        <v>28</v>
      </c>
      <c r="M1091">
        <v>77041</v>
      </c>
      <c r="N1091" t="s">
        <v>29</v>
      </c>
      <c r="O1091" t="s">
        <v>3146</v>
      </c>
      <c r="P1091" t="s">
        <v>67</v>
      </c>
      <c r="Q1091" t="s">
        <v>297</v>
      </c>
      <c r="R1091" t="s">
        <v>3147</v>
      </c>
      <c r="S1091">
        <v>79.959999999999994</v>
      </c>
      <c r="T1091">
        <v>5</v>
      </c>
      <c r="U1091" s="4">
        <v>0.2</v>
      </c>
      <c r="V1091">
        <f t="shared" ref="V1091:V1154" si="35">S1091*-U1091</f>
        <v>-15.991999999999999</v>
      </c>
      <c r="W1091">
        <v>7.9960000000000058</v>
      </c>
    </row>
    <row r="1092" spans="1:23" x14ac:dyDescent="0.3">
      <c r="A1092">
        <v>9719</v>
      </c>
      <c r="B1092" t="s">
        <v>3143</v>
      </c>
      <c r="C1092" s="2">
        <v>42367</v>
      </c>
      <c r="D1092">
        <f t="shared" si="34"/>
        <v>2015</v>
      </c>
      <c r="E1092" s="2">
        <v>42156</v>
      </c>
      <c r="F1092" t="s">
        <v>170</v>
      </c>
      <c r="G1092" t="s">
        <v>3144</v>
      </c>
      <c r="H1092" t="s">
        <v>3145</v>
      </c>
      <c r="I1092" t="s">
        <v>25</v>
      </c>
      <c r="J1092" t="s">
        <v>26</v>
      </c>
      <c r="K1092" t="s">
        <v>27</v>
      </c>
      <c r="L1092" t="s">
        <v>28</v>
      </c>
      <c r="M1092">
        <v>77041</v>
      </c>
      <c r="N1092" t="s">
        <v>29</v>
      </c>
      <c r="O1092" t="s">
        <v>2266</v>
      </c>
      <c r="P1092" t="s">
        <v>67</v>
      </c>
      <c r="Q1092" t="s">
        <v>68</v>
      </c>
      <c r="R1092" t="s">
        <v>2267</v>
      </c>
      <c r="S1092">
        <v>223.96</v>
      </c>
      <c r="T1092">
        <v>5</v>
      </c>
      <c r="U1092" s="4">
        <v>0.2</v>
      </c>
      <c r="V1092">
        <f t="shared" si="35"/>
        <v>-44.792000000000002</v>
      </c>
      <c r="W1092">
        <v>11.198000000000015</v>
      </c>
    </row>
    <row r="1093" spans="1:23" x14ac:dyDescent="0.3">
      <c r="A1093">
        <v>8901</v>
      </c>
      <c r="B1093" t="s">
        <v>3148</v>
      </c>
      <c r="C1093" s="2">
        <v>42368</v>
      </c>
      <c r="D1093">
        <f t="shared" si="34"/>
        <v>2015</v>
      </c>
      <c r="E1093" s="2">
        <v>42160</v>
      </c>
      <c r="F1093" t="s">
        <v>22</v>
      </c>
      <c r="G1093" t="s">
        <v>1027</v>
      </c>
      <c r="H1093" t="s">
        <v>1028</v>
      </c>
      <c r="I1093" t="s">
        <v>25</v>
      </c>
      <c r="J1093" t="s">
        <v>26</v>
      </c>
      <c r="K1093" t="s">
        <v>329</v>
      </c>
      <c r="L1093" t="s">
        <v>39</v>
      </c>
      <c r="M1093">
        <v>62521</v>
      </c>
      <c r="N1093" t="s">
        <v>29</v>
      </c>
      <c r="O1093" t="s">
        <v>3149</v>
      </c>
      <c r="P1093" t="s">
        <v>54</v>
      </c>
      <c r="Q1093" t="s">
        <v>55</v>
      </c>
      <c r="R1093" t="s">
        <v>3150</v>
      </c>
      <c r="S1093">
        <v>32.064</v>
      </c>
      <c r="T1093">
        <v>3</v>
      </c>
      <c r="U1093" s="4">
        <v>0.6</v>
      </c>
      <c r="V1093">
        <f t="shared" si="35"/>
        <v>-19.238399999999999</v>
      </c>
      <c r="W1093">
        <v>-12.825599999999994</v>
      </c>
    </row>
    <row r="1094" spans="1:23" x14ac:dyDescent="0.3">
      <c r="A1094">
        <v>8902</v>
      </c>
      <c r="B1094" t="s">
        <v>3148</v>
      </c>
      <c r="C1094" s="2">
        <v>42369</v>
      </c>
      <c r="D1094">
        <f t="shared" si="34"/>
        <v>2015</v>
      </c>
      <c r="E1094" s="2">
        <v>42160</v>
      </c>
      <c r="F1094" t="s">
        <v>22</v>
      </c>
      <c r="G1094" t="s">
        <v>1027</v>
      </c>
      <c r="H1094" t="s">
        <v>1028</v>
      </c>
      <c r="I1094" t="s">
        <v>25</v>
      </c>
      <c r="J1094" t="s">
        <v>26</v>
      </c>
      <c r="K1094" t="s">
        <v>329</v>
      </c>
      <c r="L1094" t="s">
        <v>39</v>
      </c>
      <c r="M1094">
        <v>62521</v>
      </c>
      <c r="N1094" t="s">
        <v>29</v>
      </c>
      <c r="O1094" t="s">
        <v>804</v>
      </c>
      <c r="P1094" t="s">
        <v>31</v>
      </c>
      <c r="Q1094" t="s">
        <v>32</v>
      </c>
      <c r="R1094" t="s">
        <v>805</v>
      </c>
      <c r="S1094">
        <v>18.496000000000002</v>
      </c>
      <c r="T1094">
        <v>4</v>
      </c>
      <c r="U1094" s="4">
        <v>0.2</v>
      </c>
      <c r="V1094">
        <f t="shared" si="35"/>
        <v>-3.6992000000000007</v>
      </c>
      <c r="W1094">
        <v>6.7048000000000005</v>
      </c>
    </row>
    <row r="1095" spans="1:23" x14ac:dyDescent="0.3">
      <c r="A1095">
        <v>8903</v>
      </c>
      <c r="B1095" t="s">
        <v>3148</v>
      </c>
      <c r="C1095" s="2">
        <v>42370</v>
      </c>
      <c r="D1095">
        <f t="shared" si="34"/>
        <v>2016</v>
      </c>
      <c r="E1095" s="2">
        <v>42160</v>
      </c>
      <c r="F1095" t="s">
        <v>22</v>
      </c>
      <c r="G1095" t="s">
        <v>1027</v>
      </c>
      <c r="H1095" t="s">
        <v>1028</v>
      </c>
      <c r="I1095" t="s">
        <v>25</v>
      </c>
      <c r="J1095" t="s">
        <v>26</v>
      </c>
      <c r="K1095" t="s">
        <v>329</v>
      </c>
      <c r="L1095" t="s">
        <v>39</v>
      </c>
      <c r="M1095">
        <v>62521</v>
      </c>
      <c r="N1095" t="s">
        <v>29</v>
      </c>
      <c r="O1095" t="s">
        <v>3151</v>
      </c>
      <c r="P1095" t="s">
        <v>54</v>
      </c>
      <c r="Q1095" t="s">
        <v>140</v>
      </c>
      <c r="R1095" t="s">
        <v>3152</v>
      </c>
      <c r="S1095">
        <v>191.07899999999998</v>
      </c>
      <c r="T1095">
        <v>3</v>
      </c>
      <c r="U1095" s="4">
        <v>0.3</v>
      </c>
      <c r="V1095">
        <f t="shared" si="35"/>
        <v>-57.323699999999995</v>
      </c>
      <c r="W1095">
        <v>-38.215799999999973</v>
      </c>
    </row>
    <row r="1096" spans="1:23" x14ac:dyDescent="0.3">
      <c r="A1096">
        <v>8904</v>
      </c>
      <c r="B1096" t="s">
        <v>3148</v>
      </c>
      <c r="C1096" s="2">
        <v>42371</v>
      </c>
      <c r="D1096">
        <f t="shared" si="34"/>
        <v>2016</v>
      </c>
      <c r="E1096" s="2">
        <v>42160</v>
      </c>
      <c r="F1096" t="s">
        <v>22</v>
      </c>
      <c r="G1096" t="s">
        <v>1027</v>
      </c>
      <c r="H1096" t="s">
        <v>1028</v>
      </c>
      <c r="I1096" t="s">
        <v>25</v>
      </c>
      <c r="J1096" t="s">
        <v>26</v>
      </c>
      <c r="K1096" t="s">
        <v>329</v>
      </c>
      <c r="L1096" t="s">
        <v>39</v>
      </c>
      <c r="M1096">
        <v>62521</v>
      </c>
      <c r="N1096" t="s">
        <v>29</v>
      </c>
      <c r="O1096" t="s">
        <v>2437</v>
      </c>
      <c r="P1096" t="s">
        <v>31</v>
      </c>
      <c r="Q1096" t="s">
        <v>32</v>
      </c>
      <c r="R1096" t="s">
        <v>2438</v>
      </c>
      <c r="S1096">
        <v>10.368000000000002</v>
      </c>
      <c r="T1096">
        <v>2</v>
      </c>
      <c r="U1096" s="4">
        <v>0.2</v>
      </c>
      <c r="V1096">
        <f t="shared" si="35"/>
        <v>-2.0736000000000003</v>
      </c>
      <c r="W1096">
        <v>3.6288</v>
      </c>
    </row>
    <row r="1097" spans="1:23" x14ac:dyDescent="0.3">
      <c r="A1097">
        <v>238</v>
      </c>
      <c r="B1097" t="s">
        <v>3153</v>
      </c>
      <c r="C1097" s="2">
        <v>42372</v>
      </c>
      <c r="D1097">
        <f t="shared" si="34"/>
        <v>2016</v>
      </c>
      <c r="E1097" s="2">
        <v>42165</v>
      </c>
      <c r="F1097" t="s">
        <v>128</v>
      </c>
      <c r="G1097" t="s">
        <v>3113</v>
      </c>
      <c r="H1097" t="s">
        <v>3114</v>
      </c>
      <c r="I1097" t="s">
        <v>25</v>
      </c>
      <c r="J1097" t="s">
        <v>26</v>
      </c>
      <c r="K1097" t="s">
        <v>166</v>
      </c>
      <c r="L1097" t="s">
        <v>39</v>
      </c>
      <c r="M1097">
        <v>60610</v>
      </c>
      <c r="N1097" t="s">
        <v>29</v>
      </c>
      <c r="O1097" t="s">
        <v>2515</v>
      </c>
      <c r="P1097" t="s">
        <v>31</v>
      </c>
      <c r="Q1097" t="s">
        <v>32</v>
      </c>
      <c r="R1097" t="s">
        <v>2516</v>
      </c>
      <c r="S1097">
        <v>25.920000000000005</v>
      </c>
      <c r="T1097">
        <v>5</v>
      </c>
      <c r="U1097" s="4">
        <v>0.2</v>
      </c>
      <c r="V1097">
        <f t="shared" si="35"/>
        <v>-5.1840000000000011</v>
      </c>
      <c r="W1097">
        <v>9.3960000000000008</v>
      </c>
    </row>
    <row r="1098" spans="1:23" x14ac:dyDescent="0.3">
      <c r="A1098">
        <v>239</v>
      </c>
      <c r="B1098" t="s">
        <v>3153</v>
      </c>
      <c r="C1098" s="2">
        <v>42373</v>
      </c>
      <c r="D1098">
        <f t="shared" si="34"/>
        <v>2016</v>
      </c>
      <c r="E1098" s="2">
        <v>42165</v>
      </c>
      <c r="F1098" t="s">
        <v>128</v>
      </c>
      <c r="G1098" t="s">
        <v>3113</v>
      </c>
      <c r="H1098" t="s">
        <v>3114</v>
      </c>
      <c r="I1098" t="s">
        <v>25</v>
      </c>
      <c r="J1098" t="s">
        <v>26</v>
      </c>
      <c r="K1098" t="s">
        <v>166</v>
      </c>
      <c r="L1098" t="s">
        <v>39</v>
      </c>
      <c r="M1098">
        <v>60610</v>
      </c>
      <c r="N1098" t="s">
        <v>29</v>
      </c>
      <c r="O1098" t="s">
        <v>3154</v>
      </c>
      <c r="P1098" t="s">
        <v>54</v>
      </c>
      <c r="Q1098" t="s">
        <v>55</v>
      </c>
      <c r="R1098" t="s">
        <v>3155</v>
      </c>
      <c r="S1098">
        <v>419.68000000000006</v>
      </c>
      <c r="T1098">
        <v>5</v>
      </c>
      <c r="U1098" s="4">
        <v>0.6</v>
      </c>
      <c r="V1098">
        <f t="shared" si="35"/>
        <v>-251.80800000000002</v>
      </c>
      <c r="W1098">
        <v>-356.72799999999995</v>
      </c>
    </row>
    <row r="1099" spans="1:23" x14ac:dyDescent="0.3">
      <c r="A1099">
        <v>240</v>
      </c>
      <c r="B1099" t="s">
        <v>3153</v>
      </c>
      <c r="C1099" s="2">
        <v>42374</v>
      </c>
      <c r="D1099">
        <f t="shared" si="34"/>
        <v>2016</v>
      </c>
      <c r="E1099" s="2">
        <v>42165</v>
      </c>
      <c r="F1099" t="s">
        <v>128</v>
      </c>
      <c r="G1099" t="s">
        <v>3113</v>
      </c>
      <c r="H1099" t="s">
        <v>3114</v>
      </c>
      <c r="I1099" t="s">
        <v>25</v>
      </c>
      <c r="J1099" t="s">
        <v>26</v>
      </c>
      <c r="K1099" t="s">
        <v>166</v>
      </c>
      <c r="L1099" t="s">
        <v>39</v>
      </c>
      <c r="M1099">
        <v>60610</v>
      </c>
      <c r="N1099" t="s">
        <v>29</v>
      </c>
      <c r="O1099" t="s">
        <v>2506</v>
      </c>
      <c r="P1099" t="s">
        <v>54</v>
      </c>
      <c r="Q1099" t="s">
        <v>55</v>
      </c>
      <c r="R1099" t="s">
        <v>1330</v>
      </c>
      <c r="S1099">
        <v>11.688000000000001</v>
      </c>
      <c r="T1099">
        <v>3</v>
      </c>
      <c r="U1099" s="4">
        <v>0.6</v>
      </c>
      <c r="V1099">
        <f t="shared" si="35"/>
        <v>-7.0128000000000004</v>
      </c>
      <c r="W1099">
        <v>-4.6751999999999985</v>
      </c>
    </row>
    <row r="1100" spans="1:23" x14ac:dyDescent="0.3">
      <c r="A1100">
        <v>241</v>
      </c>
      <c r="B1100" t="s">
        <v>3153</v>
      </c>
      <c r="C1100" s="2">
        <v>42375</v>
      </c>
      <c r="D1100">
        <f t="shared" si="34"/>
        <v>2016</v>
      </c>
      <c r="E1100" s="2">
        <v>42165</v>
      </c>
      <c r="F1100" t="s">
        <v>128</v>
      </c>
      <c r="G1100" t="s">
        <v>3113</v>
      </c>
      <c r="H1100" t="s">
        <v>3114</v>
      </c>
      <c r="I1100" t="s">
        <v>25</v>
      </c>
      <c r="J1100" t="s">
        <v>26</v>
      </c>
      <c r="K1100" t="s">
        <v>166</v>
      </c>
      <c r="L1100" t="s">
        <v>39</v>
      </c>
      <c r="M1100">
        <v>60610</v>
      </c>
      <c r="N1100" t="s">
        <v>29</v>
      </c>
      <c r="O1100" t="s">
        <v>3156</v>
      </c>
      <c r="P1100" t="s">
        <v>67</v>
      </c>
      <c r="Q1100" t="s">
        <v>297</v>
      </c>
      <c r="R1100" t="s">
        <v>3157</v>
      </c>
      <c r="S1100">
        <v>31.983999999999998</v>
      </c>
      <c r="T1100">
        <v>2</v>
      </c>
      <c r="U1100" s="4">
        <v>0.2</v>
      </c>
      <c r="V1100">
        <f t="shared" si="35"/>
        <v>-6.3967999999999998</v>
      </c>
      <c r="W1100">
        <v>11.194399999999998</v>
      </c>
    </row>
    <row r="1101" spans="1:23" x14ac:dyDescent="0.3">
      <c r="A1101">
        <v>242</v>
      </c>
      <c r="B1101" t="s">
        <v>3153</v>
      </c>
      <c r="C1101" s="2">
        <v>42376</v>
      </c>
      <c r="D1101">
        <f t="shared" si="34"/>
        <v>2016</v>
      </c>
      <c r="E1101" s="2">
        <v>42165</v>
      </c>
      <c r="F1101" t="s">
        <v>128</v>
      </c>
      <c r="G1101" t="s">
        <v>3113</v>
      </c>
      <c r="H1101" t="s">
        <v>3114</v>
      </c>
      <c r="I1101" t="s">
        <v>25</v>
      </c>
      <c r="J1101" t="s">
        <v>26</v>
      </c>
      <c r="K1101" t="s">
        <v>166</v>
      </c>
      <c r="L1101" t="s">
        <v>39</v>
      </c>
      <c r="M1101">
        <v>60610</v>
      </c>
      <c r="N1101" t="s">
        <v>29</v>
      </c>
      <c r="O1101" t="s">
        <v>2449</v>
      </c>
      <c r="P1101" t="s">
        <v>54</v>
      </c>
      <c r="Q1101" t="s">
        <v>227</v>
      </c>
      <c r="R1101" t="s">
        <v>2450</v>
      </c>
      <c r="S1101">
        <v>177.22499999999999</v>
      </c>
      <c r="T1101">
        <v>5</v>
      </c>
      <c r="U1101" s="4">
        <v>0.5</v>
      </c>
      <c r="V1101">
        <f t="shared" si="35"/>
        <v>-88.612499999999997</v>
      </c>
      <c r="W1101">
        <v>-120.51299999999998</v>
      </c>
    </row>
    <row r="1102" spans="1:23" x14ac:dyDescent="0.3">
      <c r="A1102">
        <v>243</v>
      </c>
      <c r="B1102" t="s">
        <v>3153</v>
      </c>
      <c r="C1102" s="2">
        <v>42377</v>
      </c>
      <c r="D1102">
        <f t="shared" si="34"/>
        <v>2016</v>
      </c>
      <c r="E1102" s="2">
        <v>42165</v>
      </c>
      <c r="F1102" t="s">
        <v>128</v>
      </c>
      <c r="G1102" t="s">
        <v>3113</v>
      </c>
      <c r="H1102" t="s">
        <v>3114</v>
      </c>
      <c r="I1102" t="s">
        <v>25</v>
      </c>
      <c r="J1102" t="s">
        <v>26</v>
      </c>
      <c r="K1102" t="s">
        <v>166</v>
      </c>
      <c r="L1102" t="s">
        <v>39</v>
      </c>
      <c r="M1102">
        <v>60610</v>
      </c>
      <c r="N1102" t="s">
        <v>29</v>
      </c>
      <c r="O1102" t="s">
        <v>2620</v>
      </c>
      <c r="P1102" t="s">
        <v>54</v>
      </c>
      <c r="Q1102" t="s">
        <v>55</v>
      </c>
      <c r="R1102" t="s">
        <v>2621</v>
      </c>
      <c r="S1102">
        <v>4.0440000000000005</v>
      </c>
      <c r="T1102">
        <v>3</v>
      </c>
      <c r="U1102" s="4">
        <v>0.6</v>
      </c>
      <c r="V1102">
        <f t="shared" si="35"/>
        <v>-2.4264000000000001</v>
      </c>
      <c r="W1102">
        <v>-2.8307999999999995</v>
      </c>
    </row>
    <row r="1103" spans="1:23" x14ac:dyDescent="0.3">
      <c r="A1103">
        <v>244</v>
      </c>
      <c r="B1103" t="s">
        <v>3153</v>
      </c>
      <c r="C1103" s="2">
        <v>42378</v>
      </c>
      <c r="D1103">
        <f t="shared" si="34"/>
        <v>2016</v>
      </c>
      <c r="E1103" s="2">
        <v>42165</v>
      </c>
      <c r="F1103" t="s">
        <v>128</v>
      </c>
      <c r="G1103" t="s">
        <v>3113</v>
      </c>
      <c r="H1103" t="s">
        <v>3114</v>
      </c>
      <c r="I1103" t="s">
        <v>25</v>
      </c>
      <c r="J1103" t="s">
        <v>26</v>
      </c>
      <c r="K1103" t="s">
        <v>166</v>
      </c>
      <c r="L1103" t="s">
        <v>39</v>
      </c>
      <c r="M1103">
        <v>60610</v>
      </c>
      <c r="N1103" t="s">
        <v>29</v>
      </c>
      <c r="O1103" t="s">
        <v>342</v>
      </c>
      <c r="P1103" t="s">
        <v>31</v>
      </c>
      <c r="Q1103" t="s">
        <v>64</v>
      </c>
      <c r="R1103" t="s">
        <v>343</v>
      </c>
      <c r="S1103">
        <v>7.4080000000000004</v>
      </c>
      <c r="T1103">
        <v>2</v>
      </c>
      <c r="U1103" s="4">
        <v>0.2</v>
      </c>
      <c r="V1103">
        <f t="shared" si="35"/>
        <v>-1.4816000000000003</v>
      </c>
      <c r="W1103">
        <v>1.2037999999999995</v>
      </c>
    </row>
    <row r="1104" spans="1:23" x14ac:dyDescent="0.3">
      <c r="A1104">
        <v>265</v>
      </c>
      <c r="B1104" t="s">
        <v>3158</v>
      </c>
      <c r="C1104" s="2">
        <v>42379</v>
      </c>
      <c r="D1104">
        <f t="shared" si="34"/>
        <v>2016</v>
      </c>
      <c r="E1104" s="2">
        <v>42169</v>
      </c>
      <c r="F1104" t="s">
        <v>22</v>
      </c>
      <c r="G1104" t="s">
        <v>3159</v>
      </c>
      <c r="H1104" t="s">
        <v>3160</v>
      </c>
      <c r="I1104" t="s">
        <v>25</v>
      </c>
      <c r="J1104" t="s">
        <v>26</v>
      </c>
      <c r="K1104" t="s">
        <v>166</v>
      </c>
      <c r="L1104" t="s">
        <v>39</v>
      </c>
      <c r="M1104">
        <v>60610</v>
      </c>
      <c r="N1104" t="s">
        <v>29</v>
      </c>
      <c r="O1104" t="s">
        <v>3161</v>
      </c>
      <c r="P1104" t="s">
        <v>67</v>
      </c>
      <c r="Q1104" t="s">
        <v>297</v>
      </c>
      <c r="R1104" t="s">
        <v>3162</v>
      </c>
      <c r="S1104">
        <v>328.22399999999999</v>
      </c>
      <c r="T1104">
        <v>4</v>
      </c>
      <c r="U1104" s="4">
        <v>0.2</v>
      </c>
      <c r="V1104">
        <f t="shared" si="35"/>
        <v>-65.644800000000004</v>
      </c>
      <c r="W1104">
        <v>28.7196</v>
      </c>
    </row>
    <row r="1105" spans="1:23" x14ac:dyDescent="0.3">
      <c r="A1105">
        <v>6047</v>
      </c>
      <c r="B1105" t="s">
        <v>3163</v>
      </c>
      <c r="C1105" s="2">
        <v>42380</v>
      </c>
      <c r="D1105">
        <f t="shared" si="34"/>
        <v>2016</v>
      </c>
      <c r="E1105" s="2">
        <v>42172</v>
      </c>
      <c r="F1105" t="s">
        <v>22</v>
      </c>
      <c r="G1105" t="s">
        <v>3164</v>
      </c>
      <c r="H1105" t="s">
        <v>3165</v>
      </c>
      <c r="I1105" t="s">
        <v>37</v>
      </c>
      <c r="J1105" t="s">
        <v>26</v>
      </c>
      <c r="K1105" t="s">
        <v>641</v>
      </c>
      <c r="L1105" t="s">
        <v>252</v>
      </c>
      <c r="M1105">
        <v>55407</v>
      </c>
      <c r="N1105" t="s">
        <v>29</v>
      </c>
      <c r="O1105" t="s">
        <v>3166</v>
      </c>
      <c r="P1105" t="s">
        <v>54</v>
      </c>
      <c r="Q1105" t="s">
        <v>227</v>
      </c>
      <c r="R1105" t="s">
        <v>3167</v>
      </c>
      <c r="S1105">
        <v>692.93999999999994</v>
      </c>
      <c r="T1105">
        <v>3</v>
      </c>
      <c r="U1105" s="4">
        <v>0</v>
      </c>
      <c r="V1105">
        <f t="shared" si="35"/>
        <v>0</v>
      </c>
      <c r="W1105">
        <v>173.23500000000001</v>
      </c>
    </row>
    <row r="1106" spans="1:23" x14ac:dyDescent="0.3">
      <c r="A1106">
        <v>2428</v>
      </c>
      <c r="B1106" t="s">
        <v>3168</v>
      </c>
      <c r="C1106" s="2">
        <v>42381</v>
      </c>
      <c r="D1106">
        <f t="shared" si="34"/>
        <v>2016</v>
      </c>
      <c r="E1106" s="2">
        <v>42173</v>
      </c>
      <c r="F1106" t="s">
        <v>22</v>
      </c>
      <c r="G1106" t="s">
        <v>3169</v>
      </c>
      <c r="H1106" t="s">
        <v>3170</v>
      </c>
      <c r="I1106" t="s">
        <v>104</v>
      </c>
      <c r="J1106" t="s">
        <v>26</v>
      </c>
      <c r="K1106" t="s">
        <v>179</v>
      </c>
      <c r="L1106" t="s">
        <v>28</v>
      </c>
      <c r="M1106">
        <v>76017</v>
      </c>
      <c r="N1106" t="s">
        <v>29</v>
      </c>
      <c r="O1106" t="s">
        <v>3171</v>
      </c>
      <c r="P1106" t="s">
        <v>31</v>
      </c>
      <c r="Q1106" t="s">
        <v>47</v>
      </c>
      <c r="R1106" t="s">
        <v>3172</v>
      </c>
      <c r="S1106">
        <v>1.3439999999999996</v>
      </c>
      <c r="T1106">
        <v>4</v>
      </c>
      <c r="U1106" s="4">
        <v>0.8</v>
      </c>
      <c r="V1106">
        <f t="shared" si="35"/>
        <v>-1.0751999999999997</v>
      </c>
      <c r="W1106">
        <v>-2.1504000000000008</v>
      </c>
    </row>
    <row r="1107" spans="1:23" x14ac:dyDescent="0.3">
      <c r="A1107">
        <v>2429</v>
      </c>
      <c r="B1107" t="s">
        <v>3168</v>
      </c>
      <c r="C1107" s="2">
        <v>42382</v>
      </c>
      <c r="D1107">
        <f t="shared" si="34"/>
        <v>2016</v>
      </c>
      <c r="E1107" s="2">
        <v>42173</v>
      </c>
      <c r="F1107" t="s">
        <v>22</v>
      </c>
      <c r="G1107" t="s">
        <v>3169</v>
      </c>
      <c r="H1107" t="s">
        <v>3170</v>
      </c>
      <c r="I1107" t="s">
        <v>104</v>
      </c>
      <c r="J1107" t="s">
        <v>26</v>
      </c>
      <c r="K1107" t="s">
        <v>179</v>
      </c>
      <c r="L1107" t="s">
        <v>28</v>
      </c>
      <c r="M1107">
        <v>76017</v>
      </c>
      <c r="N1107" t="s">
        <v>29</v>
      </c>
      <c r="O1107" t="s">
        <v>3173</v>
      </c>
      <c r="P1107" t="s">
        <v>31</v>
      </c>
      <c r="Q1107" t="s">
        <v>47</v>
      </c>
      <c r="R1107" t="s">
        <v>3174</v>
      </c>
      <c r="S1107">
        <v>8.2719999999999985</v>
      </c>
      <c r="T1107">
        <v>4</v>
      </c>
      <c r="U1107" s="4">
        <v>0.8</v>
      </c>
      <c r="V1107">
        <f t="shared" si="35"/>
        <v>-6.6175999999999995</v>
      </c>
      <c r="W1107">
        <v>-13.648800000000001</v>
      </c>
    </row>
    <row r="1108" spans="1:23" x14ac:dyDescent="0.3">
      <c r="A1108">
        <v>2430</v>
      </c>
      <c r="B1108" t="s">
        <v>3168</v>
      </c>
      <c r="C1108" s="2">
        <v>42383</v>
      </c>
      <c r="D1108">
        <f t="shared" si="34"/>
        <v>2016</v>
      </c>
      <c r="E1108" s="2">
        <v>42173</v>
      </c>
      <c r="F1108" t="s">
        <v>22</v>
      </c>
      <c r="G1108" t="s">
        <v>3169</v>
      </c>
      <c r="H1108" t="s">
        <v>3170</v>
      </c>
      <c r="I1108" t="s">
        <v>104</v>
      </c>
      <c r="J1108" t="s">
        <v>26</v>
      </c>
      <c r="K1108" t="s">
        <v>179</v>
      </c>
      <c r="L1108" t="s">
        <v>28</v>
      </c>
      <c r="M1108">
        <v>76017</v>
      </c>
      <c r="N1108" t="s">
        <v>29</v>
      </c>
      <c r="O1108" t="s">
        <v>3175</v>
      </c>
      <c r="P1108" t="s">
        <v>54</v>
      </c>
      <c r="Q1108" t="s">
        <v>55</v>
      </c>
      <c r="R1108" t="s">
        <v>3176</v>
      </c>
      <c r="S1108">
        <v>12.544000000000002</v>
      </c>
      <c r="T1108">
        <v>7</v>
      </c>
      <c r="U1108" s="4">
        <v>0.6</v>
      </c>
      <c r="V1108">
        <f t="shared" si="35"/>
        <v>-7.5264000000000006</v>
      </c>
      <c r="W1108">
        <v>-9.0944000000000038</v>
      </c>
    </row>
    <row r="1109" spans="1:23" x14ac:dyDescent="0.3">
      <c r="A1109">
        <v>437</v>
      </c>
      <c r="B1109" t="s">
        <v>3177</v>
      </c>
      <c r="C1109" s="2">
        <v>42384</v>
      </c>
      <c r="D1109">
        <f t="shared" si="34"/>
        <v>2016</v>
      </c>
      <c r="E1109" s="2">
        <v>42170</v>
      </c>
      <c r="F1109" t="s">
        <v>128</v>
      </c>
      <c r="G1109" t="s">
        <v>2501</v>
      </c>
      <c r="H1109" t="s">
        <v>2502</v>
      </c>
      <c r="I1109" t="s">
        <v>37</v>
      </c>
      <c r="J1109" t="s">
        <v>26</v>
      </c>
      <c r="K1109" t="s">
        <v>166</v>
      </c>
      <c r="L1109" t="s">
        <v>39</v>
      </c>
      <c r="M1109">
        <v>60623</v>
      </c>
      <c r="N1109" t="s">
        <v>29</v>
      </c>
      <c r="O1109" t="s">
        <v>3178</v>
      </c>
      <c r="P1109" t="s">
        <v>67</v>
      </c>
      <c r="Q1109" t="s">
        <v>244</v>
      </c>
      <c r="R1109" t="s">
        <v>3179</v>
      </c>
      <c r="S1109">
        <v>1007.979</v>
      </c>
      <c r="T1109">
        <v>3</v>
      </c>
      <c r="U1109" s="4">
        <v>0.3</v>
      </c>
      <c r="V1109">
        <f t="shared" si="35"/>
        <v>-302.39370000000002</v>
      </c>
      <c r="W1109">
        <v>43.199100000000044</v>
      </c>
    </row>
    <row r="1110" spans="1:23" x14ac:dyDescent="0.3">
      <c r="A1110">
        <v>438</v>
      </c>
      <c r="B1110" t="s">
        <v>3177</v>
      </c>
      <c r="C1110" s="2">
        <v>42385</v>
      </c>
      <c r="D1110">
        <f t="shared" si="34"/>
        <v>2016</v>
      </c>
      <c r="E1110" s="2">
        <v>42170</v>
      </c>
      <c r="F1110" t="s">
        <v>128</v>
      </c>
      <c r="G1110" t="s">
        <v>2501</v>
      </c>
      <c r="H1110" t="s">
        <v>2502</v>
      </c>
      <c r="I1110" t="s">
        <v>37</v>
      </c>
      <c r="J1110" t="s">
        <v>26</v>
      </c>
      <c r="K1110" t="s">
        <v>166</v>
      </c>
      <c r="L1110" t="s">
        <v>39</v>
      </c>
      <c r="M1110">
        <v>60623</v>
      </c>
      <c r="N1110" t="s">
        <v>29</v>
      </c>
      <c r="O1110" t="s">
        <v>2275</v>
      </c>
      <c r="P1110" t="s">
        <v>31</v>
      </c>
      <c r="Q1110" t="s">
        <v>32</v>
      </c>
      <c r="R1110" t="s">
        <v>3180</v>
      </c>
      <c r="S1110">
        <v>313.488</v>
      </c>
      <c r="T1110">
        <v>7</v>
      </c>
      <c r="U1110" s="4">
        <v>0.2</v>
      </c>
      <c r="V1110">
        <f t="shared" si="35"/>
        <v>-62.697600000000001</v>
      </c>
      <c r="W1110">
        <v>113.63939999999998</v>
      </c>
    </row>
    <row r="1111" spans="1:23" x14ac:dyDescent="0.3">
      <c r="A1111">
        <v>2903</v>
      </c>
      <c r="B1111" t="s">
        <v>3181</v>
      </c>
      <c r="C1111" s="2">
        <v>42386</v>
      </c>
      <c r="D1111">
        <f t="shared" si="34"/>
        <v>2016</v>
      </c>
      <c r="E1111" s="2">
        <v>42173</v>
      </c>
      <c r="F1111" t="s">
        <v>22</v>
      </c>
      <c r="G1111" t="s">
        <v>798</v>
      </c>
      <c r="H1111" t="s">
        <v>799</v>
      </c>
      <c r="I1111" t="s">
        <v>25</v>
      </c>
      <c r="J1111" t="s">
        <v>26</v>
      </c>
      <c r="K1111" t="s">
        <v>166</v>
      </c>
      <c r="L1111" t="s">
        <v>39</v>
      </c>
      <c r="M1111">
        <v>60610</v>
      </c>
      <c r="N1111" t="s">
        <v>29</v>
      </c>
      <c r="O1111" t="s">
        <v>1995</v>
      </c>
      <c r="P1111" t="s">
        <v>31</v>
      </c>
      <c r="Q1111" t="s">
        <v>32</v>
      </c>
      <c r="R1111" t="s">
        <v>1996</v>
      </c>
      <c r="S1111">
        <v>23.120000000000005</v>
      </c>
      <c r="T1111">
        <v>5</v>
      </c>
      <c r="U1111" s="4">
        <v>0.2</v>
      </c>
      <c r="V1111">
        <f t="shared" si="35"/>
        <v>-4.6240000000000014</v>
      </c>
      <c r="W1111">
        <v>8.3810000000000002</v>
      </c>
    </row>
    <row r="1112" spans="1:23" x14ac:dyDescent="0.3">
      <c r="A1112">
        <v>8717</v>
      </c>
      <c r="B1112" t="s">
        <v>3182</v>
      </c>
      <c r="C1112" s="2">
        <v>42387</v>
      </c>
      <c r="D1112">
        <f t="shared" si="34"/>
        <v>2016</v>
      </c>
      <c r="E1112" s="2">
        <v>42172</v>
      </c>
      <c r="F1112" t="s">
        <v>128</v>
      </c>
      <c r="G1112" t="s">
        <v>697</v>
      </c>
      <c r="H1112" t="s">
        <v>698</v>
      </c>
      <c r="I1112" t="s">
        <v>37</v>
      </c>
      <c r="J1112" t="s">
        <v>26</v>
      </c>
      <c r="K1112" t="s">
        <v>27</v>
      </c>
      <c r="L1112" t="s">
        <v>28</v>
      </c>
      <c r="M1112">
        <v>77070</v>
      </c>
      <c r="N1112" t="s">
        <v>29</v>
      </c>
      <c r="O1112" t="s">
        <v>1806</v>
      </c>
      <c r="P1112" t="s">
        <v>31</v>
      </c>
      <c r="Q1112" t="s">
        <v>82</v>
      </c>
      <c r="R1112" t="s">
        <v>1807</v>
      </c>
      <c r="S1112">
        <v>64.383999999999986</v>
      </c>
      <c r="T1112">
        <v>4</v>
      </c>
      <c r="U1112" s="4">
        <v>0.8</v>
      </c>
      <c r="V1112">
        <f t="shared" si="35"/>
        <v>-51.50719999999999</v>
      </c>
      <c r="W1112">
        <v>-160.96</v>
      </c>
    </row>
    <row r="1113" spans="1:23" x14ac:dyDescent="0.3">
      <c r="A1113">
        <v>8718</v>
      </c>
      <c r="B1113" t="s">
        <v>3182</v>
      </c>
      <c r="C1113" s="2">
        <v>42388</v>
      </c>
      <c r="D1113">
        <f t="shared" si="34"/>
        <v>2016</v>
      </c>
      <c r="E1113" s="2">
        <v>42172</v>
      </c>
      <c r="F1113" t="s">
        <v>128</v>
      </c>
      <c r="G1113" t="s">
        <v>697</v>
      </c>
      <c r="H1113" t="s">
        <v>698</v>
      </c>
      <c r="I1113" t="s">
        <v>37</v>
      </c>
      <c r="J1113" t="s">
        <v>26</v>
      </c>
      <c r="K1113" t="s">
        <v>27</v>
      </c>
      <c r="L1113" t="s">
        <v>28</v>
      </c>
      <c r="M1113">
        <v>77070</v>
      </c>
      <c r="N1113" t="s">
        <v>29</v>
      </c>
      <c r="O1113" t="s">
        <v>3183</v>
      </c>
      <c r="P1113" t="s">
        <v>54</v>
      </c>
      <c r="Q1113" t="s">
        <v>55</v>
      </c>
      <c r="R1113" t="s">
        <v>3184</v>
      </c>
      <c r="S1113">
        <v>6.9840000000000009</v>
      </c>
      <c r="T1113">
        <v>2</v>
      </c>
      <c r="U1113" s="4">
        <v>0.6</v>
      </c>
      <c r="V1113">
        <f t="shared" si="35"/>
        <v>-4.1904000000000003</v>
      </c>
      <c r="W1113">
        <v>-4.5396000000000019</v>
      </c>
    </row>
    <row r="1114" spans="1:23" x14ac:dyDescent="0.3">
      <c r="A1114">
        <v>8719</v>
      </c>
      <c r="B1114" t="s">
        <v>3182</v>
      </c>
      <c r="C1114" s="2">
        <v>42389</v>
      </c>
      <c r="D1114">
        <f t="shared" si="34"/>
        <v>2016</v>
      </c>
      <c r="E1114" s="2">
        <v>42172</v>
      </c>
      <c r="F1114" t="s">
        <v>128</v>
      </c>
      <c r="G1114" t="s">
        <v>697</v>
      </c>
      <c r="H1114" t="s">
        <v>698</v>
      </c>
      <c r="I1114" t="s">
        <v>37</v>
      </c>
      <c r="J1114" t="s">
        <v>26</v>
      </c>
      <c r="K1114" t="s">
        <v>27</v>
      </c>
      <c r="L1114" t="s">
        <v>28</v>
      </c>
      <c r="M1114">
        <v>77070</v>
      </c>
      <c r="N1114" t="s">
        <v>29</v>
      </c>
      <c r="O1114" t="s">
        <v>636</v>
      </c>
      <c r="P1114" t="s">
        <v>31</v>
      </c>
      <c r="Q1114" t="s">
        <v>64</v>
      </c>
      <c r="R1114" t="s">
        <v>637</v>
      </c>
      <c r="S1114">
        <v>11.264000000000001</v>
      </c>
      <c r="T1114">
        <v>8</v>
      </c>
      <c r="U1114" s="4">
        <v>0.2</v>
      </c>
      <c r="V1114">
        <f t="shared" si="35"/>
        <v>-2.2528000000000001</v>
      </c>
      <c r="W1114">
        <v>3.9423999999999997</v>
      </c>
    </row>
    <row r="1115" spans="1:23" x14ac:dyDescent="0.3">
      <c r="A1115">
        <v>8720</v>
      </c>
      <c r="B1115" t="s">
        <v>3182</v>
      </c>
      <c r="C1115" s="2">
        <v>42390</v>
      </c>
      <c r="D1115">
        <f t="shared" si="34"/>
        <v>2016</v>
      </c>
      <c r="E1115" s="2">
        <v>42172</v>
      </c>
      <c r="F1115" t="s">
        <v>128</v>
      </c>
      <c r="G1115" t="s">
        <v>697</v>
      </c>
      <c r="H1115" t="s">
        <v>698</v>
      </c>
      <c r="I1115" t="s">
        <v>37</v>
      </c>
      <c r="J1115" t="s">
        <v>26</v>
      </c>
      <c r="K1115" t="s">
        <v>27</v>
      </c>
      <c r="L1115" t="s">
        <v>28</v>
      </c>
      <c r="M1115">
        <v>77070</v>
      </c>
      <c r="N1115" t="s">
        <v>29</v>
      </c>
      <c r="O1115" t="s">
        <v>3185</v>
      </c>
      <c r="P1115" t="s">
        <v>31</v>
      </c>
      <c r="Q1115" t="s">
        <v>32</v>
      </c>
      <c r="R1115" t="s">
        <v>3186</v>
      </c>
      <c r="S1115">
        <v>15.552000000000003</v>
      </c>
      <c r="T1115">
        <v>3</v>
      </c>
      <c r="U1115" s="4">
        <v>0.2</v>
      </c>
      <c r="V1115">
        <f t="shared" si="35"/>
        <v>-3.1104000000000007</v>
      </c>
      <c r="W1115">
        <v>5.6375999999999999</v>
      </c>
    </row>
    <row r="1116" spans="1:23" x14ac:dyDescent="0.3">
      <c r="A1116">
        <v>8721</v>
      </c>
      <c r="B1116" t="s">
        <v>3182</v>
      </c>
      <c r="C1116" s="2">
        <v>42391</v>
      </c>
      <c r="D1116">
        <f t="shared" si="34"/>
        <v>2016</v>
      </c>
      <c r="E1116" s="2">
        <v>42172</v>
      </c>
      <c r="F1116" t="s">
        <v>128</v>
      </c>
      <c r="G1116" t="s">
        <v>697</v>
      </c>
      <c r="H1116" t="s">
        <v>698</v>
      </c>
      <c r="I1116" t="s">
        <v>37</v>
      </c>
      <c r="J1116" t="s">
        <v>26</v>
      </c>
      <c r="K1116" t="s">
        <v>27</v>
      </c>
      <c r="L1116" t="s">
        <v>28</v>
      </c>
      <c r="M1116">
        <v>77070</v>
      </c>
      <c r="N1116" t="s">
        <v>29</v>
      </c>
      <c r="O1116" t="s">
        <v>3187</v>
      </c>
      <c r="P1116" t="s">
        <v>54</v>
      </c>
      <c r="Q1116" t="s">
        <v>140</v>
      </c>
      <c r="R1116" t="s">
        <v>3188</v>
      </c>
      <c r="S1116">
        <v>379.37200000000001</v>
      </c>
      <c r="T1116">
        <v>2</v>
      </c>
      <c r="U1116" s="4">
        <v>0.3</v>
      </c>
      <c r="V1116">
        <f t="shared" si="35"/>
        <v>-113.8116</v>
      </c>
      <c r="W1116">
        <v>-119.23120000000003</v>
      </c>
    </row>
    <row r="1117" spans="1:23" x14ac:dyDescent="0.3">
      <c r="A1117">
        <v>8722</v>
      </c>
      <c r="B1117" t="s">
        <v>3182</v>
      </c>
      <c r="C1117" s="2">
        <v>42392</v>
      </c>
      <c r="D1117">
        <f t="shared" si="34"/>
        <v>2016</v>
      </c>
      <c r="E1117" s="2">
        <v>42172</v>
      </c>
      <c r="F1117" t="s">
        <v>128</v>
      </c>
      <c r="G1117" t="s">
        <v>697</v>
      </c>
      <c r="H1117" t="s">
        <v>698</v>
      </c>
      <c r="I1117" t="s">
        <v>37</v>
      </c>
      <c r="J1117" t="s">
        <v>26</v>
      </c>
      <c r="K1117" t="s">
        <v>27</v>
      </c>
      <c r="L1117" t="s">
        <v>28</v>
      </c>
      <c r="M1117">
        <v>77070</v>
      </c>
      <c r="N1117" t="s">
        <v>29</v>
      </c>
      <c r="O1117" t="s">
        <v>1563</v>
      </c>
      <c r="P1117" t="s">
        <v>31</v>
      </c>
      <c r="Q1117" t="s">
        <v>44</v>
      </c>
      <c r="R1117" t="s">
        <v>1564</v>
      </c>
      <c r="S1117">
        <v>67.536000000000016</v>
      </c>
      <c r="T1117">
        <v>9</v>
      </c>
      <c r="U1117" s="4">
        <v>0.2</v>
      </c>
      <c r="V1117">
        <f t="shared" si="35"/>
        <v>-13.507200000000005</v>
      </c>
      <c r="W1117">
        <v>6.7535999999999987</v>
      </c>
    </row>
    <row r="1118" spans="1:23" x14ac:dyDescent="0.3">
      <c r="A1118">
        <v>8723</v>
      </c>
      <c r="B1118" t="s">
        <v>3182</v>
      </c>
      <c r="C1118" s="2">
        <v>42393</v>
      </c>
      <c r="D1118">
        <f t="shared" si="34"/>
        <v>2016</v>
      </c>
      <c r="E1118" s="2">
        <v>42172</v>
      </c>
      <c r="F1118" t="s">
        <v>128</v>
      </c>
      <c r="G1118" t="s">
        <v>697</v>
      </c>
      <c r="H1118" t="s">
        <v>698</v>
      </c>
      <c r="I1118" t="s">
        <v>37</v>
      </c>
      <c r="J1118" t="s">
        <v>26</v>
      </c>
      <c r="K1118" t="s">
        <v>27</v>
      </c>
      <c r="L1118" t="s">
        <v>28</v>
      </c>
      <c r="M1118">
        <v>77070</v>
      </c>
      <c r="N1118" t="s">
        <v>29</v>
      </c>
      <c r="O1118" t="s">
        <v>2330</v>
      </c>
      <c r="P1118" t="s">
        <v>31</v>
      </c>
      <c r="Q1118" t="s">
        <v>47</v>
      </c>
      <c r="R1118" t="s">
        <v>2331</v>
      </c>
      <c r="S1118">
        <v>1.5239999999999996</v>
      </c>
      <c r="T1118">
        <v>2</v>
      </c>
      <c r="U1118" s="4">
        <v>0.8</v>
      </c>
      <c r="V1118">
        <f t="shared" si="35"/>
        <v>-1.2191999999999998</v>
      </c>
      <c r="W1118">
        <v>-2.6670000000000007</v>
      </c>
    </row>
    <row r="1119" spans="1:23" x14ac:dyDescent="0.3">
      <c r="A1119">
        <v>3662</v>
      </c>
      <c r="B1119" t="s">
        <v>3189</v>
      </c>
      <c r="C1119" s="2">
        <v>42394</v>
      </c>
      <c r="D1119">
        <f t="shared" si="34"/>
        <v>2016</v>
      </c>
      <c r="E1119" s="2">
        <v>42171</v>
      </c>
      <c r="F1119" t="s">
        <v>128</v>
      </c>
      <c r="G1119" t="s">
        <v>3190</v>
      </c>
      <c r="H1119" t="s">
        <v>3191</v>
      </c>
      <c r="I1119" t="s">
        <v>37</v>
      </c>
      <c r="J1119" t="s">
        <v>26</v>
      </c>
      <c r="K1119" t="s">
        <v>392</v>
      </c>
      <c r="L1119" t="s">
        <v>74</v>
      </c>
      <c r="M1119">
        <v>49201</v>
      </c>
      <c r="N1119" t="s">
        <v>29</v>
      </c>
      <c r="O1119" t="s">
        <v>3192</v>
      </c>
      <c r="P1119" t="s">
        <v>67</v>
      </c>
      <c r="Q1119" t="s">
        <v>297</v>
      </c>
      <c r="R1119" t="s">
        <v>3193</v>
      </c>
      <c r="S1119">
        <v>377.96999999999997</v>
      </c>
      <c r="T1119">
        <v>3</v>
      </c>
      <c r="U1119" s="4">
        <v>0</v>
      </c>
      <c r="V1119">
        <f t="shared" si="35"/>
        <v>0</v>
      </c>
      <c r="W1119">
        <v>94.492500000000007</v>
      </c>
    </row>
    <row r="1120" spans="1:23" x14ac:dyDescent="0.3">
      <c r="A1120">
        <v>4142</v>
      </c>
      <c r="B1120" t="s">
        <v>3194</v>
      </c>
      <c r="C1120" s="2">
        <v>42395</v>
      </c>
      <c r="D1120">
        <f t="shared" si="34"/>
        <v>2016</v>
      </c>
      <c r="E1120" s="2">
        <v>42173</v>
      </c>
      <c r="F1120" t="s">
        <v>22</v>
      </c>
      <c r="G1120" t="s">
        <v>1835</v>
      </c>
      <c r="H1120" t="s">
        <v>1836</v>
      </c>
      <c r="I1120" t="s">
        <v>25</v>
      </c>
      <c r="J1120" t="s">
        <v>26</v>
      </c>
      <c r="K1120" t="s">
        <v>1984</v>
      </c>
      <c r="L1120" t="s">
        <v>931</v>
      </c>
      <c r="M1120">
        <v>67212</v>
      </c>
      <c r="N1120" t="s">
        <v>29</v>
      </c>
      <c r="O1120" t="s">
        <v>950</v>
      </c>
      <c r="P1120" t="s">
        <v>31</v>
      </c>
      <c r="Q1120" t="s">
        <v>41</v>
      </c>
      <c r="R1120" t="s">
        <v>951</v>
      </c>
      <c r="S1120">
        <v>18.899999999999999</v>
      </c>
      <c r="T1120">
        <v>3</v>
      </c>
      <c r="U1120" s="4">
        <v>0</v>
      </c>
      <c r="V1120">
        <f t="shared" si="35"/>
        <v>0</v>
      </c>
      <c r="W1120">
        <v>8.6939999999999991</v>
      </c>
    </row>
    <row r="1121" spans="1:23" x14ac:dyDescent="0.3">
      <c r="A1121">
        <v>6050</v>
      </c>
      <c r="B1121" t="s">
        <v>3195</v>
      </c>
      <c r="C1121" s="2">
        <v>42396</v>
      </c>
      <c r="D1121">
        <f t="shared" si="34"/>
        <v>2016</v>
      </c>
      <c r="E1121" s="2">
        <v>42174</v>
      </c>
      <c r="F1121" t="s">
        <v>101</v>
      </c>
      <c r="G1121" t="s">
        <v>3196</v>
      </c>
      <c r="H1121" t="s">
        <v>3197</v>
      </c>
      <c r="I1121" t="s">
        <v>25</v>
      </c>
      <c r="J1121" t="s">
        <v>26</v>
      </c>
      <c r="K1121" t="s">
        <v>27</v>
      </c>
      <c r="L1121" t="s">
        <v>28</v>
      </c>
      <c r="M1121">
        <v>77036</v>
      </c>
      <c r="N1121" t="s">
        <v>29</v>
      </c>
      <c r="O1121" t="s">
        <v>3198</v>
      </c>
      <c r="P1121" t="s">
        <v>31</v>
      </c>
      <c r="Q1121" t="s">
        <v>32</v>
      </c>
      <c r="R1121" t="s">
        <v>3199</v>
      </c>
      <c r="S1121">
        <v>173.48800000000003</v>
      </c>
      <c r="T1121">
        <v>7</v>
      </c>
      <c r="U1121" s="4">
        <v>0.2</v>
      </c>
      <c r="V1121">
        <f t="shared" si="35"/>
        <v>-34.697600000000008</v>
      </c>
      <c r="W1121">
        <v>54.214999999999982</v>
      </c>
    </row>
    <row r="1122" spans="1:23" x14ac:dyDescent="0.3">
      <c r="A1122">
        <v>6849</v>
      </c>
      <c r="B1122" t="s">
        <v>3200</v>
      </c>
      <c r="C1122" s="2">
        <v>42397</v>
      </c>
      <c r="D1122">
        <f t="shared" si="34"/>
        <v>2016</v>
      </c>
      <c r="E1122" s="2">
        <v>42177</v>
      </c>
      <c r="F1122" t="s">
        <v>101</v>
      </c>
      <c r="G1122" t="s">
        <v>1339</v>
      </c>
      <c r="H1122" t="s">
        <v>1340</v>
      </c>
      <c r="I1122" t="s">
        <v>25</v>
      </c>
      <c r="J1122" t="s">
        <v>26</v>
      </c>
      <c r="K1122" t="s">
        <v>1978</v>
      </c>
      <c r="L1122" t="s">
        <v>39</v>
      </c>
      <c r="M1122">
        <v>60423</v>
      </c>
      <c r="N1122" t="s">
        <v>29</v>
      </c>
      <c r="O1122" t="s">
        <v>3201</v>
      </c>
      <c r="P1122" t="s">
        <v>31</v>
      </c>
      <c r="Q1122" t="s">
        <v>32</v>
      </c>
      <c r="R1122" t="s">
        <v>3202</v>
      </c>
      <c r="S1122">
        <v>76.864000000000004</v>
      </c>
      <c r="T1122">
        <v>2</v>
      </c>
      <c r="U1122" s="4">
        <v>0.2</v>
      </c>
      <c r="V1122">
        <f t="shared" si="35"/>
        <v>-15.372800000000002</v>
      </c>
      <c r="W1122">
        <v>26.902399999999993</v>
      </c>
    </row>
    <row r="1123" spans="1:23" x14ac:dyDescent="0.3">
      <c r="A1123">
        <v>1945</v>
      </c>
      <c r="B1123" t="s">
        <v>3203</v>
      </c>
      <c r="C1123" s="2">
        <v>42398</v>
      </c>
      <c r="D1123">
        <f t="shared" si="34"/>
        <v>2016</v>
      </c>
      <c r="E1123" s="2">
        <v>42182</v>
      </c>
      <c r="F1123" t="s">
        <v>22</v>
      </c>
      <c r="G1123" t="s">
        <v>2613</v>
      </c>
      <c r="H1123" t="s">
        <v>2614</v>
      </c>
      <c r="I1123" t="s">
        <v>104</v>
      </c>
      <c r="J1123" t="s">
        <v>26</v>
      </c>
      <c r="K1123" t="s">
        <v>1226</v>
      </c>
      <c r="L1123" t="s">
        <v>28</v>
      </c>
      <c r="M1123">
        <v>75007</v>
      </c>
      <c r="N1123" t="s">
        <v>29</v>
      </c>
      <c r="O1123" t="s">
        <v>3204</v>
      </c>
      <c r="P1123" t="s">
        <v>67</v>
      </c>
      <c r="Q1123" t="s">
        <v>68</v>
      </c>
      <c r="R1123" t="s">
        <v>3205</v>
      </c>
      <c r="S1123">
        <v>95.968000000000004</v>
      </c>
      <c r="T1123">
        <v>4</v>
      </c>
      <c r="U1123" s="4">
        <v>0.2</v>
      </c>
      <c r="V1123">
        <f t="shared" si="35"/>
        <v>-19.193600000000004</v>
      </c>
      <c r="W1123">
        <v>26.391200000000001</v>
      </c>
    </row>
    <row r="1124" spans="1:23" x14ac:dyDescent="0.3">
      <c r="A1124">
        <v>1946</v>
      </c>
      <c r="B1124" t="s">
        <v>3203</v>
      </c>
      <c r="C1124" s="2">
        <v>42399</v>
      </c>
      <c r="D1124">
        <f t="shared" si="34"/>
        <v>2016</v>
      </c>
      <c r="E1124" s="2">
        <v>42182</v>
      </c>
      <c r="F1124" t="s">
        <v>22</v>
      </c>
      <c r="G1124" t="s">
        <v>2613</v>
      </c>
      <c r="H1124" t="s">
        <v>2614</v>
      </c>
      <c r="I1124" t="s">
        <v>104</v>
      </c>
      <c r="J1124" t="s">
        <v>26</v>
      </c>
      <c r="K1124" t="s">
        <v>1226</v>
      </c>
      <c r="L1124" t="s">
        <v>28</v>
      </c>
      <c r="M1124">
        <v>75007</v>
      </c>
      <c r="N1124" t="s">
        <v>29</v>
      </c>
      <c r="O1124" t="s">
        <v>2230</v>
      </c>
      <c r="P1124" t="s">
        <v>31</v>
      </c>
      <c r="Q1124" t="s">
        <v>32</v>
      </c>
      <c r="R1124" t="s">
        <v>2231</v>
      </c>
      <c r="S1124">
        <v>10.368000000000002</v>
      </c>
      <c r="T1124">
        <v>2</v>
      </c>
      <c r="U1124" s="4">
        <v>0.2</v>
      </c>
      <c r="V1124">
        <f t="shared" si="35"/>
        <v>-2.0736000000000003</v>
      </c>
      <c r="W1124">
        <v>3.6288</v>
      </c>
    </row>
    <row r="1125" spans="1:23" x14ac:dyDescent="0.3">
      <c r="A1125">
        <v>7287</v>
      </c>
      <c r="B1125" t="s">
        <v>3206</v>
      </c>
      <c r="C1125" s="2">
        <v>42400</v>
      </c>
      <c r="D1125">
        <f t="shared" si="34"/>
        <v>2016</v>
      </c>
      <c r="E1125" s="2">
        <v>42181</v>
      </c>
      <c r="F1125" t="s">
        <v>22</v>
      </c>
      <c r="G1125" t="s">
        <v>3207</v>
      </c>
      <c r="H1125" t="s">
        <v>3208</v>
      </c>
      <c r="I1125" t="s">
        <v>104</v>
      </c>
      <c r="J1125" t="s">
        <v>26</v>
      </c>
      <c r="K1125" t="s">
        <v>1421</v>
      </c>
      <c r="L1125" t="s">
        <v>633</v>
      </c>
      <c r="M1125">
        <v>73120</v>
      </c>
      <c r="N1125" t="s">
        <v>29</v>
      </c>
      <c r="O1125" t="s">
        <v>3209</v>
      </c>
      <c r="P1125" t="s">
        <v>67</v>
      </c>
      <c r="Q1125" t="s">
        <v>68</v>
      </c>
      <c r="R1125" t="s">
        <v>3210</v>
      </c>
      <c r="S1125">
        <v>6.9</v>
      </c>
      <c r="T1125">
        <v>1</v>
      </c>
      <c r="U1125" s="4">
        <v>0</v>
      </c>
      <c r="V1125">
        <f t="shared" si="35"/>
        <v>0</v>
      </c>
      <c r="W1125">
        <v>0.5519999999999996</v>
      </c>
    </row>
    <row r="1126" spans="1:23" x14ac:dyDescent="0.3">
      <c r="A1126">
        <v>7288</v>
      </c>
      <c r="B1126" t="s">
        <v>3206</v>
      </c>
      <c r="C1126" s="2">
        <v>42401</v>
      </c>
      <c r="D1126">
        <f t="shared" si="34"/>
        <v>2016</v>
      </c>
      <c r="E1126" s="2">
        <v>42181</v>
      </c>
      <c r="F1126" t="s">
        <v>22</v>
      </c>
      <c r="G1126" t="s">
        <v>3207</v>
      </c>
      <c r="H1126" t="s">
        <v>3208</v>
      </c>
      <c r="I1126" t="s">
        <v>104</v>
      </c>
      <c r="J1126" t="s">
        <v>26</v>
      </c>
      <c r="K1126" t="s">
        <v>1421</v>
      </c>
      <c r="L1126" t="s">
        <v>633</v>
      </c>
      <c r="M1126">
        <v>73120</v>
      </c>
      <c r="N1126" t="s">
        <v>29</v>
      </c>
      <c r="O1126" t="s">
        <v>848</v>
      </c>
      <c r="P1126" t="s">
        <v>54</v>
      </c>
      <c r="Q1126" t="s">
        <v>55</v>
      </c>
      <c r="R1126" t="s">
        <v>849</v>
      </c>
      <c r="S1126">
        <v>57.69</v>
      </c>
      <c r="T1126">
        <v>3</v>
      </c>
      <c r="U1126" s="4">
        <v>0</v>
      </c>
      <c r="V1126">
        <f t="shared" si="35"/>
        <v>0</v>
      </c>
      <c r="W1126">
        <v>23.652900000000002</v>
      </c>
    </row>
    <row r="1127" spans="1:23" x14ac:dyDescent="0.3">
      <c r="A1127">
        <v>8659</v>
      </c>
      <c r="B1127" t="s">
        <v>3211</v>
      </c>
      <c r="C1127" s="2">
        <v>42402</v>
      </c>
      <c r="D1127">
        <f t="shared" si="34"/>
        <v>2016</v>
      </c>
      <c r="E1127" s="2">
        <v>42181</v>
      </c>
      <c r="F1127" t="s">
        <v>22</v>
      </c>
      <c r="G1127" t="s">
        <v>1589</v>
      </c>
      <c r="H1127" t="s">
        <v>1590</v>
      </c>
      <c r="I1127" t="s">
        <v>104</v>
      </c>
      <c r="J1127" t="s">
        <v>26</v>
      </c>
      <c r="K1127" t="s">
        <v>166</v>
      </c>
      <c r="L1127" t="s">
        <v>39</v>
      </c>
      <c r="M1127">
        <v>60623</v>
      </c>
      <c r="N1127" t="s">
        <v>29</v>
      </c>
      <c r="O1127" t="s">
        <v>3212</v>
      </c>
      <c r="P1127" t="s">
        <v>31</v>
      </c>
      <c r="Q1127" t="s">
        <v>47</v>
      </c>
      <c r="R1127" t="s">
        <v>3213</v>
      </c>
      <c r="S1127">
        <v>0.83599999999999974</v>
      </c>
      <c r="T1127">
        <v>1</v>
      </c>
      <c r="U1127" s="4">
        <v>0.8</v>
      </c>
      <c r="V1127">
        <f t="shared" si="35"/>
        <v>-0.66879999999999984</v>
      </c>
      <c r="W1127">
        <v>-1.3376000000000001</v>
      </c>
    </row>
    <row r="1128" spans="1:23" x14ac:dyDescent="0.3">
      <c r="A1128">
        <v>4688</v>
      </c>
      <c r="B1128" t="s">
        <v>3214</v>
      </c>
      <c r="C1128" s="2">
        <v>42403</v>
      </c>
      <c r="D1128">
        <f t="shared" si="34"/>
        <v>2016</v>
      </c>
      <c r="E1128" s="2">
        <v>42186</v>
      </c>
      <c r="F1128" t="s">
        <v>22</v>
      </c>
      <c r="G1128" t="s">
        <v>436</v>
      </c>
      <c r="H1128" t="s">
        <v>437</v>
      </c>
      <c r="I1128" t="s">
        <v>25</v>
      </c>
      <c r="J1128" t="s">
        <v>26</v>
      </c>
      <c r="K1128" t="s">
        <v>185</v>
      </c>
      <c r="L1128" t="s">
        <v>96</v>
      </c>
      <c r="M1128">
        <v>47374</v>
      </c>
      <c r="N1128" t="s">
        <v>29</v>
      </c>
      <c r="O1128" t="s">
        <v>3215</v>
      </c>
      <c r="P1128" t="s">
        <v>67</v>
      </c>
      <c r="Q1128" t="s">
        <v>297</v>
      </c>
      <c r="R1128" t="s">
        <v>3216</v>
      </c>
      <c r="S1128">
        <v>440.91</v>
      </c>
      <c r="T1128">
        <v>9</v>
      </c>
      <c r="U1128" s="4">
        <v>0</v>
      </c>
      <c r="V1128">
        <f t="shared" si="35"/>
        <v>0</v>
      </c>
      <c r="W1128">
        <v>123.45480000000005</v>
      </c>
    </row>
    <row r="1129" spans="1:23" x14ac:dyDescent="0.3">
      <c r="A1129">
        <v>4704</v>
      </c>
      <c r="B1129" t="s">
        <v>3217</v>
      </c>
      <c r="C1129" s="2">
        <v>42404</v>
      </c>
      <c r="D1129">
        <f t="shared" si="34"/>
        <v>2016</v>
      </c>
      <c r="E1129" s="2">
        <v>42184</v>
      </c>
      <c r="F1129" t="s">
        <v>22</v>
      </c>
      <c r="G1129" t="s">
        <v>3218</v>
      </c>
      <c r="H1129" t="s">
        <v>3219</v>
      </c>
      <c r="I1129" t="s">
        <v>104</v>
      </c>
      <c r="J1129" t="s">
        <v>26</v>
      </c>
      <c r="K1129" t="s">
        <v>27</v>
      </c>
      <c r="L1129" t="s">
        <v>28</v>
      </c>
      <c r="M1129">
        <v>77095</v>
      </c>
      <c r="N1129" t="s">
        <v>29</v>
      </c>
      <c r="O1129" t="s">
        <v>3220</v>
      </c>
      <c r="P1129" t="s">
        <v>31</v>
      </c>
      <c r="Q1129" t="s">
        <v>82</v>
      </c>
      <c r="R1129" t="s">
        <v>3221</v>
      </c>
      <c r="S1129">
        <v>8.711999999999998</v>
      </c>
      <c r="T1129">
        <v>2</v>
      </c>
      <c r="U1129" s="4">
        <v>0.8</v>
      </c>
      <c r="V1129">
        <f t="shared" si="35"/>
        <v>-6.9695999999999989</v>
      </c>
      <c r="W1129">
        <v>-19.602000000000007</v>
      </c>
    </row>
    <row r="1130" spans="1:23" x14ac:dyDescent="0.3">
      <c r="A1130">
        <v>7426</v>
      </c>
      <c r="B1130" t="s">
        <v>3222</v>
      </c>
      <c r="C1130" s="2">
        <v>42405</v>
      </c>
      <c r="D1130">
        <f t="shared" si="34"/>
        <v>2016</v>
      </c>
      <c r="E1130" s="2">
        <v>42183</v>
      </c>
      <c r="F1130" t="s">
        <v>128</v>
      </c>
      <c r="G1130" t="s">
        <v>3223</v>
      </c>
      <c r="H1130" t="s">
        <v>3224</v>
      </c>
      <c r="I1130" t="s">
        <v>25</v>
      </c>
      <c r="J1130" t="s">
        <v>26</v>
      </c>
      <c r="K1130" t="s">
        <v>27</v>
      </c>
      <c r="L1130" t="s">
        <v>28</v>
      </c>
      <c r="M1130">
        <v>77070</v>
      </c>
      <c r="N1130" t="s">
        <v>29</v>
      </c>
      <c r="O1130" t="s">
        <v>139</v>
      </c>
      <c r="P1130" t="s">
        <v>54</v>
      </c>
      <c r="Q1130" t="s">
        <v>140</v>
      </c>
      <c r="R1130" t="s">
        <v>141</v>
      </c>
      <c r="S1130">
        <v>85.245999999999995</v>
      </c>
      <c r="T1130">
        <v>2</v>
      </c>
      <c r="U1130" s="4">
        <v>0.3</v>
      </c>
      <c r="V1130">
        <f t="shared" si="35"/>
        <v>-25.573799999999999</v>
      </c>
      <c r="W1130">
        <v>-6.0890000000000057</v>
      </c>
    </row>
    <row r="1131" spans="1:23" x14ac:dyDescent="0.3">
      <c r="A1131">
        <v>7427</v>
      </c>
      <c r="B1131" t="s">
        <v>3222</v>
      </c>
      <c r="C1131" s="2">
        <v>42406</v>
      </c>
      <c r="D1131">
        <f t="shared" si="34"/>
        <v>2016</v>
      </c>
      <c r="E1131" s="2">
        <v>42183</v>
      </c>
      <c r="F1131" t="s">
        <v>128</v>
      </c>
      <c r="G1131" t="s">
        <v>3223</v>
      </c>
      <c r="H1131" t="s">
        <v>3224</v>
      </c>
      <c r="I1131" t="s">
        <v>25</v>
      </c>
      <c r="J1131" t="s">
        <v>26</v>
      </c>
      <c r="K1131" t="s">
        <v>27</v>
      </c>
      <c r="L1131" t="s">
        <v>28</v>
      </c>
      <c r="M1131">
        <v>77070</v>
      </c>
      <c r="N1131" t="s">
        <v>29</v>
      </c>
      <c r="O1131" t="s">
        <v>3225</v>
      </c>
      <c r="P1131" t="s">
        <v>54</v>
      </c>
      <c r="Q1131" t="s">
        <v>55</v>
      </c>
      <c r="R1131" t="s">
        <v>3226</v>
      </c>
      <c r="S1131">
        <v>32.712000000000003</v>
      </c>
      <c r="T1131">
        <v>2</v>
      </c>
      <c r="U1131" s="4">
        <v>0.6</v>
      </c>
      <c r="V1131">
        <f t="shared" si="35"/>
        <v>-19.627200000000002</v>
      </c>
      <c r="W1131">
        <v>-26.169599999999996</v>
      </c>
    </row>
    <row r="1132" spans="1:23" x14ac:dyDescent="0.3">
      <c r="A1132">
        <v>1694</v>
      </c>
      <c r="B1132" t="s">
        <v>3227</v>
      </c>
      <c r="C1132" s="2">
        <v>42407</v>
      </c>
      <c r="D1132">
        <f t="shared" si="34"/>
        <v>2016</v>
      </c>
      <c r="E1132" s="2">
        <v>42185</v>
      </c>
      <c r="F1132" t="s">
        <v>128</v>
      </c>
      <c r="G1132" t="s">
        <v>3228</v>
      </c>
      <c r="H1132" t="s">
        <v>3229</v>
      </c>
      <c r="I1132" t="s">
        <v>37</v>
      </c>
      <c r="J1132" t="s">
        <v>26</v>
      </c>
      <c r="K1132" t="s">
        <v>287</v>
      </c>
      <c r="L1132" t="s">
        <v>28</v>
      </c>
      <c r="M1132">
        <v>75023</v>
      </c>
      <c r="N1132" t="s">
        <v>29</v>
      </c>
      <c r="O1132" t="s">
        <v>3230</v>
      </c>
      <c r="P1132" t="s">
        <v>67</v>
      </c>
      <c r="Q1132" t="s">
        <v>68</v>
      </c>
      <c r="R1132" t="s">
        <v>3231</v>
      </c>
      <c r="S1132">
        <v>13.616</v>
      </c>
      <c r="T1132">
        <v>2</v>
      </c>
      <c r="U1132" s="4">
        <v>0.2</v>
      </c>
      <c r="V1132">
        <f t="shared" si="35"/>
        <v>-2.7232000000000003</v>
      </c>
      <c r="W1132">
        <v>3.5742000000000012</v>
      </c>
    </row>
    <row r="1133" spans="1:23" x14ac:dyDescent="0.3">
      <c r="A1133">
        <v>6506</v>
      </c>
      <c r="B1133" t="s">
        <v>3232</v>
      </c>
      <c r="C1133" s="2">
        <v>42408</v>
      </c>
      <c r="D1133">
        <f t="shared" si="34"/>
        <v>2016</v>
      </c>
      <c r="E1133" s="2">
        <v>42186</v>
      </c>
      <c r="F1133" t="s">
        <v>22</v>
      </c>
      <c r="G1133" t="s">
        <v>3233</v>
      </c>
      <c r="H1133" t="s">
        <v>3234</v>
      </c>
      <c r="I1133" t="s">
        <v>104</v>
      </c>
      <c r="J1133" t="s">
        <v>26</v>
      </c>
      <c r="K1133" t="s">
        <v>166</v>
      </c>
      <c r="L1133" t="s">
        <v>39</v>
      </c>
      <c r="M1133">
        <v>60653</v>
      </c>
      <c r="N1133" t="s">
        <v>29</v>
      </c>
      <c r="O1133" t="s">
        <v>3235</v>
      </c>
      <c r="P1133" t="s">
        <v>31</v>
      </c>
      <c r="Q1133" t="s">
        <v>64</v>
      </c>
      <c r="R1133" t="s">
        <v>3236</v>
      </c>
      <c r="S1133">
        <v>5.3040000000000003</v>
      </c>
      <c r="T1133">
        <v>3</v>
      </c>
      <c r="U1133" s="4">
        <v>0.2</v>
      </c>
      <c r="V1133">
        <f t="shared" si="35"/>
        <v>-1.0608000000000002</v>
      </c>
      <c r="W1133">
        <v>0.46409999999999996</v>
      </c>
    </row>
    <row r="1134" spans="1:23" x14ac:dyDescent="0.3">
      <c r="A1134">
        <v>8260</v>
      </c>
      <c r="B1134" t="s">
        <v>3237</v>
      </c>
      <c r="C1134" s="2">
        <v>42409</v>
      </c>
      <c r="D1134">
        <f t="shared" si="34"/>
        <v>2016</v>
      </c>
      <c r="E1134" s="2">
        <v>42182</v>
      </c>
      <c r="F1134" t="s">
        <v>170</v>
      </c>
      <c r="G1134" t="s">
        <v>3238</v>
      </c>
      <c r="H1134" t="s">
        <v>3239</v>
      </c>
      <c r="I1134" t="s">
        <v>37</v>
      </c>
      <c r="J1134" t="s">
        <v>26</v>
      </c>
      <c r="K1134" t="s">
        <v>2503</v>
      </c>
      <c r="L1134" t="s">
        <v>74</v>
      </c>
      <c r="M1134">
        <v>48066</v>
      </c>
      <c r="N1134" t="s">
        <v>29</v>
      </c>
      <c r="O1134" t="s">
        <v>1799</v>
      </c>
      <c r="P1134" t="s">
        <v>31</v>
      </c>
      <c r="Q1134" t="s">
        <v>32</v>
      </c>
      <c r="R1134" t="s">
        <v>1800</v>
      </c>
      <c r="S1134">
        <v>368.91</v>
      </c>
      <c r="T1134">
        <v>9</v>
      </c>
      <c r="U1134" s="4">
        <v>0</v>
      </c>
      <c r="V1134">
        <f t="shared" si="35"/>
        <v>0</v>
      </c>
      <c r="W1134">
        <v>180.76590000000002</v>
      </c>
    </row>
    <row r="1135" spans="1:23" x14ac:dyDescent="0.3">
      <c r="A1135">
        <v>8261</v>
      </c>
      <c r="B1135" t="s">
        <v>3237</v>
      </c>
      <c r="C1135" s="2">
        <v>42410</v>
      </c>
      <c r="D1135">
        <f t="shared" si="34"/>
        <v>2016</v>
      </c>
      <c r="E1135" s="2">
        <v>42182</v>
      </c>
      <c r="F1135" t="s">
        <v>170</v>
      </c>
      <c r="G1135" t="s">
        <v>3238</v>
      </c>
      <c r="H1135" t="s">
        <v>3239</v>
      </c>
      <c r="I1135" t="s">
        <v>37</v>
      </c>
      <c r="J1135" t="s">
        <v>26</v>
      </c>
      <c r="K1135" t="s">
        <v>2503</v>
      </c>
      <c r="L1135" t="s">
        <v>74</v>
      </c>
      <c r="M1135">
        <v>48066</v>
      </c>
      <c r="N1135" t="s">
        <v>29</v>
      </c>
      <c r="O1135" t="s">
        <v>3076</v>
      </c>
      <c r="P1135" t="s">
        <v>31</v>
      </c>
      <c r="Q1135" t="s">
        <v>47</v>
      </c>
      <c r="R1135" t="s">
        <v>3077</v>
      </c>
      <c r="S1135">
        <v>8.02</v>
      </c>
      <c r="T1135">
        <v>1</v>
      </c>
      <c r="U1135" s="4">
        <v>0</v>
      </c>
      <c r="V1135">
        <f t="shared" si="35"/>
        <v>0</v>
      </c>
      <c r="W1135">
        <v>3.7693999999999992</v>
      </c>
    </row>
    <row r="1136" spans="1:23" x14ac:dyDescent="0.3">
      <c r="A1136">
        <v>8262</v>
      </c>
      <c r="B1136" t="s">
        <v>3237</v>
      </c>
      <c r="C1136" s="2">
        <v>42411</v>
      </c>
      <c r="D1136">
        <f t="shared" si="34"/>
        <v>2016</v>
      </c>
      <c r="E1136" s="2">
        <v>42182</v>
      </c>
      <c r="F1136" t="s">
        <v>170</v>
      </c>
      <c r="G1136" t="s">
        <v>3238</v>
      </c>
      <c r="H1136" t="s">
        <v>3239</v>
      </c>
      <c r="I1136" t="s">
        <v>37</v>
      </c>
      <c r="J1136" t="s">
        <v>26</v>
      </c>
      <c r="K1136" t="s">
        <v>2503</v>
      </c>
      <c r="L1136" t="s">
        <v>74</v>
      </c>
      <c r="M1136">
        <v>48066</v>
      </c>
      <c r="N1136" t="s">
        <v>29</v>
      </c>
      <c r="O1136" t="s">
        <v>489</v>
      </c>
      <c r="P1136" t="s">
        <v>31</v>
      </c>
      <c r="Q1136" t="s">
        <v>44</v>
      </c>
      <c r="R1136" t="s">
        <v>490</v>
      </c>
      <c r="S1136">
        <v>171.04</v>
      </c>
      <c r="T1136">
        <v>4</v>
      </c>
      <c r="U1136" s="4">
        <v>0</v>
      </c>
      <c r="V1136">
        <f t="shared" si="35"/>
        <v>0</v>
      </c>
      <c r="W1136">
        <v>44.470399999999998</v>
      </c>
    </row>
    <row r="1137" spans="1:23" x14ac:dyDescent="0.3">
      <c r="A1137">
        <v>2904</v>
      </c>
      <c r="B1137" t="s">
        <v>3240</v>
      </c>
      <c r="C1137" s="2">
        <v>42412</v>
      </c>
      <c r="D1137">
        <f t="shared" si="34"/>
        <v>2016</v>
      </c>
      <c r="E1137" s="2">
        <v>42187</v>
      </c>
      <c r="F1137" t="s">
        <v>22</v>
      </c>
      <c r="G1137" t="s">
        <v>405</v>
      </c>
      <c r="H1137" t="s">
        <v>406</v>
      </c>
      <c r="I1137" t="s">
        <v>104</v>
      </c>
      <c r="J1137" t="s">
        <v>26</v>
      </c>
      <c r="K1137" t="s">
        <v>2155</v>
      </c>
      <c r="L1137" t="s">
        <v>39</v>
      </c>
      <c r="M1137">
        <v>60035</v>
      </c>
      <c r="N1137" t="s">
        <v>29</v>
      </c>
      <c r="O1137" t="s">
        <v>3241</v>
      </c>
      <c r="P1137" t="s">
        <v>31</v>
      </c>
      <c r="Q1137" t="s">
        <v>32</v>
      </c>
      <c r="R1137" t="s">
        <v>3242</v>
      </c>
      <c r="S1137">
        <v>37.463999999999999</v>
      </c>
      <c r="T1137">
        <v>7</v>
      </c>
      <c r="U1137" s="4">
        <v>0.2</v>
      </c>
      <c r="V1137">
        <f t="shared" si="35"/>
        <v>-7.4927999999999999</v>
      </c>
      <c r="W1137">
        <v>12.175799999999999</v>
      </c>
    </row>
    <row r="1138" spans="1:23" x14ac:dyDescent="0.3">
      <c r="A1138">
        <v>2905</v>
      </c>
      <c r="B1138" t="s">
        <v>3240</v>
      </c>
      <c r="C1138" s="2">
        <v>42413</v>
      </c>
      <c r="D1138">
        <f t="shared" si="34"/>
        <v>2016</v>
      </c>
      <c r="E1138" s="2">
        <v>42187</v>
      </c>
      <c r="F1138" t="s">
        <v>22</v>
      </c>
      <c r="G1138" t="s">
        <v>405</v>
      </c>
      <c r="H1138" t="s">
        <v>406</v>
      </c>
      <c r="I1138" t="s">
        <v>104</v>
      </c>
      <c r="J1138" t="s">
        <v>26</v>
      </c>
      <c r="K1138" t="s">
        <v>2155</v>
      </c>
      <c r="L1138" t="s">
        <v>39</v>
      </c>
      <c r="M1138">
        <v>60035</v>
      </c>
      <c r="N1138" t="s">
        <v>29</v>
      </c>
      <c r="O1138" t="s">
        <v>491</v>
      </c>
      <c r="P1138" t="s">
        <v>54</v>
      </c>
      <c r="Q1138" t="s">
        <v>140</v>
      </c>
      <c r="R1138" t="s">
        <v>492</v>
      </c>
      <c r="S1138">
        <v>539.65800000000002</v>
      </c>
      <c r="T1138">
        <v>3</v>
      </c>
      <c r="U1138" s="4">
        <v>0.3</v>
      </c>
      <c r="V1138">
        <f t="shared" si="35"/>
        <v>-161.8974</v>
      </c>
      <c r="W1138">
        <v>-7.7094000000001017</v>
      </c>
    </row>
    <row r="1139" spans="1:23" x14ac:dyDescent="0.3">
      <c r="A1139">
        <v>3922</v>
      </c>
      <c r="B1139" t="s">
        <v>3243</v>
      </c>
      <c r="C1139" s="2">
        <v>42414</v>
      </c>
      <c r="D1139">
        <f t="shared" si="34"/>
        <v>2016</v>
      </c>
      <c r="E1139" s="2">
        <v>42188</v>
      </c>
      <c r="F1139" t="s">
        <v>128</v>
      </c>
      <c r="G1139" t="s">
        <v>3244</v>
      </c>
      <c r="H1139" t="s">
        <v>3245</v>
      </c>
      <c r="I1139" t="s">
        <v>25</v>
      </c>
      <c r="J1139" t="s">
        <v>26</v>
      </c>
      <c r="K1139" t="s">
        <v>166</v>
      </c>
      <c r="L1139" t="s">
        <v>39</v>
      </c>
      <c r="M1139">
        <v>60610</v>
      </c>
      <c r="N1139" t="s">
        <v>29</v>
      </c>
      <c r="O1139" t="s">
        <v>2027</v>
      </c>
      <c r="P1139" t="s">
        <v>67</v>
      </c>
      <c r="Q1139" t="s">
        <v>297</v>
      </c>
      <c r="R1139" t="s">
        <v>2028</v>
      </c>
      <c r="S1139">
        <v>359.97600000000006</v>
      </c>
      <c r="T1139">
        <v>3</v>
      </c>
      <c r="U1139" s="4">
        <v>0.2</v>
      </c>
      <c r="V1139">
        <f t="shared" si="35"/>
        <v>-71.995200000000011</v>
      </c>
      <c r="W1139">
        <v>35.997600000000006</v>
      </c>
    </row>
    <row r="1140" spans="1:23" x14ac:dyDescent="0.3">
      <c r="A1140">
        <v>8882</v>
      </c>
      <c r="B1140" t="s">
        <v>3246</v>
      </c>
      <c r="C1140" s="2">
        <v>42415</v>
      </c>
      <c r="D1140">
        <f t="shared" si="34"/>
        <v>2016</v>
      </c>
      <c r="E1140" s="2">
        <v>42189</v>
      </c>
      <c r="F1140" t="s">
        <v>128</v>
      </c>
      <c r="G1140" t="s">
        <v>3247</v>
      </c>
      <c r="H1140" t="s">
        <v>3248</v>
      </c>
      <c r="I1140" t="s">
        <v>37</v>
      </c>
      <c r="J1140" t="s">
        <v>26</v>
      </c>
      <c r="K1140" t="s">
        <v>567</v>
      </c>
      <c r="L1140" t="s">
        <v>39</v>
      </c>
      <c r="M1140">
        <v>60505</v>
      </c>
      <c r="N1140" t="s">
        <v>29</v>
      </c>
      <c r="O1140" t="s">
        <v>1808</v>
      </c>
      <c r="P1140" t="s">
        <v>67</v>
      </c>
      <c r="Q1140" t="s">
        <v>68</v>
      </c>
      <c r="R1140" t="s">
        <v>1809</v>
      </c>
      <c r="S1140">
        <v>50.120000000000005</v>
      </c>
      <c r="T1140">
        <v>7</v>
      </c>
      <c r="U1140" s="4">
        <v>0.2</v>
      </c>
      <c r="V1140">
        <f t="shared" si="35"/>
        <v>-10.024000000000001</v>
      </c>
      <c r="W1140">
        <v>-0.62650000000000716</v>
      </c>
    </row>
    <row r="1141" spans="1:23" x14ac:dyDescent="0.3">
      <c r="A1141">
        <v>8777</v>
      </c>
      <c r="B1141" t="s">
        <v>3249</v>
      </c>
      <c r="C1141" s="2">
        <v>42416</v>
      </c>
      <c r="D1141">
        <f t="shared" si="34"/>
        <v>2016</v>
      </c>
      <c r="E1141" s="2">
        <v>42189</v>
      </c>
      <c r="F1141" t="s">
        <v>101</v>
      </c>
      <c r="G1141" t="s">
        <v>2613</v>
      </c>
      <c r="H1141" t="s">
        <v>2614</v>
      </c>
      <c r="I1141" t="s">
        <v>104</v>
      </c>
      <c r="J1141" t="s">
        <v>26</v>
      </c>
      <c r="K1141" t="s">
        <v>52</v>
      </c>
      <c r="L1141" t="s">
        <v>28</v>
      </c>
      <c r="M1141">
        <v>77340</v>
      </c>
      <c r="N1141" t="s">
        <v>29</v>
      </c>
      <c r="O1141" t="s">
        <v>2956</v>
      </c>
      <c r="P1141" t="s">
        <v>54</v>
      </c>
      <c r="Q1141" t="s">
        <v>140</v>
      </c>
      <c r="R1141" t="s">
        <v>2957</v>
      </c>
      <c r="S1141">
        <v>528.42999999999995</v>
      </c>
      <c r="T1141">
        <v>5</v>
      </c>
      <c r="U1141" s="4">
        <v>0.3</v>
      </c>
      <c r="V1141">
        <f t="shared" si="35"/>
        <v>-158.52899999999997</v>
      </c>
      <c r="W1141">
        <v>0</v>
      </c>
    </row>
    <row r="1142" spans="1:23" x14ac:dyDescent="0.3">
      <c r="A1142">
        <v>8778</v>
      </c>
      <c r="B1142" t="s">
        <v>3249</v>
      </c>
      <c r="C1142" s="2">
        <v>42417</v>
      </c>
      <c r="D1142">
        <f t="shared" si="34"/>
        <v>2016</v>
      </c>
      <c r="E1142" s="2">
        <v>42189</v>
      </c>
      <c r="F1142" t="s">
        <v>101</v>
      </c>
      <c r="G1142" t="s">
        <v>2613</v>
      </c>
      <c r="H1142" t="s">
        <v>2614</v>
      </c>
      <c r="I1142" t="s">
        <v>104</v>
      </c>
      <c r="J1142" t="s">
        <v>26</v>
      </c>
      <c r="K1142" t="s">
        <v>52</v>
      </c>
      <c r="L1142" t="s">
        <v>28</v>
      </c>
      <c r="M1142">
        <v>77340</v>
      </c>
      <c r="N1142" t="s">
        <v>29</v>
      </c>
      <c r="O1142" t="s">
        <v>3250</v>
      </c>
      <c r="P1142" t="s">
        <v>31</v>
      </c>
      <c r="Q1142" t="s">
        <v>32</v>
      </c>
      <c r="R1142" t="s">
        <v>3251</v>
      </c>
      <c r="S1142">
        <v>41.472000000000008</v>
      </c>
      <c r="T1142">
        <v>8</v>
      </c>
      <c r="U1142" s="4">
        <v>0.2</v>
      </c>
      <c r="V1142">
        <f t="shared" si="35"/>
        <v>-8.2944000000000013</v>
      </c>
      <c r="W1142">
        <v>14.5152</v>
      </c>
    </row>
    <row r="1143" spans="1:23" x14ac:dyDescent="0.3">
      <c r="A1143">
        <v>2372</v>
      </c>
      <c r="B1143" t="s">
        <v>3252</v>
      </c>
      <c r="C1143" s="2">
        <v>42418</v>
      </c>
      <c r="D1143">
        <f t="shared" si="34"/>
        <v>2016</v>
      </c>
      <c r="E1143" s="2">
        <v>42197</v>
      </c>
      <c r="F1143" t="s">
        <v>128</v>
      </c>
      <c r="G1143" t="s">
        <v>3253</v>
      </c>
      <c r="H1143" t="s">
        <v>3254</v>
      </c>
      <c r="I1143" t="s">
        <v>104</v>
      </c>
      <c r="J1143" t="s">
        <v>26</v>
      </c>
      <c r="K1143" t="s">
        <v>567</v>
      </c>
      <c r="L1143" t="s">
        <v>39</v>
      </c>
      <c r="M1143">
        <v>60505</v>
      </c>
      <c r="N1143" t="s">
        <v>29</v>
      </c>
      <c r="O1143" t="s">
        <v>3053</v>
      </c>
      <c r="P1143" t="s">
        <v>54</v>
      </c>
      <c r="Q1143" t="s">
        <v>55</v>
      </c>
      <c r="R1143" t="s">
        <v>3054</v>
      </c>
      <c r="S1143">
        <v>60.288000000000004</v>
      </c>
      <c r="T1143">
        <v>8</v>
      </c>
      <c r="U1143" s="4">
        <v>0.6</v>
      </c>
      <c r="V1143">
        <f t="shared" si="35"/>
        <v>-36.172800000000002</v>
      </c>
      <c r="W1143">
        <v>-27.129599999999996</v>
      </c>
    </row>
    <row r="1144" spans="1:23" x14ac:dyDescent="0.3">
      <c r="A1144">
        <v>2373</v>
      </c>
      <c r="B1144" t="s">
        <v>3252</v>
      </c>
      <c r="C1144" s="2">
        <v>42419</v>
      </c>
      <c r="D1144">
        <f t="shared" si="34"/>
        <v>2016</v>
      </c>
      <c r="E1144" s="2">
        <v>42197</v>
      </c>
      <c r="F1144" t="s">
        <v>128</v>
      </c>
      <c r="G1144" t="s">
        <v>3253</v>
      </c>
      <c r="H1144" t="s">
        <v>3254</v>
      </c>
      <c r="I1144" t="s">
        <v>104</v>
      </c>
      <c r="J1144" t="s">
        <v>26</v>
      </c>
      <c r="K1144" t="s">
        <v>567</v>
      </c>
      <c r="L1144" t="s">
        <v>39</v>
      </c>
      <c r="M1144">
        <v>60505</v>
      </c>
      <c r="N1144" t="s">
        <v>29</v>
      </c>
      <c r="O1144" t="s">
        <v>882</v>
      </c>
      <c r="P1144" t="s">
        <v>31</v>
      </c>
      <c r="Q1144" t="s">
        <v>98</v>
      </c>
      <c r="R1144" t="s">
        <v>883</v>
      </c>
      <c r="S1144">
        <v>2.6320000000000001</v>
      </c>
      <c r="T1144">
        <v>1</v>
      </c>
      <c r="U1144" s="4">
        <v>0.2</v>
      </c>
      <c r="V1144">
        <f t="shared" si="35"/>
        <v>-0.52640000000000009</v>
      </c>
      <c r="W1144">
        <v>0.8224999999999999</v>
      </c>
    </row>
    <row r="1145" spans="1:23" x14ac:dyDescent="0.3">
      <c r="A1145">
        <v>2374</v>
      </c>
      <c r="B1145" t="s">
        <v>3252</v>
      </c>
      <c r="C1145" s="2">
        <v>42420</v>
      </c>
      <c r="D1145">
        <f t="shared" si="34"/>
        <v>2016</v>
      </c>
      <c r="E1145" s="2">
        <v>42197</v>
      </c>
      <c r="F1145" t="s">
        <v>128</v>
      </c>
      <c r="G1145" t="s">
        <v>3253</v>
      </c>
      <c r="H1145" t="s">
        <v>3254</v>
      </c>
      <c r="I1145" t="s">
        <v>104</v>
      </c>
      <c r="J1145" t="s">
        <v>26</v>
      </c>
      <c r="K1145" t="s">
        <v>567</v>
      </c>
      <c r="L1145" t="s">
        <v>39</v>
      </c>
      <c r="M1145">
        <v>60505</v>
      </c>
      <c r="N1145" t="s">
        <v>29</v>
      </c>
      <c r="O1145" t="s">
        <v>3255</v>
      </c>
      <c r="P1145" t="s">
        <v>31</v>
      </c>
      <c r="Q1145" t="s">
        <v>32</v>
      </c>
      <c r="R1145" t="s">
        <v>3256</v>
      </c>
      <c r="S1145">
        <v>23.688000000000002</v>
      </c>
      <c r="T1145">
        <v>9</v>
      </c>
      <c r="U1145" s="4">
        <v>0.2</v>
      </c>
      <c r="V1145">
        <f t="shared" si="35"/>
        <v>-4.7376000000000005</v>
      </c>
      <c r="W1145">
        <v>7.698599999999999</v>
      </c>
    </row>
    <row r="1146" spans="1:23" x14ac:dyDescent="0.3">
      <c r="A1146">
        <v>2375</v>
      </c>
      <c r="B1146" t="s">
        <v>3252</v>
      </c>
      <c r="C1146" s="2">
        <v>42421</v>
      </c>
      <c r="D1146">
        <f t="shared" si="34"/>
        <v>2016</v>
      </c>
      <c r="E1146" s="2">
        <v>42197</v>
      </c>
      <c r="F1146" t="s">
        <v>128</v>
      </c>
      <c r="G1146" t="s">
        <v>3253</v>
      </c>
      <c r="H1146" t="s">
        <v>3254</v>
      </c>
      <c r="I1146" t="s">
        <v>104</v>
      </c>
      <c r="J1146" t="s">
        <v>26</v>
      </c>
      <c r="K1146" t="s">
        <v>567</v>
      </c>
      <c r="L1146" t="s">
        <v>39</v>
      </c>
      <c r="M1146">
        <v>60505</v>
      </c>
      <c r="N1146" t="s">
        <v>29</v>
      </c>
      <c r="O1146" t="s">
        <v>3257</v>
      </c>
      <c r="P1146" t="s">
        <v>54</v>
      </c>
      <c r="Q1146" t="s">
        <v>140</v>
      </c>
      <c r="R1146" t="s">
        <v>3258</v>
      </c>
      <c r="S1146">
        <v>253.37199999999996</v>
      </c>
      <c r="T1146">
        <v>2</v>
      </c>
      <c r="U1146" s="4">
        <v>0.3</v>
      </c>
      <c r="V1146">
        <f t="shared" si="35"/>
        <v>-76.011599999999987</v>
      </c>
      <c r="W1146">
        <v>-14.478399999999993</v>
      </c>
    </row>
    <row r="1147" spans="1:23" x14ac:dyDescent="0.3">
      <c r="A1147">
        <v>1923</v>
      </c>
      <c r="B1147" t="s">
        <v>3259</v>
      </c>
      <c r="C1147" s="2">
        <v>42422</v>
      </c>
      <c r="D1147">
        <f t="shared" si="34"/>
        <v>2016</v>
      </c>
      <c r="E1147" s="2">
        <v>42196</v>
      </c>
      <c r="F1147" t="s">
        <v>128</v>
      </c>
      <c r="G1147" t="s">
        <v>3260</v>
      </c>
      <c r="H1147" t="s">
        <v>3261</v>
      </c>
      <c r="I1147" t="s">
        <v>104</v>
      </c>
      <c r="J1147" t="s">
        <v>26</v>
      </c>
      <c r="K1147" t="s">
        <v>179</v>
      </c>
      <c r="L1147" t="s">
        <v>28</v>
      </c>
      <c r="M1147">
        <v>76017</v>
      </c>
      <c r="N1147" t="s">
        <v>29</v>
      </c>
      <c r="O1147" t="s">
        <v>2798</v>
      </c>
      <c r="P1147" t="s">
        <v>67</v>
      </c>
      <c r="Q1147" t="s">
        <v>297</v>
      </c>
      <c r="R1147" t="s">
        <v>2799</v>
      </c>
      <c r="S1147">
        <v>863.6400000000001</v>
      </c>
      <c r="T1147">
        <v>9</v>
      </c>
      <c r="U1147" s="4">
        <v>0.2</v>
      </c>
      <c r="V1147">
        <f t="shared" si="35"/>
        <v>-172.72800000000004</v>
      </c>
      <c r="W1147">
        <v>107.95499999999998</v>
      </c>
    </row>
    <row r="1148" spans="1:23" x14ac:dyDescent="0.3">
      <c r="A1148">
        <v>1924</v>
      </c>
      <c r="B1148" t="s">
        <v>3259</v>
      </c>
      <c r="C1148" s="2">
        <v>42423</v>
      </c>
      <c r="D1148">
        <f t="shared" si="34"/>
        <v>2016</v>
      </c>
      <c r="E1148" s="2">
        <v>42196</v>
      </c>
      <c r="F1148" t="s">
        <v>128</v>
      </c>
      <c r="G1148" t="s">
        <v>3260</v>
      </c>
      <c r="H1148" t="s">
        <v>3261</v>
      </c>
      <c r="I1148" t="s">
        <v>104</v>
      </c>
      <c r="J1148" t="s">
        <v>26</v>
      </c>
      <c r="K1148" t="s">
        <v>179</v>
      </c>
      <c r="L1148" t="s">
        <v>28</v>
      </c>
      <c r="M1148">
        <v>76017</v>
      </c>
      <c r="N1148" t="s">
        <v>29</v>
      </c>
      <c r="O1148" t="s">
        <v>3262</v>
      </c>
      <c r="P1148" t="s">
        <v>31</v>
      </c>
      <c r="Q1148" t="s">
        <v>64</v>
      </c>
      <c r="R1148" t="s">
        <v>3263</v>
      </c>
      <c r="S1148">
        <v>47.616</v>
      </c>
      <c r="T1148">
        <v>3</v>
      </c>
      <c r="U1148" s="4">
        <v>0.2</v>
      </c>
      <c r="V1148">
        <f t="shared" si="35"/>
        <v>-9.523200000000001</v>
      </c>
      <c r="W1148">
        <v>3.571200000000001</v>
      </c>
    </row>
    <row r="1149" spans="1:23" x14ac:dyDescent="0.3">
      <c r="A1149">
        <v>1733</v>
      </c>
      <c r="B1149" t="s">
        <v>3264</v>
      </c>
      <c r="C1149" s="2">
        <v>42424</v>
      </c>
      <c r="D1149">
        <f t="shared" si="34"/>
        <v>2016</v>
      </c>
      <c r="E1149" s="2">
        <v>42200</v>
      </c>
      <c r="F1149" t="s">
        <v>22</v>
      </c>
      <c r="G1149" t="s">
        <v>3265</v>
      </c>
      <c r="H1149" t="s">
        <v>3266</v>
      </c>
      <c r="I1149" t="s">
        <v>25</v>
      </c>
      <c r="J1149" t="s">
        <v>26</v>
      </c>
      <c r="K1149" t="s">
        <v>160</v>
      </c>
      <c r="L1149" t="s">
        <v>28</v>
      </c>
      <c r="M1149">
        <v>75081</v>
      </c>
      <c r="N1149" t="s">
        <v>29</v>
      </c>
      <c r="O1149" t="s">
        <v>3267</v>
      </c>
      <c r="P1149" t="s">
        <v>31</v>
      </c>
      <c r="Q1149" t="s">
        <v>44</v>
      </c>
      <c r="R1149" t="s">
        <v>3268</v>
      </c>
      <c r="S1149">
        <v>338.04</v>
      </c>
      <c r="T1149">
        <v>3</v>
      </c>
      <c r="U1149" s="4">
        <v>0.2</v>
      </c>
      <c r="V1149">
        <f t="shared" si="35"/>
        <v>-67.608000000000004</v>
      </c>
      <c r="W1149">
        <v>-33.804000000000002</v>
      </c>
    </row>
    <row r="1150" spans="1:23" x14ac:dyDescent="0.3">
      <c r="A1150">
        <v>1734</v>
      </c>
      <c r="B1150" t="s">
        <v>3264</v>
      </c>
      <c r="C1150" s="2">
        <v>42425</v>
      </c>
      <c r="D1150">
        <f t="shared" si="34"/>
        <v>2016</v>
      </c>
      <c r="E1150" s="2">
        <v>42200</v>
      </c>
      <c r="F1150" t="s">
        <v>22</v>
      </c>
      <c r="G1150" t="s">
        <v>3265</v>
      </c>
      <c r="H1150" t="s">
        <v>3266</v>
      </c>
      <c r="I1150" t="s">
        <v>25</v>
      </c>
      <c r="J1150" t="s">
        <v>26</v>
      </c>
      <c r="K1150" t="s">
        <v>160</v>
      </c>
      <c r="L1150" t="s">
        <v>28</v>
      </c>
      <c r="M1150">
        <v>75081</v>
      </c>
      <c r="N1150" t="s">
        <v>29</v>
      </c>
      <c r="O1150" t="s">
        <v>3269</v>
      </c>
      <c r="P1150" t="s">
        <v>31</v>
      </c>
      <c r="Q1150" t="s">
        <v>64</v>
      </c>
      <c r="R1150" t="s">
        <v>3270</v>
      </c>
      <c r="S1150">
        <v>154.24</v>
      </c>
      <c r="T1150">
        <v>4</v>
      </c>
      <c r="U1150" s="4">
        <v>0.2</v>
      </c>
      <c r="V1150">
        <f t="shared" si="35"/>
        <v>-30.848000000000003</v>
      </c>
      <c r="W1150">
        <v>17.351999999999975</v>
      </c>
    </row>
    <row r="1151" spans="1:23" x14ac:dyDescent="0.3">
      <c r="A1151">
        <v>1306</v>
      </c>
      <c r="B1151" t="s">
        <v>3271</v>
      </c>
      <c r="C1151" s="2">
        <v>42426</v>
      </c>
      <c r="D1151">
        <f t="shared" si="34"/>
        <v>2016</v>
      </c>
      <c r="E1151" s="2">
        <v>42202</v>
      </c>
      <c r="F1151" t="s">
        <v>128</v>
      </c>
      <c r="G1151" t="s">
        <v>835</v>
      </c>
      <c r="H1151" t="s">
        <v>836</v>
      </c>
      <c r="I1151" t="s">
        <v>25</v>
      </c>
      <c r="J1151" t="s">
        <v>26</v>
      </c>
      <c r="K1151" t="s">
        <v>27</v>
      </c>
      <c r="L1151" t="s">
        <v>28</v>
      </c>
      <c r="M1151">
        <v>77036</v>
      </c>
      <c r="N1151" t="s">
        <v>29</v>
      </c>
      <c r="O1151" t="s">
        <v>3272</v>
      </c>
      <c r="P1151" t="s">
        <v>67</v>
      </c>
      <c r="Q1151" t="s">
        <v>297</v>
      </c>
      <c r="R1151" t="s">
        <v>3273</v>
      </c>
      <c r="S1151">
        <v>419.94399999999996</v>
      </c>
      <c r="T1151">
        <v>7</v>
      </c>
      <c r="U1151" s="4">
        <v>0.2</v>
      </c>
      <c r="V1151">
        <f t="shared" si="35"/>
        <v>-83.988799999999998</v>
      </c>
      <c r="W1151">
        <v>52.492999999999967</v>
      </c>
    </row>
    <row r="1152" spans="1:23" x14ac:dyDescent="0.3">
      <c r="A1152">
        <v>6666</v>
      </c>
      <c r="B1152" t="s">
        <v>3274</v>
      </c>
      <c r="C1152" s="2">
        <v>42427</v>
      </c>
      <c r="D1152">
        <f t="shared" si="34"/>
        <v>2016</v>
      </c>
      <c r="E1152" s="2">
        <v>42204</v>
      </c>
      <c r="F1152" t="s">
        <v>128</v>
      </c>
      <c r="G1152" t="s">
        <v>2934</v>
      </c>
      <c r="H1152" t="s">
        <v>2935</v>
      </c>
      <c r="I1152" t="s">
        <v>25</v>
      </c>
      <c r="J1152" t="s">
        <v>26</v>
      </c>
      <c r="K1152" t="s">
        <v>1139</v>
      </c>
      <c r="L1152" t="s">
        <v>28</v>
      </c>
      <c r="M1152">
        <v>75061</v>
      </c>
      <c r="N1152" t="s">
        <v>29</v>
      </c>
      <c r="O1152" t="s">
        <v>3275</v>
      </c>
      <c r="P1152" t="s">
        <v>31</v>
      </c>
      <c r="Q1152" t="s">
        <v>32</v>
      </c>
      <c r="R1152" t="s">
        <v>3276</v>
      </c>
      <c r="S1152">
        <v>219.84000000000003</v>
      </c>
      <c r="T1152">
        <v>5</v>
      </c>
      <c r="U1152" s="4">
        <v>0.2</v>
      </c>
      <c r="V1152">
        <f t="shared" si="35"/>
        <v>-43.968000000000011</v>
      </c>
      <c r="W1152">
        <v>79.691999999999979</v>
      </c>
    </row>
    <row r="1153" spans="1:23" x14ac:dyDescent="0.3">
      <c r="A1153">
        <v>188</v>
      </c>
      <c r="B1153" t="s">
        <v>3277</v>
      </c>
      <c r="C1153" s="2">
        <v>42428</v>
      </c>
      <c r="D1153">
        <f t="shared" si="34"/>
        <v>2016</v>
      </c>
      <c r="E1153" s="2">
        <v>42208</v>
      </c>
      <c r="F1153" t="s">
        <v>22</v>
      </c>
      <c r="G1153" t="s">
        <v>1046</v>
      </c>
      <c r="H1153" t="s">
        <v>1047</v>
      </c>
      <c r="I1153" t="s">
        <v>104</v>
      </c>
      <c r="J1153" t="s">
        <v>26</v>
      </c>
      <c r="K1153" t="s">
        <v>1529</v>
      </c>
      <c r="L1153" t="s">
        <v>28</v>
      </c>
      <c r="M1153">
        <v>75051</v>
      </c>
      <c r="N1153" t="s">
        <v>29</v>
      </c>
      <c r="O1153" t="s">
        <v>1212</v>
      </c>
      <c r="P1153" t="s">
        <v>31</v>
      </c>
      <c r="Q1153" t="s">
        <v>44</v>
      </c>
      <c r="R1153" t="s">
        <v>1213</v>
      </c>
      <c r="S1153">
        <v>37.224000000000004</v>
      </c>
      <c r="T1153">
        <v>3</v>
      </c>
      <c r="U1153" s="4">
        <v>0.2</v>
      </c>
      <c r="V1153">
        <f t="shared" si="35"/>
        <v>-7.4448000000000008</v>
      </c>
      <c r="W1153">
        <v>3.7224000000000004</v>
      </c>
    </row>
    <row r="1154" spans="1:23" x14ac:dyDescent="0.3">
      <c r="A1154">
        <v>189</v>
      </c>
      <c r="B1154" t="s">
        <v>3277</v>
      </c>
      <c r="C1154" s="2">
        <v>42429</v>
      </c>
      <c r="D1154">
        <f t="shared" si="34"/>
        <v>2016</v>
      </c>
      <c r="E1154" s="2">
        <v>42208</v>
      </c>
      <c r="F1154" t="s">
        <v>22</v>
      </c>
      <c r="G1154" t="s">
        <v>1046</v>
      </c>
      <c r="H1154" t="s">
        <v>1047</v>
      </c>
      <c r="I1154" t="s">
        <v>104</v>
      </c>
      <c r="J1154" t="s">
        <v>26</v>
      </c>
      <c r="K1154" t="s">
        <v>1529</v>
      </c>
      <c r="L1154" t="s">
        <v>28</v>
      </c>
      <c r="M1154">
        <v>75051</v>
      </c>
      <c r="N1154" t="s">
        <v>29</v>
      </c>
      <c r="O1154" t="s">
        <v>3278</v>
      </c>
      <c r="P1154" t="s">
        <v>31</v>
      </c>
      <c r="Q1154" t="s">
        <v>32</v>
      </c>
      <c r="R1154" t="s">
        <v>3279</v>
      </c>
      <c r="S1154">
        <v>20.016000000000002</v>
      </c>
      <c r="T1154">
        <v>3</v>
      </c>
      <c r="U1154" s="4">
        <v>0.2</v>
      </c>
      <c r="V1154">
        <f t="shared" si="35"/>
        <v>-4.0032000000000005</v>
      </c>
      <c r="W1154">
        <v>6.2549999999999963</v>
      </c>
    </row>
    <row r="1155" spans="1:23" x14ac:dyDescent="0.3">
      <c r="A1155">
        <v>3365</v>
      </c>
      <c r="B1155" t="s">
        <v>3280</v>
      </c>
      <c r="C1155" s="2">
        <v>42430</v>
      </c>
      <c r="D1155">
        <f t="shared" ref="D1155:D1218" si="36">YEAR(C1155)</f>
        <v>2016</v>
      </c>
      <c r="E1155" s="2">
        <v>42204</v>
      </c>
      <c r="F1155" t="s">
        <v>128</v>
      </c>
      <c r="G1155" t="s">
        <v>507</v>
      </c>
      <c r="H1155" t="s">
        <v>508</v>
      </c>
      <c r="I1155" t="s">
        <v>104</v>
      </c>
      <c r="J1155" t="s">
        <v>26</v>
      </c>
      <c r="K1155" t="s">
        <v>27</v>
      </c>
      <c r="L1155" t="s">
        <v>28</v>
      </c>
      <c r="M1155">
        <v>77036</v>
      </c>
      <c r="N1155" t="s">
        <v>29</v>
      </c>
      <c r="O1155" t="s">
        <v>1329</v>
      </c>
      <c r="P1155" t="s">
        <v>54</v>
      </c>
      <c r="Q1155" t="s">
        <v>55</v>
      </c>
      <c r="R1155" t="s">
        <v>1330</v>
      </c>
      <c r="S1155">
        <v>9.5519999999999996</v>
      </c>
      <c r="T1155">
        <v>3</v>
      </c>
      <c r="U1155" s="4">
        <v>0.6</v>
      </c>
      <c r="V1155">
        <f t="shared" ref="V1155:V1218" si="37">S1155*-U1155</f>
        <v>-5.7311999999999994</v>
      </c>
      <c r="W1155">
        <v>-3.8207999999999984</v>
      </c>
    </row>
    <row r="1156" spans="1:23" x14ac:dyDescent="0.3">
      <c r="A1156">
        <v>3108</v>
      </c>
      <c r="B1156" t="s">
        <v>3281</v>
      </c>
      <c r="C1156" s="2">
        <v>42431</v>
      </c>
      <c r="D1156">
        <f t="shared" si="36"/>
        <v>2016</v>
      </c>
      <c r="E1156" s="2">
        <v>42208</v>
      </c>
      <c r="F1156" t="s">
        <v>22</v>
      </c>
      <c r="G1156" t="s">
        <v>3282</v>
      </c>
      <c r="H1156" t="s">
        <v>3283</v>
      </c>
      <c r="I1156" t="s">
        <v>25</v>
      </c>
      <c r="J1156" t="s">
        <v>26</v>
      </c>
      <c r="K1156" t="s">
        <v>762</v>
      </c>
      <c r="L1156" t="s">
        <v>138</v>
      </c>
      <c r="M1156">
        <v>65807</v>
      </c>
      <c r="N1156" t="s">
        <v>29</v>
      </c>
      <c r="O1156" t="s">
        <v>3284</v>
      </c>
      <c r="P1156" t="s">
        <v>31</v>
      </c>
      <c r="Q1156" t="s">
        <v>32</v>
      </c>
      <c r="R1156" t="s">
        <v>3285</v>
      </c>
      <c r="S1156">
        <v>21.93</v>
      </c>
      <c r="T1156">
        <v>3</v>
      </c>
      <c r="U1156" s="4">
        <v>0</v>
      </c>
      <c r="V1156">
        <f t="shared" si="37"/>
        <v>0</v>
      </c>
      <c r="W1156">
        <v>10.087799999999998</v>
      </c>
    </row>
    <row r="1157" spans="1:23" x14ac:dyDescent="0.3">
      <c r="A1157">
        <v>3109</v>
      </c>
      <c r="B1157" t="s">
        <v>3281</v>
      </c>
      <c r="C1157" s="2">
        <v>42432</v>
      </c>
      <c r="D1157">
        <f t="shared" si="36"/>
        <v>2016</v>
      </c>
      <c r="E1157" s="2">
        <v>42208</v>
      </c>
      <c r="F1157" t="s">
        <v>22</v>
      </c>
      <c r="G1157" t="s">
        <v>3282</v>
      </c>
      <c r="H1157" t="s">
        <v>3283</v>
      </c>
      <c r="I1157" t="s">
        <v>25</v>
      </c>
      <c r="J1157" t="s">
        <v>26</v>
      </c>
      <c r="K1157" t="s">
        <v>762</v>
      </c>
      <c r="L1157" t="s">
        <v>138</v>
      </c>
      <c r="M1157">
        <v>65807</v>
      </c>
      <c r="N1157" t="s">
        <v>29</v>
      </c>
      <c r="O1157" t="s">
        <v>2513</v>
      </c>
      <c r="P1157" t="s">
        <v>31</v>
      </c>
      <c r="Q1157" t="s">
        <v>44</v>
      </c>
      <c r="R1157" t="s">
        <v>2514</v>
      </c>
      <c r="S1157">
        <v>242.94</v>
      </c>
      <c r="T1157">
        <v>3</v>
      </c>
      <c r="U1157" s="4">
        <v>0</v>
      </c>
      <c r="V1157">
        <f t="shared" si="37"/>
        <v>0</v>
      </c>
      <c r="W1157">
        <v>4.8588000000000164</v>
      </c>
    </row>
    <row r="1158" spans="1:23" x14ac:dyDescent="0.3">
      <c r="A1158">
        <v>3110</v>
      </c>
      <c r="B1158" t="s">
        <v>3281</v>
      </c>
      <c r="C1158" s="2">
        <v>42433</v>
      </c>
      <c r="D1158">
        <f t="shared" si="36"/>
        <v>2016</v>
      </c>
      <c r="E1158" s="2">
        <v>42208</v>
      </c>
      <c r="F1158" t="s">
        <v>22</v>
      </c>
      <c r="G1158" t="s">
        <v>3282</v>
      </c>
      <c r="H1158" t="s">
        <v>3283</v>
      </c>
      <c r="I1158" t="s">
        <v>25</v>
      </c>
      <c r="J1158" t="s">
        <v>26</v>
      </c>
      <c r="K1158" t="s">
        <v>762</v>
      </c>
      <c r="L1158" t="s">
        <v>138</v>
      </c>
      <c r="M1158">
        <v>65807</v>
      </c>
      <c r="N1158" t="s">
        <v>29</v>
      </c>
      <c r="O1158" t="s">
        <v>2872</v>
      </c>
      <c r="P1158" t="s">
        <v>31</v>
      </c>
      <c r="Q1158" t="s">
        <v>32</v>
      </c>
      <c r="R1158" t="s">
        <v>2873</v>
      </c>
      <c r="S1158">
        <v>7.64</v>
      </c>
      <c r="T1158">
        <v>1</v>
      </c>
      <c r="U1158" s="4">
        <v>0</v>
      </c>
      <c r="V1158">
        <f t="shared" si="37"/>
        <v>0</v>
      </c>
      <c r="W1158">
        <v>3.7435999999999998</v>
      </c>
    </row>
    <row r="1159" spans="1:23" x14ac:dyDescent="0.3">
      <c r="A1159">
        <v>3111</v>
      </c>
      <c r="B1159" t="s">
        <v>3281</v>
      </c>
      <c r="C1159" s="2">
        <v>42434</v>
      </c>
      <c r="D1159">
        <f t="shared" si="36"/>
        <v>2016</v>
      </c>
      <c r="E1159" s="2">
        <v>42208</v>
      </c>
      <c r="F1159" t="s">
        <v>22</v>
      </c>
      <c r="G1159" t="s">
        <v>3282</v>
      </c>
      <c r="H1159" t="s">
        <v>3283</v>
      </c>
      <c r="I1159" t="s">
        <v>25</v>
      </c>
      <c r="J1159" t="s">
        <v>26</v>
      </c>
      <c r="K1159" t="s">
        <v>762</v>
      </c>
      <c r="L1159" t="s">
        <v>138</v>
      </c>
      <c r="M1159">
        <v>65807</v>
      </c>
      <c r="N1159" t="s">
        <v>29</v>
      </c>
      <c r="O1159" t="s">
        <v>810</v>
      </c>
      <c r="P1159" t="s">
        <v>31</v>
      </c>
      <c r="Q1159" t="s">
        <v>32</v>
      </c>
      <c r="R1159" t="s">
        <v>811</v>
      </c>
      <c r="S1159">
        <v>51.84</v>
      </c>
      <c r="T1159">
        <v>8</v>
      </c>
      <c r="U1159" s="4">
        <v>0</v>
      </c>
      <c r="V1159">
        <f t="shared" si="37"/>
        <v>0</v>
      </c>
      <c r="W1159">
        <v>25.401600000000002</v>
      </c>
    </row>
    <row r="1160" spans="1:23" x14ac:dyDescent="0.3">
      <c r="A1160">
        <v>3112</v>
      </c>
      <c r="B1160" t="s">
        <v>3281</v>
      </c>
      <c r="C1160" s="2">
        <v>42435</v>
      </c>
      <c r="D1160">
        <f t="shared" si="36"/>
        <v>2016</v>
      </c>
      <c r="E1160" s="2">
        <v>42208</v>
      </c>
      <c r="F1160" t="s">
        <v>22</v>
      </c>
      <c r="G1160" t="s">
        <v>3282</v>
      </c>
      <c r="H1160" t="s">
        <v>3283</v>
      </c>
      <c r="I1160" t="s">
        <v>25</v>
      </c>
      <c r="J1160" t="s">
        <v>26</v>
      </c>
      <c r="K1160" t="s">
        <v>762</v>
      </c>
      <c r="L1160" t="s">
        <v>138</v>
      </c>
      <c r="M1160">
        <v>65807</v>
      </c>
      <c r="N1160" t="s">
        <v>29</v>
      </c>
      <c r="O1160" t="s">
        <v>2504</v>
      </c>
      <c r="P1160" t="s">
        <v>31</v>
      </c>
      <c r="Q1160" t="s">
        <v>44</v>
      </c>
      <c r="R1160" t="s">
        <v>2505</v>
      </c>
      <c r="S1160">
        <v>265.17</v>
      </c>
      <c r="T1160">
        <v>1</v>
      </c>
      <c r="U1160" s="4">
        <v>0</v>
      </c>
      <c r="V1160">
        <f t="shared" si="37"/>
        <v>0</v>
      </c>
      <c r="W1160">
        <v>47.730599999999981</v>
      </c>
    </row>
    <row r="1161" spans="1:23" x14ac:dyDescent="0.3">
      <c r="A1161">
        <v>4730</v>
      </c>
      <c r="B1161" t="s">
        <v>3286</v>
      </c>
      <c r="C1161" s="2">
        <v>42436</v>
      </c>
      <c r="D1161">
        <f t="shared" si="36"/>
        <v>2016</v>
      </c>
      <c r="E1161" s="2">
        <v>42209</v>
      </c>
      <c r="F1161" t="s">
        <v>128</v>
      </c>
      <c r="G1161" t="s">
        <v>3287</v>
      </c>
      <c r="H1161" t="s">
        <v>3288</v>
      </c>
      <c r="I1161" t="s">
        <v>25</v>
      </c>
      <c r="J1161" t="s">
        <v>26</v>
      </c>
      <c r="K1161" t="s">
        <v>160</v>
      </c>
      <c r="L1161" t="s">
        <v>28</v>
      </c>
      <c r="M1161">
        <v>75217</v>
      </c>
      <c r="N1161" t="s">
        <v>29</v>
      </c>
      <c r="O1161" t="s">
        <v>3289</v>
      </c>
      <c r="P1161" t="s">
        <v>67</v>
      </c>
      <c r="Q1161" t="s">
        <v>68</v>
      </c>
      <c r="R1161" t="s">
        <v>3290</v>
      </c>
      <c r="S1161">
        <v>15.576000000000001</v>
      </c>
      <c r="T1161">
        <v>3</v>
      </c>
      <c r="U1161" s="4">
        <v>0.2</v>
      </c>
      <c r="V1161">
        <f t="shared" si="37"/>
        <v>-3.1152000000000002</v>
      </c>
      <c r="W1161">
        <v>3.3098999999999998</v>
      </c>
    </row>
    <row r="1162" spans="1:23" x14ac:dyDescent="0.3">
      <c r="A1162">
        <v>4441</v>
      </c>
      <c r="B1162" t="s">
        <v>3291</v>
      </c>
      <c r="C1162" s="2">
        <v>42437</v>
      </c>
      <c r="D1162">
        <f t="shared" si="36"/>
        <v>2016</v>
      </c>
      <c r="E1162" s="2">
        <v>42212</v>
      </c>
      <c r="F1162" t="s">
        <v>22</v>
      </c>
      <c r="G1162" t="s">
        <v>3292</v>
      </c>
      <c r="H1162" t="s">
        <v>3293</v>
      </c>
      <c r="I1162" t="s">
        <v>25</v>
      </c>
      <c r="J1162" t="s">
        <v>26</v>
      </c>
      <c r="K1162" t="s">
        <v>73</v>
      </c>
      <c r="L1162" t="s">
        <v>74</v>
      </c>
      <c r="M1162">
        <v>48185</v>
      </c>
      <c r="N1162" t="s">
        <v>29</v>
      </c>
      <c r="O1162" t="s">
        <v>2399</v>
      </c>
      <c r="P1162" t="s">
        <v>67</v>
      </c>
      <c r="Q1162" t="s">
        <v>68</v>
      </c>
      <c r="R1162" t="s">
        <v>2400</v>
      </c>
      <c r="S1162">
        <v>109.95</v>
      </c>
      <c r="T1162">
        <v>1</v>
      </c>
      <c r="U1162" s="4">
        <v>0</v>
      </c>
      <c r="V1162">
        <f t="shared" si="37"/>
        <v>0</v>
      </c>
      <c r="W1162">
        <v>36.283500000000004</v>
      </c>
    </row>
    <row r="1163" spans="1:23" x14ac:dyDescent="0.3">
      <c r="A1163">
        <v>4442</v>
      </c>
      <c r="B1163" t="s">
        <v>3291</v>
      </c>
      <c r="C1163" s="2">
        <v>42438</v>
      </c>
      <c r="D1163">
        <f t="shared" si="36"/>
        <v>2016</v>
      </c>
      <c r="E1163" s="2">
        <v>42212</v>
      </c>
      <c r="F1163" t="s">
        <v>22</v>
      </c>
      <c r="G1163" t="s">
        <v>3292</v>
      </c>
      <c r="H1163" t="s">
        <v>3293</v>
      </c>
      <c r="I1163" t="s">
        <v>25</v>
      </c>
      <c r="J1163" t="s">
        <v>26</v>
      </c>
      <c r="K1163" t="s">
        <v>73</v>
      </c>
      <c r="L1163" t="s">
        <v>74</v>
      </c>
      <c r="M1163">
        <v>48185</v>
      </c>
      <c r="N1163" t="s">
        <v>29</v>
      </c>
      <c r="O1163" t="s">
        <v>1052</v>
      </c>
      <c r="P1163" t="s">
        <v>31</v>
      </c>
      <c r="Q1163" t="s">
        <v>44</v>
      </c>
      <c r="R1163" t="s">
        <v>1053</v>
      </c>
      <c r="S1163">
        <v>965.84999999999991</v>
      </c>
      <c r="T1163">
        <v>5</v>
      </c>
      <c r="U1163" s="4">
        <v>0</v>
      </c>
      <c r="V1163">
        <f t="shared" si="37"/>
        <v>0</v>
      </c>
      <c r="W1163">
        <v>135.21900000000002</v>
      </c>
    </row>
    <row r="1164" spans="1:23" x14ac:dyDescent="0.3">
      <c r="A1164">
        <v>4443</v>
      </c>
      <c r="B1164" t="s">
        <v>3291</v>
      </c>
      <c r="C1164" s="2">
        <v>42439</v>
      </c>
      <c r="D1164">
        <f t="shared" si="36"/>
        <v>2016</v>
      </c>
      <c r="E1164" s="2">
        <v>42212</v>
      </c>
      <c r="F1164" t="s">
        <v>22</v>
      </c>
      <c r="G1164" t="s">
        <v>3292</v>
      </c>
      <c r="H1164" t="s">
        <v>3293</v>
      </c>
      <c r="I1164" t="s">
        <v>25</v>
      </c>
      <c r="J1164" t="s">
        <v>26</v>
      </c>
      <c r="K1164" t="s">
        <v>73</v>
      </c>
      <c r="L1164" t="s">
        <v>74</v>
      </c>
      <c r="M1164">
        <v>48185</v>
      </c>
      <c r="N1164" t="s">
        <v>29</v>
      </c>
      <c r="O1164" t="s">
        <v>3294</v>
      </c>
      <c r="P1164" t="s">
        <v>31</v>
      </c>
      <c r="Q1164" t="s">
        <v>64</v>
      </c>
      <c r="R1164" t="s">
        <v>3295</v>
      </c>
      <c r="S1164">
        <v>29.2</v>
      </c>
      <c r="T1164">
        <v>5</v>
      </c>
      <c r="U1164" s="4">
        <v>0</v>
      </c>
      <c r="V1164">
        <f t="shared" si="37"/>
        <v>0</v>
      </c>
      <c r="W1164">
        <v>10.511999999999999</v>
      </c>
    </row>
    <row r="1165" spans="1:23" x14ac:dyDescent="0.3">
      <c r="A1165">
        <v>4444</v>
      </c>
      <c r="B1165" t="s">
        <v>3291</v>
      </c>
      <c r="C1165" s="2">
        <v>42440</v>
      </c>
      <c r="D1165">
        <f t="shared" si="36"/>
        <v>2016</v>
      </c>
      <c r="E1165" s="2">
        <v>42212</v>
      </c>
      <c r="F1165" t="s">
        <v>22</v>
      </c>
      <c r="G1165" t="s">
        <v>3292</v>
      </c>
      <c r="H1165" t="s">
        <v>3293</v>
      </c>
      <c r="I1165" t="s">
        <v>25</v>
      </c>
      <c r="J1165" t="s">
        <v>26</v>
      </c>
      <c r="K1165" t="s">
        <v>73</v>
      </c>
      <c r="L1165" t="s">
        <v>74</v>
      </c>
      <c r="M1165">
        <v>48185</v>
      </c>
      <c r="N1165" t="s">
        <v>29</v>
      </c>
      <c r="O1165" t="s">
        <v>3296</v>
      </c>
      <c r="P1165" t="s">
        <v>31</v>
      </c>
      <c r="Q1165" t="s">
        <v>32</v>
      </c>
      <c r="R1165" t="s">
        <v>3297</v>
      </c>
      <c r="S1165">
        <v>32.400000000000006</v>
      </c>
      <c r="T1165">
        <v>5</v>
      </c>
      <c r="U1165" s="4">
        <v>0</v>
      </c>
      <c r="V1165">
        <f t="shared" si="37"/>
        <v>0</v>
      </c>
      <c r="W1165">
        <v>15.552000000000001</v>
      </c>
    </row>
    <row r="1166" spans="1:23" x14ac:dyDescent="0.3">
      <c r="A1166">
        <v>4237</v>
      </c>
      <c r="B1166" t="s">
        <v>3298</v>
      </c>
      <c r="C1166" s="2">
        <v>42441</v>
      </c>
      <c r="D1166">
        <f t="shared" si="36"/>
        <v>2016</v>
      </c>
      <c r="E1166" s="2">
        <v>42213</v>
      </c>
      <c r="F1166" t="s">
        <v>22</v>
      </c>
      <c r="G1166" t="s">
        <v>2078</v>
      </c>
      <c r="H1166" t="s">
        <v>2079</v>
      </c>
      <c r="I1166" t="s">
        <v>37</v>
      </c>
      <c r="J1166" t="s">
        <v>26</v>
      </c>
      <c r="K1166" t="s">
        <v>2341</v>
      </c>
      <c r="L1166" t="s">
        <v>39</v>
      </c>
      <c r="M1166">
        <v>61107</v>
      </c>
      <c r="N1166" t="s">
        <v>29</v>
      </c>
      <c r="O1166" t="s">
        <v>850</v>
      </c>
      <c r="P1166" t="s">
        <v>31</v>
      </c>
      <c r="Q1166" t="s">
        <v>47</v>
      </c>
      <c r="R1166" t="s">
        <v>851</v>
      </c>
      <c r="S1166">
        <v>11.415999999999997</v>
      </c>
      <c r="T1166">
        <v>4</v>
      </c>
      <c r="U1166" s="4">
        <v>0.8</v>
      </c>
      <c r="V1166">
        <f t="shared" si="37"/>
        <v>-9.1327999999999978</v>
      </c>
      <c r="W1166">
        <v>-18.836400000000005</v>
      </c>
    </row>
    <row r="1167" spans="1:23" x14ac:dyDescent="0.3">
      <c r="A1167">
        <v>7072</v>
      </c>
      <c r="B1167" t="s">
        <v>3299</v>
      </c>
      <c r="C1167" s="2">
        <v>42442</v>
      </c>
      <c r="D1167">
        <f t="shared" si="36"/>
        <v>2016</v>
      </c>
      <c r="E1167" s="2">
        <v>42214</v>
      </c>
      <c r="F1167" t="s">
        <v>22</v>
      </c>
      <c r="G1167" t="s">
        <v>3300</v>
      </c>
      <c r="H1167" t="s">
        <v>3301</v>
      </c>
      <c r="I1167" t="s">
        <v>25</v>
      </c>
      <c r="J1167" t="s">
        <v>26</v>
      </c>
      <c r="K1167" t="s">
        <v>1863</v>
      </c>
      <c r="L1167" t="s">
        <v>28</v>
      </c>
      <c r="M1167">
        <v>78501</v>
      </c>
      <c r="N1167" t="s">
        <v>29</v>
      </c>
      <c r="O1167" t="s">
        <v>3302</v>
      </c>
      <c r="P1167" t="s">
        <v>31</v>
      </c>
      <c r="Q1167" t="s">
        <v>64</v>
      </c>
      <c r="R1167" t="s">
        <v>3303</v>
      </c>
      <c r="S1167">
        <v>4.4479999999999995</v>
      </c>
      <c r="T1167">
        <v>2</v>
      </c>
      <c r="U1167" s="4">
        <v>0.2</v>
      </c>
      <c r="V1167">
        <f t="shared" si="37"/>
        <v>-0.88959999999999995</v>
      </c>
      <c r="W1167">
        <v>0.3335999999999999</v>
      </c>
    </row>
    <row r="1168" spans="1:23" x14ac:dyDescent="0.3">
      <c r="A1168">
        <v>7073</v>
      </c>
      <c r="B1168" t="s">
        <v>3299</v>
      </c>
      <c r="C1168" s="2">
        <v>42443</v>
      </c>
      <c r="D1168">
        <f t="shared" si="36"/>
        <v>2016</v>
      </c>
      <c r="E1168" s="2">
        <v>42214</v>
      </c>
      <c r="F1168" t="s">
        <v>22</v>
      </c>
      <c r="G1168" t="s">
        <v>3300</v>
      </c>
      <c r="H1168" t="s">
        <v>3301</v>
      </c>
      <c r="I1168" t="s">
        <v>25</v>
      </c>
      <c r="J1168" t="s">
        <v>26</v>
      </c>
      <c r="K1168" t="s">
        <v>1863</v>
      </c>
      <c r="L1168" t="s">
        <v>28</v>
      </c>
      <c r="M1168">
        <v>78501</v>
      </c>
      <c r="N1168" t="s">
        <v>29</v>
      </c>
      <c r="O1168" t="s">
        <v>3304</v>
      </c>
      <c r="P1168" t="s">
        <v>31</v>
      </c>
      <c r="Q1168" t="s">
        <v>32</v>
      </c>
      <c r="R1168" t="s">
        <v>3305</v>
      </c>
      <c r="S1168">
        <v>5.1840000000000011</v>
      </c>
      <c r="T1168">
        <v>1</v>
      </c>
      <c r="U1168" s="4">
        <v>0.2</v>
      </c>
      <c r="V1168">
        <f t="shared" si="37"/>
        <v>-1.0368000000000002</v>
      </c>
      <c r="W1168">
        <v>1.8144</v>
      </c>
    </row>
    <row r="1169" spans="1:23" x14ac:dyDescent="0.3">
      <c r="A1169">
        <v>7074</v>
      </c>
      <c r="B1169" t="s">
        <v>3299</v>
      </c>
      <c r="C1169" s="2">
        <v>42444</v>
      </c>
      <c r="D1169">
        <f t="shared" si="36"/>
        <v>2016</v>
      </c>
      <c r="E1169" s="2">
        <v>42214</v>
      </c>
      <c r="F1169" t="s">
        <v>22</v>
      </c>
      <c r="G1169" t="s">
        <v>3300</v>
      </c>
      <c r="H1169" t="s">
        <v>3301</v>
      </c>
      <c r="I1169" t="s">
        <v>25</v>
      </c>
      <c r="J1169" t="s">
        <v>26</v>
      </c>
      <c r="K1169" t="s">
        <v>1863</v>
      </c>
      <c r="L1169" t="s">
        <v>28</v>
      </c>
      <c r="M1169">
        <v>78501</v>
      </c>
      <c r="N1169" t="s">
        <v>29</v>
      </c>
      <c r="O1169" t="s">
        <v>577</v>
      </c>
      <c r="P1169" t="s">
        <v>31</v>
      </c>
      <c r="Q1169" t="s">
        <v>64</v>
      </c>
      <c r="R1169" t="s">
        <v>578</v>
      </c>
      <c r="S1169">
        <v>175.92</v>
      </c>
      <c r="T1169">
        <v>5</v>
      </c>
      <c r="U1169" s="4">
        <v>0.2</v>
      </c>
      <c r="V1169">
        <f t="shared" si="37"/>
        <v>-35.183999999999997</v>
      </c>
      <c r="W1169">
        <v>15.393000000000008</v>
      </c>
    </row>
    <row r="1170" spans="1:23" x14ac:dyDescent="0.3">
      <c r="A1170">
        <v>7075</v>
      </c>
      <c r="B1170" t="s">
        <v>3299</v>
      </c>
      <c r="C1170" s="2">
        <v>42445</v>
      </c>
      <c r="D1170">
        <f t="shared" si="36"/>
        <v>2016</v>
      </c>
      <c r="E1170" s="2">
        <v>42214</v>
      </c>
      <c r="F1170" t="s">
        <v>22</v>
      </c>
      <c r="G1170" t="s">
        <v>3300</v>
      </c>
      <c r="H1170" t="s">
        <v>3301</v>
      </c>
      <c r="I1170" t="s">
        <v>25</v>
      </c>
      <c r="J1170" t="s">
        <v>26</v>
      </c>
      <c r="K1170" t="s">
        <v>1863</v>
      </c>
      <c r="L1170" t="s">
        <v>28</v>
      </c>
      <c r="M1170">
        <v>78501</v>
      </c>
      <c r="N1170" t="s">
        <v>29</v>
      </c>
      <c r="O1170" t="s">
        <v>90</v>
      </c>
      <c r="P1170" t="s">
        <v>31</v>
      </c>
      <c r="Q1170" t="s">
        <v>47</v>
      </c>
      <c r="R1170" t="s">
        <v>91</v>
      </c>
      <c r="S1170">
        <v>4.7519999999999989</v>
      </c>
      <c r="T1170">
        <v>4</v>
      </c>
      <c r="U1170" s="4">
        <v>0.8</v>
      </c>
      <c r="V1170">
        <f t="shared" si="37"/>
        <v>-3.8015999999999992</v>
      </c>
      <c r="W1170">
        <v>-8.3160000000000025</v>
      </c>
    </row>
    <row r="1171" spans="1:23" x14ac:dyDescent="0.3">
      <c r="A1171">
        <v>7076</v>
      </c>
      <c r="B1171" t="s">
        <v>3299</v>
      </c>
      <c r="C1171" s="2">
        <v>42446</v>
      </c>
      <c r="D1171">
        <f t="shared" si="36"/>
        <v>2016</v>
      </c>
      <c r="E1171" s="2">
        <v>42214</v>
      </c>
      <c r="F1171" t="s">
        <v>22</v>
      </c>
      <c r="G1171" t="s">
        <v>3300</v>
      </c>
      <c r="H1171" t="s">
        <v>3301</v>
      </c>
      <c r="I1171" t="s">
        <v>25</v>
      </c>
      <c r="J1171" t="s">
        <v>26</v>
      </c>
      <c r="K1171" t="s">
        <v>1863</v>
      </c>
      <c r="L1171" t="s">
        <v>28</v>
      </c>
      <c r="M1171">
        <v>78501</v>
      </c>
      <c r="N1171" t="s">
        <v>29</v>
      </c>
      <c r="O1171" t="s">
        <v>3306</v>
      </c>
      <c r="P1171" t="s">
        <v>31</v>
      </c>
      <c r="Q1171" t="s">
        <v>933</v>
      </c>
      <c r="R1171" t="s">
        <v>3307</v>
      </c>
      <c r="S1171">
        <v>13.344000000000001</v>
      </c>
      <c r="T1171">
        <v>2</v>
      </c>
      <c r="U1171" s="4">
        <v>0.2</v>
      </c>
      <c r="V1171">
        <f t="shared" si="37"/>
        <v>-2.6688000000000005</v>
      </c>
      <c r="W1171">
        <v>1.0007999999999999</v>
      </c>
    </row>
    <row r="1172" spans="1:23" x14ac:dyDescent="0.3">
      <c r="A1172">
        <v>8705</v>
      </c>
      <c r="B1172" t="s">
        <v>3308</v>
      </c>
      <c r="C1172" s="2">
        <v>42447</v>
      </c>
      <c r="D1172">
        <f t="shared" si="36"/>
        <v>2016</v>
      </c>
      <c r="E1172" s="2">
        <v>42212</v>
      </c>
      <c r="F1172" t="s">
        <v>101</v>
      </c>
      <c r="G1172" t="s">
        <v>3309</v>
      </c>
      <c r="H1172" t="s">
        <v>3310</v>
      </c>
      <c r="I1172" t="s">
        <v>25</v>
      </c>
      <c r="J1172" t="s">
        <v>26</v>
      </c>
      <c r="K1172" t="s">
        <v>27</v>
      </c>
      <c r="L1172" t="s">
        <v>28</v>
      </c>
      <c r="M1172">
        <v>77041</v>
      </c>
      <c r="N1172" t="s">
        <v>29</v>
      </c>
      <c r="O1172" t="s">
        <v>734</v>
      </c>
      <c r="P1172" t="s">
        <v>67</v>
      </c>
      <c r="Q1172" t="s">
        <v>297</v>
      </c>
      <c r="R1172" t="s">
        <v>735</v>
      </c>
      <c r="S1172">
        <v>115.136</v>
      </c>
      <c r="T1172">
        <v>8</v>
      </c>
      <c r="U1172" s="4">
        <v>0.2</v>
      </c>
      <c r="V1172">
        <f t="shared" si="37"/>
        <v>-23.027200000000001</v>
      </c>
      <c r="W1172">
        <v>11.513600000000004</v>
      </c>
    </row>
    <row r="1173" spans="1:23" x14ac:dyDescent="0.3">
      <c r="A1173">
        <v>3106</v>
      </c>
      <c r="B1173" t="s">
        <v>3311</v>
      </c>
      <c r="C1173" s="2">
        <v>42448</v>
      </c>
      <c r="D1173">
        <f t="shared" si="36"/>
        <v>2016</v>
      </c>
      <c r="E1173" s="2">
        <v>42215</v>
      </c>
      <c r="F1173" t="s">
        <v>22</v>
      </c>
      <c r="G1173" t="s">
        <v>3312</v>
      </c>
      <c r="H1173" t="s">
        <v>3313</v>
      </c>
      <c r="I1173" t="s">
        <v>104</v>
      </c>
      <c r="J1173" t="s">
        <v>26</v>
      </c>
      <c r="K1173" t="s">
        <v>27</v>
      </c>
      <c r="L1173" t="s">
        <v>28</v>
      </c>
      <c r="M1173">
        <v>77070</v>
      </c>
      <c r="N1173" t="s">
        <v>29</v>
      </c>
      <c r="O1173" t="s">
        <v>3045</v>
      </c>
      <c r="P1173" t="s">
        <v>31</v>
      </c>
      <c r="Q1173" t="s">
        <v>41</v>
      </c>
      <c r="R1173" t="s">
        <v>3046</v>
      </c>
      <c r="S1173">
        <v>15.712000000000002</v>
      </c>
      <c r="T1173">
        <v>4</v>
      </c>
      <c r="U1173" s="4">
        <v>0.2</v>
      </c>
      <c r="V1173">
        <f t="shared" si="37"/>
        <v>-3.1424000000000003</v>
      </c>
      <c r="W1173">
        <v>5.6955999999999989</v>
      </c>
    </row>
    <row r="1174" spans="1:23" x14ac:dyDescent="0.3">
      <c r="A1174">
        <v>5446</v>
      </c>
      <c r="B1174" t="s">
        <v>3314</v>
      </c>
      <c r="C1174" s="2">
        <v>42449</v>
      </c>
      <c r="D1174">
        <f t="shared" si="36"/>
        <v>2016</v>
      </c>
      <c r="E1174" s="2">
        <v>42215</v>
      </c>
      <c r="F1174" t="s">
        <v>22</v>
      </c>
      <c r="G1174" t="s">
        <v>3315</v>
      </c>
      <c r="H1174" t="s">
        <v>3316</v>
      </c>
      <c r="I1174" t="s">
        <v>37</v>
      </c>
      <c r="J1174" t="s">
        <v>26</v>
      </c>
      <c r="K1174" t="s">
        <v>27</v>
      </c>
      <c r="L1174" t="s">
        <v>28</v>
      </c>
      <c r="M1174">
        <v>77041</v>
      </c>
      <c r="N1174" t="s">
        <v>29</v>
      </c>
      <c r="O1174" t="s">
        <v>3317</v>
      </c>
      <c r="P1174" t="s">
        <v>31</v>
      </c>
      <c r="Q1174" t="s">
        <v>280</v>
      </c>
      <c r="R1174" t="s">
        <v>3318</v>
      </c>
      <c r="S1174">
        <v>20.936000000000003</v>
      </c>
      <c r="T1174">
        <v>1</v>
      </c>
      <c r="U1174" s="4">
        <v>0.2</v>
      </c>
      <c r="V1174">
        <f t="shared" si="37"/>
        <v>-4.1872000000000007</v>
      </c>
      <c r="W1174">
        <v>7.0659000000000001</v>
      </c>
    </row>
    <row r="1175" spans="1:23" x14ac:dyDescent="0.3">
      <c r="A1175">
        <v>9891</v>
      </c>
      <c r="B1175" t="s">
        <v>3319</v>
      </c>
      <c r="C1175" s="2">
        <v>42450</v>
      </c>
      <c r="D1175">
        <f t="shared" si="36"/>
        <v>2016</v>
      </c>
      <c r="E1175" s="2">
        <v>42214</v>
      </c>
      <c r="F1175" t="s">
        <v>128</v>
      </c>
      <c r="G1175" t="s">
        <v>3108</v>
      </c>
      <c r="H1175" t="s">
        <v>3109</v>
      </c>
      <c r="I1175" t="s">
        <v>104</v>
      </c>
      <c r="J1175" t="s">
        <v>26</v>
      </c>
      <c r="K1175" t="s">
        <v>438</v>
      </c>
      <c r="L1175" t="s">
        <v>124</v>
      </c>
      <c r="M1175">
        <v>53209</v>
      </c>
      <c r="N1175" t="s">
        <v>29</v>
      </c>
      <c r="O1175" t="s">
        <v>3320</v>
      </c>
      <c r="P1175" t="s">
        <v>31</v>
      </c>
      <c r="Q1175" t="s">
        <v>32</v>
      </c>
      <c r="R1175" t="s">
        <v>3321</v>
      </c>
      <c r="S1175">
        <v>20.62</v>
      </c>
      <c r="T1175">
        <v>2</v>
      </c>
      <c r="U1175" s="4">
        <v>0</v>
      </c>
      <c r="V1175">
        <f t="shared" si="37"/>
        <v>0</v>
      </c>
      <c r="W1175">
        <v>9.6913999999999998</v>
      </c>
    </row>
    <row r="1176" spans="1:23" x14ac:dyDescent="0.3">
      <c r="A1176">
        <v>9892</v>
      </c>
      <c r="B1176" t="s">
        <v>3319</v>
      </c>
      <c r="C1176" s="2">
        <v>42451</v>
      </c>
      <c r="D1176">
        <f t="shared" si="36"/>
        <v>2016</v>
      </c>
      <c r="E1176" s="2">
        <v>42214</v>
      </c>
      <c r="F1176" t="s">
        <v>128</v>
      </c>
      <c r="G1176" t="s">
        <v>3108</v>
      </c>
      <c r="H1176" t="s">
        <v>3109</v>
      </c>
      <c r="I1176" t="s">
        <v>104</v>
      </c>
      <c r="J1176" t="s">
        <v>26</v>
      </c>
      <c r="K1176" t="s">
        <v>438</v>
      </c>
      <c r="L1176" t="s">
        <v>124</v>
      </c>
      <c r="M1176">
        <v>53209</v>
      </c>
      <c r="N1176" t="s">
        <v>29</v>
      </c>
      <c r="O1176" t="s">
        <v>3322</v>
      </c>
      <c r="P1176" t="s">
        <v>67</v>
      </c>
      <c r="Q1176" t="s">
        <v>68</v>
      </c>
      <c r="R1176" t="s">
        <v>3323</v>
      </c>
      <c r="S1176">
        <v>124.25</v>
      </c>
      <c r="T1176">
        <v>7</v>
      </c>
      <c r="U1176" s="4">
        <v>0</v>
      </c>
      <c r="V1176">
        <f t="shared" si="37"/>
        <v>0</v>
      </c>
      <c r="W1176">
        <v>48.457499999999996</v>
      </c>
    </row>
    <row r="1177" spans="1:23" x14ac:dyDescent="0.3">
      <c r="A1177">
        <v>9893</v>
      </c>
      <c r="B1177" t="s">
        <v>3319</v>
      </c>
      <c r="C1177" s="2">
        <v>42452</v>
      </c>
      <c r="D1177">
        <f t="shared" si="36"/>
        <v>2016</v>
      </c>
      <c r="E1177" s="2">
        <v>42214</v>
      </c>
      <c r="F1177" t="s">
        <v>128</v>
      </c>
      <c r="G1177" t="s">
        <v>3108</v>
      </c>
      <c r="H1177" t="s">
        <v>3109</v>
      </c>
      <c r="I1177" t="s">
        <v>104</v>
      </c>
      <c r="J1177" t="s">
        <v>26</v>
      </c>
      <c r="K1177" t="s">
        <v>438</v>
      </c>
      <c r="L1177" t="s">
        <v>124</v>
      </c>
      <c r="M1177">
        <v>53209</v>
      </c>
      <c r="N1177" t="s">
        <v>29</v>
      </c>
      <c r="O1177" t="s">
        <v>3324</v>
      </c>
      <c r="P1177" t="s">
        <v>67</v>
      </c>
      <c r="Q1177" t="s">
        <v>297</v>
      </c>
      <c r="R1177" t="s">
        <v>3325</v>
      </c>
      <c r="S1177">
        <v>297.55</v>
      </c>
      <c r="T1177">
        <v>5</v>
      </c>
      <c r="U1177" s="4">
        <v>0</v>
      </c>
      <c r="V1177">
        <f t="shared" si="37"/>
        <v>0</v>
      </c>
      <c r="W1177">
        <v>83.314000000000021</v>
      </c>
    </row>
    <row r="1178" spans="1:23" x14ac:dyDescent="0.3">
      <c r="A1178">
        <v>9894</v>
      </c>
      <c r="B1178" t="s">
        <v>3319</v>
      </c>
      <c r="C1178" s="2">
        <v>42453</v>
      </c>
      <c r="D1178">
        <f t="shared" si="36"/>
        <v>2016</v>
      </c>
      <c r="E1178" s="2">
        <v>42214</v>
      </c>
      <c r="F1178" t="s">
        <v>128</v>
      </c>
      <c r="G1178" t="s">
        <v>3108</v>
      </c>
      <c r="H1178" t="s">
        <v>3109</v>
      </c>
      <c r="I1178" t="s">
        <v>104</v>
      </c>
      <c r="J1178" t="s">
        <v>26</v>
      </c>
      <c r="K1178" t="s">
        <v>438</v>
      </c>
      <c r="L1178" t="s">
        <v>124</v>
      </c>
      <c r="M1178">
        <v>53209</v>
      </c>
      <c r="N1178" t="s">
        <v>29</v>
      </c>
      <c r="O1178" t="s">
        <v>3326</v>
      </c>
      <c r="P1178" t="s">
        <v>54</v>
      </c>
      <c r="Q1178" t="s">
        <v>140</v>
      </c>
      <c r="R1178" t="s">
        <v>3327</v>
      </c>
      <c r="S1178">
        <v>403.56</v>
      </c>
      <c r="T1178">
        <v>4</v>
      </c>
      <c r="U1178" s="4">
        <v>0</v>
      </c>
      <c r="V1178">
        <f t="shared" si="37"/>
        <v>0</v>
      </c>
      <c r="W1178">
        <v>96.854399999999998</v>
      </c>
    </row>
    <row r="1179" spans="1:23" x14ac:dyDescent="0.3">
      <c r="A1179">
        <v>9895</v>
      </c>
      <c r="B1179" t="s">
        <v>3319</v>
      </c>
      <c r="C1179" s="2">
        <v>42454</v>
      </c>
      <c r="D1179">
        <f t="shared" si="36"/>
        <v>2016</v>
      </c>
      <c r="E1179" s="2">
        <v>42214</v>
      </c>
      <c r="F1179" t="s">
        <v>128</v>
      </c>
      <c r="G1179" t="s">
        <v>3108</v>
      </c>
      <c r="H1179" t="s">
        <v>3109</v>
      </c>
      <c r="I1179" t="s">
        <v>104</v>
      </c>
      <c r="J1179" t="s">
        <v>26</v>
      </c>
      <c r="K1179" t="s">
        <v>438</v>
      </c>
      <c r="L1179" t="s">
        <v>124</v>
      </c>
      <c r="M1179">
        <v>53209</v>
      </c>
      <c r="N1179" t="s">
        <v>29</v>
      </c>
      <c r="O1179" t="s">
        <v>3328</v>
      </c>
      <c r="P1179" t="s">
        <v>54</v>
      </c>
      <c r="Q1179" t="s">
        <v>55</v>
      </c>
      <c r="R1179" t="s">
        <v>3329</v>
      </c>
      <c r="S1179">
        <v>95.199999999999989</v>
      </c>
      <c r="T1179">
        <v>5</v>
      </c>
      <c r="U1179" s="4">
        <v>0</v>
      </c>
      <c r="V1179">
        <f t="shared" si="37"/>
        <v>0</v>
      </c>
      <c r="W1179">
        <v>27.60799999999999</v>
      </c>
    </row>
    <row r="1180" spans="1:23" x14ac:dyDescent="0.3">
      <c r="A1180">
        <v>5679</v>
      </c>
      <c r="B1180" t="s">
        <v>3330</v>
      </c>
      <c r="C1180" s="2">
        <v>42455</v>
      </c>
      <c r="D1180">
        <f t="shared" si="36"/>
        <v>2016</v>
      </c>
      <c r="E1180" s="2">
        <v>42220</v>
      </c>
      <c r="F1180" t="s">
        <v>22</v>
      </c>
      <c r="G1180" t="s">
        <v>2335</v>
      </c>
      <c r="H1180" t="s">
        <v>2336</v>
      </c>
      <c r="I1180" t="s">
        <v>37</v>
      </c>
      <c r="J1180" t="s">
        <v>26</v>
      </c>
      <c r="K1180" t="s">
        <v>2262</v>
      </c>
      <c r="L1180" t="s">
        <v>74</v>
      </c>
      <c r="M1180">
        <v>49423</v>
      </c>
      <c r="N1180" t="s">
        <v>29</v>
      </c>
      <c r="O1180" t="s">
        <v>1819</v>
      </c>
      <c r="P1180" t="s">
        <v>31</v>
      </c>
      <c r="Q1180" t="s">
        <v>98</v>
      </c>
      <c r="R1180" t="s">
        <v>648</v>
      </c>
      <c r="S1180">
        <v>20.439999999999998</v>
      </c>
      <c r="T1180">
        <v>7</v>
      </c>
      <c r="U1180" s="4">
        <v>0</v>
      </c>
      <c r="V1180">
        <f t="shared" si="37"/>
        <v>0</v>
      </c>
      <c r="W1180">
        <v>9.1979999999999986</v>
      </c>
    </row>
    <row r="1181" spans="1:23" x14ac:dyDescent="0.3">
      <c r="A1181">
        <v>5680</v>
      </c>
      <c r="B1181" t="s">
        <v>3330</v>
      </c>
      <c r="C1181" s="2">
        <v>42456</v>
      </c>
      <c r="D1181">
        <f t="shared" si="36"/>
        <v>2016</v>
      </c>
      <c r="E1181" s="2">
        <v>42220</v>
      </c>
      <c r="F1181" t="s">
        <v>22</v>
      </c>
      <c r="G1181" t="s">
        <v>2335</v>
      </c>
      <c r="H1181" t="s">
        <v>2336</v>
      </c>
      <c r="I1181" t="s">
        <v>37</v>
      </c>
      <c r="J1181" t="s">
        <v>26</v>
      </c>
      <c r="K1181" t="s">
        <v>2262</v>
      </c>
      <c r="L1181" t="s">
        <v>74</v>
      </c>
      <c r="M1181">
        <v>49423</v>
      </c>
      <c r="N1181" t="s">
        <v>29</v>
      </c>
      <c r="O1181" t="s">
        <v>3331</v>
      </c>
      <c r="P1181" t="s">
        <v>31</v>
      </c>
      <c r="Q1181" t="s">
        <v>32</v>
      </c>
      <c r="R1181" t="s">
        <v>3332</v>
      </c>
      <c r="S1181">
        <v>109.92</v>
      </c>
      <c r="T1181">
        <v>2</v>
      </c>
      <c r="U1181" s="4">
        <v>0</v>
      </c>
      <c r="V1181">
        <f t="shared" si="37"/>
        <v>0</v>
      </c>
      <c r="W1181">
        <v>53.860799999999998</v>
      </c>
    </row>
    <row r="1182" spans="1:23" x14ac:dyDescent="0.3">
      <c r="A1182">
        <v>9592</v>
      </c>
      <c r="B1182" t="s">
        <v>3333</v>
      </c>
      <c r="C1182" s="2">
        <v>42457</v>
      </c>
      <c r="D1182">
        <f t="shared" si="36"/>
        <v>2016</v>
      </c>
      <c r="E1182" s="2">
        <v>42218</v>
      </c>
      <c r="F1182" t="s">
        <v>22</v>
      </c>
      <c r="G1182" t="s">
        <v>3334</v>
      </c>
      <c r="H1182" t="s">
        <v>3335</v>
      </c>
      <c r="I1182" t="s">
        <v>37</v>
      </c>
      <c r="J1182" t="s">
        <v>26</v>
      </c>
      <c r="K1182" t="s">
        <v>1239</v>
      </c>
      <c r="L1182" t="s">
        <v>28</v>
      </c>
      <c r="M1182">
        <v>77506</v>
      </c>
      <c r="N1182" t="s">
        <v>29</v>
      </c>
      <c r="O1182" t="s">
        <v>3336</v>
      </c>
      <c r="P1182" t="s">
        <v>54</v>
      </c>
      <c r="Q1182" t="s">
        <v>55</v>
      </c>
      <c r="R1182" t="s">
        <v>3337</v>
      </c>
      <c r="S1182">
        <v>24.700000000000003</v>
      </c>
      <c r="T1182">
        <v>5</v>
      </c>
      <c r="U1182" s="4">
        <v>0.6</v>
      </c>
      <c r="V1182">
        <f t="shared" si="37"/>
        <v>-14.82</v>
      </c>
      <c r="W1182">
        <v>-9.8799999999999955</v>
      </c>
    </row>
    <row r="1183" spans="1:23" x14ac:dyDescent="0.3">
      <c r="A1183">
        <v>9593</v>
      </c>
      <c r="B1183" t="s">
        <v>3333</v>
      </c>
      <c r="C1183" s="2">
        <v>42458</v>
      </c>
      <c r="D1183">
        <f t="shared" si="36"/>
        <v>2016</v>
      </c>
      <c r="E1183" s="2">
        <v>42218</v>
      </c>
      <c r="F1183" t="s">
        <v>22</v>
      </c>
      <c r="G1183" t="s">
        <v>3334</v>
      </c>
      <c r="H1183" t="s">
        <v>3335</v>
      </c>
      <c r="I1183" t="s">
        <v>37</v>
      </c>
      <c r="J1183" t="s">
        <v>26</v>
      </c>
      <c r="K1183" t="s">
        <v>1239</v>
      </c>
      <c r="L1183" t="s">
        <v>28</v>
      </c>
      <c r="M1183">
        <v>77506</v>
      </c>
      <c r="N1183" t="s">
        <v>29</v>
      </c>
      <c r="O1183" t="s">
        <v>3338</v>
      </c>
      <c r="P1183" t="s">
        <v>54</v>
      </c>
      <c r="Q1183" t="s">
        <v>55</v>
      </c>
      <c r="R1183" t="s">
        <v>3339</v>
      </c>
      <c r="S1183">
        <v>302.72000000000003</v>
      </c>
      <c r="T1183">
        <v>5</v>
      </c>
      <c r="U1183" s="4">
        <v>0.6</v>
      </c>
      <c r="V1183">
        <f t="shared" si="37"/>
        <v>-181.63200000000001</v>
      </c>
      <c r="W1183">
        <v>-378.40000000000009</v>
      </c>
    </row>
    <row r="1184" spans="1:23" x14ac:dyDescent="0.3">
      <c r="A1184">
        <v>2174</v>
      </c>
      <c r="B1184" t="s">
        <v>3340</v>
      </c>
      <c r="C1184" s="2">
        <v>42459</v>
      </c>
      <c r="D1184">
        <f t="shared" si="36"/>
        <v>2016</v>
      </c>
      <c r="E1184" s="2">
        <v>42221</v>
      </c>
      <c r="F1184" t="s">
        <v>22</v>
      </c>
      <c r="G1184" t="s">
        <v>1104</v>
      </c>
      <c r="H1184" t="s">
        <v>1105</v>
      </c>
      <c r="I1184" t="s">
        <v>37</v>
      </c>
      <c r="J1184" t="s">
        <v>26</v>
      </c>
      <c r="K1184" t="s">
        <v>27</v>
      </c>
      <c r="L1184" t="s">
        <v>28</v>
      </c>
      <c r="M1184">
        <v>77070</v>
      </c>
      <c r="N1184" t="s">
        <v>29</v>
      </c>
      <c r="O1184" t="s">
        <v>1483</v>
      </c>
      <c r="P1184" t="s">
        <v>31</v>
      </c>
      <c r="Q1184" t="s">
        <v>47</v>
      </c>
      <c r="R1184" t="s">
        <v>1484</v>
      </c>
      <c r="S1184">
        <v>9.2639999999999976</v>
      </c>
      <c r="T1184">
        <v>3</v>
      </c>
      <c r="U1184" s="4">
        <v>0.8</v>
      </c>
      <c r="V1184">
        <f t="shared" si="37"/>
        <v>-7.4111999999999982</v>
      </c>
      <c r="W1184">
        <v>-13.895999999999997</v>
      </c>
    </row>
    <row r="1185" spans="1:23" x14ac:dyDescent="0.3">
      <c r="A1185">
        <v>7455</v>
      </c>
      <c r="B1185" t="s">
        <v>3341</v>
      </c>
      <c r="C1185" s="2">
        <v>42460</v>
      </c>
      <c r="D1185">
        <f t="shared" si="36"/>
        <v>2016</v>
      </c>
      <c r="E1185" s="2">
        <v>42221</v>
      </c>
      <c r="F1185" t="s">
        <v>22</v>
      </c>
      <c r="G1185" t="s">
        <v>469</v>
      </c>
      <c r="H1185" t="s">
        <v>470</v>
      </c>
      <c r="I1185" t="s">
        <v>25</v>
      </c>
      <c r="J1185" t="s">
        <v>26</v>
      </c>
      <c r="K1185" t="s">
        <v>166</v>
      </c>
      <c r="L1185" t="s">
        <v>39</v>
      </c>
      <c r="M1185">
        <v>60623</v>
      </c>
      <c r="N1185" t="s">
        <v>29</v>
      </c>
      <c r="O1185" t="s">
        <v>3342</v>
      </c>
      <c r="P1185" t="s">
        <v>31</v>
      </c>
      <c r="Q1185" t="s">
        <v>41</v>
      </c>
      <c r="R1185" t="s">
        <v>3343</v>
      </c>
      <c r="S1185">
        <v>9.2480000000000011</v>
      </c>
      <c r="T1185">
        <v>4</v>
      </c>
      <c r="U1185" s="4">
        <v>0.2</v>
      </c>
      <c r="V1185">
        <f t="shared" si="37"/>
        <v>-1.8496000000000004</v>
      </c>
      <c r="W1185">
        <v>3.1212</v>
      </c>
    </row>
    <row r="1186" spans="1:23" x14ac:dyDescent="0.3">
      <c r="A1186">
        <v>7456</v>
      </c>
      <c r="B1186" t="s">
        <v>3341</v>
      </c>
      <c r="C1186" s="2">
        <v>42461</v>
      </c>
      <c r="D1186">
        <f t="shared" si="36"/>
        <v>2016</v>
      </c>
      <c r="E1186" s="2">
        <v>42221</v>
      </c>
      <c r="F1186" t="s">
        <v>22</v>
      </c>
      <c r="G1186" t="s">
        <v>469</v>
      </c>
      <c r="H1186" t="s">
        <v>470</v>
      </c>
      <c r="I1186" t="s">
        <v>25</v>
      </c>
      <c r="J1186" t="s">
        <v>26</v>
      </c>
      <c r="K1186" t="s">
        <v>166</v>
      </c>
      <c r="L1186" t="s">
        <v>39</v>
      </c>
      <c r="M1186">
        <v>60623</v>
      </c>
      <c r="N1186" t="s">
        <v>29</v>
      </c>
      <c r="O1186" t="s">
        <v>3023</v>
      </c>
      <c r="P1186" t="s">
        <v>31</v>
      </c>
      <c r="Q1186" t="s">
        <v>44</v>
      </c>
      <c r="R1186" t="s">
        <v>3024</v>
      </c>
      <c r="S1186">
        <v>1036.624</v>
      </c>
      <c r="T1186">
        <v>2</v>
      </c>
      <c r="U1186" s="4">
        <v>0.2</v>
      </c>
      <c r="V1186">
        <f t="shared" si="37"/>
        <v>-207.32480000000001</v>
      </c>
      <c r="W1186">
        <v>51.831200000000024</v>
      </c>
    </row>
    <row r="1187" spans="1:23" x14ac:dyDescent="0.3">
      <c r="A1187">
        <v>4672</v>
      </c>
      <c r="B1187" t="s">
        <v>3344</v>
      </c>
      <c r="C1187" s="2">
        <v>42462</v>
      </c>
      <c r="D1187">
        <f t="shared" si="36"/>
        <v>2016</v>
      </c>
      <c r="E1187" s="2">
        <v>42223</v>
      </c>
      <c r="F1187" t="s">
        <v>22</v>
      </c>
      <c r="G1187" t="s">
        <v>3113</v>
      </c>
      <c r="H1187" t="s">
        <v>3114</v>
      </c>
      <c r="I1187" t="s">
        <v>25</v>
      </c>
      <c r="J1187" t="s">
        <v>26</v>
      </c>
      <c r="K1187" t="s">
        <v>115</v>
      </c>
      <c r="L1187" t="s">
        <v>74</v>
      </c>
      <c r="M1187">
        <v>48205</v>
      </c>
      <c r="N1187" t="s">
        <v>29</v>
      </c>
      <c r="O1187" t="s">
        <v>634</v>
      </c>
      <c r="P1187" t="s">
        <v>31</v>
      </c>
      <c r="Q1187" t="s">
        <v>82</v>
      </c>
      <c r="R1187" t="s">
        <v>635</v>
      </c>
      <c r="S1187">
        <v>283.14000000000004</v>
      </c>
      <c r="T1187">
        <v>4</v>
      </c>
      <c r="U1187" s="4">
        <v>0.1</v>
      </c>
      <c r="V1187">
        <f t="shared" si="37"/>
        <v>-28.314000000000007</v>
      </c>
      <c r="W1187">
        <v>72.357999999999976</v>
      </c>
    </row>
    <row r="1188" spans="1:23" x14ac:dyDescent="0.3">
      <c r="A1188">
        <v>4673</v>
      </c>
      <c r="B1188" t="s">
        <v>3344</v>
      </c>
      <c r="C1188" s="2">
        <v>42463</v>
      </c>
      <c r="D1188">
        <f t="shared" si="36"/>
        <v>2016</v>
      </c>
      <c r="E1188" s="2">
        <v>42223</v>
      </c>
      <c r="F1188" t="s">
        <v>22</v>
      </c>
      <c r="G1188" t="s">
        <v>3113</v>
      </c>
      <c r="H1188" t="s">
        <v>3114</v>
      </c>
      <c r="I1188" t="s">
        <v>25</v>
      </c>
      <c r="J1188" t="s">
        <v>26</v>
      </c>
      <c r="K1188" t="s">
        <v>115</v>
      </c>
      <c r="L1188" t="s">
        <v>74</v>
      </c>
      <c r="M1188">
        <v>48205</v>
      </c>
      <c r="N1188" t="s">
        <v>29</v>
      </c>
      <c r="O1188" t="s">
        <v>3345</v>
      </c>
      <c r="P1188" t="s">
        <v>67</v>
      </c>
      <c r="Q1188" t="s">
        <v>297</v>
      </c>
      <c r="R1188" t="s">
        <v>3346</v>
      </c>
      <c r="S1188">
        <v>635.96</v>
      </c>
      <c r="T1188">
        <v>4</v>
      </c>
      <c r="U1188" s="4">
        <v>0</v>
      </c>
      <c r="V1188">
        <f t="shared" si="37"/>
        <v>0</v>
      </c>
      <c r="W1188">
        <v>165.34960000000001</v>
      </c>
    </row>
    <row r="1189" spans="1:23" x14ac:dyDescent="0.3">
      <c r="A1189">
        <v>4674</v>
      </c>
      <c r="B1189" t="s">
        <v>3344</v>
      </c>
      <c r="C1189" s="2">
        <v>42464</v>
      </c>
      <c r="D1189">
        <f t="shared" si="36"/>
        <v>2016</v>
      </c>
      <c r="E1189" s="2">
        <v>42223</v>
      </c>
      <c r="F1189" t="s">
        <v>22</v>
      </c>
      <c r="G1189" t="s">
        <v>3113</v>
      </c>
      <c r="H1189" t="s">
        <v>3114</v>
      </c>
      <c r="I1189" t="s">
        <v>25</v>
      </c>
      <c r="J1189" t="s">
        <v>26</v>
      </c>
      <c r="K1189" t="s">
        <v>115</v>
      </c>
      <c r="L1189" t="s">
        <v>74</v>
      </c>
      <c r="M1189">
        <v>48205</v>
      </c>
      <c r="N1189" t="s">
        <v>29</v>
      </c>
      <c r="O1189" t="s">
        <v>3347</v>
      </c>
      <c r="P1189" t="s">
        <v>67</v>
      </c>
      <c r="Q1189" t="s">
        <v>297</v>
      </c>
      <c r="R1189" t="s">
        <v>3348</v>
      </c>
      <c r="S1189">
        <v>118.99</v>
      </c>
      <c r="T1189">
        <v>1</v>
      </c>
      <c r="U1189" s="4">
        <v>0</v>
      </c>
      <c r="V1189">
        <f t="shared" si="37"/>
        <v>0</v>
      </c>
      <c r="W1189">
        <v>33.3172</v>
      </c>
    </row>
    <row r="1190" spans="1:23" x14ac:dyDescent="0.3">
      <c r="A1190">
        <v>4675</v>
      </c>
      <c r="B1190" t="s">
        <v>3344</v>
      </c>
      <c r="C1190" s="2">
        <v>42465</v>
      </c>
      <c r="D1190">
        <f t="shared" si="36"/>
        <v>2016</v>
      </c>
      <c r="E1190" s="2">
        <v>42223</v>
      </c>
      <c r="F1190" t="s">
        <v>22</v>
      </c>
      <c r="G1190" t="s">
        <v>3113</v>
      </c>
      <c r="H1190" t="s">
        <v>3114</v>
      </c>
      <c r="I1190" t="s">
        <v>25</v>
      </c>
      <c r="J1190" t="s">
        <v>26</v>
      </c>
      <c r="K1190" t="s">
        <v>115</v>
      </c>
      <c r="L1190" t="s">
        <v>74</v>
      </c>
      <c r="M1190">
        <v>48205</v>
      </c>
      <c r="N1190" t="s">
        <v>29</v>
      </c>
      <c r="O1190" t="s">
        <v>77</v>
      </c>
      <c r="P1190" t="s">
        <v>54</v>
      </c>
      <c r="Q1190" t="s">
        <v>55</v>
      </c>
      <c r="R1190" t="s">
        <v>78</v>
      </c>
      <c r="S1190">
        <v>272.94</v>
      </c>
      <c r="T1190">
        <v>3</v>
      </c>
      <c r="U1190" s="4">
        <v>0</v>
      </c>
      <c r="V1190">
        <f t="shared" si="37"/>
        <v>0</v>
      </c>
      <c r="W1190">
        <v>30.023400000000009</v>
      </c>
    </row>
    <row r="1191" spans="1:23" x14ac:dyDescent="0.3">
      <c r="A1191">
        <v>7102</v>
      </c>
      <c r="B1191" t="s">
        <v>3349</v>
      </c>
      <c r="C1191" s="2">
        <v>42466</v>
      </c>
      <c r="D1191">
        <f t="shared" si="36"/>
        <v>2016</v>
      </c>
      <c r="E1191" s="2">
        <v>42222</v>
      </c>
      <c r="F1191" t="s">
        <v>128</v>
      </c>
      <c r="G1191" t="s">
        <v>3350</v>
      </c>
      <c r="H1191" t="s">
        <v>3351</v>
      </c>
      <c r="I1191" t="s">
        <v>104</v>
      </c>
      <c r="J1191" t="s">
        <v>26</v>
      </c>
      <c r="K1191" t="s">
        <v>2131</v>
      </c>
      <c r="L1191" t="s">
        <v>28</v>
      </c>
      <c r="M1191">
        <v>79109</v>
      </c>
      <c r="N1191" t="s">
        <v>29</v>
      </c>
      <c r="O1191" t="s">
        <v>3352</v>
      </c>
      <c r="P1191" t="s">
        <v>31</v>
      </c>
      <c r="Q1191" t="s">
        <v>32</v>
      </c>
      <c r="R1191" t="s">
        <v>2568</v>
      </c>
      <c r="S1191">
        <v>19.648</v>
      </c>
      <c r="T1191">
        <v>2</v>
      </c>
      <c r="U1191" s="4">
        <v>0.2</v>
      </c>
      <c r="V1191">
        <f t="shared" si="37"/>
        <v>-3.9296000000000002</v>
      </c>
      <c r="W1191">
        <v>6.6311999999999989</v>
      </c>
    </row>
    <row r="1192" spans="1:23" x14ac:dyDescent="0.3">
      <c r="A1192">
        <v>6158</v>
      </c>
      <c r="B1192" t="s">
        <v>3353</v>
      </c>
      <c r="C1192" s="2">
        <v>42467</v>
      </c>
      <c r="D1192">
        <f t="shared" si="36"/>
        <v>2016</v>
      </c>
      <c r="E1192" s="2">
        <v>42222</v>
      </c>
      <c r="F1192" t="s">
        <v>128</v>
      </c>
      <c r="G1192" t="s">
        <v>3354</v>
      </c>
      <c r="H1192" t="s">
        <v>3355</v>
      </c>
      <c r="I1192" t="s">
        <v>25</v>
      </c>
      <c r="J1192" t="s">
        <v>26</v>
      </c>
      <c r="K1192" t="s">
        <v>847</v>
      </c>
      <c r="L1192" t="s">
        <v>633</v>
      </c>
      <c r="M1192">
        <v>74133</v>
      </c>
      <c r="N1192" t="s">
        <v>29</v>
      </c>
      <c r="O1192" t="s">
        <v>3356</v>
      </c>
      <c r="P1192" t="s">
        <v>31</v>
      </c>
      <c r="Q1192" t="s">
        <v>280</v>
      </c>
      <c r="R1192" t="s">
        <v>3357</v>
      </c>
      <c r="S1192">
        <v>81.539999999999992</v>
      </c>
      <c r="T1192">
        <v>3</v>
      </c>
      <c r="U1192" s="4">
        <v>0</v>
      </c>
      <c r="V1192">
        <f t="shared" si="37"/>
        <v>0</v>
      </c>
      <c r="W1192">
        <v>38.323799999999999</v>
      </c>
    </row>
    <row r="1193" spans="1:23" x14ac:dyDescent="0.3">
      <c r="A1193">
        <v>6159</v>
      </c>
      <c r="B1193" t="s">
        <v>3353</v>
      </c>
      <c r="C1193" s="2">
        <v>42468</v>
      </c>
      <c r="D1193">
        <f t="shared" si="36"/>
        <v>2016</v>
      </c>
      <c r="E1193" s="2">
        <v>42222</v>
      </c>
      <c r="F1193" t="s">
        <v>128</v>
      </c>
      <c r="G1193" t="s">
        <v>3354</v>
      </c>
      <c r="H1193" t="s">
        <v>3355</v>
      </c>
      <c r="I1193" t="s">
        <v>25</v>
      </c>
      <c r="J1193" t="s">
        <v>26</v>
      </c>
      <c r="K1193" t="s">
        <v>847</v>
      </c>
      <c r="L1193" t="s">
        <v>633</v>
      </c>
      <c r="M1193">
        <v>74133</v>
      </c>
      <c r="N1193" t="s">
        <v>29</v>
      </c>
      <c r="O1193" t="s">
        <v>3358</v>
      </c>
      <c r="P1193" t="s">
        <v>67</v>
      </c>
      <c r="Q1193" t="s">
        <v>68</v>
      </c>
      <c r="R1193" t="s">
        <v>3359</v>
      </c>
      <c r="S1193">
        <v>167.28</v>
      </c>
      <c r="T1193">
        <v>12</v>
      </c>
      <c r="U1193" s="4">
        <v>0</v>
      </c>
      <c r="V1193">
        <f t="shared" si="37"/>
        <v>0</v>
      </c>
      <c r="W1193">
        <v>23.419200000000011</v>
      </c>
    </row>
    <row r="1194" spans="1:23" x14ac:dyDescent="0.3">
      <c r="A1194">
        <v>2688</v>
      </c>
      <c r="B1194" t="s">
        <v>3360</v>
      </c>
      <c r="C1194" s="2">
        <v>42469</v>
      </c>
      <c r="D1194">
        <f t="shared" si="36"/>
        <v>2016</v>
      </c>
      <c r="E1194" s="2">
        <v>42222</v>
      </c>
      <c r="F1194" t="s">
        <v>101</v>
      </c>
      <c r="G1194" t="s">
        <v>1466</v>
      </c>
      <c r="H1194" t="s">
        <v>1467</v>
      </c>
      <c r="I1194" t="s">
        <v>25</v>
      </c>
      <c r="J1194" t="s">
        <v>26</v>
      </c>
      <c r="K1194" t="s">
        <v>561</v>
      </c>
      <c r="L1194" t="s">
        <v>39</v>
      </c>
      <c r="M1194">
        <v>61604</v>
      </c>
      <c r="N1194" t="s">
        <v>29</v>
      </c>
      <c r="O1194" t="s">
        <v>3361</v>
      </c>
      <c r="P1194" t="s">
        <v>31</v>
      </c>
      <c r="Q1194" t="s">
        <v>47</v>
      </c>
      <c r="R1194" t="s">
        <v>3362</v>
      </c>
      <c r="S1194">
        <v>3.9799999999999991</v>
      </c>
      <c r="T1194">
        <v>5</v>
      </c>
      <c r="U1194" s="4">
        <v>0.8</v>
      </c>
      <c r="V1194">
        <f t="shared" si="37"/>
        <v>-3.1839999999999993</v>
      </c>
      <c r="W1194">
        <v>-6.5670000000000019</v>
      </c>
    </row>
    <row r="1195" spans="1:23" x14ac:dyDescent="0.3">
      <c r="A1195">
        <v>1800</v>
      </c>
      <c r="B1195" t="s">
        <v>3363</v>
      </c>
      <c r="C1195" s="2">
        <v>42470</v>
      </c>
      <c r="D1195">
        <f t="shared" si="36"/>
        <v>2016</v>
      </c>
      <c r="E1195" s="2">
        <v>42227</v>
      </c>
      <c r="F1195" t="s">
        <v>128</v>
      </c>
      <c r="G1195" t="s">
        <v>1676</v>
      </c>
      <c r="H1195" t="s">
        <v>1677</v>
      </c>
      <c r="I1195" t="s">
        <v>25</v>
      </c>
      <c r="J1195" t="s">
        <v>26</v>
      </c>
      <c r="K1195" t="s">
        <v>160</v>
      </c>
      <c r="L1195" t="s">
        <v>28</v>
      </c>
      <c r="M1195">
        <v>75081</v>
      </c>
      <c r="N1195" t="s">
        <v>29</v>
      </c>
      <c r="O1195" t="s">
        <v>3364</v>
      </c>
      <c r="P1195" t="s">
        <v>31</v>
      </c>
      <c r="Q1195" t="s">
        <v>98</v>
      </c>
      <c r="R1195" t="s">
        <v>3365</v>
      </c>
      <c r="S1195">
        <v>11.168000000000001</v>
      </c>
      <c r="T1195">
        <v>4</v>
      </c>
      <c r="U1195" s="4">
        <v>0.2</v>
      </c>
      <c r="V1195">
        <f t="shared" si="37"/>
        <v>-2.2336000000000005</v>
      </c>
      <c r="W1195">
        <v>3.6295999999999995</v>
      </c>
    </row>
    <row r="1196" spans="1:23" x14ac:dyDescent="0.3">
      <c r="A1196">
        <v>1801</v>
      </c>
      <c r="B1196" t="s">
        <v>3363</v>
      </c>
      <c r="C1196" s="2">
        <v>42471</v>
      </c>
      <c r="D1196">
        <f t="shared" si="36"/>
        <v>2016</v>
      </c>
      <c r="E1196" s="2">
        <v>42227</v>
      </c>
      <c r="F1196" t="s">
        <v>128</v>
      </c>
      <c r="G1196" t="s">
        <v>1676</v>
      </c>
      <c r="H1196" t="s">
        <v>1677</v>
      </c>
      <c r="I1196" t="s">
        <v>25</v>
      </c>
      <c r="J1196" t="s">
        <v>26</v>
      </c>
      <c r="K1196" t="s">
        <v>160</v>
      </c>
      <c r="L1196" t="s">
        <v>28</v>
      </c>
      <c r="M1196">
        <v>75081</v>
      </c>
      <c r="N1196" t="s">
        <v>29</v>
      </c>
      <c r="O1196" t="s">
        <v>2964</v>
      </c>
      <c r="P1196" t="s">
        <v>31</v>
      </c>
      <c r="Q1196" t="s">
        <v>32</v>
      </c>
      <c r="R1196" t="s">
        <v>2965</v>
      </c>
      <c r="S1196">
        <v>53.952000000000005</v>
      </c>
      <c r="T1196">
        <v>3</v>
      </c>
      <c r="U1196" s="4">
        <v>0.2</v>
      </c>
      <c r="V1196">
        <f t="shared" si="37"/>
        <v>-10.790400000000002</v>
      </c>
      <c r="W1196">
        <v>17.534399999999998</v>
      </c>
    </row>
    <row r="1197" spans="1:23" x14ac:dyDescent="0.3">
      <c r="A1197">
        <v>5257</v>
      </c>
      <c r="B1197" t="s">
        <v>3366</v>
      </c>
      <c r="C1197" s="2">
        <v>42472</v>
      </c>
      <c r="D1197">
        <f t="shared" si="36"/>
        <v>2016</v>
      </c>
      <c r="E1197" s="2">
        <v>42231</v>
      </c>
      <c r="F1197" t="s">
        <v>22</v>
      </c>
      <c r="G1197" t="s">
        <v>2278</v>
      </c>
      <c r="H1197" t="s">
        <v>2279</v>
      </c>
      <c r="I1197" t="s">
        <v>25</v>
      </c>
      <c r="J1197" t="s">
        <v>26</v>
      </c>
      <c r="K1197" t="s">
        <v>1421</v>
      </c>
      <c r="L1197" t="s">
        <v>633</v>
      </c>
      <c r="M1197">
        <v>73120</v>
      </c>
      <c r="N1197" t="s">
        <v>29</v>
      </c>
      <c r="O1197" t="s">
        <v>1009</v>
      </c>
      <c r="P1197" t="s">
        <v>31</v>
      </c>
      <c r="Q1197" t="s">
        <v>32</v>
      </c>
      <c r="R1197" t="s">
        <v>1010</v>
      </c>
      <c r="S1197">
        <v>10.56</v>
      </c>
      <c r="T1197">
        <v>2</v>
      </c>
      <c r="U1197" s="4">
        <v>0</v>
      </c>
      <c r="V1197">
        <f t="shared" si="37"/>
        <v>0</v>
      </c>
      <c r="W1197">
        <v>4.7519999999999998</v>
      </c>
    </row>
    <row r="1198" spans="1:23" x14ac:dyDescent="0.3">
      <c r="A1198">
        <v>8306</v>
      </c>
      <c r="B1198" t="s">
        <v>3367</v>
      </c>
      <c r="C1198" s="2">
        <v>42473</v>
      </c>
      <c r="D1198">
        <f t="shared" si="36"/>
        <v>2016</v>
      </c>
      <c r="E1198" s="2">
        <v>42233</v>
      </c>
      <c r="F1198" t="s">
        <v>22</v>
      </c>
      <c r="G1198" t="s">
        <v>1007</v>
      </c>
      <c r="H1198" t="s">
        <v>1008</v>
      </c>
      <c r="I1198" t="s">
        <v>37</v>
      </c>
      <c r="J1198" t="s">
        <v>26</v>
      </c>
      <c r="K1198" t="s">
        <v>847</v>
      </c>
      <c r="L1198" t="s">
        <v>633</v>
      </c>
      <c r="M1198">
        <v>74133</v>
      </c>
      <c r="N1198" t="s">
        <v>29</v>
      </c>
      <c r="O1198" t="s">
        <v>3368</v>
      </c>
      <c r="P1198" t="s">
        <v>31</v>
      </c>
      <c r="Q1198" t="s">
        <v>32</v>
      </c>
      <c r="R1198" t="s">
        <v>3369</v>
      </c>
      <c r="S1198">
        <v>32.400000000000006</v>
      </c>
      <c r="T1198">
        <v>5</v>
      </c>
      <c r="U1198" s="4">
        <v>0</v>
      </c>
      <c r="V1198">
        <f t="shared" si="37"/>
        <v>0</v>
      </c>
      <c r="W1198">
        <v>15.552000000000001</v>
      </c>
    </row>
    <row r="1199" spans="1:23" x14ac:dyDescent="0.3">
      <c r="A1199">
        <v>8307</v>
      </c>
      <c r="B1199" t="s">
        <v>3367</v>
      </c>
      <c r="C1199" s="2">
        <v>42474</v>
      </c>
      <c r="D1199">
        <f t="shared" si="36"/>
        <v>2016</v>
      </c>
      <c r="E1199" s="2">
        <v>42233</v>
      </c>
      <c r="F1199" t="s">
        <v>22</v>
      </c>
      <c r="G1199" t="s">
        <v>1007</v>
      </c>
      <c r="H1199" t="s">
        <v>1008</v>
      </c>
      <c r="I1199" t="s">
        <v>37</v>
      </c>
      <c r="J1199" t="s">
        <v>26</v>
      </c>
      <c r="K1199" t="s">
        <v>847</v>
      </c>
      <c r="L1199" t="s">
        <v>633</v>
      </c>
      <c r="M1199">
        <v>74133</v>
      </c>
      <c r="N1199" t="s">
        <v>29</v>
      </c>
      <c r="O1199" t="s">
        <v>3370</v>
      </c>
      <c r="P1199" t="s">
        <v>31</v>
      </c>
      <c r="Q1199" t="s">
        <v>47</v>
      </c>
      <c r="R1199" t="s">
        <v>3371</v>
      </c>
      <c r="S1199">
        <v>41.86</v>
      </c>
      <c r="T1199">
        <v>7</v>
      </c>
      <c r="U1199" s="4">
        <v>0</v>
      </c>
      <c r="V1199">
        <f t="shared" si="37"/>
        <v>0</v>
      </c>
      <c r="W1199">
        <v>19.255600000000001</v>
      </c>
    </row>
    <row r="1200" spans="1:23" x14ac:dyDescent="0.3">
      <c r="A1200">
        <v>8308</v>
      </c>
      <c r="B1200" t="s">
        <v>3367</v>
      </c>
      <c r="C1200" s="2">
        <v>42475</v>
      </c>
      <c r="D1200">
        <f t="shared" si="36"/>
        <v>2016</v>
      </c>
      <c r="E1200" s="2">
        <v>42233</v>
      </c>
      <c r="F1200" t="s">
        <v>22</v>
      </c>
      <c r="G1200" t="s">
        <v>1007</v>
      </c>
      <c r="H1200" t="s">
        <v>1008</v>
      </c>
      <c r="I1200" t="s">
        <v>37</v>
      </c>
      <c r="J1200" t="s">
        <v>26</v>
      </c>
      <c r="K1200" t="s">
        <v>847</v>
      </c>
      <c r="L1200" t="s">
        <v>633</v>
      </c>
      <c r="M1200">
        <v>74133</v>
      </c>
      <c r="N1200" t="s">
        <v>29</v>
      </c>
      <c r="O1200" t="s">
        <v>3372</v>
      </c>
      <c r="P1200" t="s">
        <v>31</v>
      </c>
      <c r="Q1200" t="s">
        <v>47</v>
      </c>
      <c r="R1200" t="s">
        <v>3373</v>
      </c>
      <c r="S1200">
        <v>77.56</v>
      </c>
      <c r="T1200">
        <v>2</v>
      </c>
      <c r="U1200" s="4">
        <v>0</v>
      </c>
      <c r="V1200">
        <f t="shared" si="37"/>
        <v>0</v>
      </c>
      <c r="W1200">
        <v>35.677599999999998</v>
      </c>
    </row>
    <row r="1201" spans="1:23" x14ac:dyDescent="0.3">
      <c r="A1201">
        <v>1087</v>
      </c>
      <c r="B1201" t="s">
        <v>3374</v>
      </c>
      <c r="C1201" s="2">
        <v>42476</v>
      </c>
      <c r="D1201">
        <f t="shared" si="36"/>
        <v>2016</v>
      </c>
      <c r="E1201" s="2">
        <v>42229</v>
      </c>
      <c r="F1201" t="s">
        <v>170</v>
      </c>
      <c r="G1201" t="s">
        <v>2901</v>
      </c>
      <c r="H1201" t="s">
        <v>2902</v>
      </c>
      <c r="I1201" t="s">
        <v>25</v>
      </c>
      <c r="J1201" t="s">
        <v>26</v>
      </c>
      <c r="K1201" t="s">
        <v>277</v>
      </c>
      <c r="L1201" t="s">
        <v>278</v>
      </c>
      <c r="M1201">
        <v>50315</v>
      </c>
      <c r="N1201" t="s">
        <v>29</v>
      </c>
      <c r="O1201" t="s">
        <v>984</v>
      </c>
      <c r="P1201" t="s">
        <v>31</v>
      </c>
      <c r="Q1201" t="s">
        <v>32</v>
      </c>
      <c r="R1201" t="s">
        <v>985</v>
      </c>
      <c r="S1201">
        <v>6.48</v>
      </c>
      <c r="T1201">
        <v>1</v>
      </c>
      <c r="U1201" s="4">
        <v>0</v>
      </c>
      <c r="V1201">
        <f t="shared" si="37"/>
        <v>0</v>
      </c>
      <c r="W1201">
        <v>3.1104000000000003</v>
      </c>
    </row>
    <row r="1202" spans="1:23" x14ac:dyDescent="0.3">
      <c r="A1202">
        <v>2573</v>
      </c>
      <c r="B1202" t="s">
        <v>3375</v>
      </c>
      <c r="C1202" s="2">
        <v>42477</v>
      </c>
      <c r="D1202">
        <f t="shared" si="36"/>
        <v>2016</v>
      </c>
      <c r="E1202" s="2">
        <v>42232</v>
      </c>
      <c r="F1202" t="s">
        <v>128</v>
      </c>
      <c r="G1202" t="s">
        <v>3121</v>
      </c>
      <c r="H1202" t="s">
        <v>3122</v>
      </c>
      <c r="I1202" t="s">
        <v>25</v>
      </c>
      <c r="J1202" t="s">
        <v>26</v>
      </c>
      <c r="K1202" t="s">
        <v>1226</v>
      </c>
      <c r="L1202" t="s">
        <v>28</v>
      </c>
      <c r="M1202">
        <v>75007</v>
      </c>
      <c r="N1202" t="s">
        <v>29</v>
      </c>
      <c r="O1202" t="s">
        <v>2548</v>
      </c>
      <c r="P1202" t="s">
        <v>67</v>
      </c>
      <c r="Q1202" t="s">
        <v>68</v>
      </c>
      <c r="R1202" t="s">
        <v>2549</v>
      </c>
      <c r="S1202">
        <v>1399.9440000000002</v>
      </c>
      <c r="T1202">
        <v>7</v>
      </c>
      <c r="U1202" s="4">
        <v>0.2</v>
      </c>
      <c r="V1202">
        <f t="shared" si="37"/>
        <v>-279.98880000000003</v>
      </c>
      <c r="W1202">
        <v>52.497900000000016</v>
      </c>
    </row>
    <row r="1203" spans="1:23" x14ac:dyDescent="0.3">
      <c r="A1203">
        <v>3763</v>
      </c>
      <c r="B1203" t="s">
        <v>3376</v>
      </c>
      <c r="C1203" s="2">
        <v>42478</v>
      </c>
      <c r="D1203">
        <f t="shared" si="36"/>
        <v>2016</v>
      </c>
      <c r="E1203" s="2">
        <v>42235</v>
      </c>
      <c r="F1203" t="s">
        <v>128</v>
      </c>
      <c r="G1203" t="s">
        <v>3377</v>
      </c>
      <c r="H1203" t="s">
        <v>3378</v>
      </c>
      <c r="I1203" t="s">
        <v>104</v>
      </c>
      <c r="J1203" t="s">
        <v>26</v>
      </c>
      <c r="K1203" t="s">
        <v>3379</v>
      </c>
      <c r="L1203" t="s">
        <v>124</v>
      </c>
      <c r="M1203">
        <v>53214</v>
      </c>
      <c r="N1203" t="s">
        <v>29</v>
      </c>
      <c r="O1203" t="s">
        <v>3380</v>
      </c>
      <c r="P1203" t="s">
        <v>54</v>
      </c>
      <c r="Q1203" t="s">
        <v>110</v>
      </c>
      <c r="R1203" t="s">
        <v>3381</v>
      </c>
      <c r="S1203">
        <v>241.96</v>
      </c>
      <c r="T1203">
        <v>2</v>
      </c>
      <c r="U1203" s="4">
        <v>0</v>
      </c>
      <c r="V1203">
        <f t="shared" si="37"/>
        <v>0</v>
      </c>
      <c r="W1203">
        <v>24.195999999999998</v>
      </c>
    </row>
    <row r="1204" spans="1:23" x14ac:dyDescent="0.3">
      <c r="A1204">
        <v>3764</v>
      </c>
      <c r="B1204" t="s">
        <v>3376</v>
      </c>
      <c r="C1204" s="2">
        <v>42479</v>
      </c>
      <c r="D1204">
        <f t="shared" si="36"/>
        <v>2016</v>
      </c>
      <c r="E1204" s="2">
        <v>42235</v>
      </c>
      <c r="F1204" t="s">
        <v>128</v>
      </c>
      <c r="G1204" t="s">
        <v>3377</v>
      </c>
      <c r="H1204" t="s">
        <v>3378</v>
      </c>
      <c r="I1204" t="s">
        <v>104</v>
      </c>
      <c r="J1204" t="s">
        <v>26</v>
      </c>
      <c r="K1204" t="s">
        <v>3379</v>
      </c>
      <c r="L1204" t="s">
        <v>124</v>
      </c>
      <c r="M1204">
        <v>53214</v>
      </c>
      <c r="N1204" t="s">
        <v>29</v>
      </c>
      <c r="O1204" t="s">
        <v>2223</v>
      </c>
      <c r="P1204" t="s">
        <v>31</v>
      </c>
      <c r="Q1204" t="s">
        <v>47</v>
      </c>
      <c r="R1204" t="s">
        <v>2224</v>
      </c>
      <c r="S1204">
        <v>8.52</v>
      </c>
      <c r="T1204">
        <v>3</v>
      </c>
      <c r="U1204" s="4">
        <v>0</v>
      </c>
      <c r="V1204">
        <f t="shared" si="37"/>
        <v>0</v>
      </c>
      <c r="W1204">
        <v>4.1747999999999994</v>
      </c>
    </row>
    <row r="1205" spans="1:23" x14ac:dyDescent="0.3">
      <c r="A1205">
        <v>8876</v>
      </c>
      <c r="B1205" t="s">
        <v>3382</v>
      </c>
      <c r="C1205" s="2">
        <v>42480</v>
      </c>
      <c r="D1205">
        <f t="shared" si="36"/>
        <v>2016</v>
      </c>
      <c r="E1205" s="2">
        <v>42236</v>
      </c>
      <c r="F1205" t="s">
        <v>22</v>
      </c>
      <c r="G1205" t="s">
        <v>2301</v>
      </c>
      <c r="H1205" t="s">
        <v>2302</v>
      </c>
      <c r="I1205" t="s">
        <v>25</v>
      </c>
      <c r="J1205" t="s">
        <v>26</v>
      </c>
      <c r="K1205" t="s">
        <v>1139</v>
      </c>
      <c r="L1205" t="s">
        <v>28</v>
      </c>
      <c r="M1205">
        <v>75061</v>
      </c>
      <c r="N1205" t="s">
        <v>29</v>
      </c>
      <c r="O1205" t="s">
        <v>3383</v>
      </c>
      <c r="P1205" t="s">
        <v>31</v>
      </c>
      <c r="Q1205" t="s">
        <v>933</v>
      </c>
      <c r="R1205" t="s">
        <v>3384</v>
      </c>
      <c r="S1205">
        <v>185.376</v>
      </c>
      <c r="T1205">
        <v>2</v>
      </c>
      <c r="U1205" s="4">
        <v>0.2</v>
      </c>
      <c r="V1205">
        <f t="shared" si="37"/>
        <v>-37.075200000000002</v>
      </c>
      <c r="W1205">
        <v>-34.758000000000017</v>
      </c>
    </row>
    <row r="1206" spans="1:23" x14ac:dyDescent="0.3">
      <c r="A1206">
        <v>8877</v>
      </c>
      <c r="B1206" t="s">
        <v>3382</v>
      </c>
      <c r="C1206" s="2">
        <v>42481</v>
      </c>
      <c r="D1206">
        <f t="shared" si="36"/>
        <v>2016</v>
      </c>
      <c r="E1206" s="2">
        <v>42236</v>
      </c>
      <c r="F1206" t="s">
        <v>22</v>
      </c>
      <c r="G1206" t="s">
        <v>2301</v>
      </c>
      <c r="H1206" t="s">
        <v>2302</v>
      </c>
      <c r="I1206" t="s">
        <v>25</v>
      </c>
      <c r="J1206" t="s">
        <v>26</v>
      </c>
      <c r="K1206" t="s">
        <v>1139</v>
      </c>
      <c r="L1206" t="s">
        <v>28</v>
      </c>
      <c r="M1206">
        <v>75061</v>
      </c>
      <c r="N1206" t="s">
        <v>29</v>
      </c>
      <c r="O1206" t="s">
        <v>232</v>
      </c>
      <c r="P1206" t="s">
        <v>31</v>
      </c>
      <c r="Q1206" t="s">
        <v>82</v>
      </c>
      <c r="R1206" t="s">
        <v>233</v>
      </c>
      <c r="S1206">
        <v>58.923999999999985</v>
      </c>
      <c r="T1206">
        <v>1</v>
      </c>
      <c r="U1206" s="4">
        <v>0.8</v>
      </c>
      <c r="V1206">
        <f t="shared" si="37"/>
        <v>-47.139199999999988</v>
      </c>
      <c r="W1206">
        <v>-153.20240000000001</v>
      </c>
    </row>
    <row r="1207" spans="1:23" x14ac:dyDescent="0.3">
      <c r="A1207">
        <v>6056</v>
      </c>
      <c r="B1207" t="s">
        <v>3385</v>
      </c>
      <c r="C1207" s="2">
        <v>42482</v>
      </c>
      <c r="D1207">
        <f t="shared" si="36"/>
        <v>2016</v>
      </c>
      <c r="E1207" s="2">
        <v>42237</v>
      </c>
      <c r="F1207" t="s">
        <v>101</v>
      </c>
      <c r="G1207" t="s">
        <v>3386</v>
      </c>
      <c r="H1207" t="s">
        <v>3387</v>
      </c>
      <c r="I1207" t="s">
        <v>25</v>
      </c>
      <c r="J1207" t="s">
        <v>26</v>
      </c>
      <c r="K1207" t="s">
        <v>3388</v>
      </c>
      <c r="L1207" t="s">
        <v>28</v>
      </c>
      <c r="M1207">
        <v>78539</v>
      </c>
      <c r="N1207" t="s">
        <v>29</v>
      </c>
      <c r="O1207" t="s">
        <v>3173</v>
      </c>
      <c r="P1207" t="s">
        <v>31</v>
      </c>
      <c r="Q1207" t="s">
        <v>47</v>
      </c>
      <c r="R1207" t="s">
        <v>3174</v>
      </c>
      <c r="S1207">
        <v>2.0679999999999996</v>
      </c>
      <c r="T1207">
        <v>1</v>
      </c>
      <c r="U1207" s="4">
        <v>0.8</v>
      </c>
      <c r="V1207">
        <f t="shared" si="37"/>
        <v>-1.6543999999999999</v>
      </c>
      <c r="W1207">
        <v>-3.4122000000000003</v>
      </c>
    </row>
    <row r="1208" spans="1:23" x14ac:dyDescent="0.3">
      <c r="A1208">
        <v>6057</v>
      </c>
      <c r="B1208" t="s">
        <v>3385</v>
      </c>
      <c r="C1208" s="2">
        <v>42483</v>
      </c>
      <c r="D1208">
        <f t="shared" si="36"/>
        <v>2016</v>
      </c>
      <c r="E1208" s="2">
        <v>42237</v>
      </c>
      <c r="F1208" t="s">
        <v>101</v>
      </c>
      <c r="G1208" t="s">
        <v>3386</v>
      </c>
      <c r="H1208" t="s">
        <v>3387</v>
      </c>
      <c r="I1208" t="s">
        <v>25</v>
      </c>
      <c r="J1208" t="s">
        <v>26</v>
      </c>
      <c r="K1208" t="s">
        <v>3388</v>
      </c>
      <c r="L1208" t="s">
        <v>28</v>
      </c>
      <c r="M1208">
        <v>78539</v>
      </c>
      <c r="N1208" t="s">
        <v>29</v>
      </c>
      <c r="O1208" t="s">
        <v>3389</v>
      </c>
      <c r="P1208" t="s">
        <v>31</v>
      </c>
      <c r="Q1208" t="s">
        <v>32</v>
      </c>
      <c r="R1208" t="s">
        <v>3390</v>
      </c>
      <c r="S1208">
        <v>83.84</v>
      </c>
      <c r="T1208">
        <v>8</v>
      </c>
      <c r="U1208" s="4">
        <v>0.2</v>
      </c>
      <c r="V1208">
        <f t="shared" si="37"/>
        <v>-16.768000000000001</v>
      </c>
      <c r="W1208">
        <v>30.391999999999996</v>
      </c>
    </row>
    <row r="1209" spans="1:23" x14ac:dyDescent="0.3">
      <c r="A1209">
        <v>9125</v>
      </c>
      <c r="B1209" t="s">
        <v>3391</v>
      </c>
      <c r="C1209" s="2">
        <v>42484</v>
      </c>
      <c r="D1209">
        <f t="shared" si="36"/>
        <v>2016</v>
      </c>
      <c r="E1209" s="2">
        <v>42237</v>
      </c>
      <c r="F1209" t="s">
        <v>128</v>
      </c>
      <c r="G1209" t="s">
        <v>774</v>
      </c>
      <c r="H1209" t="s">
        <v>775</v>
      </c>
      <c r="I1209" t="s">
        <v>37</v>
      </c>
      <c r="J1209" t="s">
        <v>26</v>
      </c>
      <c r="K1209" t="s">
        <v>27</v>
      </c>
      <c r="L1209" t="s">
        <v>28</v>
      </c>
      <c r="M1209">
        <v>77070</v>
      </c>
      <c r="N1209" t="s">
        <v>29</v>
      </c>
      <c r="O1209" t="s">
        <v>1329</v>
      </c>
      <c r="P1209" t="s">
        <v>54</v>
      </c>
      <c r="Q1209" t="s">
        <v>55</v>
      </c>
      <c r="R1209" t="s">
        <v>1330</v>
      </c>
      <c r="S1209">
        <v>9.5519999999999996</v>
      </c>
      <c r="T1209">
        <v>3</v>
      </c>
      <c r="U1209" s="4">
        <v>0.6</v>
      </c>
      <c r="V1209">
        <f t="shared" si="37"/>
        <v>-5.7311999999999994</v>
      </c>
      <c r="W1209">
        <v>-3.8207999999999984</v>
      </c>
    </row>
    <row r="1210" spans="1:23" x14ac:dyDescent="0.3">
      <c r="A1210">
        <v>9126</v>
      </c>
      <c r="B1210" t="s">
        <v>3391</v>
      </c>
      <c r="C1210" s="2">
        <v>42485</v>
      </c>
      <c r="D1210">
        <f t="shared" si="36"/>
        <v>2016</v>
      </c>
      <c r="E1210" s="2">
        <v>42237</v>
      </c>
      <c r="F1210" t="s">
        <v>128</v>
      </c>
      <c r="G1210" t="s">
        <v>774</v>
      </c>
      <c r="H1210" t="s">
        <v>775</v>
      </c>
      <c r="I1210" t="s">
        <v>37</v>
      </c>
      <c r="J1210" t="s">
        <v>26</v>
      </c>
      <c r="K1210" t="s">
        <v>27</v>
      </c>
      <c r="L1210" t="s">
        <v>28</v>
      </c>
      <c r="M1210">
        <v>77070</v>
      </c>
      <c r="N1210" t="s">
        <v>29</v>
      </c>
      <c r="O1210" t="s">
        <v>3392</v>
      </c>
      <c r="P1210" t="s">
        <v>54</v>
      </c>
      <c r="Q1210" t="s">
        <v>55</v>
      </c>
      <c r="R1210" t="s">
        <v>3393</v>
      </c>
      <c r="S1210">
        <v>5.3440000000000003</v>
      </c>
      <c r="T1210">
        <v>4</v>
      </c>
      <c r="U1210" s="4">
        <v>0.6</v>
      </c>
      <c r="V1210">
        <f t="shared" si="37"/>
        <v>-3.2063999999999999</v>
      </c>
      <c r="W1210">
        <v>-2.1375999999999991</v>
      </c>
    </row>
    <row r="1211" spans="1:23" x14ac:dyDescent="0.3">
      <c r="A1211">
        <v>1902</v>
      </c>
      <c r="B1211" t="s">
        <v>3394</v>
      </c>
      <c r="C1211" s="2">
        <v>42486</v>
      </c>
      <c r="D1211">
        <f t="shared" si="36"/>
        <v>2016</v>
      </c>
      <c r="E1211" s="2">
        <v>42240</v>
      </c>
      <c r="F1211" t="s">
        <v>101</v>
      </c>
      <c r="G1211" t="s">
        <v>513</v>
      </c>
      <c r="H1211" t="s">
        <v>514</v>
      </c>
      <c r="I1211" t="s">
        <v>37</v>
      </c>
      <c r="J1211" t="s">
        <v>26</v>
      </c>
      <c r="K1211" t="s">
        <v>115</v>
      </c>
      <c r="L1211" t="s">
        <v>74</v>
      </c>
      <c r="M1211">
        <v>48205</v>
      </c>
      <c r="N1211" t="s">
        <v>29</v>
      </c>
      <c r="O1211" t="s">
        <v>3395</v>
      </c>
      <c r="P1211" t="s">
        <v>67</v>
      </c>
      <c r="Q1211" t="s">
        <v>297</v>
      </c>
      <c r="R1211" t="s">
        <v>3396</v>
      </c>
      <c r="S1211">
        <v>14.78</v>
      </c>
      <c r="T1211">
        <v>2</v>
      </c>
      <c r="U1211" s="4">
        <v>0</v>
      </c>
      <c r="V1211">
        <f t="shared" si="37"/>
        <v>0</v>
      </c>
      <c r="W1211">
        <v>3.9906000000000006</v>
      </c>
    </row>
    <row r="1212" spans="1:23" x14ac:dyDescent="0.3">
      <c r="A1212">
        <v>4107</v>
      </c>
      <c r="B1212" t="s">
        <v>3397</v>
      </c>
      <c r="C1212" s="2">
        <v>42487</v>
      </c>
      <c r="D1212">
        <f t="shared" si="36"/>
        <v>2016</v>
      </c>
      <c r="E1212" s="2">
        <v>42243</v>
      </c>
      <c r="F1212" t="s">
        <v>22</v>
      </c>
      <c r="G1212" t="s">
        <v>308</v>
      </c>
      <c r="H1212" t="s">
        <v>309</v>
      </c>
      <c r="I1212" t="s">
        <v>25</v>
      </c>
      <c r="J1212" t="s">
        <v>26</v>
      </c>
      <c r="K1212" t="s">
        <v>27</v>
      </c>
      <c r="L1212" t="s">
        <v>28</v>
      </c>
      <c r="M1212">
        <v>77041</v>
      </c>
      <c r="N1212" t="s">
        <v>29</v>
      </c>
      <c r="O1212" t="s">
        <v>1089</v>
      </c>
      <c r="P1212" t="s">
        <v>31</v>
      </c>
      <c r="Q1212" t="s">
        <v>47</v>
      </c>
      <c r="R1212" t="s">
        <v>1090</v>
      </c>
      <c r="S1212">
        <v>4.3119999999999985</v>
      </c>
      <c r="T1212">
        <v>2</v>
      </c>
      <c r="U1212" s="4">
        <v>0.8</v>
      </c>
      <c r="V1212">
        <f t="shared" si="37"/>
        <v>-3.4495999999999989</v>
      </c>
      <c r="W1212">
        <v>-6.8992000000000022</v>
      </c>
    </row>
    <row r="1213" spans="1:23" x14ac:dyDescent="0.3">
      <c r="A1213">
        <v>3017</v>
      </c>
      <c r="B1213" t="s">
        <v>3398</v>
      </c>
      <c r="C1213" s="2">
        <v>42488</v>
      </c>
      <c r="D1213">
        <f t="shared" si="36"/>
        <v>2016</v>
      </c>
      <c r="E1213" s="2">
        <v>42247</v>
      </c>
      <c r="F1213" t="s">
        <v>22</v>
      </c>
      <c r="G1213" t="s">
        <v>3399</v>
      </c>
      <c r="H1213" t="s">
        <v>3400</v>
      </c>
      <c r="I1213" t="s">
        <v>37</v>
      </c>
      <c r="J1213" t="s">
        <v>26</v>
      </c>
      <c r="K1213" t="s">
        <v>3401</v>
      </c>
      <c r="L1213" t="s">
        <v>28</v>
      </c>
      <c r="M1213">
        <v>78577</v>
      </c>
      <c r="N1213" t="s">
        <v>29</v>
      </c>
      <c r="O1213" t="s">
        <v>43</v>
      </c>
      <c r="P1213" t="s">
        <v>31</v>
      </c>
      <c r="Q1213" t="s">
        <v>44</v>
      </c>
      <c r="R1213" t="s">
        <v>45</v>
      </c>
      <c r="S1213">
        <v>727.29600000000005</v>
      </c>
      <c r="T1213">
        <v>8</v>
      </c>
      <c r="U1213" s="4">
        <v>0.2</v>
      </c>
      <c r="V1213">
        <f t="shared" si="37"/>
        <v>-145.45920000000001</v>
      </c>
      <c r="W1213">
        <v>-172.73280000000005</v>
      </c>
    </row>
    <row r="1214" spans="1:23" x14ac:dyDescent="0.3">
      <c r="A1214">
        <v>3018</v>
      </c>
      <c r="B1214" t="s">
        <v>3398</v>
      </c>
      <c r="C1214" s="2">
        <v>42489</v>
      </c>
      <c r="D1214">
        <f t="shared" si="36"/>
        <v>2016</v>
      </c>
      <c r="E1214" s="2">
        <v>42247</v>
      </c>
      <c r="F1214" t="s">
        <v>22</v>
      </c>
      <c r="G1214" t="s">
        <v>3399</v>
      </c>
      <c r="H1214" t="s">
        <v>3400</v>
      </c>
      <c r="I1214" t="s">
        <v>37</v>
      </c>
      <c r="J1214" t="s">
        <v>26</v>
      </c>
      <c r="K1214" t="s">
        <v>3401</v>
      </c>
      <c r="L1214" t="s">
        <v>28</v>
      </c>
      <c r="M1214">
        <v>78577</v>
      </c>
      <c r="N1214" t="s">
        <v>29</v>
      </c>
      <c r="O1214" t="s">
        <v>3053</v>
      </c>
      <c r="P1214" t="s">
        <v>54</v>
      </c>
      <c r="Q1214" t="s">
        <v>55</v>
      </c>
      <c r="R1214" t="s">
        <v>3054</v>
      </c>
      <c r="S1214">
        <v>22.608000000000001</v>
      </c>
      <c r="T1214">
        <v>3</v>
      </c>
      <c r="U1214" s="4">
        <v>0.6</v>
      </c>
      <c r="V1214">
        <f t="shared" si="37"/>
        <v>-13.5648</v>
      </c>
      <c r="W1214">
        <v>-10.173599999999997</v>
      </c>
    </row>
    <row r="1215" spans="1:23" x14ac:dyDescent="0.3">
      <c r="A1215">
        <v>3019</v>
      </c>
      <c r="B1215" t="s">
        <v>3398</v>
      </c>
      <c r="C1215" s="2">
        <v>42490</v>
      </c>
      <c r="D1215">
        <f t="shared" si="36"/>
        <v>2016</v>
      </c>
      <c r="E1215" s="2">
        <v>42247</v>
      </c>
      <c r="F1215" t="s">
        <v>22</v>
      </c>
      <c r="G1215" t="s">
        <v>3399</v>
      </c>
      <c r="H1215" t="s">
        <v>3400</v>
      </c>
      <c r="I1215" t="s">
        <v>37</v>
      </c>
      <c r="J1215" t="s">
        <v>26</v>
      </c>
      <c r="K1215" t="s">
        <v>3401</v>
      </c>
      <c r="L1215" t="s">
        <v>28</v>
      </c>
      <c r="M1215">
        <v>78577</v>
      </c>
      <c r="N1215" t="s">
        <v>29</v>
      </c>
      <c r="O1215" t="s">
        <v>3402</v>
      </c>
      <c r="P1215" t="s">
        <v>67</v>
      </c>
      <c r="Q1215" t="s">
        <v>68</v>
      </c>
      <c r="R1215" t="s">
        <v>3403</v>
      </c>
      <c r="S1215">
        <v>666.4</v>
      </c>
      <c r="T1215">
        <v>7</v>
      </c>
      <c r="U1215" s="4">
        <v>0.2</v>
      </c>
      <c r="V1215">
        <f t="shared" si="37"/>
        <v>-133.28</v>
      </c>
      <c r="W1215">
        <v>-33.319999999999965</v>
      </c>
    </row>
    <row r="1216" spans="1:23" x14ac:dyDescent="0.3">
      <c r="A1216">
        <v>7988</v>
      </c>
      <c r="B1216" t="s">
        <v>3404</v>
      </c>
      <c r="C1216" s="2">
        <v>42491</v>
      </c>
      <c r="D1216">
        <f t="shared" si="36"/>
        <v>2016</v>
      </c>
      <c r="E1216" s="2">
        <v>42246</v>
      </c>
      <c r="F1216" t="s">
        <v>22</v>
      </c>
      <c r="G1216" t="s">
        <v>774</v>
      </c>
      <c r="H1216" t="s">
        <v>775</v>
      </c>
      <c r="I1216" t="s">
        <v>37</v>
      </c>
      <c r="J1216" t="s">
        <v>26</v>
      </c>
      <c r="K1216" t="s">
        <v>3405</v>
      </c>
      <c r="L1216" t="s">
        <v>124</v>
      </c>
      <c r="M1216">
        <v>53081</v>
      </c>
      <c r="N1216" t="s">
        <v>29</v>
      </c>
      <c r="O1216" t="s">
        <v>3406</v>
      </c>
      <c r="P1216" t="s">
        <v>31</v>
      </c>
      <c r="Q1216" t="s">
        <v>41</v>
      </c>
      <c r="R1216" t="s">
        <v>3407</v>
      </c>
      <c r="S1216">
        <v>25.2</v>
      </c>
      <c r="T1216">
        <v>4</v>
      </c>
      <c r="U1216" s="4">
        <v>0</v>
      </c>
      <c r="V1216">
        <f t="shared" si="37"/>
        <v>0</v>
      </c>
      <c r="W1216">
        <v>11.591999999999999</v>
      </c>
    </row>
    <row r="1217" spans="1:23" x14ac:dyDescent="0.3">
      <c r="A1217">
        <v>7989</v>
      </c>
      <c r="B1217" t="s">
        <v>3404</v>
      </c>
      <c r="C1217" s="2">
        <v>42492</v>
      </c>
      <c r="D1217">
        <f t="shared" si="36"/>
        <v>2016</v>
      </c>
      <c r="E1217" s="2">
        <v>42246</v>
      </c>
      <c r="F1217" t="s">
        <v>22</v>
      </c>
      <c r="G1217" t="s">
        <v>774</v>
      </c>
      <c r="H1217" t="s">
        <v>775</v>
      </c>
      <c r="I1217" t="s">
        <v>37</v>
      </c>
      <c r="J1217" t="s">
        <v>26</v>
      </c>
      <c r="K1217" t="s">
        <v>3405</v>
      </c>
      <c r="L1217" t="s">
        <v>124</v>
      </c>
      <c r="M1217">
        <v>53081</v>
      </c>
      <c r="N1217" t="s">
        <v>29</v>
      </c>
      <c r="O1217" t="s">
        <v>3408</v>
      </c>
      <c r="P1217" t="s">
        <v>31</v>
      </c>
      <c r="Q1217" t="s">
        <v>41</v>
      </c>
      <c r="R1217" t="s">
        <v>3409</v>
      </c>
      <c r="S1217">
        <v>37.589999999999996</v>
      </c>
      <c r="T1217">
        <v>3</v>
      </c>
      <c r="U1217" s="4">
        <v>0</v>
      </c>
      <c r="V1217">
        <f t="shared" si="37"/>
        <v>0</v>
      </c>
      <c r="W1217">
        <v>17.667299999999997</v>
      </c>
    </row>
    <row r="1218" spans="1:23" x14ac:dyDescent="0.3">
      <c r="A1218">
        <v>7990</v>
      </c>
      <c r="B1218" t="s">
        <v>3404</v>
      </c>
      <c r="C1218" s="2">
        <v>42493</v>
      </c>
      <c r="D1218">
        <f t="shared" si="36"/>
        <v>2016</v>
      </c>
      <c r="E1218" s="2">
        <v>42246</v>
      </c>
      <c r="F1218" t="s">
        <v>22</v>
      </c>
      <c r="G1218" t="s">
        <v>774</v>
      </c>
      <c r="H1218" t="s">
        <v>775</v>
      </c>
      <c r="I1218" t="s">
        <v>37</v>
      </c>
      <c r="J1218" t="s">
        <v>26</v>
      </c>
      <c r="K1218" t="s">
        <v>3405</v>
      </c>
      <c r="L1218" t="s">
        <v>124</v>
      </c>
      <c r="M1218">
        <v>53081</v>
      </c>
      <c r="N1218" t="s">
        <v>29</v>
      </c>
      <c r="O1218" t="s">
        <v>3037</v>
      </c>
      <c r="P1218" t="s">
        <v>31</v>
      </c>
      <c r="Q1218" t="s">
        <v>44</v>
      </c>
      <c r="R1218" t="s">
        <v>3038</v>
      </c>
      <c r="S1218">
        <v>14.97</v>
      </c>
      <c r="T1218">
        <v>1</v>
      </c>
      <c r="U1218" s="4">
        <v>0</v>
      </c>
      <c r="V1218">
        <f t="shared" si="37"/>
        <v>0</v>
      </c>
      <c r="W1218">
        <v>4.1916000000000011</v>
      </c>
    </row>
    <row r="1219" spans="1:23" x14ac:dyDescent="0.3">
      <c r="A1219">
        <v>7991</v>
      </c>
      <c r="B1219" t="s">
        <v>3404</v>
      </c>
      <c r="C1219" s="2">
        <v>42494</v>
      </c>
      <c r="D1219">
        <f t="shared" ref="D1219:D1282" si="38">YEAR(C1219)</f>
        <v>2016</v>
      </c>
      <c r="E1219" s="2">
        <v>42246</v>
      </c>
      <c r="F1219" t="s">
        <v>22</v>
      </c>
      <c r="G1219" t="s">
        <v>774</v>
      </c>
      <c r="H1219" t="s">
        <v>775</v>
      </c>
      <c r="I1219" t="s">
        <v>37</v>
      </c>
      <c r="J1219" t="s">
        <v>26</v>
      </c>
      <c r="K1219" t="s">
        <v>3405</v>
      </c>
      <c r="L1219" t="s">
        <v>124</v>
      </c>
      <c r="M1219">
        <v>53081</v>
      </c>
      <c r="N1219" t="s">
        <v>29</v>
      </c>
      <c r="O1219" t="s">
        <v>1129</v>
      </c>
      <c r="P1219" t="s">
        <v>67</v>
      </c>
      <c r="Q1219" t="s">
        <v>68</v>
      </c>
      <c r="R1219" t="s">
        <v>1130</v>
      </c>
      <c r="S1219">
        <v>1.98</v>
      </c>
      <c r="T1219">
        <v>2</v>
      </c>
      <c r="U1219" s="4">
        <v>0</v>
      </c>
      <c r="V1219">
        <f t="shared" ref="V1219:V1282" si="39">S1219*-U1219</f>
        <v>0</v>
      </c>
      <c r="W1219">
        <v>0.89100000000000001</v>
      </c>
    </row>
    <row r="1220" spans="1:23" x14ac:dyDescent="0.3">
      <c r="A1220">
        <v>1463</v>
      </c>
      <c r="B1220" t="s">
        <v>3410</v>
      </c>
      <c r="C1220" s="2">
        <v>42495</v>
      </c>
      <c r="D1220">
        <f t="shared" si="38"/>
        <v>2016</v>
      </c>
      <c r="E1220" s="2">
        <v>42245</v>
      </c>
      <c r="F1220" t="s">
        <v>101</v>
      </c>
      <c r="G1220" t="s">
        <v>183</v>
      </c>
      <c r="H1220" t="s">
        <v>184</v>
      </c>
      <c r="I1220" t="s">
        <v>104</v>
      </c>
      <c r="J1220" t="s">
        <v>26</v>
      </c>
      <c r="K1220" t="s">
        <v>1239</v>
      </c>
      <c r="L1220" t="s">
        <v>28</v>
      </c>
      <c r="M1220">
        <v>77506</v>
      </c>
      <c r="N1220" t="s">
        <v>29</v>
      </c>
      <c r="O1220" t="s">
        <v>3411</v>
      </c>
      <c r="P1220" t="s">
        <v>67</v>
      </c>
      <c r="Q1220" t="s">
        <v>68</v>
      </c>
      <c r="R1220" t="s">
        <v>3412</v>
      </c>
      <c r="S1220">
        <v>159.98400000000001</v>
      </c>
      <c r="T1220">
        <v>2</v>
      </c>
      <c r="U1220" s="4">
        <v>0.2</v>
      </c>
      <c r="V1220">
        <f t="shared" si="39"/>
        <v>-31.996800000000004</v>
      </c>
      <c r="W1220">
        <v>43.995600000000003</v>
      </c>
    </row>
    <row r="1221" spans="1:23" x14ac:dyDescent="0.3">
      <c r="A1221">
        <v>1464</v>
      </c>
      <c r="B1221" t="s">
        <v>3410</v>
      </c>
      <c r="C1221" s="2">
        <v>42496</v>
      </c>
      <c r="D1221">
        <f t="shared" si="38"/>
        <v>2016</v>
      </c>
      <c r="E1221" s="2">
        <v>42245</v>
      </c>
      <c r="F1221" t="s">
        <v>101</v>
      </c>
      <c r="G1221" t="s">
        <v>183</v>
      </c>
      <c r="H1221" t="s">
        <v>184</v>
      </c>
      <c r="I1221" t="s">
        <v>104</v>
      </c>
      <c r="J1221" t="s">
        <v>26</v>
      </c>
      <c r="K1221" t="s">
        <v>1239</v>
      </c>
      <c r="L1221" t="s">
        <v>28</v>
      </c>
      <c r="M1221">
        <v>77506</v>
      </c>
      <c r="N1221" t="s">
        <v>29</v>
      </c>
      <c r="O1221" t="s">
        <v>688</v>
      </c>
      <c r="P1221" t="s">
        <v>54</v>
      </c>
      <c r="Q1221" t="s">
        <v>140</v>
      </c>
      <c r="R1221" t="s">
        <v>689</v>
      </c>
      <c r="S1221">
        <v>1024.7159999999999</v>
      </c>
      <c r="T1221">
        <v>6</v>
      </c>
      <c r="U1221" s="4">
        <v>0.3</v>
      </c>
      <c r="V1221">
        <f t="shared" si="39"/>
        <v>-307.41479999999996</v>
      </c>
      <c r="W1221">
        <v>-29.277599999999893</v>
      </c>
    </row>
    <row r="1222" spans="1:23" x14ac:dyDescent="0.3">
      <c r="A1222">
        <v>6695</v>
      </c>
      <c r="B1222" t="s">
        <v>3413</v>
      </c>
      <c r="C1222" s="2">
        <v>42497</v>
      </c>
      <c r="D1222">
        <f t="shared" si="38"/>
        <v>2016</v>
      </c>
      <c r="E1222" s="2">
        <v>42247</v>
      </c>
      <c r="F1222" t="s">
        <v>22</v>
      </c>
      <c r="G1222" t="s">
        <v>3414</v>
      </c>
      <c r="H1222" t="s">
        <v>3415</v>
      </c>
      <c r="I1222" t="s">
        <v>37</v>
      </c>
      <c r="J1222" t="s">
        <v>26</v>
      </c>
      <c r="K1222" t="s">
        <v>1300</v>
      </c>
      <c r="L1222" t="s">
        <v>124</v>
      </c>
      <c r="M1222">
        <v>53132</v>
      </c>
      <c r="N1222" t="s">
        <v>29</v>
      </c>
      <c r="O1222" t="s">
        <v>3416</v>
      </c>
      <c r="P1222" t="s">
        <v>67</v>
      </c>
      <c r="Q1222" t="s">
        <v>68</v>
      </c>
      <c r="R1222" t="s">
        <v>3417</v>
      </c>
      <c r="S1222">
        <v>47.97</v>
      </c>
      <c r="T1222">
        <v>3</v>
      </c>
      <c r="U1222" s="4">
        <v>0</v>
      </c>
      <c r="V1222">
        <f t="shared" si="39"/>
        <v>0</v>
      </c>
      <c r="W1222">
        <v>14.870699999999998</v>
      </c>
    </row>
    <row r="1223" spans="1:23" x14ac:dyDescent="0.3">
      <c r="A1223">
        <v>7703</v>
      </c>
      <c r="B1223" t="s">
        <v>3418</v>
      </c>
      <c r="C1223" s="2">
        <v>42498</v>
      </c>
      <c r="D1223">
        <f t="shared" si="38"/>
        <v>2016</v>
      </c>
      <c r="E1223" s="2">
        <v>42250</v>
      </c>
      <c r="F1223" t="s">
        <v>22</v>
      </c>
      <c r="G1223" t="s">
        <v>3282</v>
      </c>
      <c r="H1223" t="s">
        <v>3283</v>
      </c>
      <c r="I1223" t="s">
        <v>25</v>
      </c>
      <c r="J1223" t="s">
        <v>26</v>
      </c>
      <c r="K1223" t="s">
        <v>115</v>
      </c>
      <c r="L1223" t="s">
        <v>74</v>
      </c>
      <c r="M1223">
        <v>48234</v>
      </c>
      <c r="N1223" t="s">
        <v>29</v>
      </c>
      <c r="O1223" t="s">
        <v>3419</v>
      </c>
      <c r="P1223" t="s">
        <v>31</v>
      </c>
      <c r="Q1223" t="s">
        <v>32</v>
      </c>
      <c r="R1223" t="s">
        <v>3420</v>
      </c>
      <c r="S1223">
        <v>11.56</v>
      </c>
      <c r="T1223">
        <v>2</v>
      </c>
      <c r="U1223" s="4">
        <v>0</v>
      </c>
      <c r="V1223">
        <f t="shared" si="39"/>
        <v>0</v>
      </c>
      <c r="W1223">
        <v>5.6644000000000005</v>
      </c>
    </row>
    <row r="1224" spans="1:23" x14ac:dyDescent="0.3">
      <c r="A1224">
        <v>7704</v>
      </c>
      <c r="B1224" t="s">
        <v>3418</v>
      </c>
      <c r="C1224" s="2">
        <v>42499</v>
      </c>
      <c r="D1224">
        <f t="shared" si="38"/>
        <v>2016</v>
      </c>
      <c r="E1224" s="2">
        <v>42250</v>
      </c>
      <c r="F1224" t="s">
        <v>22</v>
      </c>
      <c r="G1224" t="s">
        <v>3282</v>
      </c>
      <c r="H1224" t="s">
        <v>3283</v>
      </c>
      <c r="I1224" t="s">
        <v>25</v>
      </c>
      <c r="J1224" t="s">
        <v>26</v>
      </c>
      <c r="K1224" t="s">
        <v>115</v>
      </c>
      <c r="L1224" t="s">
        <v>74</v>
      </c>
      <c r="M1224">
        <v>48234</v>
      </c>
      <c r="N1224" t="s">
        <v>29</v>
      </c>
      <c r="O1224" t="s">
        <v>3421</v>
      </c>
      <c r="P1224" t="s">
        <v>67</v>
      </c>
      <c r="Q1224" t="s">
        <v>297</v>
      </c>
      <c r="R1224" t="s">
        <v>3422</v>
      </c>
      <c r="S1224">
        <v>209.96999999999997</v>
      </c>
      <c r="T1224">
        <v>3</v>
      </c>
      <c r="U1224" s="4">
        <v>0</v>
      </c>
      <c r="V1224">
        <f t="shared" si="39"/>
        <v>0</v>
      </c>
      <c r="W1224">
        <v>58.791600000000003</v>
      </c>
    </row>
    <row r="1225" spans="1:23" x14ac:dyDescent="0.3">
      <c r="A1225">
        <v>7705</v>
      </c>
      <c r="B1225" t="s">
        <v>3418</v>
      </c>
      <c r="C1225" s="2">
        <v>42500</v>
      </c>
      <c r="D1225">
        <f t="shared" si="38"/>
        <v>2016</v>
      </c>
      <c r="E1225" s="2">
        <v>42250</v>
      </c>
      <c r="F1225" t="s">
        <v>22</v>
      </c>
      <c r="G1225" t="s">
        <v>3282</v>
      </c>
      <c r="H1225" t="s">
        <v>3283</v>
      </c>
      <c r="I1225" t="s">
        <v>25</v>
      </c>
      <c r="J1225" t="s">
        <v>26</v>
      </c>
      <c r="K1225" t="s">
        <v>115</v>
      </c>
      <c r="L1225" t="s">
        <v>74</v>
      </c>
      <c r="M1225">
        <v>48234</v>
      </c>
      <c r="N1225" t="s">
        <v>29</v>
      </c>
      <c r="O1225" t="s">
        <v>3423</v>
      </c>
      <c r="P1225" t="s">
        <v>54</v>
      </c>
      <c r="Q1225" t="s">
        <v>227</v>
      </c>
      <c r="R1225" t="s">
        <v>3424</v>
      </c>
      <c r="S1225">
        <v>447.84</v>
      </c>
      <c r="T1225">
        <v>4</v>
      </c>
      <c r="U1225" s="4">
        <v>0</v>
      </c>
      <c r="V1225">
        <f t="shared" si="39"/>
        <v>0</v>
      </c>
      <c r="W1225">
        <v>98.524799999999971</v>
      </c>
    </row>
    <row r="1226" spans="1:23" x14ac:dyDescent="0.3">
      <c r="A1226">
        <v>7706</v>
      </c>
      <c r="B1226" t="s">
        <v>3418</v>
      </c>
      <c r="C1226" s="2">
        <v>42501</v>
      </c>
      <c r="D1226">
        <f t="shared" si="38"/>
        <v>2016</v>
      </c>
      <c r="E1226" s="2">
        <v>42250</v>
      </c>
      <c r="F1226" t="s">
        <v>22</v>
      </c>
      <c r="G1226" t="s">
        <v>3282</v>
      </c>
      <c r="H1226" t="s">
        <v>3283</v>
      </c>
      <c r="I1226" t="s">
        <v>25</v>
      </c>
      <c r="J1226" t="s">
        <v>26</v>
      </c>
      <c r="K1226" t="s">
        <v>115</v>
      </c>
      <c r="L1226" t="s">
        <v>74</v>
      </c>
      <c r="M1226">
        <v>48234</v>
      </c>
      <c r="N1226" t="s">
        <v>29</v>
      </c>
      <c r="O1226" t="s">
        <v>3425</v>
      </c>
      <c r="P1226" t="s">
        <v>67</v>
      </c>
      <c r="Q1226" t="s">
        <v>68</v>
      </c>
      <c r="R1226" t="s">
        <v>3426</v>
      </c>
      <c r="S1226">
        <v>479.97</v>
      </c>
      <c r="T1226">
        <v>3</v>
      </c>
      <c r="U1226" s="4">
        <v>0</v>
      </c>
      <c r="V1226">
        <f t="shared" si="39"/>
        <v>0</v>
      </c>
      <c r="W1226">
        <v>163.18979999999999</v>
      </c>
    </row>
    <row r="1227" spans="1:23" x14ac:dyDescent="0.3">
      <c r="A1227">
        <v>7707</v>
      </c>
      <c r="B1227" t="s">
        <v>3418</v>
      </c>
      <c r="C1227" s="2">
        <v>42502</v>
      </c>
      <c r="D1227">
        <f t="shared" si="38"/>
        <v>2016</v>
      </c>
      <c r="E1227" s="2">
        <v>42250</v>
      </c>
      <c r="F1227" t="s">
        <v>22</v>
      </c>
      <c r="G1227" t="s">
        <v>3282</v>
      </c>
      <c r="H1227" t="s">
        <v>3283</v>
      </c>
      <c r="I1227" t="s">
        <v>25</v>
      </c>
      <c r="J1227" t="s">
        <v>26</v>
      </c>
      <c r="K1227" t="s">
        <v>115</v>
      </c>
      <c r="L1227" t="s">
        <v>74</v>
      </c>
      <c r="M1227">
        <v>48234</v>
      </c>
      <c r="N1227" t="s">
        <v>29</v>
      </c>
      <c r="O1227" t="s">
        <v>3427</v>
      </c>
      <c r="P1227" t="s">
        <v>31</v>
      </c>
      <c r="Q1227" t="s">
        <v>64</v>
      </c>
      <c r="R1227" t="s">
        <v>3428</v>
      </c>
      <c r="S1227">
        <v>8.64</v>
      </c>
      <c r="T1227">
        <v>3</v>
      </c>
      <c r="U1227" s="4">
        <v>0</v>
      </c>
      <c r="V1227">
        <f t="shared" si="39"/>
        <v>0</v>
      </c>
      <c r="W1227">
        <v>2.5055999999999998</v>
      </c>
    </row>
    <row r="1228" spans="1:23" x14ac:dyDescent="0.3">
      <c r="A1228">
        <v>743</v>
      </c>
      <c r="B1228" t="s">
        <v>3429</v>
      </c>
      <c r="C1228" s="2">
        <v>42503</v>
      </c>
      <c r="D1228">
        <f t="shared" si="38"/>
        <v>2016</v>
      </c>
      <c r="E1228" s="2">
        <v>42249</v>
      </c>
      <c r="F1228" t="s">
        <v>22</v>
      </c>
      <c r="G1228" t="s">
        <v>3430</v>
      </c>
      <c r="H1228" t="s">
        <v>3431</v>
      </c>
      <c r="I1228" t="s">
        <v>25</v>
      </c>
      <c r="J1228" t="s">
        <v>26</v>
      </c>
      <c r="K1228" t="s">
        <v>160</v>
      </c>
      <c r="L1228" t="s">
        <v>28</v>
      </c>
      <c r="M1228">
        <v>75220</v>
      </c>
      <c r="N1228" t="s">
        <v>29</v>
      </c>
      <c r="O1228" t="s">
        <v>3432</v>
      </c>
      <c r="P1228" t="s">
        <v>31</v>
      </c>
      <c r="Q1228" t="s">
        <v>933</v>
      </c>
      <c r="R1228" t="s">
        <v>3433</v>
      </c>
      <c r="S1228">
        <v>51.52000000000001</v>
      </c>
      <c r="T1228">
        <v>5</v>
      </c>
      <c r="U1228" s="4">
        <v>0.2</v>
      </c>
      <c r="V1228">
        <f t="shared" si="39"/>
        <v>-10.304000000000002</v>
      </c>
      <c r="W1228">
        <v>-10.948000000000002</v>
      </c>
    </row>
    <row r="1229" spans="1:23" x14ac:dyDescent="0.3">
      <c r="A1229">
        <v>744</v>
      </c>
      <c r="B1229" t="s">
        <v>3429</v>
      </c>
      <c r="C1229" s="2">
        <v>42504</v>
      </c>
      <c r="D1229">
        <f t="shared" si="38"/>
        <v>2016</v>
      </c>
      <c r="E1229" s="2">
        <v>42249</v>
      </c>
      <c r="F1229" t="s">
        <v>22</v>
      </c>
      <c r="G1229" t="s">
        <v>3430</v>
      </c>
      <c r="H1229" t="s">
        <v>3431</v>
      </c>
      <c r="I1229" t="s">
        <v>25</v>
      </c>
      <c r="J1229" t="s">
        <v>26</v>
      </c>
      <c r="K1229" t="s">
        <v>160</v>
      </c>
      <c r="L1229" t="s">
        <v>28</v>
      </c>
      <c r="M1229">
        <v>75220</v>
      </c>
      <c r="N1229" t="s">
        <v>29</v>
      </c>
      <c r="O1229" t="s">
        <v>3434</v>
      </c>
      <c r="P1229" t="s">
        <v>31</v>
      </c>
      <c r="Q1229" t="s">
        <v>32</v>
      </c>
      <c r="R1229" t="s">
        <v>3435</v>
      </c>
      <c r="S1229">
        <v>3.5280000000000005</v>
      </c>
      <c r="T1229">
        <v>1</v>
      </c>
      <c r="U1229" s="4">
        <v>0.2</v>
      </c>
      <c r="V1229">
        <f t="shared" si="39"/>
        <v>-0.70560000000000012</v>
      </c>
      <c r="W1229">
        <v>1.1465999999999998</v>
      </c>
    </row>
    <row r="1230" spans="1:23" x14ac:dyDescent="0.3">
      <c r="A1230">
        <v>745</v>
      </c>
      <c r="B1230" t="s">
        <v>3429</v>
      </c>
      <c r="C1230" s="2">
        <v>42505</v>
      </c>
      <c r="D1230">
        <f t="shared" si="38"/>
        <v>2016</v>
      </c>
      <c r="E1230" s="2">
        <v>42249</v>
      </c>
      <c r="F1230" t="s">
        <v>22</v>
      </c>
      <c r="G1230" t="s">
        <v>3430</v>
      </c>
      <c r="H1230" t="s">
        <v>3431</v>
      </c>
      <c r="I1230" t="s">
        <v>25</v>
      </c>
      <c r="J1230" t="s">
        <v>26</v>
      </c>
      <c r="K1230" t="s">
        <v>160</v>
      </c>
      <c r="L1230" t="s">
        <v>28</v>
      </c>
      <c r="M1230">
        <v>75220</v>
      </c>
      <c r="N1230" t="s">
        <v>29</v>
      </c>
      <c r="O1230" t="s">
        <v>3436</v>
      </c>
      <c r="P1230" t="s">
        <v>31</v>
      </c>
      <c r="Q1230" t="s">
        <v>32</v>
      </c>
      <c r="R1230" t="s">
        <v>3437</v>
      </c>
      <c r="S1230">
        <v>4.6240000000000006</v>
      </c>
      <c r="T1230">
        <v>1</v>
      </c>
      <c r="U1230" s="4">
        <v>0.2</v>
      </c>
      <c r="V1230">
        <f t="shared" si="39"/>
        <v>-0.92480000000000018</v>
      </c>
      <c r="W1230">
        <v>1.6762000000000001</v>
      </c>
    </row>
    <row r="1231" spans="1:23" x14ac:dyDescent="0.3">
      <c r="A1231">
        <v>746</v>
      </c>
      <c r="B1231" t="s">
        <v>3429</v>
      </c>
      <c r="C1231" s="2">
        <v>42506</v>
      </c>
      <c r="D1231">
        <f t="shared" si="38"/>
        <v>2016</v>
      </c>
      <c r="E1231" s="2">
        <v>42249</v>
      </c>
      <c r="F1231" t="s">
        <v>22</v>
      </c>
      <c r="G1231" t="s">
        <v>3430</v>
      </c>
      <c r="H1231" t="s">
        <v>3431</v>
      </c>
      <c r="I1231" t="s">
        <v>25</v>
      </c>
      <c r="J1231" t="s">
        <v>26</v>
      </c>
      <c r="K1231" t="s">
        <v>160</v>
      </c>
      <c r="L1231" t="s">
        <v>28</v>
      </c>
      <c r="M1231">
        <v>75220</v>
      </c>
      <c r="N1231" t="s">
        <v>29</v>
      </c>
      <c r="O1231" t="s">
        <v>3438</v>
      </c>
      <c r="P1231" t="s">
        <v>31</v>
      </c>
      <c r="Q1231" t="s">
        <v>933</v>
      </c>
      <c r="R1231" t="s">
        <v>3439</v>
      </c>
      <c r="S1231">
        <v>55.167999999999999</v>
      </c>
      <c r="T1231">
        <v>4</v>
      </c>
      <c r="U1231" s="4">
        <v>0.2</v>
      </c>
      <c r="V1231">
        <f t="shared" si="39"/>
        <v>-11.0336</v>
      </c>
      <c r="W1231">
        <v>6.2063999999999897</v>
      </c>
    </row>
    <row r="1232" spans="1:23" x14ac:dyDescent="0.3">
      <c r="A1232">
        <v>5603</v>
      </c>
      <c r="B1232" t="s">
        <v>3440</v>
      </c>
      <c r="C1232" s="2">
        <v>42507</v>
      </c>
      <c r="D1232">
        <f t="shared" si="38"/>
        <v>2016</v>
      </c>
      <c r="E1232" s="2">
        <v>42246</v>
      </c>
      <c r="F1232" t="s">
        <v>128</v>
      </c>
      <c r="G1232" t="s">
        <v>3441</v>
      </c>
      <c r="H1232" t="s">
        <v>3442</v>
      </c>
      <c r="I1232" t="s">
        <v>104</v>
      </c>
      <c r="J1232" t="s">
        <v>26</v>
      </c>
      <c r="K1232" t="s">
        <v>27</v>
      </c>
      <c r="L1232" t="s">
        <v>28</v>
      </c>
      <c r="M1232">
        <v>77041</v>
      </c>
      <c r="N1232" t="s">
        <v>29</v>
      </c>
      <c r="O1232" t="s">
        <v>3443</v>
      </c>
      <c r="P1232" t="s">
        <v>31</v>
      </c>
      <c r="Q1232" t="s">
        <v>44</v>
      </c>
      <c r="R1232" t="s">
        <v>3444</v>
      </c>
      <c r="S1232">
        <v>14.16</v>
      </c>
      <c r="T1232">
        <v>1</v>
      </c>
      <c r="U1232" s="4">
        <v>0.2</v>
      </c>
      <c r="V1232">
        <f t="shared" si="39"/>
        <v>-2.8320000000000003</v>
      </c>
      <c r="W1232">
        <v>1.0620000000000003</v>
      </c>
    </row>
    <row r="1233" spans="1:23" x14ac:dyDescent="0.3">
      <c r="A1233">
        <v>5604</v>
      </c>
      <c r="B1233" t="s">
        <v>3440</v>
      </c>
      <c r="C1233" s="2">
        <v>42508</v>
      </c>
      <c r="D1233">
        <f t="shared" si="38"/>
        <v>2016</v>
      </c>
      <c r="E1233" s="2">
        <v>42246</v>
      </c>
      <c r="F1233" t="s">
        <v>128</v>
      </c>
      <c r="G1233" t="s">
        <v>3441</v>
      </c>
      <c r="H1233" t="s">
        <v>3442</v>
      </c>
      <c r="I1233" t="s">
        <v>104</v>
      </c>
      <c r="J1233" t="s">
        <v>26</v>
      </c>
      <c r="K1233" t="s">
        <v>27</v>
      </c>
      <c r="L1233" t="s">
        <v>28</v>
      </c>
      <c r="M1233">
        <v>77041</v>
      </c>
      <c r="N1233" t="s">
        <v>29</v>
      </c>
      <c r="O1233" t="s">
        <v>3445</v>
      </c>
      <c r="P1233" t="s">
        <v>31</v>
      </c>
      <c r="Q1233" t="s">
        <v>32</v>
      </c>
      <c r="R1233" t="s">
        <v>3446</v>
      </c>
      <c r="S1233">
        <v>79.920000000000016</v>
      </c>
      <c r="T1233">
        <v>5</v>
      </c>
      <c r="U1233" s="4">
        <v>0.2</v>
      </c>
      <c r="V1233">
        <f t="shared" si="39"/>
        <v>-15.984000000000004</v>
      </c>
      <c r="W1233">
        <v>27.972000000000001</v>
      </c>
    </row>
    <row r="1234" spans="1:23" x14ac:dyDescent="0.3">
      <c r="A1234">
        <v>4070</v>
      </c>
      <c r="B1234" t="s">
        <v>3447</v>
      </c>
      <c r="C1234" s="2">
        <v>42509</v>
      </c>
      <c r="D1234">
        <f t="shared" si="38"/>
        <v>2016</v>
      </c>
      <c r="E1234" s="2">
        <v>42248</v>
      </c>
      <c r="F1234" t="s">
        <v>101</v>
      </c>
      <c r="G1234" t="s">
        <v>3448</v>
      </c>
      <c r="H1234" t="s">
        <v>3449</v>
      </c>
      <c r="I1234" t="s">
        <v>25</v>
      </c>
      <c r="J1234" t="s">
        <v>26</v>
      </c>
      <c r="K1234" t="s">
        <v>160</v>
      </c>
      <c r="L1234" t="s">
        <v>28</v>
      </c>
      <c r="M1234">
        <v>75081</v>
      </c>
      <c r="N1234" t="s">
        <v>29</v>
      </c>
      <c r="O1234" t="s">
        <v>863</v>
      </c>
      <c r="P1234" t="s">
        <v>31</v>
      </c>
      <c r="Q1234" t="s">
        <v>47</v>
      </c>
      <c r="R1234" t="s">
        <v>864</v>
      </c>
      <c r="S1234">
        <v>13.139999999999997</v>
      </c>
      <c r="T1234">
        <v>9</v>
      </c>
      <c r="U1234" s="4">
        <v>0.8</v>
      </c>
      <c r="V1234">
        <f t="shared" si="39"/>
        <v>-10.511999999999999</v>
      </c>
      <c r="W1234">
        <v>-21.681000000000004</v>
      </c>
    </row>
    <row r="1235" spans="1:23" x14ac:dyDescent="0.3">
      <c r="A1235">
        <v>4071</v>
      </c>
      <c r="B1235" t="s">
        <v>3447</v>
      </c>
      <c r="C1235" s="2">
        <v>42510</v>
      </c>
      <c r="D1235">
        <f t="shared" si="38"/>
        <v>2016</v>
      </c>
      <c r="E1235" s="2">
        <v>42248</v>
      </c>
      <c r="F1235" t="s">
        <v>101</v>
      </c>
      <c r="G1235" t="s">
        <v>3448</v>
      </c>
      <c r="H1235" t="s">
        <v>3449</v>
      </c>
      <c r="I1235" t="s">
        <v>25</v>
      </c>
      <c r="J1235" t="s">
        <v>26</v>
      </c>
      <c r="K1235" t="s">
        <v>160</v>
      </c>
      <c r="L1235" t="s">
        <v>28</v>
      </c>
      <c r="M1235">
        <v>75081</v>
      </c>
      <c r="N1235" t="s">
        <v>29</v>
      </c>
      <c r="O1235" t="s">
        <v>3450</v>
      </c>
      <c r="P1235" t="s">
        <v>31</v>
      </c>
      <c r="Q1235" t="s">
        <v>47</v>
      </c>
      <c r="R1235" t="s">
        <v>3451</v>
      </c>
      <c r="S1235">
        <v>10.023999999999997</v>
      </c>
      <c r="T1235">
        <v>4</v>
      </c>
      <c r="U1235" s="4">
        <v>0.8</v>
      </c>
      <c r="V1235">
        <f t="shared" si="39"/>
        <v>-8.0191999999999979</v>
      </c>
      <c r="W1235">
        <v>-16.539600000000007</v>
      </c>
    </row>
    <row r="1236" spans="1:23" x14ac:dyDescent="0.3">
      <c r="A1236">
        <v>4072</v>
      </c>
      <c r="B1236" t="s">
        <v>3447</v>
      </c>
      <c r="C1236" s="2">
        <v>42511</v>
      </c>
      <c r="D1236">
        <f t="shared" si="38"/>
        <v>2016</v>
      </c>
      <c r="E1236" s="2">
        <v>42248</v>
      </c>
      <c r="F1236" t="s">
        <v>101</v>
      </c>
      <c r="G1236" t="s">
        <v>3448</v>
      </c>
      <c r="H1236" t="s">
        <v>3449</v>
      </c>
      <c r="I1236" t="s">
        <v>25</v>
      </c>
      <c r="J1236" t="s">
        <v>26</v>
      </c>
      <c r="K1236" t="s">
        <v>160</v>
      </c>
      <c r="L1236" t="s">
        <v>28</v>
      </c>
      <c r="M1236">
        <v>75081</v>
      </c>
      <c r="N1236" t="s">
        <v>29</v>
      </c>
      <c r="O1236" t="s">
        <v>3452</v>
      </c>
      <c r="P1236" t="s">
        <v>54</v>
      </c>
      <c r="Q1236" t="s">
        <v>110</v>
      </c>
      <c r="R1236" t="s">
        <v>3453</v>
      </c>
      <c r="S1236">
        <v>156.37279999999998</v>
      </c>
      <c r="T1236">
        <v>2</v>
      </c>
      <c r="U1236" s="4">
        <v>0.32</v>
      </c>
      <c r="V1236">
        <f t="shared" si="39"/>
        <v>-50.039295999999993</v>
      </c>
      <c r="W1236">
        <v>-52.890800000000027</v>
      </c>
    </row>
    <row r="1237" spans="1:23" x14ac:dyDescent="0.3">
      <c r="A1237">
        <v>100</v>
      </c>
      <c r="B1237" t="s">
        <v>3454</v>
      </c>
      <c r="C1237" s="2">
        <v>42512</v>
      </c>
      <c r="D1237">
        <f t="shared" si="38"/>
        <v>2016</v>
      </c>
      <c r="E1237" s="2">
        <v>42250</v>
      </c>
      <c r="F1237" t="s">
        <v>22</v>
      </c>
      <c r="G1237" t="s">
        <v>241</v>
      </c>
      <c r="H1237" t="s">
        <v>242</v>
      </c>
      <c r="I1237" t="s">
        <v>37</v>
      </c>
      <c r="J1237" t="s">
        <v>26</v>
      </c>
      <c r="K1237" t="s">
        <v>166</v>
      </c>
      <c r="L1237" t="s">
        <v>39</v>
      </c>
      <c r="M1237">
        <v>60610</v>
      </c>
      <c r="N1237" t="s">
        <v>29</v>
      </c>
      <c r="O1237" t="s">
        <v>3455</v>
      </c>
      <c r="P1237" t="s">
        <v>31</v>
      </c>
      <c r="Q1237" t="s">
        <v>32</v>
      </c>
      <c r="R1237" t="s">
        <v>3456</v>
      </c>
      <c r="S1237">
        <v>64.623999999999995</v>
      </c>
      <c r="T1237">
        <v>7</v>
      </c>
      <c r="U1237" s="4">
        <v>0.2</v>
      </c>
      <c r="V1237">
        <f t="shared" si="39"/>
        <v>-12.924799999999999</v>
      </c>
      <c r="W1237">
        <v>22.618399999999994</v>
      </c>
    </row>
    <row r="1238" spans="1:23" x14ac:dyDescent="0.3">
      <c r="A1238">
        <v>101</v>
      </c>
      <c r="B1238" t="s">
        <v>3454</v>
      </c>
      <c r="C1238" s="2">
        <v>42513</v>
      </c>
      <c r="D1238">
        <f t="shared" si="38"/>
        <v>2016</v>
      </c>
      <c r="E1238" s="2">
        <v>42250</v>
      </c>
      <c r="F1238" t="s">
        <v>22</v>
      </c>
      <c r="G1238" t="s">
        <v>241</v>
      </c>
      <c r="H1238" t="s">
        <v>242</v>
      </c>
      <c r="I1238" t="s">
        <v>37</v>
      </c>
      <c r="J1238" t="s">
        <v>26</v>
      </c>
      <c r="K1238" t="s">
        <v>166</v>
      </c>
      <c r="L1238" t="s">
        <v>39</v>
      </c>
      <c r="M1238">
        <v>60610</v>
      </c>
      <c r="N1238" t="s">
        <v>29</v>
      </c>
      <c r="O1238" t="s">
        <v>3457</v>
      </c>
      <c r="P1238" t="s">
        <v>67</v>
      </c>
      <c r="Q1238" t="s">
        <v>68</v>
      </c>
      <c r="R1238" t="s">
        <v>3458</v>
      </c>
      <c r="S1238">
        <v>95.976000000000013</v>
      </c>
      <c r="T1238">
        <v>3</v>
      </c>
      <c r="U1238" s="4">
        <v>0.2</v>
      </c>
      <c r="V1238">
        <f t="shared" si="39"/>
        <v>-19.195200000000003</v>
      </c>
      <c r="W1238">
        <v>-10.797300000000011</v>
      </c>
    </row>
    <row r="1239" spans="1:23" x14ac:dyDescent="0.3">
      <c r="A1239">
        <v>102</v>
      </c>
      <c r="B1239" t="s">
        <v>3454</v>
      </c>
      <c r="C1239" s="2">
        <v>42514</v>
      </c>
      <c r="D1239">
        <f t="shared" si="38"/>
        <v>2016</v>
      </c>
      <c r="E1239" s="2">
        <v>42250</v>
      </c>
      <c r="F1239" t="s">
        <v>22</v>
      </c>
      <c r="G1239" t="s">
        <v>241</v>
      </c>
      <c r="H1239" t="s">
        <v>242</v>
      </c>
      <c r="I1239" t="s">
        <v>37</v>
      </c>
      <c r="J1239" t="s">
        <v>26</v>
      </c>
      <c r="K1239" t="s">
        <v>166</v>
      </c>
      <c r="L1239" t="s">
        <v>39</v>
      </c>
      <c r="M1239">
        <v>60610</v>
      </c>
      <c r="N1239" t="s">
        <v>29</v>
      </c>
      <c r="O1239" t="s">
        <v>1041</v>
      </c>
      <c r="P1239" t="s">
        <v>31</v>
      </c>
      <c r="Q1239" t="s">
        <v>47</v>
      </c>
      <c r="R1239" t="s">
        <v>1042</v>
      </c>
      <c r="S1239">
        <v>1.7879999999999996</v>
      </c>
      <c r="T1239">
        <v>3</v>
      </c>
      <c r="U1239" s="4">
        <v>0.8</v>
      </c>
      <c r="V1239">
        <f t="shared" si="39"/>
        <v>-1.4303999999999997</v>
      </c>
      <c r="W1239">
        <v>-3.0396000000000001</v>
      </c>
    </row>
    <row r="1240" spans="1:23" x14ac:dyDescent="0.3">
      <c r="A1240">
        <v>5774</v>
      </c>
      <c r="B1240" t="s">
        <v>3459</v>
      </c>
      <c r="C1240" s="2">
        <v>42515</v>
      </c>
      <c r="D1240">
        <f t="shared" si="38"/>
        <v>2016</v>
      </c>
      <c r="E1240" s="2">
        <v>42254</v>
      </c>
      <c r="F1240" t="s">
        <v>22</v>
      </c>
      <c r="G1240" t="s">
        <v>2311</v>
      </c>
      <c r="H1240" t="s">
        <v>2312</v>
      </c>
      <c r="I1240" t="s">
        <v>25</v>
      </c>
      <c r="J1240" t="s">
        <v>26</v>
      </c>
      <c r="K1240" t="s">
        <v>3460</v>
      </c>
      <c r="L1240" t="s">
        <v>28</v>
      </c>
      <c r="M1240">
        <v>76706</v>
      </c>
      <c r="N1240" t="s">
        <v>29</v>
      </c>
      <c r="O1240" t="s">
        <v>3461</v>
      </c>
      <c r="P1240" t="s">
        <v>31</v>
      </c>
      <c r="Q1240" t="s">
        <v>44</v>
      </c>
      <c r="R1240" t="s">
        <v>3462</v>
      </c>
      <c r="S1240">
        <v>23.968000000000004</v>
      </c>
      <c r="T1240">
        <v>2</v>
      </c>
      <c r="U1240" s="4">
        <v>0.2</v>
      </c>
      <c r="V1240">
        <f t="shared" si="39"/>
        <v>-4.7936000000000005</v>
      </c>
      <c r="W1240">
        <v>2.3967999999999989</v>
      </c>
    </row>
    <row r="1241" spans="1:23" x14ac:dyDescent="0.3">
      <c r="A1241">
        <v>6983</v>
      </c>
      <c r="B1241" t="s">
        <v>3463</v>
      </c>
      <c r="C1241" s="2">
        <v>42516</v>
      </c>
      <c r="D1241">
        <f t="shared" si="38"/>
        <v>2016</v>
      </c>
      <c r="E1241" s="2">
        <v>42253</v>
      </c>
      <c r="F1241" t="s">
        <v>22</v>
      </c>
      <c r="G1241" t="s">
        <v>3464</v>
      </c>
      <c r="H1241" t="s">
        <v>3465</v>
      </c>
      <c r="I1241" t="s">
        <v>25</v>
      </c>
      <c r="J1241" t="s">
        <v>26</v>
      </c>
      <c r="K1241" t="s">
        <v>115</v>
      </c>
      <c r="L1241" t="s">
        <v>74</v>
      </c>
      <c r="M1241">
        <v>48227</v>
      </c>
      <c r="N1241" t="s">
        <v>29</v>
      </c>
      <c r="O1241" t="s">
        <v>144</v>
      </c>
      <c r="P1241" t="s">
        <v>31</v>
      </c>
      <c r="Q1241" t="s">
        <v>47</v>
      </c>
      <c r="R1241" t="s">
        <v>145</v>
      </c>
      <c r="S1241">
        <v>24.1</v>
      </c>
      <c r="T1241">
        <v>5</v>
      </c>
      <c r="U1241" s="4">
        <v>0</v>
      </c>
      <c r="V1241">
        <f t="shared" si="39"/>
        <v>0</v>
      </c>
      <c r="W1241">
        <v>11.086</v>
      </c>
    </row>
    <row r="1242" spans="1:23" x14ac:dyDescent="0.3">
      <c r="A1242">
        <v>6984</v>
      </c>
      <c r="B1242" t="s">
        <v>3463</v>
      </c>
      <c r="C1242" s="2">
        <v>42517</v>
      </c>
      <c r="D1242">
        <f t="shared" si="38"/>
        <v>2016</v>
      </c>
      <c r="E1242" s="2">
        <v>42253</v>
      </c>
      <c r="F1242" t="s">
        <v>22</v>
      </c>
      <c r="G1242" t="s">
        <v>3464</v>
      </c>
      <c r="H1242" t="s">
        <v>3465</v>
      </c>
      <c r="I1242" t="s">
        <v>25</v>
      </c>
      <c r="J1242" t="s">
        <v>26</v>
      </c>
      <c r="K1242" t="s">
        <v>115</v>
      </c>
      <c r="L1242" t="s">
        <v>74</v>
      </c>
      <c r="M1242">
        <v>48227</v>
      </c>
      <c r="N1242" t="s">
        <v>29</v>
      </c>
      <c r="O1242" t="s">
        <v>2912</v>
      </c>
      <c r="P1242" t="s">
        <v>67</v>
      </c>
      <c r="Q1242" t="s">
        <v>297</v>
      </c>
      <c r="R1242" t="s">
        <v>2913</v>
      </c>
      <c r="S1242">
        <v>8.7799999999999994</v>
      </c>
      <c r="T1242">
        <v>1</v>
      </c>
      <c r="U1242" s="4">
        <v>0</v>
      </c>
      <c r="V1242">
        <f t="shared" si="39"/>
        <v>0</v>
      </c>
      <c r="W1242">
        <v>2.2827999999999999</v>
      </c>
    </row>
    <row r="1243" spans="1:23" x14ac:dyDescent="0.3">
      <c r="A1243">
        <v>6985</v>
      </c>
      <c r="B1243" t="s">
        <v>3463</v>
      </c>
      <c r="C1243" s="2">
        <v>42518</v>
      </c>
      <c r="D1243">
        <f t="shared" si="38"/>
        <v>2016</v>
      </c>
      <c r="E1243" s="2">
        <v>42253</v>
      </c>
      <c r="F1243" t="s">
        <v>22</v>
      </c>
      <c r="G1243" t="s">
        <v>3464</v>
      </c>
      <c r="H1243" t="s">
        <v>3465</v>
      </c>
      <c r="I1243" t="s">
        <v>25</v>
      </c>
      <c r="J1243" t="s">
        <v>26</v>
      </c>
      <c r="K1243" t="s">
        <v>115</v>
      </c>
      <c r="L1243" t="s">
        <v>74</v>
      </c>
      <c r="M1243">
        <v>48227</v>
      </c>
      <c r="N1243" t="s">
        <v>29</v>
      </c>
      <c r="O1243" t="s">
        <v>3466</v>
      </c>
      <c r="P1243" t="s">
        <v>31</v>
      </c>
      <c r="Q1243" t="s">
        <v>82</v>
      </c>
      <c r="R1243" t="s">
        <v>3467</v>
      </c>
      <c r="S1243">
        <v>376.74</v>
      </c>
      <c r="T1243">
        <v>4</v>
      </c>
      <c r="U1243" s="4">
        <v>0.1</v>
      </c>
      <c r="V1243">
        <f t="shared" si="39"/>
        <v>-37.673999999999999</v>
      </c>
      <c r="W1243">
        <v>71.161999999999978</v>
      </c>
    </row>
    <row r="1244" spans="1:23" x14ac:dyDescent="0.3">
      <c r="A1244">
        <v>6986</v>
      </c>
      <c r="B1244" t="s">
        <v>3463</v>
      </c>
      <c r="C1244" s="2">
        <v>42519</v>
      </c>
      <c r="D1244">
        <f t="shared" si="38"/>
        <v>2016</v>
      </c>
      <c r="E1244" s="2">
        <v>42253</v>
      </c>
      <c r="F1244" t="s">
        <v>22</v>
      </c>
      <c r="G1244" t="s">
        <v>3464</v>
      </c>
      <c r="H1244" t="s">
        <v>3465</v>
      </c>
      <c r="I1244" t="s">
        <v>25</v>
      </c>
      <c r="J1244" t="s">
        <v>26</v>
      </c>
      <c r="K1244" t="s">
        <v>115</v>
      </c>
      <c r="L1244" t="s">
        <v>74</v>
      </c>
      <c r="M1244">
        <v>48227</v>
      </c>
      <c r="N1244" t="s">
        <v>29</v>
      </c>
      <c r="O1244" t="s">
        <v>200</v>
      </c>
      <c r="P1244" t="s">
        <v>31</v>
      </c>
      <c r="Q1244" t="s">
        <v>47</v>
      </c>
      <c r="R1244" t="s">
        <v>201</v>
      </c>
      <c r="S1244">
        <v>29.52</v>
      </c>
      <c r="T1244">
        <v>4</v>
      </c>
      <c r="U1244" s="4">
        <v>0</v>
      </c>
      <c r="V1244">
        <f t="shared" si="39"/>
        <v>0</v>
      </c>
      <c r="W1244">
        <v>14.4648</v>
      </c>
    </row>
    <row r="1245" spans="1:23" x14ac:dyDescent="0.3">
      <c r="A1245">
        <v>6987</v>
      </c>
      <c r="B1245" t="s">
        <v>3463</v>
      </c>
      <c r="C1245" s="2">
        <v>42520</v>
      </c>
      <c r="D1245">
        <f t="shared" si="38"/>
        <v>2016</v>
      </c>
      <c r="E1245" s="2">
        <v>42253</v>
      </c>
      <c r="F1245" t="s">
        <v>22</v>
      </c>
      <c r="G1245" t="s">
        <v>3464</v>
      </c>
      <c r="H1245" t="s">
        <v>3465</v>
      </c>
      <c r="I1245" t="s">
        <v>25</v>
      </c>
      <c r="J1245" t="s">
        <v>26</v>
      </c>
      <c r="K1245" t="s">
        <v>115</v>
      </c>
      <c r="L1245" t="s">
        <v>74</v>
      </c>
      <c r="M1245">
        <v>48227</v>
      </c>
      <c r="N1245" t="s">
        <v>29</v>
      </c>
      <c r="O1245" t="s">
        <v>3468</v>
      </c>
      <c r="P1245" t="s">
        <v>31</v>
      </c>
      <c r="Q1245" t="s">
        <v>64</v>
      </c>
      <c r="R1245" t="s">
        <v>3469</v>
      </c>
      <c r="S1245">
        <v>11.96</v>
      </c>
      <c r="T1245">
        <v>2</v>
      </c>
      <c r="U1245" s="4">
        <v>0</v>
      </c>
      <c r="V1245">
        <f t="shared" si="39"/>
        <v>0</v>
      </c>
      <c r="W1245">
        <v>2.99</v>
      </c>
    </row>
    <row r="1246" spans="1:23" x14ac:dyDescent="0.3">
      <c r="A1246">
        <v>6988</v>
      </c>
      <c r="B1246" t="s">
        <v>3463</v>
      </c>
      <c r="C1246" s="2">
        <v>42521</v>
      </c>
      <c r="D1246">
        <f t="shared" si="38"/>
        <v>2016</v>
      </c>
      <c r="E1246" s="2">
        <v>42253</v>
      </c>
      <c r="F1246" t="s">
        <v>22</v>
      </c>
      <c r="G1246" t="s">
        <v>3464</v>
      </c>
      <c r="H1246" t="s">
        <v>3465</v>
      </c>
      <c r="I1246" t="s">
        <v>25</v>
      </c>
      <c r="J1246" t="s">
        <v>26</v>
      </c>
      <c r="K1246" t="s">
        <v>115</v>
      </c>
      <c r="L1246" t="s">
        <v>74</v>
      </c>
      <c r="M1246">
        <v>48227</v>
      </c>
      <c r="N1246" t="s">
        <v>29</v>
      </c>
      <c r="O1246" t="s">
        <v>3470</v>
      </c>
      <c r="P1246" t="s">
        <v>31</v>
      </c>
      <c r="Q1246" t="s">
        <v>47</v>
      </c>
      <c r="R1246" t="s">
        <v>3471</v>
      </c>
      <c r="S1246">
        <v>26.400000000000002</v>
      </c>
      <c r="T1246">
        <v>5</v>
      </c>
      <c r="U1246" s="4">
        <v>0</v>
      </c>
      <c r="V1246">
        <f t="shared" si="39"/>
        <v>0</v>
      </c>
      <c r="W1246">
        <v>12.672000000000001</v>
      </c>
    </row>
    <row r="1247" spans="1:23" x14ac:dyDescent="0.3">
      <c r="A1247">
        <v>3416</v>
      </c>
      <c r="B1247" t="s">
        <v>3472</v>
      </c>
      <c r="C1247" s="2">
        <v>42522</v>
      </c>
      <c r="D1247">
        <f t="shared" si="38"/>
        <v>2016</v>
      </c>
      <c r="E1247" s="2">
        <v>42250</v>
      </c>
      <c r="F1247" t="s">
        <v>170</v>
      </c>
      <c r="G1247" t="s">
        <v>1835</v>
      </c>
      <c r="H1247" t="s">
        <v>1836</v>
      </c>
      <c r="I1247" t="s">
        <v>25</v>
      </c>
      <c r="J1247" t="s">
        <v>26</v>
      </c>
      <c r="K1247" t="s">
        <v>1184</v>
      </c>
      <c r="L1247" t="s">
        <v>124</v>
      </c>
      <c r="M1247">
        <v>53711</v>
      </c>
      <c r="N1247" t="s">
        <v>29</v>
      </c>
      <c r="O1247" t="s">
        <v>1035</v>
      </c>
      <c r="P1247" t="s">
        <v>31</v>
      </c>
      <c r="Q1247" t="s">
        <v>98</v>
      </c>
      <c r="R1247" t="s">
        <v>1036</v>
      </c>
      <c r="S1247">
        <v>1.81</v>
      </c>
      <c r="T1247">
        <v>1</v>
      </c>
      <c r="U1247" s="4">
        <v>0</v>
      </c>
      <c r="V1247">
        <f t="shared" si="39"/>
        <v>0</v>
      </c>
      <c r="W1247">
        <v>0.65159999999999996</v>
      </c>
    </row>
    <row r="1248" spans="1:23" x14ac:dyDescent="0.3">
      <c r="A1248">
        <v>3417</v>
      </c>
      <c r="B1248" t="s">
        <v>3472</v>
      </c>
      <c r="C1248" s="2">
        <v>42523</v>
      </c>
      <c r="D1248">
        <f t="shared" si="38"/>
        <v>2016</v>
      </c>
      <c r="E1248" s="2">
        <v>42250</v>
      </c>
      <c r="F1248" t="s">
        <v>170</v>
      </c>
      <c r="G1248" t="s">
        <v>1835</v>
      </c>
      <c r="H1248" t="s">
        <v>1836</v>
      </c>
      <c r="I1248" t="s">
        <v>25</v>
      </c>
      <c r="J1248" t="s">
        <v>26</v>
      </c>
      <c r="K1248" t="s">
        <v>1184</v>
      </c>
      <c r="L1248" t="s">
        <v>124</v>
      </c>
      <c r="M1248">
        <v>53711</v>
      </c>
      <c r="N1248" t="s">
        <v>29</v>
      </c>
      <c r="O1248" t="s">
        <v>1168</v>
      </c>
      <c r="P1248" t="s">
        <v>31</v>
      </c>
      <c r="Q1248" t="s">
        <v>47</v>
      </c>
      <c r="R1248" t="s">
        <v>1169</v>
      </c>
      <c r="S1248">
        <v>8.26</v>
      </c>
      <c r="T1248">
        <v>2</v>
      </c>
      <c r="U1248" s="4">
        <v>0</v>
      </c>
      <c r="V1248">
        <f t="shared" si="39"/>
        <v>0</v>
      </c>
      <c r="W1248">
        <v>3.8822000000000001</v>
      </c>
    </row>
    <row r="1249" spans="1:23" x14ac:dyDescent="0.3">
      <c r="A1249">
        <v>6763</v>
      </c>
      <c r="B1249" t="s">
        <v>3473</v>
      </c>
      <c r="C1249" s="2">
        <v>42524</v>
      </c>
      <c r="D1249">
        <f t="shared" si="38"/>
        <v>2016</v>
      </c>
      <c r="E1249" s="2">
        <v>42256</v>
      </c>
      <c r="F1249" t="s">
        <v>22</v>
      </c>
      <c r="G1249" t="s">
        <v>2114</v>
      </c>
      <c r="H1249" t="s">
        <v>2115</v>
      </c>
      <c r="I1249" t="s">
        <v>25</v>
      </c>
      <c r="J1249" t="s">
        <v>26</v>
      </c>
      <c r="K1249" t="s">
        <v>166</v>
      </c>
      <c r="L1249" t="s">
        <v>39</v>
      </c>
      <c r="M1249">
        <v>60623</v>
      </c>
      <c r="N1249" t="s">
        <v>29</v>
      </c>
      <c r="O1249" t="s">
        <v>2577</v>
      </c>
      <c r="P1249" t="s">
        <v>31</v>
      </c>
      <c r="Q1249" t="s">
        <v>41</v>
      </c>
      <c r="R1249" t="s">
        <v>2578</v>
      </c>
      <c r="S1249">
        <v>29.24</v>
      </c>
      <c r="T1249">
        <v>5</v>
      </c>
      <c r="U1249" s="4">
        <v>0.2</v>
      </c>
      <c r="V1249">
        <f t="shared" si="39"/>
        <v>-5.8479999999999999</v>
      </c>
      <c r="W1249">
        <v>9.8685000000000009</v>
      </c>
    </row>
    <row r="1250" spans="1:23" x14ac:dyDescent="0.3">
      <c r="A1250">
        <v>6764</v>
      </c>
      <c r="B1250" t="s">
        <v>3473</v>
      </c>
      <c r="C1250" s="2">
        <v>42525</v>
      </c>
      <c r="D1250">
        <f t="shared" si="38"/>
        <v>2016</v>
      </c>
      <c r="E1250" s="2">
        <v>42256</v>
      </c>
      <c r="F1250" t="s">
        <v>22</v>
      </c>
      <c r="G1250" t="s">
        <v>2114</v>
      </c>
      <c r="H1250" t="s">
        <v>2115</v>
      </c>
      <c r="I1250" t="s">
        <v>25</v>
      </c>
      <c r="J1250" t="s">
        <v>26</v>
      </c>
      <c r="K1250" t="s">
        <v>166</v>
      </c>
      <c r="L1250" t="s">
        <v>39</v>
      </c>
      <c r="M1250">
        <v>60623</v>
      </c>
      <c r="N1250" t="s">
        <v>29</v>
      </c>
      <c r="O1250" t="s">
        <v>1443</v>
      </c>
      <c r="P1250" t="s">
        <v>31</v>
      </c>
      <c r="Q1250" t="s">
        <v>44</v>
      </c>
      <c r="R1250" t="s">
        <v>1444</v>
      </c>
      <c r="S1250">
        <v>35.167999999999999</v>
      </c>
      <c r="T1250">
        <v>2</v>
      </c>
      <c r="U1250" s="4">
        <v>0.2</v>
      </c>
      <c r="V1250">
        <f t="shared" si="39"/>
        <v>-7.0335999999999999</v>
      </c>
      <c r="W1250">
        <v>-8.3524000000000012</v>
      </c>
    </row>
    <row r="1251" spans="1:23" x14ac:dyDescent="0.3">
      <c r="A1251">
        <v>6765</v>
      </c>
      <c r="B1251" t="s">
        <v>3473</v>
      </c>
      <c r="C1251" s="2">
        <v>42526</v>
      </c>
      <c r="D1251">
        <f t="shared" si="38"/>
        <v>2016</v>
      </c>
      <c r="E1251" s="2">
        <v>42256</v>
      </c>
      <c r="F1251" t="s">
        <v>22</v>
      </c>
      <c r="G1251" t="s">
        <v>2114</v>
      </c>
      <c r="H1251" t="s">
        <v>2115</v>
      </c>
      <c r="I1251" t="s">
        <v>25</v>
      </c>
      <c r="J1251" t="s">
        <v>26</v>
      </c>
      <c r="K1251" t="s">
        <v>166</v>
      </c>
      <c r="L1251" t="s">
        <v>39</v>
      </c>
      <c r="M1251">
        <v>60623</v>
      </c>
      <c r="N1251" t="s">
        <v>29</v>
      </c>
      <c r="O1251" t="s">
        <v>3474</v>
      </c>
      <c r="P1251" t="s">
        <v>67</v>
      </c>
      <c r="Q1251" t="s">
        <v>244</v>
      </c>
      <c r="R1251" t="s">
        <v>3475</v>
      </c>
      <c r="S1251">
        <v>1362.8999999999999</v>
      </c>
      <c r="T1251">
        <v>3</v>
      </c>
      <c r="U1251" s="4">
        <v>0.3</v>
      </c>
      <c r="V1251">
        <f t="shared" si="39"/>
        <v>-408.86999999999995</v>
      </c>
      <c r="W1251">
        <v>-19.470000000000141</v>
      </c>
    </row>
    <row r="1252" spans="1:23" x14ac:dyDescent="0.3">
      <c r="A1252">
        <v>6937</v>
      </c>
      <c r="B1252" t="s">
        <v>3476</v>
      </c>
      <c r="C1252" s="2">
        <v>42527</v>
      </c>
      <c r="D1252">
        <f t="shared" si="38"/>
        <v>2016</v>
      </c>
      <c r="E1252" s="2">
        <v>42252</v>
      </c>
      <c r="F1252" t="s">
        <v>101</v>
      </c>
      <c r="G1252" t="s">
        <v>928</v>
      </c>
      <c r="H1252" t="s">
        <v>929</v>
      </c>
      <c r="I1252" t="s">
        <v>37</v>
      </c>
      <c r="J1252" t="s">
        <v>26</v>
      </c>
      <c r="K1252" t="s">
        <v>166</v>
      </c>
      <c r="L1252" t="s">
        <v>39</v>
      </c>
      <c r="M1252">
        <v>60653</v>
      </c>
      <c r="N1252" t="s">
        <v>29</v>
      </c>
      <c r="O1252" t="s">
        <v>3477</v>
      </c>
      <c r="P1252" t="s">
        <v>54</v>
      </c>
      <c r="Q1252" t="s">
        <v>55</v>
      </c>
      <c r="R1252" t="s">
        <v>3478</v>
      </c>
      <c r="S1252">
        <v>84.272000000000006</v>
      </c>
      <c r="T1252">
        <v>2</v>
      </c>
      <c r="U1252" s="4">
        <v>0.6</v>
      </c>
      <c r="V1252">
        <f t="shared" si="39"/>
        <v>-50.563200000000002</v>
      </c>
      <c r="W1252">
        <v>-75.844800000000006</v>
      </c>
    </row>
    <row r="1253" spans="1:23" x14ac:dyDescent="0.3">
      <c r="A1253">
        <v>8679</v>
      </c>
      <c r="B1253" t="s">
        <v>3479</v>
      </c>
      <c r="C1253" s="2">
        <v>42528</v>
      </c>
      <c r="D1253">
        <f t="shared" si="38"/>
        <v>2016</v>
      </c>
      <c r="E1253" s="2">
        <v>42255</v>
      </c>
      <c r="F1253" t="s">
        <v>128</v>
      </c>
      <c r="G1253" t="s">
        <v>3480</v>
      </c>
      <c r="H1253" t="s">
        <v>3481</v>
      </c>
      <c r="I1253" t="s">
        <v>37</v>
      </c>
      <c r="J1253" t="s">
        <v>26</v>
      </c>
      <c r="K1253" t="s">
        <v>27</v>
      </c>
      <c r="L1253" t="s">
        <v>28</v>
      </c>
      <c r="M1253">
        <v>77070</v>
      </c>
      <c r="N1253" t="s">
        <v>29</v>
      </c>
      <c r="O1253" t="s">
        <v>3482</v>
      </c>
      <c r="P1253" t="s">
        <v>31</v>
      </c>
      <c r="Q1253" t="s">
        <v>47</v>
      </c>
      <c r="R1253" t="s">
        <v>3483</v>
      </c>
      <c r="S1253">
        <v>8.6079999999999988</v>
      </c>
      <c r="T1253">
        <v>8</v>
      </c>
      <c r="U1253" s="4">
        <v>0.8</v>
      </c>
      <c r="V1253">
        <f t="shared" si="39"/>
        <v>-6.8863999999999992</v>
      </c>
      <c r="W1253">
        <v>-13.342400000000001</v>
      </c>
    </row>
    <row r="1254" spans="1:23" x14ac:dyDescent="0.3">
      <c r="A1254">
        <v>8680</v>
      </c>
      <c r="B1254" t="s">
        <v>3479</v>
      </c>
      <c r="C1254" s="2">
        <v>42529</v>
      </c>
      <c r="D1254">
        <f t="shared" si="38"/>
        <v>2016</v>
      </c>
      <c r="E1254" s="2">
        <v>42255</v>
      </c>
      <c r="F1254" t="s">
        <v>128</v>
      </c>
      <c r="G1254" t="s">
        <v>3480</v>
      </c>
      <c r="H1254" t="s">
        <v>3481</v>
      </c>
      <c r="I1254" t="s">
        <v>37</v>
      </c>
      <c r="J1254" t="s">
        <v>26</v>
      </c>
      <c r="K1254" t="s">
        <v>27</v>
      </c>
      <c r="L1254" t="s">
        <v>28</v>
      </c>
      <c r="M1254">
        <v>77070</v>
      </c>
      <c r="N1254" t="s">
        <v>29</v>
      </c>
      <c r="O1254" t="s">
        <v>3484</v>
      </c>
      <c r="P1254" t="s">
        <v>67</v>
      </c>
      <c r="Q1254" t="s">
        <v>68</v>
      </c>
      <c r="R1254" t="s">
        <v>3485</v>
      </c>
      <c r="S1254">
        <v>159.56</v>
      </c>
      <c r="T1254">
        <v>5</v>
      </c>
      <c r="U1254" s="4">
        <v>0.2</v>
      </c>
      <c r="V1254">
        <f t="shared" si="39"/>
        <v>-31.912000000000003</v>
      </c>
      <c r="W1254">
        <v>33.906499999999994</v>
      </c>
    </row>
    <row r="1255" spans="1:23" x14ac:dyDescent="0.3">
      <c r="A1255">
        <v>1382</v>
      </c>
      <c r="B1255" t="s">
        <v>3486</v>
      </c>
      <c r="C1255" s="2">
        <v>42530</v>
      </c>
      <c r="D1255">
        <f t="shared" si="38"/>
        <v>2016</v>
      </c>
      <c r="E1255" s="2">
        <v>42257</v>
      </c>
      <c r="F1255" t="s">
        <v>22</v>
      </c>
      <c r="G1255" t="s">
        <v>2211</v>
      </c>
      <c r="H1255" t="s">
        <v>2212</v>
      </c>
      <c r="I1255" t="s">
        <v>37</v>
      </c>
      <c r="J1255" t="s">
        <v>26</v>
      </c>
      <c r="K1255" t="s">
        <v>567</v>
      </c>
      <c r="L1255" t="s">
        <v>39</v>
      </c>
      <c r="M1255">
        <v>60505</v>
      </c>
      <c r="N1255" t="s">
        <v>29</v>
      </c>
      <c r="O1255" t="s">
        <v>3487</v>
      </c>
      <c r="P1255" t="s">
        <v>54</v>
      </c>
      <c r="Q1255" t="s">
        <v>55</v>
      </c>
      <c r="R1255" t="s">
        <v>3488</v>
      </c>
      <c r="S1255">
        <v>83.951999999999998</v>
      </c>
      <c r="T1255">
        <v>3</v>
      </c>
      <c r="U1255" s="4">
        <v>0.6</v>
      </c>
      <c r="V1255">
        <f t="shared" si="39"/>
        <v>-50.371199999999995</v>
      </c>
      <c r="W1255">
        <v>-90.24839999999999</v>
      </c>
    </row>
    <row r="1256" spans="1:23" x14ac:dyDescent="0.3">
      <c r="A1256">
        <v>2160</v>
      </c>
      <c r="B1256" t="s">
        <v>3489</v>
      </c>
      <c r="C1256" s="2">
        <v>42531</v>
      </c>
      <c r="D1256">
        <f t="shared" si="38"/>
        <v>2016</v>
      </c>
      <c r="E1256" s="2">
        <v>42257</v>
      </c>
      <c r="F1256" t="s">
        <v>22</v>
      </c>
      <c r="G1256" t="s">
        <v>3490</v>
      </c>
      <c r="H1256" t="s">
        <v>3491</v>
      </c>
      <c r="I1256" t="s">
        <v>25</v>
      </c>
      <c r="J1256" t="s">
        <v>26</v>
      </c>
      <c r="K1256" t="s">
        <v>166</v>
      </c>
      <c r="L1256" t="s">
        <v>39</v>
      </c>
      <c r="M1256">
        <v>60610</v>
      </c>
      <c r="N1256" t="s">
        <v>29</v>
      </c>
      <c r="O1256" t="s">
        <v>3492</v>
      </c>
      <c r="P1256" t="s">
        <v>31</v>
      </c>
      <c r="Q1256" t="s">
        <v>47</v>
      </c>
      <c r="R1256" t="s">
        <v>3493</v>
      </c>
      <c r="S1256">
        <v>8.8079999999999981</v>
      </c>
      <c r="T1256">
        <v>3</v>
      </c>
      <c r="U1256" s="4">
        <v>0.8</v>
      </c>
      <c r="V1256">
        <f t="shared" si="39"/>
        <v>-7.0463999999999984</v>
      </c>
      <c r="W1256">
        <v>-14.973600000000001</v>
      </c>
    </row>
    <row r="1257" spans="1:23" x14ac:dyDescent="0.3">
      <c r="A1257">
        <v>2772</v>
      </c>
      <c r="B1257" t="s">
        <v>3494</v>
      </c>
      <c r="C1257" s="2">
        <v>42532</v>
      </c>
      <c r="D1257">
        <f t="shared" si="38"/>
        <v>2016</v>
      </c>
      <c r="E1257" s="2">
        <v>42258</v>
      </c>
      <c r="F1257" t="s">
        <v>22</v>
      </c>
      <c r="G1257" t="s">
        <v>1717</v>
      </c>
      <c r="H1257" t="s">
        <v>1718</v>
      </c>
      <c r="I1257" t="s">
        <v>25</v>
      </c>
      <c r="J1257" t="s">
        <v>26</v>
      </c>
      <c r="K1257" t="s">
        <v>3495</v>
      </c>
      <c r="L1257" t="s">
        <v>124</v>
      </c>
      <c r="M1257">
        <v>53186</v>
      </c>
      <c r="N1257" t="s">
        <v>29</v>
      </c>
      <c r="O1257" t="s">
        <v>3496</v>
      </c>
      <c r="P1257" t="s">
        <v>31</v>
      </c>
      <c r="Q1257" t="s">
        <v>44</v>
      </c>
      <c r="R1257" t="s">
        <v>3497</v>
      </c>
      <c r="S1257">
        <v>54.5</v>
      </c>
      <c r="T1257">
        <v>5</v>
      </c>
      <c r="U1257" s="4">
        <v>0</v>
      </c>
      <c r="V1257">
        <f t="shared" si="39"/>
        <v>0</v>
      </c>
      <c r="W1257">
        <v>14.169999999999998</v>
      </c>
    </row>
    <row r="1258" spans="1:23" x14ac:dyDescent="0.3">
      <c r="A1258">
        <v>7563</v>
      </c>
      <c r="B1258" t="s">
        <v>3498</v>
      </c>
      <c r="C1258" s="2">
        <v>42533</v>
      </c>
      <c r="D1258">
        <f t="shared" si="38"/>
        <v>2016</v>
      </c>
      <c r="E1258" s="2">
        <v>42255</v>
      </c>
      <c r="F1258" t="s">
        <v>22</v>
      </c>
      <c r="G1258" t="s">
        <v>3048</v>
      </c>
      <c r="H1258" t="s">
        <v>3049</v>
      </c>
      <c r="I1258" t="s">
        <v>25</v>
      </c>
      <c r="J1258" t="s">
        <v>26</v>
      </c>
      <c r="K1258" t="s">
        <v>166</v>
      </c>
      <c r="L1258" t="s">
        <v>39</v>
      </c>
      <c r="M1258">
        <v>60610</v>
      </c>
      <c r="N1258" t="s">
        <v>29</v>
      </c>
      <c r="O1258" t="s">
        <v>3499</v>
      </c>
      <c r="P1258" t="s">
        <v>54</v>
      </c>
      <c r="Q1258" t="s">
        <v>110</v>
      </c>
      <c r="R1258" t="s">
        <v>3500</v>
      </c>
      <c r="S1258">
        <v>198.744</v>
      </c>
      <c r="T1258">
        <v>4</v>
      </c>
      <c r="U1258" s="4">
        <v>0.3</v>
      </c>
      <c r="V1258">
        <f t="shared" si="39"/>
        <v>-59.623199999999997</v>
      </c>
      <c r="W1258">
        <v>0</v>
      </c>
    </row>
    <row r="1259" spans="1:23" x14ac:dyDescent="0.3">
      <c r="A1259">
        <v>3788</v>
      </c>
      <c r="B1259" t="s">
        <v>3501</v>
      </c>
      <c r="C1259" s="2">
        <v>42534</v>
      </c>
      <c r="D1259">
        <f t="shared" si="38"/>
        <v>2016</v>
      </c>
      <c r="E1259" s="2">
        <v>42257</v>
      </c>
      <c r="F1259" t="s">
        <v>22</v>
      </c>
      <c r="G1259" t="s">
        <v>3309</v>
      </c>
      <c r="H1259" t="s">
        <v>3310</v>
      </c>
      <c r="I1259" t="s">
        <v>25</v>
      </c>
      <c r="J1259" t="s">
        <v>26</v>
      </c>
      <c r="K1259" t="s">
        <v>27</v>
      </c>
      <c r="L1259" t="s">
        <v>28</v>
      </c>
      <c r="M1259">
        <v>77041</v>
      </c>
      <c r="N1259" t="s">
        <v>29</v>
      </c>
      <c r="O1259" t="s">
        <v>3502</v>
      </c>
      <c r="P1259" t="s">
        <v>31</v>
      </c>
      <c r="Q1259" t="s">
        <v>64</v>
      </c>
      <c r="R1259" t="s">
        <v>3503</v>
      </c>
      <c r="S1259">
        <v>3.9119999999999999</v>
      </c>
      <c r="T1259">
        <v>1</v>
      </c>
      <c r="U1259" s="4">
        <v>0.2</v>
      </c>
      <c r="V1259">
        <f t="shared" si="39"/>
        <v>-0.78239999999999998</v>
      </c>
      <c r="W1259">
        <v>1.0269000000000001</v>
      </c>
    </row>
    <row r="1260" spans="1:23" x14ac:dyDescent="0.3">
      <c r="A1260">
        <v>3789</v>
      </c>
      <c r="B1260" t="s">
        <v>3501</v>
      </c>
      <c r="C1260" s="2">
        <v>42535</v>
      </c>
      <c r="D1260">
        <f t="shared" si="38"/>
        <v>2016</v>
      </c>
      <c r="E1260" s="2">
        <v>42257</v>
      </c>
      <c r="F1260" t="s">
        <v>22</v>
      </c>
      <c r="G1260" t="s">
        <v>3309</v>
      </c>
      <c r="H1260" t="s">
        <v>3310</v>
      </c>
      <c r="I1260" t="s">
        <v>25</v>
      </c>
      <c r="J1260" t="s">
        <v>26</v>
      </c>
      <c r="K1260" t="s">
        <v>27</v>
      </c>
      <c r="L1260" t="s">
        <v>28</v>
      </c>
      <c r="M1260">
        <v>77041</v>
      </c>
      <c r="N1260" t="s">
        <v>29</v>
      </c>
      <c r="O1260" t="s">
        <v>2324</v>
      </c>
      <c r="P1260" t="s">
        <v>31</v>
      </c>
      <c r="Q1260" t="s">
        <v>64</v>
      </c>
      <c r="R1260" t="s">
        <v>2325</v>
      </c>
      <c r="S1260">
        <v>62.376000000000005</v>
      </c>
      <c r="T1260">
        <v>3</v>
      </c>
      <c r="U1260" s="4">
        <v>0.2</v>
      </c>
      <c r="V1260">
        <f t="shared" si="39"/>
        <v>-12.475200000000001</v>
      </c>
      <c r="W1260">
        <v>7.0172999999999952</v>
      </c>
    </row>
    <row r="1261" spans="1:23" x14ac:dyDescent="0.3">
      <c r="A1261">
        <v>8737</v>
      </c>
      <c r="B1261" t="s">
        <v>3504</v>
      </c>
      <c r="C1261" s="2">
        <v>42536</v>
      </c>
      <c r="D1261">
        <f t="shared" si="38"/>
        <v>2016</v>
      </c>
      <c r="E1261" s="2">
        <v>42257</v>
      </c>
      <c r="F1261" t="s">
        <v>22</v>
      </c>
      <c r="G1261" t="s">
        <v>1681</v>
      </c>
      <c r="H1261" t="s">
        <v>1682</v>
      </c>
      <c r="I1261" t="s">
        <v>104</v>
      </c>
      <c r="J1261" t="s">
        <v>26</v>
      </c>
      <c r="K1261" t="s">
        <v>1629</v>
      </c>
      <c r="L1261" t="s">
        <v>252</v>
      </c>
      <c r="M1261">
        <v>55125</v>
      </c>
      <c r="N1261" t="s">
        <v>29</v>
      </c>
      <c r="O1261" t="s">
        <v>1179</v>
      </c>
      <c r="P1261" t="s">
        <v>31</v>
      </c>
      <c r="Q1261" t="s">
        <v>44</v>
      </c>
      <c r="R1261" t="s">
        <v>1180</v>
      </c>
      <c r="S1261">
        <v>535.41</v>
      </c>
      <c r="T1261">
        <v>3</v>
      </c>
      <c r="U1261" s="4">
        <v>0</v>
      </c>
      <c r="V1261">
        <f t="shared" si="39"/>
        <v>0</v>
      </c>
      <c r="W1261">
        <v>160.62299999999993</v>
      </c>
    </row>
    <row r="1262" spans="1:23" x14ac:dyDescent="0.3">
      <c r="A1262">
        <v>9073</v>
      </c>
      <c r="B1262" t="s">
        <v>3505</v>
      </c>
      <c r="C1262" s="2">
        <v>42537</v>
      </c>
      <c r="D1262">
        <f t="shared" si="38"/>
        <v>2016</v>
      </c>
      <c r="E1262" s="2">
        <v>42256</v>
      </c>
      <c r="F1262" t="s">
        <v>22</v>
      </c>
      <c r="G1262" t="s">
        <v>3080</v>
      </c>
      <c r="H1262" t="s">
        <v>3081</v>
      </c>
      <c r="I1262" t="s">
        <v>25</v>
      </c>
      <c r="J1262" t="s">
        <v>26</v>
      </c>
      <c r="K1262" t="s">
        <v>762</v>
      </c>
      <c r="L1262" t="s">
        <v>138</v>
      </c>
      <c r="M1262">
        <v>65807</v>
      </c>
      <c r="N1262" t="s">
        <v>29</v>
      </c>
      <c r="O1262" t="s">
        <v>2383</v>
      </c>
      <c r="P1262" t="s">
        <v>31</v>
      </c>
      <c r="Q1262" t="s">
        <v>280</v>
      </c>
      <c r="R1262" t="s">
        <v>472</v>
      </c>
      <c r="S1262">
        <v>16.559999999999999</v>
      </c>
      <c r="T1262">
        <v>2</v>
      </c>
      <c r="U1262" s="4">
        <v>0</v>
      </c>
      <c r="V1262">
        <f t="shared" si="39"/>
        <v>0</v>
      </c>
      <c r="W1262">
        <v>7.783199999999999</v>
      </c>
    </row>
    <row r="1263" spans="1:23" x14ac:dyDescent="0.3">
      <c r="A1263">
        <v>9074</v>
      </c>
      <c r="B1263" t="s">
        <v>3505</v>
      </c>
      <c r="C1263" s="2">
        <v>42538</v>
      </c>
      <c r="D1263">
        <f t="shared" si="38"/>
        <v>2016</v>
      </c>
      <c r="E1263" s="2">
        <v>42256</v>
      </c>
      <c r="F1263" t="s">
        <v>22</v>
      </c>
      <c r="G1263" t="s">
        <v>3080</v>
      </c>
      <c r="H1263" t="s">
        <v>3081</v>
      </c>
      <c r="I1263" t="s">
        <v>25</v>
      </c>
      <c r="J1263" t="s">
        <v>26</v>
      </c>
      <c r="K1263" t="s">
        <v>762</v>
      </c>
      <c r="L1263" t="s">
        <v>138</v>
      </c>
      <c r="M1263">
        <v>65807</v>
      </c>
      <c r="N1263" t="s">
        <v>29</v>
      </c>
      <c r="O1263" t="s">
        <v>2266</v>
      </c>
      <c r="P1263" t="s">
        <v>67</v>
      </c>
      <c r="Q1263" t="s">
        <v>68</v>
      </c>
      <c r="R1263" t="s">
        <v>2267</v>
      </c>
      <c r="S1263">
        <v>279.95</v>
      </c>
      <c r="T1263">
        <v>5</v>
      </c>
      <c r="U1263" s="4">
        <v>0</v>
      </c>
      <c r="V1263">
        <f t="shared" si="39"/>
        <v>0</v>
      </c>
      <c r="W1263">
        <v>67.188000000000017</v>
      </c>
    </row>
    <row r="1264" spans="1:23" x14ac:dyDescent="0.3">
      <c r="A1264">
        <v>441</v>
      </c>
      <c r="B1264" t="s">
        <v>3506</v>
      </c>
      <c r="C1264" s="2">
        <v>42539</v>
      </c>
      <c r="D1264">
        <f t="shared" si="38"/>
        <v>2016</v>
      </c>
      <c r="E1264" s="2">
        <v>42255</v>
      </c>
      <c r="F1264" t="s">
        <v>128</v>
      </c>
      <c r="G1264" t="s">
        <v>1182</v>
      </c>
      <c r="H1264" t="s">
        <v>1183</v>
      </c>
      <c r="I1264" t="s">
        <v>25</v>
      </c>
      <c r="J1264" t="s">
        <v>26</v>
      </c>
      <c r="K1264" t="s">
        <v>115</v>
      </c>
      <c r="L1264" t="s">
        <v>74</v>
      </c>
      <c r="M1264">
        <v>48227</v>
      </c>
      <c r="N1264" t="s">
        <v>29</v>
      </c>
      <c r="O1264" t="s">
        <v>3507</v>
      </c>
      <c r="P1264" t="s">
        <v>54</v>
      </c>
      <c r="Q1264" t="s">
        <v>55</v>
      </c>
      <c r="R1264" t="s">
        <v>3508</v>
      </c>
      <c r="S1264">
        <v>12.22</v>
      </c>
      <c r="T1264">
        <v>1</v>
      </c>
      <c r="U1264" s="4">
        <v>0</v>
      </c>
      <c r="V1264">
        <f t="shared" si="39"/>
        <v>0</v>
      </c>
      <c r="W1264">
        <v>3.6659999999999986</v>
      </c>
    </row>
    <row r="1265" spans="1:23" x14ac:dyDescent="0.3">
      <c r="A1265">
        <v>442</v>
      </c>
      <c r="B1265" t="s">
        <v>3506</v>
      </c>
      <c r="C1265" s="2">
        <v>42540</v>
      </c>
      <c r="D1265">
        <f t="shared" si="38"/>
        <v>2016</v>
      </c>
      <c r="E1265" s="2">
        <v>42255</v>
      </c>
      <c r="F1265" t="s">
        <v>128</v>
      </c>
      <c r="G1265" t="s">
        <v>1182</v>
      </c>
      <c r="H1265" t="s">
        <v>1183</v>
      </c>
      <c r="I1265" t="s">
        <v>25</v>
      </c>
      <c r="J1265" t="s">
        <v>26</v>
      </c>
      <c r="K1265" t="s">
        <v>115</v>
      </c>
      <c r="L1265" t="s">
        <v>74</v>
      </c>
      <c r="M1265">
        <v>48227</v>
      </c>
      <c r="N1265" t="s">
        <v>29</v>
      </c>
      <c r="O1265" t="s">
        <v>3509</v>
      </c>
      <c r="P1265" t="s">
        <v>31</v>
      </c>
      <c r="Q1265" t="s">
        <v>44</v>
      </c>
      <c r="R1265" t="s">
        <v>3510</v>
      </c>
      <c r="S1265">
        <v>194.94</v>
      </c>
      <c r="T1265">
        <v>3</v>
      </c>
      <c r="U1265" s="4">
        <v>0</v>
      </c>
      <c r="V1265">
        <f t="shared" si="39"/>
        <v>0</v>
      </c>
      <c r="W1265">
        <v>23.392800000000008</v>
      </c>
    </row>
    <row r="1266" spans="1:23" x14ac:dyDescent="0.3">
      <c r="A1266">
        <v>443</v>
      </c>
      <c r="B1266" t="s">
        <v>3506</v>
      </c>
      <c r="C1266" s="2">
        <v>42541</v>
      </c>
      <c r="D1266">
        <f t="shared" si="38"/>
        <v>2016</v>
      </c>
      <c r="E1266" s="2">
        <v>42255</v>
      </c>
      <c r="F1266" t="s">
        <v>128</v>
      </c>
      <c r="G1266" t="s">
        <v>1182</v>
      </c>
      <c r="H1266" t="s">
        <v>1183</v>
      </c>
      <c r="I1266" t="s">
        <v>25</v>
      </c>
      <c r="J1266" t="s">
        <v>26</v>
      </c>
      <c r="K1266" t="s">
        <v>115</v>
      </c>
      <c r="L1266" t="s">
        <v>74</v>
      </c>
      <c r="M1266">
        <v>48227</v>
      </c>
      <c r="N1266" t="s">
        <v>29</v>
      </c>
      <c r="O1266" t="s">
        <v>3511</v>
      </c>
      <c r="P1266" t="s">
        <v>31</v>
      </c>
      <c r="Q1266" t="s">
        <v>44</v>
      </c>
      <c r="R1266" t="s">
        <v>3512</v>
      </c>
      <c r="S1266">
        <v>70.949999999999989</v>
      </c>
      <c r="T1266">
        <v>3</v>
      </c>
      <c r="U1266" s="4">
        <v>0</v>
      </c>
      <c r="V1266">
        <f t="shared" si="39"/>
        <v>0</v>
      </c>
      <c r="W1266">
        <v>20.575499999999998</v>
      </c>
    </row>
    <row r="1267" spans="1:23" x14ac:dyDescent="0.3">
      <c r="A1267">
        <v>444</v>
      </c>
      <c r="B1267" t="s">
        <v>3506</v>
      </c>
      <c r="C1267" s="2">
        <v>42542</v>
      </c>
      <c r="D1267">
        <f t="shared" si="38"/>
        <v>2016</v>
      </c>
      <c r="E1267" s="2">
        <v>42255</v>
      </c>
      <c r="F1267" t="s">
        <v>128</v>
      </c>
      <c r="G1267" t="s">
        <v>1182</v>
      </c>
      <c r="H1267" t="s">
        <v>1183</v>
      </c>
      <c r="I1267" t="s">
        <v>25</v>
      </c>
      <c r="J1267" t="s">
        <v>26</v>
      </c>
      <c r="K1267" t="s">
        <v>115</v>
      </c>
      <c r="L1267" t="s">
        <v>74</v>
      </c>
      <c r="M1267">
        <v>48227</v>
      </c>
      <c r="N1267" t="s">
        <v>29</v>
      </c>
      <c r="O1267" t="s">
        <v>3513</v>
      </c>
      <c r="P1267" t="s">
        <v>31</v>
      </c>
      <c r="Q1267" t="s">
        <v>32</v>
      </c>
      <c r="R1267" t="s">
        <v>3514</v>
      </c>
      <c r="S1267">
        <v>91.36</v>
      </c>
      <c r="T1267">
        <v>4</v>
      </c>
      <c r="U1267" s="4">
        <v>0</v>
      </c>
      <c r="V1267">
        <f t="shared" si="39"/>
        <v>0</v>
      </c>
      <c r="W1267">
        <v>42.025599999999997</v>
      </c>
    </row>
    <row r="1268" spans="1:23" x14ac:dyDescent="0.3">
      <c r="A1268">
        <v>445</v>
      </c>
      <c r="B1268" t="s">
        <v>3506</v>
      </c>
      <c r="C1268" s="2">
        <v>42543</v>
      </c>
      <c r="D1268">
        <f t="shared" si="38"/>
        <v>2016</v>
      </c>
      <c r="E1268" s="2">
        <v>42255</v>
      </c>
      <c r="F1268" t="s">
        <v>128</v>
      </c>
      <c r="G1268" t="s">
        <v>1182</v>
      </c>
      <c r="H1268" t="s">
        <v>1183</v>
      </c>
      <c r="I1268" t="s">
        <v>25</v>
      </c>
      <c r="J1268" t="s">
        <v>26</v>
      </c>
      <c r="K1268" t="s">
        <v>115</v>
      </c>
      <c r="L1268" t="s">
        <v>74</v>
      </c>
      <c r="M1268">
        <v>48227</v>
      </c>
      <c r="N1268" t="s">
        <v>29</v>
      </c>
      <c r="O1268" t="s">
        <v>3515</v>
      </c>
      <c r="P1268" t="s">
        <v>54</v>
      </c>
      <c r="Q1268" t="s">
        <v>140</v>
      </c>
      <c r="R1268" t="s">
        <v>3516</v>
      </c>
      <c r="S1268">
        <v>242.94</v>
      </c>
      <c r="T1268">
        <v>3</v>
      </c>
      <c r="U1268" s="4">
        <v>0</v>
      </c>
      <c r="V1268">
        <f t="shared" si="39"/>
        <v>0</v>
      </c>
      <c r="W1268">
        <v>29.152800000000013</v>
      </c>
    </row>
    <row r="1269" spans="1:23" x14ac:dyDescent="0.3">
      <c r="A1269">
        <v>446</v>
      </c>
      <c r="B1269" t="s">
        <v>3506</v>
      </c>
      <c r="C1269" s="2">
        <v>42544</v>
      </c>
      <c r="D1269">
        <f t="shared" si="38"/>
        <v>2016</v>
      </c>
      <c r="E1269" s="2">
        <v>42255</v>
      </c>
      <c r="F1269" t="s">
        <v>128</v>
      </c>
      <c r="G1269" t="s">
        <v>1182</v>
      </c>
      <c r="H1269" t="s">
        <v>1183</v>
      </c>
      <c r="I1269" t="s">
        <v>25</v>
      </c>
      <c r="J1269" t="s">
        <v>26</v>
      </c>
      <c r="K1269" t="s">
        <v>115</v>
      </c>
      <c r="L1269" t="s">
        <v>74</v>
      </c>
      <c r="M1269">
        <v>48227</v>
      </c>
      <c r="N1269" t="s">
        <v>29</v>
      </c>
      <c r="O1269" t="s">
        <v>1364</v>
      </c>
      <c r="P1269" t="s">
        <v>31</v>
      </c>
      <c r="Q1269" t="s">
        <v>41</v>
      </c>
      <c r="R1269" t="s">
        <v>1365</v>
      </c>
      <c r="S1269">
        <v>22.05</v>
      </c>
      <c r="T1269">
        <v>7</v>
      </c>
      <c r="U1269" s="4">
        <v>0</v>
      </c>
      <c r="V1269">
        <f t="shared" si="39"/>
        <v>0</v>
      </c>
      <c r="W1269">
        <v>10.584</v>
      </c>
    </row>
    <row r="1270" spans="1:23" x14ac:dyDescent="0.3">
      <c r="A1270">
        <v>1281</v>
      </c>
      <c r="B1270" t="s">
        <v>3517</v>
      </c>
      <c r="C1270" s="2">
        <v>42545</v>
      </c>
      <c r="D1270">
        <f t="shared" si="38"/>
        <v>2016</v>
      </c>
      <c r="E1270" s="2">
        <v>42254</v>
      </c>
      <c r="F1270" t="s">
        <v>101</v>
      </c>
      <c r="G1270" t="s">
        <v>3518</v>
      </c>
      <c r="H1270" t="s">
        <v>3519</v>
      </c>
      <c r="I1270" t="s">
        <v>25</v>
      </c>
      <c r="J1270" t="s">
        <v>26</v>
      </c>
      <c r="K1270" t="s">
        <v>3520</v>
      </c>
      <c r="L1270" t="s">
        <v>278</v>
      </c>
      <c r="M1270">
        <v>52402</v>
      </c>
      <c r="N1270" t="s">
        <v>29</v>
      </c>
      <c r="O1270" t="s">
        <v>1200</v>
      </c>
      <c r="P1270" t="s">
        <v>67</v>
      </c>
      <c r="Q1270" t="s">
        <v>297</v>
      </c>
      <c r="R1270" t="s">
        <v>1201</v>
      </c>
      <c r="S1270">
        <v>278.39999999999998</v>
      </c>
      <c r="T1270">
        <v>3</v>
      </c>
      <c r="U1270" s="4">
        <v>0</v>
      </c>
      <c r="V1270">
        <f t="shared" si="39"/>
        <v>0</v>
      </c>
      <c r="W1270">
        <v>80.735999999999976</v>
      </c>
    </row>
    <row r="1271" spans="1:23" x14ac:dyDescent="0.3">
      <c r="A1271">
        <v>1795</v>
      </c>
      <c r="B1271" t="s">
        <v>3521</v>
      </c>
      <c r="C1271" s="2">
        <v>42546</v>
      </c>
      <c r="D1271">
        <f t="shared" si="38"/>
        <v>2016</v>
      </c>
      <c r="E1271" s="2">
        <v>42258</v>
      </c>
      <c r="F1271" t="s">
        <v>22</v>
      </c>
      <c r="G1271" t="s">
        <v>2298</v>
      </c>
      <c r="H1271" t="s">
        <v>2299</v>
      </c>
      <c r="I1271" t="s">
        <v>37</v>
      </c>
      <c r="J1271" t="s">
        <v>26</v>
      </c>
      <c r="K1271" t="s">
        <v>930</v>
      </c>
      <c r="L1271" t="s">
        <v>931</v>
      </c>
      <c r="M1271">
        <v>66062</v>
      </c>
      <c r="N1271" t="s">
        <v>29</v>
      </c>
      <c r="O1271" t="s">
        <v>3058</v>
      </c>
      <c r="P1271" t="s">
        <v>31</v>
      </c>
      <c r="Q1271" t="s">
        <v>64</v>
      </c>
      <c r="R1271" t="s">
        <v>3059</v>
      </c>
      <c r="S1271">
        <v>107.94</v>
      </c>
      <c r="T1271">
        <v>3</v>
      </c>
      <c r="U1271" s="4">
        <v>0</v>
      </c>
      <c r="V1271">
        <f t="shared" si="39"/>
        <v>0</v>
      </c>
      <c r="W1271">
        <v>26.984999999999992</v>
      </c>
    </row>
    <row r="1272" spans="1:23" x14ac:dyDescent="0.3">
      <c r="A1272">
        <v>3145</v>
      </c>
      <c r="B1272" t="s">
        <v>3522</v>
      </c>
      <c r="C1272" s="2">
        <v>42547</v>
      </c>
      <c r="D1272">
        <f t="shared" si="38"/>
        <v>2016</v>
      </c>
      <c r="E1272" s="2">
        <v>42259</v>
      </c>
      <c r="F1272" t="s">
        <v>22</v>
      </c>
      <c r="G1272" t="s">
        <v>3523</v>
      </c>
      <c r="H1272" t="s">
        <v>3524</v>
      </c>
      <c r="I1272" t="s">
        <v>104</v>
      </c>
      <c r="J1272" t="s">
        <v>26</v>
      </c>
      <c r="K1272" t="s">
        <v>347</v>
      </c>
      <c r="L1272" t="s">
        <v>28</v>
      </c>
      <c r="M1272">
        <v>78745</v>
      </c>
      <c r="N1272" t="s">
        <v>29</v>
      </c>
      <c r="O1272" t="s">
        <v>3525</v>
      </c>
      <c r="P1272" t="s">
        <v>54</v>
      </c>
      <c r="Q1272" t="s">
        <v>140</v>
      </c>
      <c r="R1272" t="s">
        <v>3526</v>
      </c>
      <c r="S1272">
        <v>347.80200000000002</v>
      </c>
      <c r="T1272">
        <v>7</v>
      </c>
      <c r="U1272" s="4">
        <v>0.3</v>
      </c>
      <c r="V1272">
        <f t="shared" si="39"/>
        <v>-104.34060000000001</v>
      </c>
      <c r="W1272">
        <v>-24.842999999999961</v>
      </c>
    </row>
    <row r="1273" spans="1:23" x14ac:dyDescent="0.3">
      <c r="A1273">
        <v>4615</v>
      </c>
      <c r="B1273" t="s">
        <v>3527</v>
      </c>
      <c r="C1273" s="2">
        <v>42548</v>
      </c>
      <c r="D1273">
        <f t="shared" si="38"/>
        <v>2016</v>
      </c>
      <c r="E1273" s="2">
        <v>42258</v>
      </c>
      <c r="F1273" t="s">
        <v>22</v>
      </c>
      <c r="G1273" t="s">
        <v>2168</v>
      </c>
      <c r="H1273" t="s">
        <v>2169</v>
      </c>
      <c r="I1273" t="s">
        <v>37</v>
      </c>
      <c r="J1273" t="s">
        <v>26</v>
      </c>
      <c r="K1273" t="s">
        <v>27</v>
      </c>
      <c r="L1273" t="s">
        <v>28</v>
      </c>
      <c r="M1273">
        <v>77070</v>
      </c>
      <c r="N1273" t="s">
        <v>29</v>
      </c>
      <c r="O1273" t="s">
        <v>3466</v>
      </c>
      <c r="P1273" t="s">
        <v>31</v>
      </c>
      <c r="Q1273" t="s">
        <v>82</v>
      </c>
      <c r="R1273" t="s">
        <v>3467</v>
      </c>
      <c r="S1273">
        <v>62.789999999999992</v>
      </c>
      <c r="T1273">
        <v>3</v>
      </c>
      <c r="U1273" s="4">
        <v>0.8</v>
      </c>
      <c r="V1273">
        <f t="shared" si="39"/>
        <v>-50.231999999999999</v>
      </c>
      <c r="W1273">
        <v>-166.39350000000002</v>
      </c>
    </row>
    <row r="1274" spans="1:23" x14ac:dyDescent="0.3">
      <c r="A1274">
        <v>4616</v>
      </c>
      <c r="B1274" t="s">
        <v>3527</v>
      </c>
      <c r="C1274" s="2">
        <v>42549</v>
      </c>
      <c r="D1274">
        <f t="shared" si="38"/>
        <v>2016</v>
      </c>
      <c r="E1274" s="2">
        <v>42258</v>
      </c>
      <c r="F1274" t="s">
        <v>22</v>
      </c>
      <c r="G1274" t="s">
        <v>2168</v>
      </c>
      <c r="H1274" t="s">
        <v>2169</v>
      </c>
      <c r="I1274" t="s">
        <v>37</v>
      </c>
      <c r="J1274" t="s">
        <v>26</v>
      </c>
      <c r="K1274" t="s">
        <v>27</v>
      </c>
      <c r="L1274" t="s">
        <v>28</v>
      </c>
      <c r="M1274">
        <v>77070</v>
      </c>
      <c r="N1274" t="s">
        <v>29</v>
      </c>
      <c r="O1274" t="s">
        <v>3528</v>
      </c>
      <c r="P1274" t="s">
        <v>31</v>
      </c>
      <c r="Q1274" t="s">
        <v>98</v>
      </c>
      <c r="R1274" t="s">
        <v>3529</v>
      </c>
      <c r="S1274">
        <v>28.44</v>
      </c>
      <c r="T1274">
        <v>9</v>
      </c>
      <c r="U1274" s="4">
        <v>0.2</v>
      </c>
      <c r="V1274">
        <f t="shared" si="39"/>
        <v>-5.6880000000000006</v>
      </c>
      <c r="W1274">
        <v>4.2659999999999973</v>
      </c>
    </row>
    <row r="1275" spans="1:23" x14ac:dyDescent="0.3">
      <c r="A1275">
        <v>5382</v>
      </c>
      <c r="B1275" t="s">
        <v>3530</v>
      </c>
      <c r="C1275" s="2">
        <v>42550</v>
      </c>
      <c r="D1275">
        <f t="shared" si="38"/>
        <v>2016</v>
      </c>
      <c r="E1275" s="2">
        <v>42255</v>
      </c>
      <c r="F1275" t="s">
        <v>128</v>
      </c>
      <c r="G1275" t="s">
        <v>3531</v>
      </c>
      <c r="H1275" t="s">
        <v>3532</v>
      </c>
      <c r="I1275" t="s">
        <v>104</v>
      </c>
      <c r="J1275" t="s">
        <v>26</v>
      </c>
      <c r="K1275" t="s">
        <v>27</v>
      </c>
      <c r="L1275" t="s">
        <v>28</v>
      </c>
      <c r="M1275">
        <v>77070</v>
      </c>
      <c r="N1275" t="s">
        <v>29</v>
      </c>
      <c r="O1275" t="s">
        <v>3368</v>
      </c>
      <c r="P1275" t="s">
        <v>31</v>
      </c>
      <c r="Q1275" t="s">
        <v>32</v>
      </c>
      <c r="R1275" t="s">
        <v>3369</v>
      </c>
      <c r="S1275">
        <v>25.920000000000005</v>
      </c>
      <c r="T1275">
        <v>5</v>
      </c>
      <c r="U1275" s="4">
        <v>0.2</v>
      </c>
      <c r="V1275">
        <f t="shared" si="39"/>
        <v>-5.1840000000000011</v>
      </c>
      <c r="W1275">
        <v>9.0719999999999992</v>
      </c>
    </row>
    <row r="1276" spans="1:23" x14ac:dyDescent="0.3">
      <c r="A1276">
        <v>5383</v>
      </c>
      <c r="B1276" t="s">
        <v>3530</v>
      </c>
      <c r="C1276" s="2">
        <v>42551</v>
      </c>
      <c r="D1276">
        <f t="shared" si="38"/>
        <v>2016</v>
      </c>
      <c r="E1276" s="2">
        <v>42255</v>
      </c>
      <c r="F1276" t="s">
        <v>128</v>
      </c>
      <c r="G1276" t="s">
        <v>3531</v>
      </c>
      <c r="H1276" t="s">
        <v>3532</v>
      </c>
      <c r="I1276" t="s">
        <v>104</v>
      </c>
      <c r="J1276" t="s">
        <v>26</v>
      </c>
      <c r="K1276" t="s">
        <v>27</v>
      </c>
      <c r="L1276" t="s">
        <v>28</v>
      </c>
      <c r="M1276">
        <v>77070</v>
      </c>
      <c r="N1276" t="s">
        <v>29</v>
      </c>
      <c r="O1276" t="s">
        <v>3533</v>
      </c>
      <c r="P1276" t="s">
        <v>31</v>
      </c>
      <c r="Q1276" t="s">
        <v>98</v>
      </c>
      <c r="R1276" t="s">
        <v>648</v>
      </c>
      <c r="S1276">
        <v>15.808000000000002</v>
      </c>
      <c r="T1276">
        <v>8</v>
      </c>
      <c r="U1276" s="4">
        <v>0.2</v>
      </c>
      <c r="V1276">
        <f t="shared" si="39"/>
        <v>-3.1616000000000004</v>
      </c>
      <c r="W1276">
        <v>5.3352000000000004</v>
      </c>
    </row>
    <row r="1277" spans="1:23" x14ac:dyDescent="0.3">
      <c r="A1277">
        <v>5384</v>
      </c>
      <c r="B1277" t="s">
        <v>3530</v>
      </c>
      <c r="C1277" s="2">
        <v>42552</v>
      </c>
      <c r="D1277">
        <f t="shared" si="38"/>
        <v>2016</v>
      </c>
      <c r="E1277" s="2">
        <v>42255</v>
      </c>
      <c r="F1277" t="s">
        <v>128</v>
      </c>
      <c r="G1277" t="s">
        <v>3531</v>
      </c>
      <c r="H1277" t="s">
        <v>3532</v>
      </c>
      <c r="I1277" t="s">
        <v>104</v>
      </c>
      <c r="J1277" t="s">
        <v>26</v>
      </c>
      <c r="K1277" t="s">
        <v>27</v>
      </c>
      <c r="L1277" t="s">
        <v>28</v>
      </c>
      <c r="M1277">
        <v>77070</v>
      </c>
      <c r="N1277" t="s">
        <v>29</v>
      </c>
      <c r="O1277" t="s">
        <v>3534</v>
      </c>
      <c r="P1277" t="s">
        <v>31</v>
      </c>
      <c r="Q1277" t="s">
        <v>32</v>
      </c>
      <c r="R1277" t="s">
        <v>3535</v>
      </c>
      <c r="S1277">
        <v>10.368000000000002</v>
      </c>
      <c r="T1277">
        <v>2</v>
      </c>
      <c r="U1277" s="4">
        <v>0.2</v>
      </c>
      <c r="V1277">
        <f t="shared" si="39"/>
        <v>-2.0736000000000003</v>
      </c>
      <c r="W1277">
        <v>3.7584</v>
      </c>
    </row>
    <row r="1278" spans="1:23" x14ac:dyDescent="0.3">
      <c r="A1278">
        <v>6777</v>
      </c>
      <c r="B1278" t="s">
        <v>3536</v>
      </c>
      <c r="C1278" s="2">
        <v>42553</v>
      </c>
      <c r="D1278">
        <f t="shared" si="38"/>
        <v>2016</v>
      </c>
      <c r="E1278" s="2">
        <v>42259</v>
      </c>
      <c r="F1278" t="s">
        <v>22</v>
      </c>
      <c r="G1278" t="s">
        <v>923</v>
      </c>
      <c r="H1278" t="s">
        <v>924</v>
      </c>
      <c r="I1278" t="s">
        <v>25</v>
      </c>
      <c r="J1278" t="s">
        <v>26</v>
      </c>
      <c r="K1278" t="s">
        <v>403</v>
      </c>
      <c r="L1278" t="s">
        <v>28</v>
      </c>
      <c r="M1278">
        <v>78207</v>
      </c>
      <c r="N1278" t="s">
        <v>29</v>
      </c>
      <c r="O1278" t="s">
        <v>3537</v>
      </c>
      <c r="P1278" t="s">
        <v>31</v>
      </c>
      <c r="Q1278" t="s">
        <v>44</v>
      </c>
      <c r="R1278" t="s">
        <v>3538</v>
      </c>
      <c r="S1278">
        <v>93.456000000000003</v>
      </c>
      <c r="T1278">
        <v>3</v>
      </c>
      <c r="U1278" s="4">
        <v>0.2</v>
      </c>
      <c r="V1278">
        <f t="shared" si="39"/>
        <v>-18.691200000000002</v>
      </c>
      <c r="W1278">
        <v>-17.523000000000014</v>
      </c>
    </row>
    <row r="1279" spans="1:23" x14ac:dyDescent="0.3">
      <c r="A1279">
        <v>7071</v>
      </c>
      <c r="B1279" t="s">
        <v>3539</v>
      </c>
      <c r="C1279" s="2">
        <v>42554</v>
      </c>
      <c r="D1279">
        <f t="shared" si="38"/>
        <v>2016</v>
      </c>
      <c r="E1279" s="2">
        <v>42258</v>
      </c>
      <c r="F1279" t="s">
        <v>128</v>
      </c>
      <c r="G1279" t="s">
        <v>2664</v>
      </c>
      <c r="H1279" t="s">
        <v>2665</v>
      </c>
      <c r="I1279" t="s">
        <v>37</v>
      </c>
      <c r="J1279" t="s">
        <v>26</v>
      </c>
      <c r="K1279" t="s">
        <v>166</v>
      </c>
      <c r="L1279" t="s">
        <v>39</v>
      </c>
      <c r="M1279">
        <v>60653</v>
      </c>
      <c r="N1279" t="s">
        <v>29</v>
      </c>
      <c r="O1279" t="s">
        <v>3436</v>
      </c>
      <c r="P1279" t="s">
        <v>31</v>
      </c>
      <c r="Q1279" t="s">
        <v>32</v>
      </c>
      <c r="R1279" t="s">
        <v>3437</v>
      </c>
      <c r="S1279">
        <v>9.2480000000000011</v>
      </c>
      <c r="T1279">
        <v>2</v>
      </c>
      <c r="U1279" s="4">
        <v>0.2</v>
      </c>
      <c r="V1279">
        <f t="shared" si="39"/>
        <v>-1.8496000000000004</v>
      </c>
      <c r="W1279">
        <v>3.3524000000000003</v>
      </c>
    </row>
    <row r="1280" spans="1:23" x14ac:dyDescent="0.3">
      <c r="A1280">
        <v>7550</v>
      </c>
      <c r="B1280" t="s">
        <v>3540</v>
      </c>
      <c r="C1280" s="2">
        <v>42555</v>
      </c>
      <c r="D1280">
        <f t="shared" si="38"/>
        <v>2016</v>
      </c>
      <c r="E1280" s="2">
        <v>42255</v>
      </c>
      <c r="F1280" t="s">
        <v>101</v>
      </c>
      <c r="G1280" t="s">
        <v>3541</v>
      </c>
      <c r="H1280" t="s">
        <v>3542</v>
      </c>
      <c r="I1280" t="s">
        <v>104</v>
      </c>
      <c r="J1280" t="s">
        <v>26</v>
      </c>
      <c r="K1280" t="s">
        <v>27</v>
      </c>
      <c r="L1280" t="s">
        <v>28</v>
      </c>
      <c r="M1280">
        <v>77036</v>
      </c>
      <c r="N1280" t="s">
        <v>29</v>
      </c>
      <c r="O1280" t="s">
        <v>3543</v>
      </c>
      <c r="P1280" t="s">
        <v>54</v>
      </c>
      <c r="Q1280" t="s">
        <v>55</v>
      </c>
      <c r="R1280" t="s">
        <v>3544</v>
      </c>
      <c r="S1280">
        <v>21.204000000000004</v>
      </c>
      <c r="T1280">
        <v>3</v>
      </c>
      <c r="U1280" s="4">
        <v>0.6</v>
      </c>
      <c r="V1280">
        <f t="shared" si="39"/>
        <v>-12.722400000000002</v>
      </c>
      <c r="W1280">
        <v>-11.662199999999999</v>
      </c>
    </row>
    <row r="1281" spans="1:23" x14ac:dyDescent="0.3">
      <c r="A1281">
        <v>99</v>
      </c>
      <c r="B1281" t="s">
        <v>3545</v>
      </c>
      <c r="C1281" s="2">
        <v>42556</v>
      </c>
      <c r="D1281">
        <f t="shared" si="38"/>
        <v>2016</v>
      </c>
      <c r="E1281" s="2">
        <v>42259</v>
      </c>
      <c r="F1281" t="s">
        <v>22</v>
      </c>
      <c r="G1281" t="s">
        <v>3546</v>
      </c>
      <c r="H1281" t="s">
        <v>3547</v>
      </c>
      <c r="I1281" t="s">
        <v>104</v>
      </c>
      <c r="J1281" t="s">
        <v>26</v>
      </c>
      <c r="K1281" t="s">
        <v>3548</v>
      </c>
      <c r="L1281" t="s">
        <v>252</v>
      </c>
      <c r="M1281">
        <v>55106</v>
      </c>
      <c r="N1281" t="s">
        <v>29</v>
      </c>
      <c r="O1281" t="s">
        <v>982</v>
      </c>
      <c r="P1281" t="s">
        <v>31</v>
      </c>
      <c r="Q1281" t="s">
        <v>82</v>
      </c>
      <c r="R1281" t="s">
        <v>983</v>
      </c>
      <c r="S1281">
        <v>77.88</v>
      </c>
      <c r="T1281">
        <v>6</v>
      </c>
      <c r="U1281" s="4">
        <v>0</v>
      </c>
      <c r="V1281">
        <f t="shared" si="39"/>
        <v>0</v>
      </c>
      <c r="W1281">
        <v>22.585199999999993</v>
      </c>
    </row>
    <row r="1282" spans="1:23" x14ac:dyDescent="0.3">
      <c r="A1282">
        <v>4514</v>
      </c>
      <c r="B1282" t="s">
        <v>3549</v>
      </c>
      <c r="C1282" s="2">
        <v>42557</v>
      </c>
      <c r="D1282">
        <f t="shared" si="38"/>
        <v>2016</v>
      </c>
      <c r="E1282" s="2">
        <v>42256</v>
      </c>
      <c r="F1282" t="s">
        <v>101</v>
      </c>
      <c r="G1282" t="s">
        <v>3550</v>
      </c>
      <c r="H1282" t="s">
        <v>3551</v>
      </c>
      <c r="I1282" t="s">
        <v>25</v>
      </c>
      <c r="J1282" t="s">
        <v>26</v>
      </c>
      <c r="K1282" t="s">
        <v>27</v>
      </c>
      <c r="L1282" t="s">
        <v>28</v>
      </c>
      <c r="M1282">
        <v>77070</v>
      </c>
      <c r="N1282" t="s">
        <v>29</v>
      </c>
      <c r="O1282" t="s">
        <v>2622</v>
      </c>
      <c r="P1282" t="s">
        <v>31</v>
      </c>
      <c r="Q1282" t="s">
        <v>44</v>
      </c>
      <c r="R1282" t="s">
        <v>2623</v>
      </c>
      <c r="S1282">
        <v>10.784000000000001</v>
      </c>
      <c r="T1282">
        <v>1</v>
      </c>
      <c r="U1282" s="4">
        <v>0.2</v>
      </c>
      <c r="V1282">
        <f t="shared" si="39"/>
        <v>-2.1568000000000001</v>
      </c>
      <c r="W1282">
        <v>0.8087999999999993</v>
      </c>
    </row>
    <row r="1283" spans="1:23" x14ac:dyDescent="0.3">
      <c r="A1283">
        <v>5352</v>
      </c>
      <c r="B1283" t="s">
        <v>3552</v>
      </c>
      <c r="C1283" s="2">
        <v>42558</v>
      </c>
      <c r="D1283">
        <f t="shared" ref="D1283:D1346" si="40">YEAR(C1283)</f>
        <v>2016</v>
      </c>
      <c r="E1283" s="2">
        <v>42260</v>
      </c>
      <c r="F1283" t="s">
        <v>22</v>
      </c>
      <c r="G1283" t="s">
        <v>3553</v>
      </c>
      <c r="H1283" t="s">
        <v>3554</v>
      </c>
      <c r="I1283" t="s">
        <v>104</v>
      </c>
      <c r="J1283" t="s">
        <v>26</v>
      </c>
      <c r="K1283" t="s">
        <v>160</v>
      </c>
      <c r="L1283" t="s">
        <v>28</v>
      </c>
      <c r="M1283">
        <v>75217</v>
      </c>
      <c r="N1283" t="s">
        <v>29</v>
      </c>
      <c r="O1283" t="s">
        <v>3389</v>
      </c>
      <c r="P1283" t="s">
        <v>31</v>
      </c>
      <c r="Q1283" t="s">
        <v>32</v>
      </c>
      <c r="R1283" t="s">
        <v>3390</v>
      </c>
      <c r="S1283">
        <v>41.92</v>
      </c>
      <c r="T1283">
        <v>4</v>
      </c>
      <c r="U1283" s="4">
        <v>0.2</v>
      </c>
      <c r="V1283">
        <f t="shared" ref="V1283:V1346" si="41">S1283*-U1283</f>
        <v>-8.3840000000000003</v>
      </c>
      <c r="W1283">
        <v>15.195999999999998</v>
      </c>
    </row>
    <row r="1284" spans="1:23" x14ac:dyDescent="0.3">
      <c r="A1284">
        <v>5353</v>
      </c>
      <c r="B1284" t="s">
        <v>3552</v>
      </c>
      <c r="C1284" s="2">
        <v>42559</v>
      </c>
      <c r="D1284">
        <f t="shared" si="40"/>
        <v>2016</v>
      </c>
      <c r="E1284" s="2">
        <v>42260</v>
      </c>
      <c r="F1284" t="s">
        <v>22</v>
      </c>
      <c r="G1284" t="s">
        <v>3553</v>
      </c>
      <c r="H1284" t="s">
        <v>3554</v>
      </c>
      <c r="I1284" t="s">
        <v>104</v>
      </c>
      <c r="J1284" t="s">
        <v>26</v>
      </c>
      <c r="K1284" t="s">
        <v>160</v>
      </c>
      <c r="L1284" t="s">
        <v>28</v>
      </c>
      <c r="M1284">
        <v>75217</v>
      </c>
      <c r="N1284" t="s">
        <v>29</v>
      </c>
      <c r="O1284" t="s">
        <v>3555</v>
      </c>
      <c r="P1284" t="s">
        <v>67</v>
      </c>
      <c r="Q1284" t="s">
        <v>297</v>
      </c>
      <c r="R1284" t="s">
        <v>3556</v>
      </c>
      <c r="S1284">
        <v>329.58400000000006</v>
      </c>
      <c r="T1284">
        <v>2</v>
      </c>
      <c r="U1284" s="4">
        <v>0.2</v>
      </c>
      <c r="V1284">
        <f t="shared" si="41"/>
        <v>-65.916800000000009</v>
      </c>
      <c r="W1284">
        <v>37.078199999999981</v>
      </c>
    </row>
    <row r="1285" spans="1:23" x14ac:dyDescent="0.3">
      <c r="A1285">
        <v>399</v>
      </c>
      <c r="B1285" t="s">
        <v>3557</v>
      </c>
      <c r="C1285" s="2">
        <v>42560</v>
      </c>
      <c r="D1285">
        <f t="shared" si="40"/>
        <v>2016</v>
      </c>
      <c r="E1285" s="2">
        <v>42258</v>
      </c>
      <c r="F1285" t="s">
        <v>128</v>
      </c>
      <c r="G1285" t="s">
        <v>1939</v>
      </c>
      <c r="H1285" t="s">
        <v>1940</v>
      </c>
      <c r="I1285" t="s">
        <v>25</v>
      </c>
      <c r="J1285" t="s">
        <v>26</v>
      </c>
      <c r="K1285" t="s">
        <v>27</v>
      </c>
      <c r="L1285" t="s">
        <v>28</v>
      </c>
      <c r="M1285">
        <v>77036</v>
      </c>
      <c r="N1285" t="s">
        <v>29</v>
      </c>
      <c r="O1285" t="s">
        <v>3461</v>
      </c>
      <c r="P1285" t="s">
        <v>31</v>
      </c>
      <c r="Q1285" t="s">
        <v>44</v>
      </c>
      <c r="R1285" t="s">
        <v>3462</v>
      </c>
      <c r="S1285">
        <v>35.952000000000005</v>
      </c>
      <c r="T1285">
        <v>3</v>
      </c>
      <c r="U1285" s="4">
        <v>0.2</v>
      </c>
      <c r="V1285">
        <f t="shared" si="41"/>
        <v>-7.1904000000000012</v>
      </c>
      <c r="W1285">
        <v>3.5951999999999984</v>
      </c>
    </row>
    <row r="1286" spans="1:23" x14ac:dyDescent="0.3">
      <c r="A1286">
        <v>400</v>
      </c>
      <c r="B1286" t="s">
        <v>3557</v>
      </c>
      <c r="C1286" s="2">
        <v>42561</v>
      </c>
      <c r="D1286">
        <f t="shared" si="40"/>
        <v>2016</v>
      </c>
      <c r="E1286" s="2">
        <v>42258</v>
      </c>
      <c r="F1286" t="s">
        <v>128</v>
      </c>
      <c r="G1286" t="s">
        <v>1939</v>
      </c>
      <c r="H1286" t="s">
        <v>1940</v>
      </c>
      <c r="I1286" t="s">
        <v>25</v>
      </c>
      <c r="J1286" t="s">
        <v>26</v>
      </c>
      <c r="K1286" t="s">
        <v>27</v>
      </c>
      <c r="L1286" t="s">
        <v>28</v>
      </c>
      <c r="M1286">
        <v>77036</v>
      </c>
      <c r="N1286" t="s">
        <v>29</v>
      </c>
      <c r="O1286" t="s">
        <v>3558</v>
      </c>
      <c r="P1286" t="s">
        <v>54</v>
      </c>
      <c r="Q1286" t="s">
        <v>110</v>
      </c>
      <c r="R1286" t="s">
        <v>3559</v>
      </c>
      <c r="S1286">
        <v>2396.2655999999997</v>
      </c>
      <c r="T1286">
        <v>4</v>
      </c>
      <c r="U1286" s="4">
        <v>0.32</v>
      </c>
      <c r="V1286">
        <f t="shared" si="41"/>
        <v>-766.80499199999997</v>
      </c>
      <c r="W1286">
        <v>-317.15280000000007</v>
      </c>
    </row>
    <row r="1287" spans="1:23" x14ac:dyDescent="0.3">
      <c r="A1287">
        <v>401</v>
      </c>
      <c r="B1287" t="s">
        <v>3557</v>
      </c>
      <c r="C1287" s="2">
        <v>42562</v>
      </c>
      <c r="D1287">
        <f t="shared" si="40"/>
        <v>2016</v>
      </c>
      <c r="E1287" s="2">
        <v>42258</v>
      </c>
      <c r="F1287" t="s">
        <v>128</v>
      </c>
      <c r="G1287" t="s">
        <v>1939</v>
      </c>
      <c r="H1287" t="s">
        <v>1940</v>
      </c>
      <c r="I1287" t="s">
        <v>25</v>
      </c>
      <c r="J1287" t="s">
        <v>26</v>
      </c>
      <c r="K1287" t="s">
        <v>27</v>
      </c>
      <c r="L1287" t="s">
        <v>28</v>
      </c>
      <c r="M1287">
        <v>77036</v>
      </c>
      <c r="N1287" t="s">
        <v>29</v>
      </c>
      <c r="O1287" t="s">
        <v>3560</v>
      </c>
      <c r="P1287" t="s">
        <v>31</v>
      </c>
      <c r="Q1287" t="s">
        <v>44</v>
      </c>
      <c r="R1287" t="s">
        <v>3561</v>
      </c>
      <c r="S1287">
        <v>131.136</v>
      </c>
      <c r="T1287">
        <v>4</v>
      </c>
      <c r="U1287" s="4">
        <v>0.2</v>
      </c>
      <c r="V1287">
        <f t="shared" si="41"/>
        <v>-26.2272</v>
      </c>
      <c r="W1287">
        <v>-32.783999999999999</v>
      </c>
    </row>
    <row r="1288" spans="1:23" x14ac:dyDescent="0.3">
      <c r="A1288">
        <v>402</v>
      </c>
      <c r="B1288" t="s">
        <v>3557</v>
      </c>
      <c r="C1288" s="2">
        <v>42563</v>
      </c>
      <c r="D1288">
        <f t="shared" si="40"/>
        <v>2016</v>
      </c>
      <c r="E1288" s="2">
        <v>42258</v>
      </c>
      <c r="F1288" t="s">
        <v>128</v>
      </c>
      <c r="G1288" t="s">
        <v>1939</v>
      </c>
      <c r="H1288" t="s">
        <v>1940</v>
      </c>
      <c r="I1288" t="s">
        <v>25</v>
      </c>
      <c r="J1288" t="s">
        <v>26</v>
      </c>
      <c r="K1288" t="s">
        <v>27</v>
      </c>
      <c r="L1288" t="s">
        <v>28</v>
      </c>
      <c r="M1288">
        <v>77036</v>
      </c>
      <c r="N1288" t="s">
        <v>29</v>
      </c>
      <c r="O1288" t="s">
        <v>3562</v>
      </c>
      <c r="P1288" t="s">
        <v>67</v>
      </c>
      <c r="Q1288" t="s">
        <v>68</v>
      </c>
      <c r="R1288" t="s">
        <v>3563</v>
      </c>
      <c r="S1288">
        <v>57.584000000000003</v>
      </c>
      <c r="T1288">
        <v>2</v>
      </c>
      <c r="U1288" s="4">
        <v>0.2</v>
      </c>
      <c r="V1288">
        <f t="shared" si="41"/>
        <v>-11.516800000000002</v>
      </c>
      <c r="W1288">
        <v>0.71979999999999933</v>
      </c>
    </row>
    <row r="1289" spans="1:23" x14ac:dyDescent="0.3">
      <c r="A1289">
        <v>2591</v>
      </c>
      <c r="B1289" t="s">
        <v>3564</v>
      </c>
      <c r="C1289" s="2">
        <v>42564</v>
      </c>
      <c r="D1289">
        <f t="shared" si="40"/>
        <v>2016</v>
      </c>
      <c r="E1289" s="2">
        <v>42262</v>
      </c>
      <c r="F1289" t="s">
        <v>22</v>
      </c>
      <c r="G1289" t="s">
        <v>3565</v>
      </c>
      <c r="H1289" t="s">
        <v>3566</v>
      </c>
      <c r="I1289" t="s">
        <v>25</v>
      </c>
      <c r="J1289" t="s">
        <v>26</v>
      </c>
      <c r="K1289" t="s">
        <v>3567</v>
      </c>
      <c r="L1289" t="s">
        <v>39</v>
      </c>
      <c r="M1289">
        <v>60090</v>
      </c>
      <c r="N1289" t="s">
        <v>29</v>
      </c>
      <c r="O1289" t="s">
        <v>3543</v>
      </c>
      <c r="P1289" t="s">
        <v>54</v>
      </c>
      <c r="Q1289" t="s">
        <v>55</v>
      </c>
      <c r="R1289" t="s">
        <v>3544</v>
      </c>
      <c r="S1289">
        <v>14.136000000000003</v>
      </c>
      <c r="T1289">
        <v>2</v>
      </c>
      <c r="U1289" s="4">
        <v>0.6</v>
      </c>
      <c r="V1289">
        <f t="shared" si="41"/>
        <v>-8.481600000000002</v>
      </c>
      <c r="W1289">
        <v>-7.774799999999999</v>
      </c>
    </row>
    <row r="1290" spans="1:23" x14ac:dyDescent="0.3">
      <c r="A1290">
        <v>2592</v>
      </c>
      <c r="B1290" t="s">
        <v>3564</v>
      </c>
      <c r="C1290" s="2">
        <v>42565</v>
      </c>
      <c r="D1290">
        <f t="shared" si="40"/>
        <v>2016</v>
      </c>
      <c r="E1290" s="2">
        <v>42262</v>
      </c>
      <c r="F1290" t="s">
        <v>22</v>
      </c>
      <c r="G1290" t="s">
        <v>3565</v>
      </c>
      <c r="H1290" t="s">
        <v>3566</v>
      </c>
      <c r="I1290" t="s">
        <v>25</v>
      </c>
      <c r="J1290" t="s">
        <v>26</v>
      </c>
      <c r="K1290" t="s">
        <v>3567</v>
      </c>
      <c r="L1290" t="s">
        <v>39</v>
      </c>
      <c r="M1290">
        <v>60090</v>
      </c>
      <c r="N1290" t="s">
        <v>29</v>
      </c>
      <c r="O1290" t="s">
        <v>2694</v>
      </c>
      <c r="P1290" t="s">
        <v>54</v>
      </c>
      <c r="Q1290" t="s">
        <v>227</v>
      </c>
      <c r="R1290" t="s">
        <v>2695</v>
      </c>
      <c r="S1290">
        <v>601.47</v>
      </c>
      <c r="T1290">
        <v>3</v>
      </c>
      <c r="U1290" s="4">
        <v>0.5</v>
      </c>
      <c r="V1290">
        <f t="shared" si="41"/>
        <v>-300.73500000000001</v>
      </c>
      <c r="W1290">
        <v>-300.73500000000001</v>
      </c>
    </row>
    <row r="1291" spans="1:23" x14ac:dyDescent="0.3">
      <c r="A1291">
        <v>4393</v>
      </c>
      <c r="B1291" t="s">
        <v>3568</v>
      </c>
      <c r="C1291" s="2">
        <v>42566</v>
      </c>
      <c r="D1291">
        <f t="shared" si="40"/>
        <v>2016</v>
      </c>
      <c r="E1291" s="2">
        <v>42260</v>
      </c>
      <c r="F1291" t="s">
        <v>22</v>
      </c>
      <c r="G1291" t="s">
        <v>793</v>
      </c>
      <c r="H1291" t="s">
        <v>794</v>
      </c>
      <c r="I1291" t="s">
        <v>104</v>
      </c>
      <c r="J1291" t="s">
        <v>26</v>
      </c>
      <c r="K1291" t="s">
        <v>160</v>
      </c>
      <c r="L1291" t="s">
        <v>28</v>
      </c>
      <c r="M1291">
        <v>75081</v>
      </c>
      <c r="N1291" t="s">
        <v>29</v>
      </c>
      <c r="O1291" t="s">
        <v>577</v>
      </c>
      <c r="P1291" t="s">
        <v>31</v>
      </c>
      <c r="Q1291" t="s">
        <v>64</v>
      </c>
      <c r="R1291" t="s">
        <v>578</v>
      </c>
      <c r="S1291">
        <v>70.367999999999995</v>
      </c>
      <c r="T1291">
        <v>2</v>
      </c>
      <c r="U1291" s="4">
        <v>0.2</v>
      </c>
      <c r="V1291">
        <f t="shared" si="41"/>
        <v>-14.073599999999999</v>
      </c>
      <c r="W1291">
        <v>6.1572000000000031</v>
      </c>
    </row>
    <row r="1292" spans="1:23" x14ac:dyDescent="0.3">
      <c r="A1292">
        <v>4394</v>
      </c>
      <c r="B1292" t="s">
        <v>3568</v>
      </c>
      <c r="C1292" s="2">
        <v>42567</v>
      </c>
      <c r="D1292">
        <f t="shared" si="40"/>
        <v>2016</v>
      </c>
      <c r="E1292" s="2">
        <v>42260</v>
      </c>
      <c r="F1292" t="s">
        <v>22</v>
      </c>
      <c r="G1292" t="s">
        <v>793</v>
      </c>
      <c r="H1292" t="s">
        <v>794</v>
      </c>
      <c r="I1292" t="s">
        <v>104</v>
      </c>
      <c r="J1292" t="s">
        <v>26</v>
      </c>
      <c r="K1292" t="s">
        <v>160</v>
      </c>
      <c r="L1292" t="s">
        <v>28</v>
      </c>
      <c r="M1292">
        <v>75081</v>
      </c>
      <c r="N1292" t="s">
        <v>29</v>
      </c>
      <c r="O1292" t="s">
        <v>3569</v>
      </c>
      <c r="P1292" t="s">
        <v>67</v>
      </c>
      <c r="Q1292" t="s">
        <v>297</v>
      </c>
      <c r="R1292" t="s">
        <v>3570</v>
      </c>
      <c r="S1292">
        <v>59.960000000000008</v>
      </c>
      <c r="T1292">
        <v>5</v>
      </c>
      <c r="U1292" s="4">
        <v>0.2</v>
      </c>
      <c r="V1292">
        <f t="shared" si="41"/>
        <v>-11.992000000000003</v>
      </c>
      <c r="W1292">
        <v>21.735500000000002</v>
      </c>
    </row>
    <row r="1293" spans="1:23" x14ac:dyDescent="0.3">
      <c r="A1293">
        <v>3568</v>
      </c>
      <c r="B1293" t="s">
        <v>3571</v>
      </c>
      <c r="C1293" s="2">
        <v>42568</v>
      </c>
      <c r="D1293">
        <f t="shared" si="40"/>
        <v>2016</v>
      </c>
      <c r="E1293" s="2">
        <v>42262</v>
      </c>
      <c r="F1293" t="s">
        <v>128</v>
      </c>
      <c r="G1293" t="s">
        <v>3572</v>
      </c>
      <c r="H1293" t="s">
        <v>3573</v>
      </c>
      <c r="I1293" t="s">
        <v>37</v>
      </c>
      <c r="J1293" t="s">
        <v>26</v>
      </c>
      <c r="K1293" t="s">
        <v>160</v>
      </c>
      <c r="L1293" t="s">
        <v>28</v>
      </c>
      <c r="M1293">
        <v>75220</v>
      </c>
      <c r="N1293" t="s">
        <v>29</v>
      </c>
      <c r="O1293" t="s">
        <v>3574</v>
      </c>
      <c r="P1293" t="s">
        <v>54</v>
      </c>
      <c r="Q1293" t="s">
        <v>55</v>
      </c>
      <c r="R1293" t="s">
        <v>3575</v>
      </c>
      <c r="S1293">
        <v>15.008000000000003</v>
      </c>
      <c r="T1293">
        <v>4</v>
      </c>
      <c r="U1293" s="4">
        <v>0.6</v>
      </c>
      <c r="V1293">
        <f t="shared" si="41"/>
        <v>-9.0048000000000012</v>
      </c>
      <c r="W1293">
        <v>-12.006399999999999</v>
      </c>
    </row>
    <row r="1294" spans="1:23" x14ac:dyDescent="0.3">
      <c r="A1294">
        <v>2494</v>
      </c>
      <c r="B1294" t="s">
        <v>3576</v>
      </c>
      <c r="C1294" s="2">
        <v>42569</v>
      </c>
      <c r="D1294">
        <f t="shared" si="40"/>
        <v>2016</v>
      </c>
      <c r="E1294" s="2">
        <v>42262</v>
      </c>
      <c r="F1294" t="s">
        <v>128</v>
      </c>
      <c r="G1294" t="s">
        <v>3577</v>
      </c>
      <c r="H1294" t="s">
        <v>3578</v>
      </c>
      <c r="I1294" t="s">
        <v>25</v>
      </c>
      <c r="J1294" t="s">
        <v>26</v>
      </c>
      <c r="K1294" t="s">
        <v>27</v>
      </c>
      <c r="L1294" t="s">
        <v>28</v>
      </c>
      <c r="M1294">
        <v>77095</v>
      </c>
      <c r="N1294" t="s">
        <v>29</v>
      </c>
      <c r="O1294" t="s">
        <v>1438</v>
      </c>
      <c r="P1294" t="s">
        <v>54</v>
      </c>
      <c r="Q1294" t="s">
        <v>227</v>
      </c>
      <c r="R1294" t="s">
        <v>873</v>
      </c>
      <c r="S1294">
        <v>300.93</v>
      </c>
      <c r="T1294">
        <v>5</v>
      </c>
      <c r="U1294" s="4">
        <v>0.3</v>
      </c>
      <c r="V1294">
        <f t="shared" si="41"/>
        <v>-90.278999999999996</v>
      </c>
      <c r="W1294">
        <v>-34.39200000000001</v>
      </c>
    </row>
    <row r="1295" spans="1:23" x14ac:dyDescent="0.3">
      <c r="A1295">
        <v>2495</v>
      </c>
      <c r="B1295" t="s">
        <v>3576</v>
      </c>
      <c r="C1295" s="2">
        <v>42570</v>
      </c>
      <c r="D1295">
        <f t="shared" si="40"/>
        <v>2016</v>
      </c>
      <c r="E1295" s="2">
        <v>42262</v>
      </c>
      <c r="F1295" t="s">
        <v>128</v>
      </c>
      <c r="G1295" t="s">
        <v>3577</v>
      </c>
      <c r="H1295" t="s">
        <v>3578</v>
      </c>
      <c r="I1295" t="s">
        <v>25</v>
      </c>
      <c r="J1295" t="s">
        <v>26</v>
      </c>
      <c r="K1295" t="s">
        <v>27</v>
      </c>
      <c r="L1295" t="s">
        <v>28</v>
      </c>
      <c r="M1295">
        <v>77095</v>
      </c>
      <c r="N1295" t="s">
        <v>29</v>
      </c>
      <c r="O1295" t="s">
        <v>675</v>
      </c>
      <c r="P1295" t="s">
        <v>67</v>
      </c>
      <c r="Q1295" t="s">
        <v>297</v>
      </c>
      <c r="R1295" t="s">
        <v>676</v>
      </c>
      <c r="S1295">
        <v>719.96</v>
      </c>
      <c r="T1295">
        <v>5</v>
      </c>
      <c r="U1295" s="4">
        <v>0.2</v>
      </c>
      <c r="V1295">
        <f t="shared" si="41"/>
        <v>-143.99200000000002</v>
      </c>
      <c r="W1295">
        <v>53.997000000000043</v>
      </c>
    </row>
    <row r="1296" spans="1:23" x14ac:dyDescent="0.3">
      <c r="A1296">
        <v>5414</v>
      </c>
      <c r="B1296" t="s">
        <v>3579</v>
      </c>
      <c r="C1296" s="2">
        <v>42571</v>
      </c>
      <c r="D1296">
        <f t="shared" si="40"/>
        <v>2016</v>
      </c>
      <c r="E1296" s="2">
        <v>42262</v>
      </c>
      <c r="F1296" t="s">
        <v>101</v>
      </c>
      <c r="G1296" t="s">
        <v>2805</v>
      </c>
      <c r="H1296" t="s">
        <v>2806</v>
      </c>
      <c r="I1296" t="s">
        <v>25</v>
      </c>
      <c r="J1296" t="s">
        <v>26</v>
      </c>
      <c r="K1296" t="s">
        <v>1984</v>
      </c>
      <c r="L1296" t="s">
        <v>931</v>
      </c>
      <c r="M1296">
        <v>67212</v>
      </c>
      <c r="N1296" t="s">
        <v>29</v>
      </c>
      <c r="O1296" t="s">
        <v>2879</v>
      </c>
      <c r="P1296" t="s">
        <v>67</v>
      </c>
      <c r="Q1296" t="s">
        <v>297</v>
      </c>
      <c r="R1296" t="s">
        <v>2880</v>
      </c>
      <c r="S1296">
        <v>224.75</v>
      </c>
      <c r="T1296">
        <v>5</v>
      </c>
      <c r="U1296" s="4">
        <v>0</v>
      </c>
      <c r="V1296">
        <f t="shared" si="41"/>
        <v>0</v>
      </c>
      <c r="W1296">
        <v>62.929999999999993</v>
      </c>
    </row>
    <row r="1297" spans="1:23" x14ac:dyDescent="0.3">
      <c r="A1297">
        <v>6109</v>
      </c>
      <c r="B1297" t="s">
        <v>3580</v>
      </c>
      <c r="C1297" s="2">
        <v>42572</v>
      </c>
      <c r="D1297">
        <f t="shared" si="40"/>
        <v>2016</v>
      </c>
      <c r="E1297" s="2">
        <v>42264</v>
      </c>
      <c r="F1297" t="s">
        <v>22</v>
      </c>
      <c r="G1297" t="s">
        <v>2490</v>
      </c>
      <c r="H1297" t="s">
        <v>2491</v>
      </c>
      <c r="I1297" t="s">
        <v>25</v>
      </c>
      <c r="J1297" t="s">
        <v>26</v>
      </c>
      <c r="K1297" t="s">
        <v>166</v>
      </c>
      <c r="L1297" t="s">
        <v>39</v>
      </c>
      <c r="M1297">
        <v>60653</v>
      </c>
      <c r="N1297" t="s">
        <v>29</v>
      </c>
      <c r="O1297" t="s">
        <v>2263</v>
      </c>
      <c r="P1297" t="s">
        <v>31</v>
      </c>
      <c r="Q1297" t="s">
        <v>41</v>
      </c>
      <c r="R1297" t="s">
        <v>2264</v>
      </c>
      <c r="S1297">
        <v>6</v>
      </c>
      <c r="T1297">
        <v>2</v>
      </c>
      <c r="U1297" s="4">
        <v>0.2</v>
      </c>
      <c r="V1297">
        <f t="shared" si="41"/>
        <v>-1.2000000000000002</v>
      </c>
      <c r="W1297">
        <v>2.0999999999999996</v>
      </c>
    </row>
    <row r="1298" spans="1:23" x14ac:dyDescent="0.3">
      <c r="A1298">
        <v>6110</v>
      </c>
      <c r="B1298" t="s">
        <v>3580</v>
      </c>
      <c r="C1298" s="2">
        <v>42573</v>
      </c>
      <c r="D1298">
        <f t="shared" si="40"/>
        <v>2016</v>
      </c>
      <c r="E1298" s="2">
        <v>42264</v>
      </c>
      <c r="F1298" t="s">
        <v>22</v>
      </c>
      <c r="G1298" t="s">
        <v>2490</v>
      </c>
      <c r="H1298" t="s">
        <v>2491</v>
      </c>
      <c r="I1298" t="s">
        <v>25</v>
      </c>
      <c r="J1298" t="s">
        <v>26</v>
      </c>
      <c r="K1298" t="s">
        <v>166</v>
      </c>
      <c r="L1298" t="s">
        <v>39</v>
      </c>
      <c r="M1298">
        <v>60653</v>
      </c>
      <c r="N1298" t="s">
        <v>29</v>
      </c>
      <c r="O1298" t="s">
        <v>2929</v>
      </c>
      <c r="P1298" t="s">
        <v>31</v>
      </c>
      <c r="Q1298" t="s">
        <v>47</v>
      </c>
      <c r="R1298" t="s">
        <v>2930</v>
      </c>
      <c r="S1298">
        <v>1.9079999999999997</v>
      </c>
      <c r="T1298">
        <v>3</v>
      </c>
      <c r="U1298" s="4">
        <v>0.8</v>
      </c>
      <c r="V1298">
        <f t="shared" si="41"/>
        <v>-1.5263999999999998</v>
      </c>
      <c r="W1298">
        <v>-3.2436000000000016</v>
      </c>
    </row>
    <row r="1299" spans="1:23" x14ac:dyDescent="0.3">
      <c r="A1299">
        <v>9973</v>
      </c>
      <c r="B1299" t="s">
        <v>3581</v>
      </c>
      <c r="C1299" s="2">
        <v>42574</v>
      </c>
      <c r="D1299">
        <f t="shared" si="40"/>
        <v>2016</v>
      </c>
      <c r="E1299" s="2">
        <v>42265</v>
      </c>
      <c r="F1299" t="s">
        <v>22</v>
      </c>
      <c r="G1299" t="s">
        <v>3582</v>
      </c>
      <c r="H1299" t="s">
        <v>3583</v>
      </c>
      <c r="I1299" t="s">
        <v>25</v>
      </c>
      <c r="J1299" t="s">
        <v>26</v>
      </c>
      <c r="K1299" t="s">
        <v>27</v>
      </c>
      <c r="L1299" t="s">
        <v>28</v>
      </c>
      <c r="M1299">
        <v>77041</v>
      </c>
      <c r="N1299" t="s">
        <v>29</v>
      </c>
      <c r="O1299" t="s">
        <v>363</v>
      </c>
      <c r="P1299" t="s">
        <v>31</v>
      </c>
      <c r="Q1299" t="s">
        <v>280</v>
      </c>
      <c r="R1299" t="s">
        <v>364</v>
      </c>
      <c r="S1299">
        <v>99.567999999999998</v>
      </c>
      <c r="T1299">
        <v>2</v>
      </c>
      <c r="U1299" s="4">
        <v>0.2</v>
      </c>
      <c r="V1299">
        <f t="shared" si="41"/>
        <v>-19.913600000000002</v>
      </c>
      <c r="W1299">
        <v>33.604199999999992</v>
      </c>
    </row>
    <row r="1300" spans="1:23" x14ac:dyDescent="0.3">
      <c r="A1300">
        <v>7253</v>
      </c>
      <c r="B1300" t="s">
        <v>3584</v>
      </c>
      <c r="C1300" s="2">
        <v>42575</v>
      </c>
      <c r="D1300">
        <f t="shared" si="40"/>
        <v>2016</v>
      </c>
      <c r="E1300" s="2">
        <v>42266</v>
      </c>
      <c r="F1300" t="s">
        <v>22</v>
      </c>
      <c r="G1300" t="s">
        <v>1501</v>
      </c>
      <c r="H1300" t="s">
        <v>1502</v>
      </c>
      <c r="I1300" t="s">
        <v>104</v>
      </c>
      <c r="J1300" t="s">
        <v>26</v>
      </c>
      <c r="K1300" t="s">
        <v>2503</v>
      </c>
      <c r="L1300" t="s">
        <v>74</v>
      </c>
      <c r="M1300">
        <v>48066</v>
      </c>
      <c r="N1300" t="s">
        <v>29</v>
      </c>
      <c r="O1300" t="s">
        <v>3585</v>
      </c>
      <c r="P1300" t="s">
        <v>31</v>
      </c>
      <c r="Q1300" t="s">
        <v>32</v>
      </c>
      <c r="R1300" t="s">
        <v>3586</v>
      </c>
      <c r="S1300">
        <v>68.52</v>
      </c>
      <c r="T1300">
        <v>3</v>
      </c>
      <c r="U1300" s="4">
        <v>0</v>
      </c>
      <c r="V1300">
        <f t="shared" si="41"/>
        <v>0</v>
      </c>
      <c r="W1300">
        <v>31.519199999999998</v>
      </c>
    </row>
    <row r="1301" spans="1:23" x14ac:dyDescent="0.3">
      <c r="A1301">
        <v>7380</v>
      </c>
      <c r="B1301" t="s">
        <v>3587</v>
      </c>
      <c r="C1301" s="2">
        <v>42576</v>
      </c>
      <c r="D1301">
        <f t="shared" si="40"/>
        <v>2016</v>
      </c>
      <c r="E1301" s="2">
        <v>42266</v>
      </c>
      <c r="F1301" t="s">
        <v>22</v>
      </c>
      <c r="G1301" t="s">
        <v>3588</v>
      </c>
      <c r="H1301" t="s">
        <v>3589</v>
      </c>
      <c r="I1301" t="s">
        <v>25</v>
      </c>
      <c r="J1301" t="s">
        <v>26</v>
      </c>
      <c r="K1301" t="s">
        <v>732</v>
      </c>
      <c r="L1301" t="s">
        <v>733</v>
      </c>
      <c r="M1301">
        <v>68104</v>
      </c>
      <c r="N1301" t="s">
        <v>29</v>
      </c>
      <c r="O1301" t="s">
        <v>1517</v>
      </c>
      <c r="P1301" t="s">
        <v>31</v>
      </c>
      <c r="Q1301" t="s">
        <v>44</v>
      </c>
      <c r="R1301" t="s">
        <v>1518</v>
      </c>
      <c r="S1301">
        <v>40.74</v>
      </c>
      <c r="T1301">
        <v>3</v>
      </c>
      <c r="U1301" s="4">
        <v>0</v>
      </c>
      <c r="V1301">
        <f t="shared" si="41"/>
        <v>0</v>
      </c>
      <c r="W1301">
        <v>0.4073999999999991</v>
      </c>
    </row>
    <row r="1302" spans="1:23" x14ac:dyDescent="0.3">
      <c r="A1302">
        <v>7381</v>
      </c>
      <c r="B1302" t="s">
        <v>3587</v>
      </c>
      <c r="C1302" s="2">
        <v>42577</v>
      </c>
      <c r="D1302">
        <f t="shared" si="40"/>
        <v>2016</v>
      </c>
      <c r="E1302" s="2">
        <v>42266</v>
      </c>
      <c r="F1302" t="s">
        <v>22</v>
      </c>
      <c r="G1302" t="s">
        <v>3588</v>
      </c>
      <c r="H1302" t="s">
        <v>3589</v>
      </c>
      <c r="I1302" t="s">
        <v>25</v>
      </c>
      <c r="J1302" t="s">
        <v>26</v>
      </c>
      <c r="K1302" t="s">
        <v>732</v>
      </c>
      <c r="L1302" t="s">
        <v>733</v>
      </c>
      <c r="M1302">
        <v>68104</v>
      </c>
      <c r="N1302" t="s">
        <v>29</v>
      </c>
      <c r="O1302" t="s">
        <v>3590</v>
      </c>
      <c r="P1302" t="s">
        <v>31</v>
      </c>
      <c r="Q1302" t="s">
        <v>41</v>
      </c>
      <c r="R1302" t="s">
        <v>3591</v>
      </c>
      <c r="S1302">
        <v>14.399999999999999</v>
      </c>
      <c r="T1302">
        <v>5</v>
      </c>
      <c r="U1302" s="4">
        <v>0</v>
      </c>
      <c r="V1302">
        <f t="shared" si="41"/>
        <v>0</v>
      </c>
      <c r="W1302">
        <v>7.056</v>
      </c>
    </row>
    <row r="1303" spans="1:23" x14ac:dyDescent="0.3">
      <c r="A1303">
        <v>7382</v>
      </c>
      <c r="B1303" t="s">
        <v>3587</v>
      </c>
      <c r="C1303" s="2">
        <v>42578</v>
      </c>
      <c r="D1303">
        <f t="shared" si="40"/>
        <v>2016</v>
      </c>
      <c r="E1303" s="2">
        <v>42266</v>
      </c>
      <c r="F1303" t="s">
        <v>22</v>
      </c>
      <c r="G1303" t="s">
        <v>3588</v>
      </c>
      <c r="H1303" t="s">
        <v>3589</v>
      </c>
      <c r="I1303" t="s">
        <v>25</v>
      </c>
      <c r="J1303" t="s">
        <v>26</v>
      </c>
      <c r="K1303" t="s">
        <v>732</v>
      </c>
      <c r="L1303" t="s">
        <v>733</v>
      </c>
      <c r="M1303">
        <v>68104</v>
      </c>
      <c r="N1303" t="s">
        <v>29</v>
      </c>
      <c r="O1303" t="s">
        <v>3592</v>
      </c>
      <c r="P1303" t="s">
        <v>67</v>
      </c>
      <c r="Q1303" t="s">
        <v>297</v>
      </c>
      <c r="R1303" t="s">
        <v>3593</v>
      </c>
      <c r="S1303">
        <v>149.94999999999999</v>
      </c>
      <c r="T1303">
        <v>5</v>
      </c>
      <c r="U1303" s="4">
        <v>0</v>
      </c>
      <c r="V1303">
        <f t="shared" si="41"/>
        <v>0</v>
      </c>
      <c r="W1303">
        <v>41.986000000000004</v>
      </c>
    </row>
    <row r="1304" spans="1:23" x14ac:dyDescent="0.3">
      <c r="A1304">
        <v>7383</v>
      </c>
      <c r="B1304" t="s">
        <v>3587</v>
      </c>
      <c r="C1304" s="2">
        <v>42579</v>
      </c>
      <c r="D1304">
        <f t="shared" si="40"/>
        <v>2016</v>
      </c>
      <c r="E1304" s="2">
        <v>42266</v>
      </c>
      <c r="F1304" t="s">
        <v>22</v>
      </c>
      <c r="G1304" t="s">
        <v>3588</v>
      </c>
      <c r="H1304" t="s">
        <v>3589</v>
      </c>
      <c r="I1304" t="s">
        <v>25</v>
      </c>
      <c r="J1304" t="s">
        <v>26</v>
      </c>
      <c r="K1304" t="s">
        <v>732</v>
      </c>
      <c r="L1304" t="s">
        <v>733</v>
      </c>
      <c r="M1304">
        <v>68104</v>
      </c>
      <c r="N1304" t="s">
        <v>29</v>
      </c>
      <c r="O1304" t="s">
        <v>3594</v>
      </c>
      <c r="P1304" t="s">
        <v>31</v>
      </c>
      <c r="Q1304" t="s">
        <v>933</v>
      </c>
      <c r="R1304" t="s">
        <v>3595</v>
      </c>
      <c r="S1304">
        <v>16.899999999999999</v>
      </c>
      <c r="T1304">
        <v>2</v>
      </c>
      <c r="U1304" s="4">
        <v>0</v>
      </c>
      <c r="V1304">
        <f t="shared" si="41"/>
        <v>0</v>
      </c>
      <c r="W1304">
        <v>5.0699999999999985</v>
      </c>
    </row>
    <row r="1305" spans="1:23" x14ac:dyDescent="0.3">
      <c r="A1305">
        <v>7384</v>
      </c>
      <c r="B1305" t="s">
        <v>3587</v>
      </c>
      <c r="C1305" s="2">
        <v>42580</v>
      </c>
      <c r="D1305">
        <f t="shared" si="40"/>
        <v>2016</v>
      </c>
      <c r="E1305" s="2">
        <v>42266</v>
      </c>
      <c r="F1305" t="s">
        <v>22</v>
      </c>
      <c r="G1305" t="s">
        <v>3588</v>
      </c>
      <c r="H1305" t="s">
        <v>3589</v>
      </c>
      <c r="I1305" t="s">
        <v>25</v>
      </c>
      <c r="J1305" t="s">
        <v>26</v>
      </c>
      <c r="K1305" t="s">
        <v>732</v>
      </c>
      <c r="L1305" t="s">
        <v>733</v>
      </c>
      <c r="M1305">
        <v>68104</v>
      </c>
      <c r="N1305" t="s">
        <v>29</v>
      </c>
      <c r="O1305" t="s">
        <v>1975</v>
      </c>
      <c r="P1305" t="s">
        <v>31</v>
      </c>
      <c r="Q1305" t="s">
        <v>32</v>
      </c>
      <c r="R1305" t="s">
        <v>1976</v>
      </c>
      <c r="S1305">
        <v>17.61</v>
      </c>
      <c r="T1305">
        <v>3</v>
      </c>
      <c r="U1305" s="4">
        <v>0</v>
      </c>
      <c r="V1305">
        <f t="shared" si="41"/>
        <v>0</v>
      </c>
      <c r="W1305">
        <v>8.4527999999999999</v>
      </c>
    </row>
    <row r="1306" spans="1:23" x14ac:dyDescent="0.3">
      <c r="A1306">
        <v>7385</v>
      </c>
      <c r="B1306" t="s">
        <v>3587</v>
      </c>
      <c r="C1306" s="2">
        <v>42581</v>
      </c>
      <c r="D1306">
        <f t="shared" si="40"/>
        <v>2016</v>
      </c>
      <c r="E1306" s="2">
        <v>42266</v>
      </c>
      <c r="F1306" t="s">
        <v>22</v>
      </c>
      <c r="G1306" t="s">
        <v>3588</v>
      </c>
      <c r="H1306" t="s">
        <v>3589</v>
      </c>
      <c r="I1306" t="s">
        <v>25</v>
      </c>
      <c r="J1306" t="s">
        <v>26</v>
      </c>
      <c r="K1306" t="s">
        <v>732</v>
      </c>
      <c r="L1306" t="s">
        <v>733</v>
      </c>
      <c r="M1306">
        <v>68104</v>
      </c>
      <c r="N1306" t="s">
        <v>29</v>
      </c>
      <c r="O1306" t="s">
        <v>482</v>
      </c>
      <c r="P1306" t="s">
        <v>31</v>
      </c>
      <c r="Q1306" t="s">
        <v>82</v>
      </c>
      <c r="R1306" t="s">
        <v>483</v>
      </c>
      <c r="S1306">
        <v>378</v>
      </c>
      <c r="T1306">
        <v>2</v>
      </c>
      <c r="U1306" s="4">
        <v>0</v>
      </c>
      <c r="V1306">
        <f t="shared" si="41"/>
        <v>0</v>
      </c>
      <c r="W1306">
        <v>136.07999999999998</v>
      </c>
    </row>
    <row r="1307" spans="1:23" x14ac:dyDescent="0.3">
      <c r="A1307">
        <v>7386</v>
      </c>
      <c r="B1307" t="s">
        <v>3587</v>
      </c>
      <c r="C1307" s="2">
        <v>42582</v>
      </c>
      <c r="D1307">
        <f t="shared" si="40"/>
        <v>2016</v>
      </c>
      <c r="E1307" s="2">
        <v>42266</v>
      </c>
      <c r="F1307" t="s">
        <v>22</v>
      </c>
      <c r="G1307" t="s">
        <v>3588</v>
      </c>
      <c r="H1307" t="s">
        <v>3589</v>
      </c>
      <c r="I1307" t="s">
        <v>25</v>
      </c>
      <c r="J1307" t="s">
        <v>26</v>
      </c>
      <c r="K1307" t="s">
        <v>732</v>
      </c>
      <c r="L1307" t="s">
        <v>733</v>
      </c>
      <c r="M1307">
        <v>68104</v>
      </c>
      <c r="N1307" t="s">
        <v>29</v>
      </c>
      <c r="O1307" t="s">
        <v>1786</v>
      </c>
      <c r="P1307" t="s">
        <v>31</v>
      </c>
      <c r="Q1307" t="s">
        <v>32</v>
      </c>
      <c r="R1307" t="s">
        <v>1787</v>
      </c>
      <c r="S1307">
        <v>17.64</v>
      </c>
      <c r="T1307">
        <v>3</v>
      </c>
      <c r="U1307" s="4">
        <v>0</v>
      </c>
      <c r="V1307">
        <f t="shared" si="41"/>
        <v>0</v>
      </c>
      <c r="W1307">
        <v>8.6435999999999993</v>
      </c>
    </row>
    <row r="1308" spans="1:23" x14ac:dyDescent="0.3">
      <c r="A1308">
        <v>7387</v>
      </c>
      <c r="B1308" t="s">
        <v>3587</v>
      </c>
      <c r="C1308" s="2">
        <v>42583</v>
      </c>
      <c r="D1308">
        <f t="shared" si="40"/>
        <v>2016</v>
      </c>
      <c r="E1308" s="2">
        <v>42266</v>
      </c>
      <c r="F1308" t="s">
        <v>22</v>
      </c>
      <c r="G1308" t="s">
        <v>3588</v>
      </c>
      <c r="H1308" t="s">
        <v>3589</v>
      </c>
      <c r="I1308" t="s">
        <v>25</v>
      </c>
      <c r="J1308" t="s">
        <v>26</v>
      </c>
      <c r="K1308" t="s">
        <v>732</v>
      </c>
      <c r="L1308" t="s">
        <v>733</v>
      </c>
      <c r="M1308">
        <v>68104</v>
      </c>
      <c r="N1308" t="s">
        <v>29</v>
      </c>
      <c r="O1308" t="s">
        <v>3596</v>
      </c>
      <c r="P1308" t="s">
        <v>31</v>
      </c>
      <c r="Q1308" t="s">
        <v>44</v>
      </c>
      <c r="R1308" t="s">
        <v>3597</v>
      </c>
      <c r="S1308">
        <v>373.08</v>
      </c>
      <c r="T1308">
        <v>6</v>
      </c>
      <c r="U1308" s="4">
        <v>0</v>
      </c>
      <c r="V1308">
        <f t="shared" si="41"/>
        <v>0</v>
      </c>
      <c r="W1308">
        <v>100.73160000000001</v>
      </c>
    </row>
    <row r="1309" spans="1:23" x14ac:dyDescent="0.3">
      <c r="A1309">
        <v>7388</v>
      </c>
      <c r="B1309" t="s">
        <v>3587</v>
      </c>
      <c r="C1309" s="2">
        <v>42584</v>
      </c>
      <c r="D1309">
        <f t="shared" si="40"/>
        <v>2016</v>
      </c>
      <c r="E1309" s="2">
        <v>42266</v>
      </c>
      <c r="F1309" t="s">
        <v>22</v>
      </c>
      <c r="G1309" t="s">
        <v>3588</v>
      </c>
      <c r="H1309" t="s">
        <v>3589</v>
      </c>
      <c r="I1309" t="s">
        <v>25</v>
      </c>
      <c r="J1309" t="s">
        <v>26</v>
      </c>
      <c r="K1309" t="s">
        <v>732</v>
      </c>
      <c r="L1309" t="s">
        <v>733</v>
      </c>
      <c r="M1309">
        <v>68104</v>
      </c>
      <c r="N1309" t="s">
        <v>29</v>
      </c>
      <c r="O1309" t="s">
        <v>3598</v>
      </c>
      <c r="P1309" t="s">
        <v>54</v>
      </c>
      <c r="Q1309" t="s">
        <v>55</v>
      </c>
      <c r="R1309" t="s">
        <v>3599</v>
      </c>
      <c r="S1309">
        <v>1336.4399999999998</v>
      </c>
      <c r="T1309">
        <v>14</v>
      </c>
      <c r="U1309" s="4">
        <v>0</v>
      </c>
      <c r="V1309">
        <f t="shared" si="41"/>
        <v>0</v>
      </c>
      <c r="W1309">
        <v>387.56759999999986</v>
      </c>
    </row>
    <row r="1310" spans="1:23" x14ac:dyDescent="0.3">
      <c r="A1310">
        <v>7389</v>
      </c>
      <c r="B1310" t="s">
        <v>3587</v>
      </c>
      <c r="C1310" s="2">
        <v>42585</v>
      </c>
      <c r="D1310">
        <f t="shared" si="40"/>
        <v>2016</v>
      </c>
      <c r="E1310" s="2">
        <v>42266</v>
      </c>
      <c r="F1310" t="s">
        <v>22</v>
      </c>
      <c r="G1310" t="s">
        <v>3588</v>
      </c>
      <c r="H1310" t="s">
        <v>3589</v>
      </c>
      <c r="I1310" t="s">
        <v>25</v>
      </c>
      <c r="J1310" t="s">
        <v>26</v>
      </c>
      <c r="K1310" t="s">
        <v>732</v>
      </c>
      <c r="L1310" t="s">
        <v>733</v>
      </c>
      <c r="M1310">
        <v>68104</v>
      </c>
      <c r="N1310" t="s">
        <v>29</v>
      </c>
      <c r="O1310" t="s">
        <v>2854</v>
      </c>
      <c r="P1310" t="s">
        <v>67</v>
      </c>
      <c r="Q1310" t="s">
        <v>297</v>
      </c>
      <c r="R1310" t="s">
        <v>2855</v>
      </c>
      <c r="S1310">
        <v>29.97</v>
      </c>
      <c r="T1310">
        <v>3</v>
      </c>
      <c r="U1310" s="4">
        <v>0</v>
      </c>
      <c r="V1310">
        <f t="shared" si="41"/>
        <v>0</v>
      </c>
      <c r="W1310">
        <v>0.29969999999999963</v>
      </c>
    </row>
    <row r="1311" spans="1:23" x14ac:dyDescent="0.3">
      <c r="A1311">
        <v>3720</v>
      </c>
      <c r="B1311" t="s">
        <v>3600</v>
      </c>
      <c r="C1311" s="2">
        <v>42586</v>
      </c>
      <c r="D1311">
        <f t="shared" si="40"/>
        <v>2016</v>
      </c>
      <c r="E1311" s="2">
        <v>42271</v>
      </c>
      <c r="F1311" t="s">
        <v>22</v>
      </c>
      <c r="G1311" t="s">
        <v>3601</v>
      </c>
      <c r="H1311" t="s">
        <v>3602</v>
      </c>
      <c r="I1311" t="s">
        <v>104</v>
      </c>
      <c r="J1311" t="s">
        <v>26</v>
      </c>
      <c r="K1311" t="s">
        <v>1128</v>
      </c>
      <c r="L1311" t="s">
        <v>96</v>
      </c>
      <c r="M1311">
        <v>47201</v>
      </c>
      <c r="N1311" t="s">
        <v>29</v>
      </c>
      <c r="O1311" t="s">
        <v>895</v>
      </c>
      <c r="P1311" t="s">
        <v>31</v>
      </c>
      <c r="Q1311" t="s">
        <v>64</v>
      </c>
      <c r="R1311" t="s">
        <v>896</v>
      </c>
      <c r="S1311">
        <v>33.4</v>
      </c>
      <c r="T1311">
        <v>5</v>
      </c>
      <c r="U1311" s="4">
        <v>0</v>
      </c>
      <c r="V1311">
        <f t="shared" si="41"/>
        <v>0</v>
      </c>
      <c r="W1311">
        <v>12.357999999999997</v>
      </c>
    </row>
    <row r="1312" spans="1:23" x14ac:dyDescent="0.3">
      <c r="A1312">
        <v>658</v>
      </c>
      <c r="B1312" t="s">
        <v>3603</v>
      </c>
      <c r="C1312" s="2">
        <v>42587</v>
      </c>
      <c r="D1312">
        <f t="shared" si="40"/>
        <v>2016</v>
      </c>
      <c r="E1312" s="2">
        <v>42267</v>
      </c>
      <c r="F1312" t="s">
        <v>170</v>
      </c>
      <c r="G1312" t="s">
        <v>3604</v>
      </c>
      <c r="H1312" t="s">
        <v>3605</v>
      </c>
      <c r="I1312" t="s">
        <v>37</v>
      </c>
      <c r="J1312" t="s">
        <v>26</v>
      </c>
      <c r="K1312" t="s">
        <v>567</v>
      </c>
      <c r="L1312" t="s">
        <v>39</v>
      </c>
      <c r="M1312">
        <v>60505</v>
      </c>
      <c r="N1312" t="s">
        <v>29</v>
      </c>
      <c r="O1312" t="s">
        <v>3606</v>
      </c>
      <c r="P1312" t="s">
        <v>54</v>
      </c>
      <c r="Q1312" t="s">
        <v>140</v>
      </c>
      <c r="R1312" t="s">
        <v>3607</v>
      </c>
      <c r="S1312">
        <v>701.37199999999996</v>
      </c>
      <c r="T1312">
        <v>2</v>
      </c>
      <c r="U1312" s="4">
        <v>0.3</v>
      </c>
      <c r="V1312">
        <f t="shared" si="41"/>
        <v>-210.41159999999999</v>
      </c>
      <c r="W1312">
        <v>-50.098000000000013</v>
      </c>
    </row>
    <row r="1313" spans="1:23" x14ac:dyDescent="0.3">
      <c r="A1313">
        <v>659</v>
      </c>
      <c r="B1313" t="s">
        <v>3603</v>
      </c>
      <c r="C1313" s="2">
        <v>42588</v>
      </c>
      <c r="D1313">
        <f t="shared" si="40"/>
        <v>2016</v>
      </c>
      <c r="E1313" s="2">
        <v>42267</v>
      </c>
      <c r="F1313" t="s">
        <v>170</v>
      </c>
      <c r="G1313" t="s">
        <v>3604</v>
      </c>
      <c r="H1313" t="s">
        <v>3605</v>
      </c>
      <c r="I1313" t="s">
        <v>37</v>
      </c>
      <c r="J1313" t="s">
        <v>26</v>
      </c>
      <c r="K1313" t="s">
        <v>567</v>
      </c>
      <c r="L1313" t="s">
        <v>39</v>
      </c>
      <c r="M1313">
        <v>60505</v>
      </c>
      <c r="N1313" t="s">
        <v>29</v>
      </c>
      <c r="O1313" t="s">
        <v>148</v>
      </c>
      <c r="P1313" t="s">
        <v>31</v>
      </c>
      <c r="Q1313" t="s">
        <v>47</v>
      </c>
      <c r="R1313" t="s">
        <v>3608</v>
      </c>
      <c r="S1313">
        <v>2.3079999999999994</v>
      </c>
      <c r="T1313">
        <v>2</v>
      </c>
      <c r="U1313" s="4">
        <v>0.8</v>
      </c>
      <c r="V1313">
        <f t="shared" si="41"/>
        <v>-1.8463999999999996</v>
      </c>
      <c r="W1313">
        <v>-3.4619999999999997</v>
      </c>
    </row>
    <row r="1314" spans="1:23" x14ac:dyDescent="0.3">
      <c r="A1314">
        <v>8484</v>
      </c>
      <c r="B1314" t="s">
        <v>3609</v>
      </c>
      <c r="C1314" s="2">
        <v>42589</v>
      </c>
      <c r="D1314">
        <f t="shared" si="40"/>
        <v>2016</v>
      </c>
      <c r="E1314" s="2">
        <v>42272</v>
      </c>
      <c r="F1314" t="s">
        <v>22</v>
      </c>
      <c r="G1314" t="s">
        <v>3610</v>
      </c>
      <c r="H1314" t="s">
        <v>3611</v>
      </c>
      <c r="I1314" t="s">
        <v>25</v>
      </c>
      <c r="J1314" t="s">
        <v>26</v>
      </c>
      <c r="K1314" t="s">
        <v>809</v>
      </c>
      <c r="L1314" t="s">
        <v>74</v>
      </c>
      <c r="M1314">
        <v>49505</v>
      </c>
      <c r="N1314" t="s">
        <v>29</v>
      </c>
      <c r="O1314" t="s">
        <v>3612</v>
      </c>
      <c r="P1314" t="s">
        <v>31</v>
      </c>
      <c r="Q1314" t="s">
        <v>47</v>
      </c>
      <c r="R1314" t="s">
        <v>3613</v>
      </c>
      <c r="S1314">
        <v>83.699999999999989</v>
      </c>
      <c r="T1314">
        <v>5</v>
      </c>
      <c r="U1314" s="4">
        <v>0</v>
      </c>
      <c r="V1314">
        <f t="shared" si="41"/>
        <v>0</v>
      </c>
      <c r="W1314">
        <v>41.012999999999991</v>
      </c>
    </row>
    <row r="1315" spans="1:23" x14ac:dyDescent="0.3">
      <c r="A1315">
        <v>9447</v>
      </c>
      <c r="B1315" t="s">
        <v>3614</v>
      </c>
      <c r="C1315" s="2">
        <v>42590</v>
      </c>
      <c r="D1315">
        <f t="shared" si="40"/>
        <v>2016</v>
      </c>
      <c r="E1315" s="2">
        <v>42276</v>
      </c>
      <c r="F1315" t="s">
        <v>22</v>
      </c>
      <c r="G1315" t="s">
        <v>3615</v>
      </c>
      <c r="H1315" t="s">
        <v>3616</v>
      </c>
      <c r="I1315" t="s">
        <v>25</v>
      </c>
      <c r="J1315" t="s">
        <v>26</v>
      </c>
      <c r="K1315" t="s">
        <v>2498</v>
      </c>
      <c r="L1315" t="s">
        <v>96</v>
      </c>
      <c r="M1315">
        <v>46226</v>
      </c>
      <c r="N1315" t="s">
        <v>29</v>
      </c>
      <c r="O1315" t="s">
        <v>672</v>
      </c>
      <c r="P1315" t="s">
        <v>31</v>
      </c>
      <c r="Q1315" t="s">
        <v>32</v>
      </c>
      <c r="R1315" t="s">
        <v>673</v>
      </c>
      <c r="S1315">
        <v>35.880000000000003</v>
      </c>
      <c r="T1315">
        <v>6</v>
      </c>
      <c r="U1315" s="4">
        <v>0</v>
      </c>
      <c r="V1315">
        <f t="shared" si="41"/>
        <v>0</v>
      </c>
      <c r="W1315">
        <v>16.146000000000001</v>
      </c>
    </row>
    <row r="1316" spans="1:23" x14ac:dyDescent="0.3">
      <c r="A1316">
        <v>9721</v>
      </c>
      <c r="B1316" t="s">
        <v>3617</v>
      </c>
      <c r="C1316" s="2">
        <v>42591</v>
      </c>
      <c r="D1316">
        <f t="shared" si="40"/>
        <v>2016</v>
      </c>
      <c r="E1316" s="2">
        <v>42274</v>
      </c>
      <c r="F1316" t="s">
        <v>22</v>
      </c>
      <c r="G1316" t="s">
        <v>1627</v>
      </c>
      <c r="H1316" t="s">
        <v>1628</v>
      </c>
      <c r="I1316" t="s">
        <v>104</v>
      </c>
      <c r="J1316" t="s">
        <v>26</v>
      </c>
      <c r="K1316" t="s">
        <v>123</v>
      </c>
      <c r="L1316" t="s">
        <v>124</v>
      </c>
      <c r="M1316">
        <v>54302</v>
      </c>
      <c r="N1316" t="s">
        <v>29</v>
      </c>
      <c r="O1316" t="s">
        <v>3618</v>
      </c>
      <c r="P1316" t="s">
        <v>54</v>
      </c>
      <c r="Q1316" t="s">
        <v>55</v>
      </c>
      <c r="R1316" t="s">
        <v>3619</v>
      </c>
      <c r="S1316">
        <v>18.96</v>
      </c>
      <c r="T1316">
        <v>2</v>
      </c>
      <c r="U1316" s="4">
        <v>0</v>
      </c>
      <c r="V1316">
        <f t="shared" si="41"/>
        <v>0</v>
      </c>
      <c r="W1316">
        <v>7.5840000000000014</v>
      </c>
    </row>
    <row r="1317" spans="1:23" x14ac:dyDescent="0.3">
      <c r="A1317">
        <v>9983</v>
      </c>
      <c r="B1317" t="s">
        <v>3620</v>
      </c>
      <c r="C1317" s="2">
        <v>42592</v>
      </c>
      <c r="D1317">
        <f t="shared" si="40"/>
        <v>2016</v>
      </c>
      <c r="E1317" s="2">
        <v>42276</v>
      </c>
      <c r="F1317" t="s">
        <v>22</v>
      </c>
      <c r="G1317" t="s">
        <v>3582</v>
      </c>
      <c r="H1317" t="s">
        <v>3583</v>
      </c>
      <c r="I1317" t="s">
        <v>25</v>
      </c>
      <c r="J1317" t="s">
        <v>26</v>
      </c>
      <c r="K1317" t="s">
        <v>809</v>
      </c>
      <c r="L1317" t="s">
        <v>74</v>
      </c>
      <c r="M1317">
        <v>49505</v>
      </c>
      <c r="N1317" t="s">
        <v>29</v>
      </c>
      <c r="O1317" t="s">
        <v>264</v>
      </c>
      <c r="P1317" t="s">
        <v>31</v>
      </c>
      <c r="Q1317" t="s">
        <v>32</v>
      </c>
      <c r="R1317" t="s">
        <v>3621</v>
      </c>
      <c r="S1317">
        <v>35.56</v>
      </c>
      <c r="T1317">
        <v>7</v>
      </c>
      <c r="U1317" s="4">
        <v>0</v>
      </c>
      <c r="V1317">
        <f t="shared" si="41"/>
        <v>0</v>
      </c>
      <c r="W1317">
        <v>16.713200000000001</v>
      </c>
    </row>
    <row r="1318" spans="1:23" x14ac:dyDescent="0.3">
      <c r="A1318">
        <v>9984</v>
      </c>
      <c r="B1318" t="s">
        <v>3620</v>
      </c>
      <c r="C1318" s="2">
        <v>42593</v>
      </c>
      <c r="D1318">
        <f t="shared" si="40"/>
        <v>2016</v>
      </c>
      <c r="E1318" s="2">
        <v>42276</v>
      </c>
      <c r="F1318" t="s">
        <v>22</v>
      </c>
      <c r="G1318" t="s">
        <v>3582</v>
      </c>
      <c r="H1318" t="s">
        <v>3583</v>
      </c>
      <c r="I1318" t="s">
        <v>25</v>
      </c>
      <c r="J1318" t="s">
        <v>26</v>
      </c>
      <c r="K1318" t="s">
        <v>809</v>
      </c>
      <c r="L1318" t="s">
        <v>74</v>
      </c>
      <c r="M1318">
        <v>49505</v>
      </c>
      <c r="N1318" t="s">
        <v>29</v>
      </c>
      <c r="O1318" t="s">
        <v>3215</v>
      </c>
      <c r="P1318" t="s">
        <v>67</v>
      </c>
      <c r="Q1318" t="s">
        <v>297</v>
      </c>
      <c r="R1318" t="s">
        <v>3216</v>
      </c>
      <c r="S1318">
        <v>97.98</v>
      </c>
      <c r="T1318">
        <v>2</v>
      </c>
      <c r="U1318" s="4">
        <v>0</v>
      </c>
      <c r="V1318">
        <f t="shared" si="41"/>
        <v>0</v>
      </c>
      <c r="W1318">
        <v>27.434400000000011</v>
      </c>
    </row>
    <row r="1319" spans="1:23" x14ac:dyDescent="0.3">
      <c r="A1319">
        <v>5681</v>
      </c>
      <c r="B1319" t="s">
        <v>3622</v>
      </c>
      <c r="C1319" s="2">
        <v>42594</v>
      </c>
      <c r="D1319">
        <f t="shared" si="40"/>
        <v>2016</v>
      </c>
      <c r="E1319" s="2">
        <v>42278</v>
      </c>
      <c r="F1319" t="s">
        <v>22</v>
      </c>
      <c r="G1319" t="s">
        <v>3623</v>
      </c>
      <c r="H1319" t="s">
        <v>3624</v>
      </c>
      <c r="I1319" t="s">
        <v>25</v>
      </c>
      <c r="J1319" t="s">
        <v>26</v>
      </c>
      <c r="K1319" t="s">
        <v>2337</v>
      </c>
      <c r="L1319" t="s">
        <v>633</v>
      </c>
      <c r="M1319">
        <v>74012</v>
      </c>
      <c r="N1319" t="s">
        <v>29</v>
      </c>
      <c r="O1319" t="s">
        <v>456</v>
      </c>
      <c r="P1319" t="s">
        <v>31</v>
      </c>
      <c r="Q1319" t="s">
        <v>47</v>
      </c>
      <c r="R1319" t="s">
        <v>457</v>
      </c>
      <c r="S1319">
        <v>6.38</v>
      </c>
      <c r="T1319">
        <v>1</v>
      </c>
      <c r="U1319" s="4">
        <v>0</v>
      </c>
      <c r="V1319">
        <f t="shared" si="41"/>
        <v>0</v>
      </c>
      <c r="W1319">
        <v>2.9347999999999996</v>
      </c>
    </row>
    <row r="1320" spans="1:23" x14ac:dyDescent="0.3">
      <c r="A1320">
        <v>5682</v>
      </c>
      <c r="B1320" t="s">
        <v>3622</v>
      </c>
      <c r="C1320" s="2">
        <v>42595</v>
      </c>
      <c r="D1320">
        <f t="shared" si="40"/>
        <v>2016</v>
      </c>
      <c r="E1320" s="2">
        <v>42278</v>
      </c>
      <c r="F1320" t="s">
        <v>22</v>
      </c>
      <c r="G1320" t="s">
        <v>3623</v>
      </c>
      <c r="H1320" t="s">
        <v>3624</v>
      </c>
      <c r="I1320" t="s">
        <v>25</v>
      </c>
      <c r="J1320" t="s">
        <v>26</v>
      </c>
      <c r="K1320" t="s">
        <v>2337</v>
      </c>
      <c r="L1320" t="s">
        <v>633</v>
      </c>
      <c r="M1320">
        <v>74012</v>
      </c>
      <c r="N1320" t="s">
        <v>29</v>
      </c>
      <c r="O1320" t="s">
        <v>3625</v>
      </c>
      <c r="P1320" t="s">
        <v>31</v>
      </c>
      <c r="Q1320" t="s">
        <v>32</v>
      </c>
      <c r="R1320" t="s">
        <v>3626</v>
      </c>
      <c r="S1320">
        <v>6.48</v>
      </c>
      <c r="T1320">
        <v>1</v>
      </c>
      <c r="U1320" s="4">
        <v>0</v>
      </c>
      <c r="V1320">
        <f t="shared" si="41"/>
        <v>0</v>
      </c>
      <c r="W1320">
        <v>3.1104000000000003</v>
      </c>
    </row>
    <row r="1321" spans="1:23" x14ac:dyDescent="0.3">
      <c r="A1321">
        <v>5872</v>
      </c>
      <c r="B1321" t="s">
        <v>3627</v>
      </c>
      <c r="C1321" s="2">
        <v>42596</v>
      </c>
      <c r="D1321">
        <f t="shared" si="40"/>
        <v>2016</v>
      </c>
      <c r="E1321" s="2">
        <v>42276</v>
      </c>
      <c r="F1321" t="s">
        <v>22</v>
      </c>
      <c r="G1321" t="s">
        <v>335</v>
      </c>
      <c r="H1321" t="s">
        <v>336</v>
      </c>
      <c r="I1321" t="s">
        <v>25</v>
      </c>
      <c r="J1321" t="s">
        <v>26</v>
      </c>
      <c r="K1321" t="s">
        <v>353</v>
      </c>
      <c r="L1321" t="s">
        <v>96</v>
      </c>
      <c r="M1321">
        <v>47401</v>
      </c>
      <c r="N1321" t="s">
        <v>29</v>
      </c>
      <c r="O1321" t="s">
        <v>3628</v>
      </c>
      <c r="P1321" t="s">
        <v>54</v>
      </c>
      <c r="Q1321" t="s">
        <v>55</v>
      </c>
      <c r="R1321" t="s">
        <v>3629</v>
      </c>
      <c r="S1321">
        <v>127.94999999999999</v>
      </c>
      <c r="T1321">
        <v>3</v>
      </c>
      <c r="U1321" s="4">
        <v>0</v>
      </c>
      <c r="V1321">
        <f t="shared" si="41"/>
        <v>0</v>
      </c>
      <c r="W1321">
        <v>21.751499999999986</v>
      </c>
    </row>
    <row r="1322" spans="1:23" x14ac:dyDescent="0.3">
      <c r="A1322">
        <v>6263</v>
      </c>
      <c r="B1322" t="s">
        <v>3630</v>
      </c>
      <c r="C1322" s="2">
        <v>42597</v>
      </c>
      <c r="D1322">
        <f t="shared" si="40"/>
        <v>2016</v>
      </c>
      <c r="E1322" s="2">
        <v>42274</v>
      </c>
      <c r="F1322" t="s">
        <v>101</v>
      </c>
      <c r="G1322" t="s">
        <v>1298</v>
      </c>
      <c r="H1322" t="s">
        <v>1299</v>
      </c>
      <c r="I1322" t="s">
        <v>104</v>
      </c>
      <c r="J1322" t="s">
        <v>26</v>
      </c>
      <c r="K1322" t="s">
        <v>2341</v>
      </c>
      <c r="L1322" t="s">
        <v>39</v>
      </c>
      <c r="M1322">
        <v>61107</v>
      </c>
      <c r="N1322" t="s">
        <v>29</v>
      </c>
      <c r="O1322" t="s">
        <v>3631</v>
      </c>
      <c r="P1322" t="s">
        <v>31</v>
      </c>
      <c r="Q1322" t="s">
        <v>47</v>
      </c>
      <c r="R1322" t="s">
        <v>3632</v>
      </c>
      <c r="S1322">
        <v>442.37199999999996</v>
      </c>
      <c r="T1322">
        <v>7</v>
      </c>
      <c r="U1322" s="4">
        <v>0.8</v>
      </c>
      <c r="V1322">
        <f t="shared" si="41"/>
        <v>-353.89760000000001</v>
      </c>
      <c r="W1322">
        <v>-729.91380000000004</v>
      </c>
    </row>
    <row r="1323" spans="1:23" x14ac:dyDescent="0.3">
      <c r="A1323">
        <v>1459</v>
      </c>
      <c r="B1323" t="s">
        <v>3633</v>
      </c>
      <c r="C1323" s="2">
        <v>42598</v>
      </c>
      <c r="D1323">
        <f t="shared" si="40"/>
        <v>2016</v>
      </c>
      <c r="E1323" s="2">
        <v>42279</v>
      </c>
      <c r="F1323" t="s">
        <v>22</v>
      </c>
      <c r="G1323" t="s">
        <v>2424</v>
      </c>
      <c r="H1323" t="s">
        <v>2425</v>
      </c>
      <c r="I1323" t="s">
        <v>104</v>
      </c>
      <c r="J1323" t="s">
        <v>26</v>
      </c>
      <c r="K1323" t="s">
        <v>1139</v>
      </c>
      <c r="L1323" t="s">
        <v>28</v>
      </c>
      <c r="M1323">
        <v>75061</v>
      </c>
      <c r="N1323" t="s">
        <v>29</v>
      </c>
      <c r="O1323" t="s">
        <v>3634</v>
      </c>
      <c r="P1323" t="s">
        <v>31</v>
      </c>
      <c r="Q1323" t="s">
        <v>41</v>
      </c>
      <c r="R1323" t="s">
        <v>3635</v>
      </c>
      <c r="S1323">
        <v>15.936000000000002</v>
      </c>
      <c r="T1323">
        <v>4</v>
      </c>
      <c r="U1323" s="4">
        <v>0.2</v>
      </c>
      <c r="V1323">
        <f t="shared" si="41"/>
        <v>-3.1872000000000007</v>
      </c>
      <c r="W1323">
        <v>5.1791999999999998</v>
      </c>
    </row>
    <row r="1324" spans="1:23" x14ac:dyDescent="0.3">
      <c r="A1324">
        <v>5620</v>
      </c>
      <c r="B1324" t="s">
        <v>3636</v>
      </c>
      <c r="C1324" s="2">
        <v>42599</v>
      </c>
      <c r="D1324">
        <f t="shared" si="40"/>
        <v>2016</v>
      </c>
      <c r="E1324" s="2">
        <v>42278</v>
      </c>
      <c r="F1324" t="s">
        <v>22</v>
      </c>
      <c r="G1324" t="s">
        <v>1501</v>
      </c>
      <c r="H1324" t="s">
        <v>1502</v>
      </c>
      <c r="I1324" t="s">
        <v>104</v>
      </c>
      <c r="J1324" t="s">
        <v>26</v>
      </c>
      <c r="K1324" t="s">
        <v>2863</v>
      </c>
      <c r="L1324" t="s">
        <v>124</v>
      </c>
      <c r="M1324">
        <v>54601</v>
      </c>
      <c r="N1324" t="s">
        <v>29</v>
      </c>
      <c r="O1324" t="s">
        <v>1678</v>
      </c>
      <c r="P1324" t="s">
        <v>67</v>
      </c>
      <c r="Q1324" t="s">
        <v>68</v>
      </c>
      <c r="R1324" t="s">
        <v>1679</v>
      </c>
      <c r="S1324">
        <v>499.95</v>
      </c>
      <c r="T1324">
        <v>5</v>
      </c>
      <c r="U1324" s="4">
        <v>0</v>
      </c>
      <c r="V1324">
        <f t="shared" si="41"/>
        <v>0</v>
      </c>
      <c r="W1324">
        <v>174.98249999999999</v>
      </c>
    </row>
    <row r="1325" spans="1:23" x14ac:dyDescent="0.3">
      <c r="A1325">
        <v>5621</v>
      </c>
      <c r="B1325" t="s">
        <v>3636</v>
      </c>
      <c r="C1325" s="2">
        <v>42600</v>
      </c>
      <c r="D1325">
        <f t="shared" si="40"/>
        <v>2016</v>
      </c>
      <c r="E1325" s="2">
        <v>42278</v>
      </c>
      <c r="F1325" t="s">
        <v>22</v>
      </c>
      <c r="G1325" t="s">
        <v>1501</v>
      </c>
      <c r="H1325" t="s">
        <v>1502</v>
      </c>
      <c r="I1325" t="s">
        <v>104</v>
      </c>
      <c r="J1325" t="s">
        <v>26</v>
      </c>
      <c r="K1325" t="s">
        <v>2863</v>
      </c>
      <c r="L1325" t="s">
        <v>124</v>
      </c>
      <c r="M1325">
        <v>54601</v>
      </c>
      <c r="N1325" t="s">
        <v>29</v>
      </c>
      <c r="O1325" t="s">
        <v>2303</v>
      </c>
      <c r="P1325" t="s">
        <v>31</v>
      </c>
      <c r="Q1325" t="s">
        <v>64</v>
      </c>
      <c r="R1325" t="s">
        <v>2304</v>
      </c>
      <c r="S1325">
        <v>3.04</v>
      </c>
      <c r="T1325">
        <v>1</v>
      </c>
      <c r="U1325" s="4">
        <v>0</v>
      </c>
      <c r="V1325">
        <f t="shared" si="41"/>
        <v>0</v>
      </c>
      <c r="W1325">
        <v>1.0335999999999999</v>
      </c>
    </row>
    <row r="1326" spans="1:23" x14ac:dyDescent="0.3">
      <c r="A1326">
        <v>5622</v>
      </c>
      <c r="B1326" t="s">
        <v>3636</v>
      </c>
      <c r="C1326" s="2">
        <v>42601</v>
      </c>
      <c r="D1326">
        <f t="shared" si="40"/>
        <v>2016</v>
      </c>
      <c r="E1326" s="2">
        <v>42278</v>
      </c>
      <c r="F1326" t="s">
        <v>22</v>
      </c>
      <c r="G1326" t="s">
        <v>1501</v>
      </c>
      <c r="H1326" t="s">
        <v>1502</v>
      </c>
      <c r="I1326" t="s">
        <v>104</v>
      </c>
      <c r="J1326" t="s">
        <v>26</v>
      </c>
      <c r="K1326" t="s">
        <v>2863</v>
      </c>
      <c r="L1326" t="s">
        <v>124</v>
      </c>
      <c r="M1326">
        <v>54601</v>
      </c>
      <c r="N1326" t="s">
        <v>29</v>
      </c>
      <c r="O1326" t="s">
        <v>2788</v>
      </c>
      <c r="P1326" t="s">
        <v>54</v>
      </c>
      <c r="Q1326" t="s">
        <v>140</v>
      </c>
      <c r="R1326" t="s">
        <v>2789</v>
      </c>
      <c r="S1326">
        <v>201.96</v>
      </c>
      <c r="T1326">
        <v>2</v>
      </c>
      <c r="U1326" s="4">
        <v>0</v>
      </c>
      <c r="V1326">
        <f t="shared" si="41"/>
        <v>0</v>
      </c>
      <c r="W1326">
        <v>50.490000000000009</v>
      </c>
    </row>
    <row r="1327" spans="1:23" x14ac:dyDescent="0.3">
      <c r="A1327">
        <v>5623</v>
      </c>
      <c r="B1327" t="s">
        <v>3636</v>
      </c>
      <c r="C1327" s="2">
        <v>42602</v>
      </c>
      <c r="D1327">
        <f t="shared" si="40"/>
        <v>2016</v>
      </c>
      <c r="E1327" s="2">
        <v>42278</v>
      </c>
      <c r="F1327" t="s">
        <v>22</v>
      </c>
      <c r="G1327" t="s">
        <v>1501</v>
      </c>
      <c r="H1327" t="s">
        <v>1502</v>
      </c>
      <c r="I1327" t="s">
        <v>104</v>
      </c>
      <c r="J1327" t="s">
        <v>26</v>
      </c>
      <c r="K1327" t="s">
        <v>2863</v>
      </c>
      <c r="L1327" t="s">
        <v>124</v>
      </c>
      <c r="M1327">
        <v>54601</v>
      </c>
      <c r="N1327" t="s">
        <v>29</v>
      </c>
      <c r="O1327" t="s">
        <v>3637</v>
      </c>
      <c r="P1327" t="s">
        <v>54</v>
      </c>
      <c r="Q1327" t="s">
        <v>55</v>
      </c>
      <c r="R1327" t="s">
        <v>3638</v>
      </c>
      <c r="S1327">
        <v>68.64</v>
      </c>
      <c r="T1327">
        <v>11</v>
      </c>
      <c r="U1327" s="4">
        <v>0</v>
      </c>
      <c r="V1327">
        <f t="shared" si="41"/>
        <v>0</v>
      </c>
      <c r="W1327">
        <v>17.160000000000004</v>
      </c>
    </row>
    <row r="1328" spans="1:23" x14ac:dyDescent="0.3">
      <c r="A1328">
        <v>458</v>
      </c>
      <c r="B1328" t="s">
        <v>3639</v>
      </c>
      <c r="C1328" s="2">
        <v>42603</v>
      </c>
      <c r="D1328">
        <f t="shared" si="40"/>
        <v>2016</v>
      </c>
      <c r="E1328" s="2">
        <v>42279</v>
      </c>
      <c r="F1328" t="s">
        <v>22</v>
      </c>
      <c r="G1328" t="s">
        <v>3386</v>
      </c>
      <c r="H1328" t="s">
        <v>3387</v>
      </c>
      <c r="I1328" t="s">
        <v>25</v>
      </c>
      <c r="J1328" t="s">
        <v>26</v>
      </c>
      <c r="K1328" t="s">
        <v>329</v>
      </c>
      <c r="L1328" t="s">
        <v>39</v>
      </c>
      <c r="M1328">
        <v>62521</v>
      </c>
      <c r="N1328" t="s">
        <v>29</v>
      </c>
      <c r="O1328" t="s">
        <v>3640</v>
      </c>
      <c r="P1328" t="s">
        <v>54</v>
      </c>
      <c r="Q1328" t="s">
        <v>140</v>
      </c>
      <c r="R1328" t="s">
        <v>3641</v>
      </c>
      <c r="S1328">
        <v>747.55799999999999</v>
      </c>
      <c r="T1328">
        <v>3</v>
      </c>
      <c r="U1328" s="4">
        <v>0.3</v>
      </c>
      <c r="V1328">
        <f t="shared" si="41"/>
        <v>-224.26739999999998</v>
      </c>
      <c r="W1328">
        <v>-96.11460000000011</v>
      </c>
    </row>
    <row r="1329" spans="1:23" x14ac:dyDescent="0.3">
      <c r="A1329">
        <v>459</v>
      </c>
      <c r="B1329" t="s">
        <v>3639</v>
      </c>
      <c r="C1329" s="2">
        <v>42604</v>
      </c>
      <c r="D1329">
        <f t="shared" si="40"/>
        <v>2016</v>
      </c>
      <c r="E1329" s="2">
        <v>42279</v>
      </c>
      <c r="F1329" t="s">
        <v>22</v>
      </c>
      <c r="G1329" t="s">
        <v>3386</v>
      </c>
      <c r="H1329" t="s">
        <v>3387</v>
      </c>
      <c r="I1329" t="s">
        <v>25</v>
      </c>
      <c r="J1329" t="s">
        <v>26</v>
      </c>
      <c r="K1329" t="s">
        <v>329</v>
      </c>
      <c r="L1329" t="s">
        <v>39</v>
      </c>
      <c r="M1329">
        <v>62521</v>
      </c>
      <c r="N1329" t="s">
        <v>29</v>
      </c>
      <c r="O1329" t="s">
        <v>2413</v>
      </c>
      <c r="P1329" t="s">
        <v>31</v>
      </c>
      <c r="Q1329" t="s">
        <v>280</v>
      </c>
      <c r="R1329" t="s">
        <v>472</v>
      </c>
      <c r="S1329">
        <v>8.9280000000000008</v>
      </c>
      <c r="T1329">
        <v>2</v>
      </c>
      <c r="U1329" s="4">
        <v>0.2</v>
      </c>
      <c r="V1329">
        <f t="shared" si="41"/>
        <v>-1.7856000000000003</v>
      </c>
      <c r="W1329">
        <v>3.3479999999999999</v>
      </c>
    </row>
    <row r="1330" spans="1:23" x14ac:dyDescent="0.3">
      <c r="A1330">
        <v>4190</v>
      </c>
      <c r="B1330" t="s">
        <v>3642</v>
      </c>
      <c r="C1330" s="2">
        <v>42605</v>
      </c>
      <c r="D1330">
        <f t="shared" si="40"/>
        <v>2016</v>
      </c>
      <c r="E1330" s="2">
        <v>42279</v>
      </c>
      <c r="F1330" t="s">
        <v>128</v>
      </c>
      <c r="G1330" t="s">
        <v>3643</v>
      </c>
      <c r="H1330" t="s">
        <v>3644</v>
      </c>
      <c r="I1330" t="s">
        <v>104</v>
      </c>
      <c r="J1330" t="s">
        <v>26</v>
      </c>
      <c r="K1330" t="s">
        <v>3645</v>
      </c>
      <c r="L1330" t="s">
        <v>278</v>
      </c>
      <c r="M1330">
        <v>52240</v>
      </c>
      <c r="N1330" t="s">
        <v>29</v>
      </c>
      <c r="O1330" t="s">
        <v>3646</v>
      </c>
      <c r="P1330" t="s">
        <v>31</v>
      </c>
      <c r="Q1330" t="s">
        <v>32</v>
      </c>
      <c r="R1330" t="s">
        <v>3647</v>
      </c>
      <c r="S1330">
        <v>9.99</v>
      </c>
      <c r="T1330">
        <v>1</v>
      </c>
      <c r="U1330" s="4">
        <v>0</v>
      </c>
      <c r="V1330">
        <f t="shared" si="41"/>
        <v>0</v>
      </c>
      <c r="W1330">
        <v>4.4954999999999998</v>
      </c>
    </row>
    <row r="1331" spans="1:23" x14ac:dyDescent="0.3">
      <c r="A1331">
        <v>8322</v>
      </c>
      <c r="B1331" t="s">
        <v>3648</v>
      </c>
      <c r="C1331" s="2">
        <v>42606</v>
      </c>
      <c r="D1331">
        <f t="shared" si="40"/>
        <v>2016</v>
      </c>
      <c r="E1331" s="2">
        <v>42279</v>
      </c>
      <c r="F1331" t="s">
        <v>22</v>
      </c>
      <c r="G1331" t="s">
        <v>211</v>
      </c>
      <c r="H1331" t="s">
        <v>212</v>
      </c>
      <c r="I1331" t="s">
        <v>25</v>
      </c>
      <c r="J1331" t="s">
        <v>26</v>
      </c>
      <c r="K1331" t="s">
        <v>27</v>
      </c>
      <c r="L1331" t="s">
        <v>28</v>
      </c>
      <c r="M1331">
        <v>77095</v>
      </c>
      <c r="N1331" t="s">
        <v>29</v>
      </c>
      <c r="O1331" t="s">
        <v>433</v>
      </c>
      <c r="P1331" t="s">
        <v>31</v>
      </c>
      <c r="Q1331" t="s">
        <v>47</v>
      </c>
      <c r="R1331" t="s">
        <v>3649</v>
      </c>
      <c r="S1331">
        <v>15.623999999999997</v>
      </c>
      <c r="T1331">
        <v>2</v>
      </c>
      <c r="U1331" s="4">
        <v>0.8</v>
      </c>
      <c r="V1331">
        <f t="shared" si="41"/>
        <v>-12.499199999999998</v>
      </c>
      <c r="W1331">
        <v>-24.998400000000011</v>
      </c>
    </row>
    <row r="1332" spans="1:23" x14ac:dyDescent="0.3">
      <c r="A1332">
        <v>9087</v>
      </c>
      <c r="B1332" t="s">
        <v>3650</v>
      </c>
      <c r="C1332" s="2">
        <v>42607</v>
      </c>
      <c r="D1332">
        <f t="shared" si="40"/>
        <v>2016</v>
      </c>
      <c r="E1332" s="2">
        <v>42278</v>
      </c>
      <c r="F1332" t="s">
        <v>22</v>
      </c>
      <c r="G1332" t="s">
        <v>3651</v>
      </c>
      <c r="H1332" t="s">
        <v>3652</v>
      </c>
      <c r="I1332" t="s">
        <v>104</v>
      </c>
      <c r="J1332" t="s">
        <v>26</v>
      </c>
      <c r="K1332" t="s">
        <v>27</v>
      </c>
      <c r="L1332" t="s">
        <v>28</v>
      </c>
      <c r="M1332">
        <v>77041</v>
      </c>
      <c r="N1332" t="s">
        <v>29</v>
      </c>
      <c r="O1332" t="s">
        <v>3653</v>
      </c>
      <c r="P1332" t="s">
        <v>31</v>
      </c>
      <c r="Q1332" t="s">
        <v>82</v>
      </c>
      <c r="R1332" t="s">
        <v>3654</v>
      </c>
      <c r="S1332">
        <v>93.031999999999982</v>
      </c>
      <c r="T1332">
        <v>2</v>
      </c>
      <c r="U1332" s="4">
        <v>0.8</v>
      </c>
      <c r="V1332">
        <f t="shared" si="41"/>
        <v>-74.425599999999989</v>
      </c>
      <c r="W1332">
        <v>-251.18640000000005</v>
      </c>
    </row>
    <row r="1333" spans="1:23" x14ac:dyDescent="0.3">
      <c r="A1333">
        <v>9088</v>
      </c>
      <c r="B1333" t="s">
        <v>3650</v>
      </c>
      <c r="C1333" s="2">
        <v>42608</v>
      </c>
      <c r="D1333">
        <f t="shared" si="40"/>
        <v>2016</v>
      </c>
      <c r="E1333" s="2">
        <v>42278</v>
      </c>
      <c r="F1333" t="s">
        <v>22</v>
      </c>
      <c r="G1333" t="s">
        <v>3651</v>
      </c>
      <c r="H1333" t="s">
        <v>3652</v>
      </c>
      <c r="I1333" t="s">
        <v>104</v>
      </c>
      <c r="J1333" t="s">
        <v>26</v>
      </c>
      <c r="K1333" t="s">
        <v>27</v>
      </c>
      <c r="L1333" t="s">
        <v>28</v>
      </c>
      <c r="M1333">
        <v>77041</v>
      </c>
      <c r="N1333" t="s">
        <v>29</v>
      </c>
      <c r="O1333" t="s">
        <v>2387</v>
      </c>
      <c r="P1333" t="s">
        <v>54</v>
      </c>
      <c r="Q1333" t="s">
        <v>140</v>
      </c>
      <c r="R1333" t="s">
        <v>2388</v>
      </c>
      <c r="S1333">
        <v>454.96499999999997</v>
      </c>
      <c r="T1333">
        <v>5</v>
      </c>
      <c r="U1333" s="4">
        <v>0.3</v>
      </c>
      <c r="V1333">
        <f t="shared" si="41"/>
        <v>-136.48949999999999</v>
      </c>
      <c r="W1333">
        <v>-136.48950000000002</v>
      </c>
    </row>
    <row r="1334" spans="1:23" x14ac:dyDescent="0.3">
      <c r="A1334">
        <v>9414</v>
      </c>
      <c r="B1334" t="s">
        <v>3655</v>
      </c>
      <c r="C1334" s="2">
        <v>42609</v>
      </c>
      <c r="D1334">
        <f t="shared" si="40"/>
        <v>2016</v>
      </c>
      <c r="E1334" s="2">
        <v>42275</v>
      </c>
      <c r="F1334" t="s">
        <v>101</v>
      </c>
      <c r="G1334" t="s">
        <v>3656</v>
      </c>
      <c r="H1334" t="s">
        <v>3657</v>
      </c>
      <c r="I1334" t="s">
        <v>104</v>
      </c>
      <c r="J1334" t="s">
        <v>26</v>
      </c>
      <c r="K1334" t="s">
        <v>27</v>
      </c>
      <c r="L1334" t="s">
        <v>28</v>
      </c>
      <c r="M1334">
        <v>77041</v>
      </c>
      <c r="N1334" t="s">
        <v>29</v>
      </c>
      <c r="O1334" t="s">
        <v>3658</v>
      </c>
      <c r="P1334" t="s">
        <v>31</v>
      </c>
      <c r="Q1334" t="s">
        <v>47</v>
      </c>
      <c r="R1334" t="s">
        <v>3659</v>
      </c>
      <c r="S1334">
        <v>6.8159999999999981</v>
      </c>
      <c r="T1334">
        <v>2</v>
      </c>
      <c r="U1334" s="4">
        <v>0.8</v>
      </c>
      <c r="V1334">
        <f t="shared" si="41"/>
        <v>-5.452799999999999</v>
      </c>
      <c r="W1334">
        <v>-11.587200000000003</v>
      </c>
    </row>
    <row r="1335" spans="1:23" x14ac:dyDescent="0.3">
      <c r="A1335">
        <v>2404</v>
      </c>
      <c r="B1335" t="s">
        <v>3660</v>
      </c>
      <c r="C1335" s="2">
        <v>42610</v>
      </c>
      <c r="D1335">
        <f t="shared" si="40"/>
        <v>2016</v>
      </c>
      <c r="E1335" s="2">
        <v>42281</v>
      </c>
      <c r="F1335" t="s">
        <v>22</v>
      </c>
      <c r="G1335" t="s">
        <v>719</v>
      </c>
      <c r="H1335" t="s">
        <v>720</v>
      </c>
      <c r="I1335" t="s">
        <v>104</v>
      </c>
      <c r="J1335" t="s">
        <v>26</v>
      </c>
      <c r="K1335" t="s">
        <v>52</v>
      </c>
      <c r="L1335" t="s">
        <v>28</v>
      </c>
      <c r="M1335">
        <v>77340</v>
      </c>
      <c r="N1335" t="s">
        <v>29</v>
      </c>
      <c r="O1335" t="s">
        <v>3661</v>
      </c>
      <c r="P1335" t="s">
        <v>54</v>
      </c>
      <c r="Q1335" t="s">
        <v>110</v>
      </c>
      <c r="R1335" t="s">
        <v>3662</v>
      </c>
      <c r="S1335">
        <v>956.6647999999999</v>
      </c>
      <c r="T1335">
        <v>7</v>
      </c>
      <c r="U1335" s="4">
        <v>0.32</v>
      </c>
      <c r="V1335">
        <f t="shared" si="41"/>
        <v>-306.13273599999997</v>
      </c>
      <c r="W1335">
        <v>-225.09759999999991</v>
      </c>
    </row>
    <row r="1336" spans="1:23" x14ac:dyDescent="0.3">
      <c r="A1336">
        <v>377</v>
      </c>
      <c r="B1336" t="s">
        <v>3663</v>
      </c>
      <c r="C1336" s="2">
        <v>42611</v>
      </c>
      <c r="D1336">
        <f t="shared" si="40"/>
        <v>2016</v>
      </c>
      <c r="E1336" s="2">
        <v>42279</v>
      </c>
      <c r="F1336" t="s">
        <v>101</v>
      </c>
      <c r="G1336" t="s">
        <v>1990</v>
      </c>
      <c r="H1336" t="s">
        <v>1991</v>
      </c>
      <c r="I1336" t="s">
        <v>104</v>
      </c>
      <c r="J1336" t="s">
        <v>26</v>
      </c>
      <c r="K1336" t="s">
        <v>2364</v>
      </c>
      <c r="L1336" t="s">
        <v>39</v>
      </c>
      <c r="M1336">
        <v>62301</v>
      </c>
      <c r="N1336" t="s">
        <v>29</v>
      </c>
      <c r="O1336" t="s">
        <v>3664</v>
      </c>
      <c r="P1336" t="s">
        <v>31</v>
      </c>
      <c r="Q1336" t="s">
        <v>32</v>
      </c>
      <c r="R1336" t="s">
        <v>3665</v>
      </c>
      <c r="S1336">
        <v>99.13600000000001</v>
      </c>
      <c r="T1336">
        <v>4</v>
      </c>
      <c r="U1336" s="4">
        <v>0.2</v>
      </c>
      <c r="V1336">
        <f t="shared" si="41"/>
        <v>-19.827200000000005</v>
      </c>
      <c r="W1336">
        <v>30.979999999999993</v>
      </c>
    </row>
    <row r="1337" spans="1:23" x14ac:dyDescent="0.3">
      <c r="A1337">
        <v>1077</v>
      </c>
      <c r="B1337" t="s">
        <v>3666</v>
      </c>
      <c r="C1337" s="2">
        <v>42612</v>
      </c>
      <c r="D1337">
        <f t="shared" si="40"/>
        <v>2016</v>
      </c>
      <c r="E1337" s="2">
        <v>42278</v>
      </c>
      <c r="F1337" t="s">
        <v>101</v>
      </c>
      <c r="G1337" t="s">
        <v>2255</v>
      </c>
      <c r="H1337" t="s">
        <v>2256</v>
      </c>
      <c r="I1337" t="s">
        <v>37</v>
      </c>
      <c r="J1337" t="s">
        <v>26</v>
      </c>
      <c r="K1337" t="s">
        <v>1128</v>
      </c>
      <c r="L1337" t="s">
        <v>96</v>
      </c>
      <c r="M1337">
        <v>47201</v>
      </c>
      <c r="N1337" t="s">
        <v>29</v>
      </c>
      <c r="O1337" t="s">
        <v>3667</v>
      </c>
      <c r="P1337" t="s">
        <v>31</v>
      </c>
      <c r="Q1337" t="s">
        <v>64</v>
      </c>
      <c r="R1337" t="s">
        <v>3668</v>
      </c>
      <c r="S1337">
        <v>40.879999999999995</v>
      </c>
      <c r="T1337">
        <v>7</v>
      </c>
      <c r="U1337" s="4">
        <v>0</v>
      </c>
      <c r="V1337">
        <f t="shared" si="41"/>
        <v>0</v>
      </c>
      <c r="W1337">
        <v>10.628799999999998</v>
      </c>
    </row>
    <row r="1338" spans="1:23" x14ac:dyDescent="0.3">
      <c r="A1338">
        <v>4225</v>
      </c>
      <c r="B1338" t="s">
        <v>3669</v>
      </c>
      <c r="C1338" s="2">
        <v>42613</v>
      </c>
      <c r="D1338">
        <f t="shared" si="40"/>
        <v>2016</v>
      </c>
      <c r="E1338" s="2">
        <v>42281</v>
      </c>
      <c r="F1338" t="s">
        <v>101</v>
      </c>
      <c r="G1338" t="s">
        <v>3670</v>
      </c>
      <c r="H1338" t="s">
        <v>3671</v>
      </c>
      <c r="I1338" t="s">
        <v>25</v>
      </c>
      <c r="J1338" t="s">
        <v>26</v>
      </c>
      <c r="K1338" t="s">
        <v>2364</v>
      </c>
      <c r="L1338" t="s">
        <v>39</v>
      </c>
      <c r="M1338">
        <v>62301</v>
      </c>
      <c r="N1338" t="s">
        <v>29</v>
      </c>
      <c r="O1338" t="s">
        <v>1081</v>
      </c>
      <c r="P1338" t="s">
        <v>31</v>
      </c>
      <c r="Q1338" t="s">
        <v>47</v>
      </c>
      <c r="R1338" t="s">
        <v>1082</v>
      </c>
      <c r="S1338">
        <v>1.9639999999999995</v>
      </c>
      <c r="T1338">
        <v>2</v>
      </c>
      <c r="U1338" s="4">
        <v>0.8</v>
      </c>
      <c r="V1338">
        <f t="shared" si="41"/>
        <v>-1.5711999999999997</v>
      </c>
      <c r="W1338">
        <v>-3.2406000000000006</v>
      </c>
    </row>
    <row r="1339" spans="1:23" x14ac:dyDescent="0.3">
      <c r="A1339">
        <v>1264</v>
      </c>
      <c r="B1339" t="s">
        <v>3672</v>
      </c>
      <c r="C1339" s="2">
        <v>42614</v>
      </c>
      <c r="D1339">
        <f t="shared" si="40"/>
        <v>2016</v>
      </c>
      <c r="E1339" s="2">
        <v>42280</v>
      </c>
      <c r="F1339" t="s">
        <v>101</v>
      </c>
      <c r="G1339" t="s">
        <v>918</v>
      </c>
      <c r="H1339" t="s">
        <v>919</v>
      </c>
      <c r="I1339" t="s">
        <v>25</v>
      </c>
      <c r="J1339" t="s">
        <v>26</v>
      </c>
      <c r="K1339" t="s">
        <v>3673</v>
      </c>
      <c r="L1339" t="s">
        <v>96</v>
      </c>
      <c r="M1339">
        <v>46350</v>
      </c>
      <c r="N1339" t="s">
        <v>29</v>
      </c>
      <c r="O1339" t="s">
        <v>856</v>
      </c>
      <c r="P1339" t="s">
        <v>67</v>
      </c>
      <c r="Q1339" t="s">
        <v>297</v>
      </c>
      <c r="R1339" t="s">
        <v>857</v>
      </c>
      <c r="S1339">
        <v>69.900000000000006</v>
      </c>
      <c r="T1339">
        <v>2</v>
      </c>
      <c r="U1339" s="4">
        <v>0</v>
      </c>
      <c r="V1339">
        <f t="shared" si="41"/>
        <v>0</v>
      </c>
      <c r="W1339">
        <v>18.873000000000005</v>
      </c>
    </row>
    <row r="1340" spans="1:23" x14ac:dyDescent="0.3">
      <c r="A1340">
        <v>1265</v>
      </c>
      <c r="B1340" t="s">
        <v>3672</v>
      </c>
      <c r="C1340" s="2">
        <v>42615</v>
      </c>
      <c r="D1340">
        <f t="shared" si="40"/>
        <v>2016</v>
      </c>
      <c r="E1340" s="2">
        <v>42280</v>
      </c>
      <c r="F1340" t="s">
        <v>101</v>
      </c>
      <c r="G1340" t="s">
        <v>918</v>
      </c>
      <c r="H1340" t="s">
        <v>919</v>
      </c>
      <c r="I1340" t="s">
        <v>25</v>
      </c>
      <c r="J1340" t="s">
        <v>26</v>
      </c>
      <c r="K1340" t="s">
        <v>3673</v>
      </c>
      <c r="L1340" t="s">
        <v>96</v>
      </c>
      <c r="M1340">
        <v>46350</v>
      </c>
      <c r="N1340" t="s">
        <v>29</v>
      </c>
      <c r="O1340" t="s">
        <v>714</v>
      </c>
      <c r="P1340" t="s">
        <v>54</v>
      </c>
      <c r="Q1340" t="s">
        <v>55</v>
      </c>
      <c r="R1340" t="s">
        <v>715</v>
      </c>
      <c r="S1340">
        <v>41.849999999999994</v>
      </c>
      <c r="T1340">
        <v>5</v>
      </c>
      <c r="U1340" s="4">
        <v>0</v>
      </c>
      <c r="V1340">
        <f t="shared" si="41"/>
        <v>0</v>
      </c>
      <c r="W1340">
        <v>10.880999999999998</v>
      </c>
    </row>
    <row r="1341" spans="1:23" x14ac:dyDescent="0.3">
      <c r="A1341">
        <v>2667</v>
      </c>
      <c r="B1341" t="s">
        <v>3674</v>
      </c>
      <c r="C1341" s="2">
        <v>42616</v>
      </c>
      <c r="D1341">
        <f t="shared" si="40"/>
        <v>2016</v>
      </c>
      <c r="E1341" s="2">
        <v>42279</v>
      </c>
      <c r="F1341" t="s">
        <v>170</v>
      </c>
      <c r="G1341" t="s">
        <v>1072</v>
      </c>
      <c r="H1341" t="s">
        <v>1073</v>
      </c>
      <c r="I1341" t="s">
        <v>25</v>
      </c>
      <c r="J1341" t="s">
        <v>26</v>
      </c>
      <c r="K1341" t="s">
        <v>2131</v>
      </c>
      <c r="L1341" t="s">
        <v>28</v>
      </c>
      <c r="M1341">
        <v>79109</v>
      </c>
      <c r="N1341" t="s">
        <v>29</v>
      </c>
      <c r="O1341" t="s">
        <v>1221</v>
      </c>
      <c r="P1341" t="s">
        <v>67</v>
      </c>
      <c r="Q1341" t="s">
        <v>68</v>
      </c>
      <c r="R1341" t="s">
        <v>1222</v>
      </c>
      <c r="S1341">
        <v>79.512000000000015</v>
      </c>
      <c r="T1341">
        <v>3</v>
      </c>
      <c r="U1341" s="4">
        <v>0.2</v>
      </c>
      <c r="V1341">
        <f t="shared" si="41"/>
        <v>-15.902400000000004</v>
      </c>
      <c r="W1341">
        <v>20.8719</v>
      </c>
    </row>
    <row r="1342" spans="1:23" x14ac:dyDescent="0.3">
      <c r="A1342">
        <v>2668</v>
      </c>
      <c r="B1342" t="s">
        <v>3674</v>
      </c>
      <c r="C1342" s="2">
        <v>42617</v>
      </c>
      <c r="D1342">
        <f t="shared" si="40"/>
        <v>2016</v>
      </c>
      <c r="E1342" s="2">
        <v>42279</v>
      </c>
      <c r="F1342" t="s">
        <v>170</v>
      </c>
      <c r="G1342" t="s">
        <v>1072</v>
      </c>
      <c r="H1342" t="s">
        <v>1073</v>
      </c>
      <c r="I1342" t="s">
        <v>25</v>
      </c>
      <c r="J1342" t="s">
        <v>26</v>
      </c>
      <c r="K1342" t="s">
        <v>2131</v>
      </c>
      <c r="L1342" t="s">
        <v>28</v>
      </c>
      <c r="M1342">
        <v>79109</v>
      </c>
      <c r="N1342" t="s">
        <v>29</v>
      </c>
      <c r="O1342" t="s">
        <v>2567</v>
      </c>
      <c r="P1342" t="s">
        <v>31</v>
      </c>
      <c r="Q1342" t="s">
        <v>32</v>
      </c>
      <c r="R1342" t="s">
        <v>2568</v>
      </c>
      <c r="S1342">
        <v>28.352</v>
      </c>
      <c r="T1342">
        <v>1</v>
      </c>
      <c r="U1342" s="4">
        <v>0.2</v>
      </c>
      <c r="V1342">
        <f t="shared" si="41"/>
        <v>-5.6704000000000008</v>
      </c>
      <c r="W1342">
        <v>9.568799999999996</v>
      </c>
    </row>
    <row r="1343" spans="1:23" x14ac:dyDescent="0.3">
      <c r="A1343">
        <v>6826</v>
      </c>
      <c r="B1343" t="s">
        <v>3675</v>
      </c>
      <c r="C1343" s="2">
        <v>42618</v>
      </c>
      <c r="D1343">
        <f t="shared" si="40"/>
        <v>2016</v>
      </c>
      <c r="E1343" s="2">
        <v>42287</v>
      </c>
      <c r="F1343" t="s">
        <v>22</v>
      </c>
      <c r="G1343" t="s">
        <v>1148</v>
      </c>
      <c r="H1343" t="s">
        <v>1149</v>
      </c>
      <c r="I1343" t="s">
        <v>104</v>
      </c>
      <c r="J1343" t="s">
        <v>26</v>
      </c>
      <c r="K1343" t="s">
        <v>95</v>
      </c>
      <c r="L1343" t="s">
        <v>96</v>
      </c>
      <c r="M1343">
        <v>47905</v>
      </c>
      <c r="N1343" t="s">
        <v>29</v>
      </c>
      <c r="O1343" t="s">
        <v>2898</v>
      </c>
      <c r="P1343" t="s">
        <v>31</v>
      </c>
      <c r="Q1343" t="s">
        <v>44</v>
      </c>
      <c r="R1343" t="s">
        <v>2899</v>
      </c>
      <c r="S1343">
        <v>32.479999999999997</v>
      </c>
      <c r="T1343">
        <v>2</v>
      </c>
      <c r="U1343" s="4">
        <v>0</v>
      </c>
      <c r="V1343">
        <f t="shared" si="41"/>
        <v>0</v>
      </c>
      <c r="W1343">
        <v>4.8719999999999999</v>
      </c>
    </row>
    <row r="1344" spans="1:23" x14ac:dyDescent="0.3">
      <c r="A1344">
        <v>6827</v>
      </c>
      <c r="B1344" t="s">
        <v>3675</v>
      </c>
      <c r="C1344" s="2">
        <v>42619</v>
      </c>
      <c r="D1344">
        <f t="shared" si="40"/>
        <v>2016</v>
      </c>
      <c r="E1344" s="2">
        <v>42287</v>
      </c>
      <c r="F1344" t="s">
        <v>22</v>
      </c>
      <c r="G1344" t="s">
        <v>1148</v>
      </c>
      <c r="H1344" t="s">
        <v>1149</v>
      </c>
      <c r="I1344" t="s">
        <v>104</v>
      </c>
      <c r="J1344" t="s">
        <v>26</v>
      </c>
      <c r="K1344" t="s">
        <v>95</v>
      </c>
      <c r="L1344" t="s">
        <v>96</v>
      </c>
      <c r="M1344">
        <v>47905</v>
      </c>
      <c r="N1344" t="s">
        <v>29</v>
      </c>
      <c r="O1344" t="s">
        <v>3676</v>
      </c>
      <c r="P1344" t="s">
        <v>67</v>
      </c>
      <c r="Q1344" t="s">
        <v>510</v>
      </c>
      <c r="R1344" t="s">
        <v>3677</v>
      </c>
      <c r="S1344">
        <v>17499.949999999997</v>
      </c>
      <c r="T1344">
        <v>5</v>
      </c>
      <c r="U1344" s="4">
        <v>0</v>
      </c>
      <c r="V1344">
        <f t="shared" si="41"/>
        <v>0</v>
      </c>
      <c r="W1344">
        <v>8399.9759999999987</v>
      </c>
    </row>
    <row r="1345" spans="1:23" x14ac:dyDescent="0.3">
      <c r="A1345">
        <v>6828</v>
      </c>
      <c r="B1345" t="s">
        <v>3675</v>
      </c>
      <c r="C1345" s="2">
        <v>42620</v>
      </c>
      <c r="D1345">
        <f t="shared" si="40"/>
        <v>2016</v>
      </c>
      <c r="E1345" s="2">
        <v>42287</v>
      </c>
      <c r="F1345" t="s">
        <v>22</v>
      </c>
      <c r="G1345" t="s">
        <v>1148</v>
      </c>
      <c r="H1345" t="s">
        <v>1149</v>
      </c>
      <c r="I1345" t="s">
        <v>104</v>
      </c>
      <c r="J1345" t="s">
        <v>26</v>
      </c>
      <c r="K1345" t="s">
        <v>95</v>
      </c>
      <c r="L1345" t="s">
        <v>96</v>
      </c>
      <c r="M1345">
        <v>47905</v>
      </c>
      <c r="N1345" t="s">
        <v>29</v>
      </c>
      <c r="O1345" t="s">
        <v>1524</v>
      </c>
      <c r="P1345" t="s">
        <v>31</v>
      </c>
      <c r="Q1345" t="s">
        <v>47</v>
      </c>
      <c r="R1345" t="s">
        <v>1525</v>
      </c>
      <c r="S1345">
        <v>735.98</v>
      </c>
      <c r="T1345">
        <v>2</v>
      </c>
      <c r="U1345" s="4">
        <v>0</v>
      </c>
      <c r="V1345">
        <f t="shared" si="41"/>
        <v>0</v>
      </c>
      <c r="W1345">
        <v>331.19099999999997</v>
      </c>
    </row>
    <row r="1346" spans="1:23" x14ac:dyDescent="0.3">
      <c r="A1346">
        <v>6829</v>
      </c>
      <c r="B1346" t="s">
        <v>3675</v>
      </c>
      <c r="C1346" s="2">
        <v>42621</v>
      </c>
      <c r="D1346">
        <f t="shared" si="40"/>
        <v>2016</v>
      </c>
      <c r="E1346" s="2">
        <v>42287</v>
      </c>
      <c r="F1346" t="s">
        <v>22</v>
      </c>
      <c r="G1346" t="s">
        <v>1148</v>
      </c>
      <c r="H1346" t="s">
        <v>1149</v>
      </c>
      <c r="I1346" t="s">
        <v>104</v>
      </c>
      <c r="J1346" t="s">
        <v>26</v>
      </c>
      <c r="K1346" t="s">
        <v>95</v>
      </c>
      <c r="L1346" t="s">
        <v>96</v>
      </c>
      <c r="M1346">
        <v>47905</v>
      </c>
      <c r="N1346" t="s">
        <v>29</v>
      </c>
      <c r="O1346" t="s">
        <v>3678</v>
      </c>
      <c r="P1346" t="s">
        <v>31</v>
      </c>
      <c r="Q1346" t="s">
        <v>47</v>
      </c>
      <c r="R1346" t="s">
        <v>3679</v>
      </c>
      <c r="S1346">
        <v>34.370000000000005</v>
      </c>
      <c r="T1346">
        <v>7</v>
      </c>
      <c r="U1346" s="4">
        <v>0</v>
      </c>
      <c r="V1346">
        <f t="shared" si="41"/>
        <v>0</v>
      </c>
      <c r="W1346">
        <v>16.8413</v>
      </c>
    </row>
    <row r="1347" spans="1:23" x14ac:dyDescent="0.3">
      <c r="A1347">
        <v>6830</v>
      </c>
      <c r="B1347" t="s">
        <v>3675</v>
      </c>
      <c r="C1347" s="2">
        <v>42622</v>
      </c>
      <c r="D1347">
        <f t="shared" ref="D1347:D1410" si="42">YEAR(C1347)</f>
        <v>2016</v>
      </c>
      <c r="E1347" s="2">
        <v>42287</v>
      </c>
      <c r="F1347" t="s">
        <v>22</v>
      </c>
      <c r="G1347" t="s">
        <v>1148</v>
      </c>
      <c r="H1347" t="s">
        <v>1149</v>
      </c>
      <c r="I1347" t="s">
        <v>104</v>
      </c>
      <c r="J1347" t="s">
        <v>26</v>
      </c>
      <c r="K1347" t="s">
        <v>95</v>
      </c>
      <c r="L1347" t="s">
        <v>96</v>
      </c>
      <c r="M1347">
        <v>47905</v>
      </c>
      <c r="N1347" t="s">
        <v>29</v>
      </c>
      <c r="O1347" t="s">
        <v>3680</v>
      </c>
      <c r="P1347" t="s">
        <v>31</v>
      </c>
      <c r="Q1347" t="s">
        <v>64</v>
      </c>
      <c r="R1347" t="s">
        <v>3681</v>
      </c>
      <c r="S1347">
        <v>33.96</v>
      </c>
      <c r="T1347">
        <v>2</v>
      </c>
      <c r="U1347" s="4">
        <v>0</v>
      </c>
      <c r="V1347">
        <f t="shared" ref="V1347:V1410" si="43">S1347*-U1347</f>
        <v>0</v>
      </c>
      <c r="W1347">
        <v>9.5088000000000008</v>
      </c>
    </row>
    <row r="1348" spans="1:23" x14ac:dyDescent="0.3">
      <c r="A1348">
        <v>897</v>
      </c>
      <c r="B1348" t="s">
        <v>3682</v>
      </c>
      <c r="C1348" s="2">
        <v>42623</v>
      </c>
      <c r="D1348">
        <f t="shared" si="42"/>
        <v>2016</v>
      </c>
      <c r="E1348" s="2">
        <v>42284</v>
      </c>
      <c r="F1348" t="s">
        <v>128</v>
      </c>
      <c r="G1348" t="s">
        <v>436</v>
      </c>
      <c r="H1348" t="s">
        <v>437</v>
      </c>
      <c r="I1348" t="s">
        <v>25</v>
      </c>
      <c r="J1348" t="s">
        <v>26</v>
      </c>
      <c r="K1348" t="s">
        <v>27</v>
      </c>
      <c r="L1348" t="s">
        <v>28</v>
      </c>
      <c r="M1348">
        <v>77095</v>
      </c>
      <c r="N1348" t="s">
        <v>29</v>
      </c>
      <c r="O1348" t="s">
        <v>3683</v>
      </c>
      <c r="P1348" t="s">
        <v>31</v>
      </c>
      <c r="Q1348" t="s">
        <v>280</v>
      </c>
      <c r="R1348" t="s">
        <v>472</v>
      </c>
      <c r="S1348">
        <v>15.648</v>
      </c>
      <c r="T1348">
        <v>2</v>
      </c>
      <c r="U1348" s="4">
        <v>0.2</v>
      </c>
      <c r="V1348">
        <f t="shared" si="43"/>
        <v>-3.1295999999999999</v>
      </c>
      <c r="W1348">
        <v>5.0855999999999986</v>
      </c>
    </row>
    <row r="1349" spans="1:23" x14ac:dyDescent="0.3">
      <c r="A1349">
        <v>6370</v>
      </c>
      <c r="B1349" t="s">
        <v>3684</v>
      </c>
      <c r="C1349" s="2">
        <v>42624</v>
      </c>
      <c r="D1349">
        <f t="shared" si="42"/>
        <v>2016</v>
      </c>
      <c r="E1349" s="2">
        <v>42285</v>
      </c>
      <c r="F1349" t="s">
        <v>22</v>
      </c>
      <c r="G1349" t="s">
        <v>1700</v>
      </c>
      <c r="H1349" t="s">
        <v>1701</v>
      </c>
      <c r="I1349" t="s">
        <v>104</v>
      </c>
      <c r="J1349" t="s">
        <v>26</v>
      </c>
      <c r="K1349" t="s">
        <v>1529</v>
      </c>
      <c r="L1349" t="s">
        <v>28</v>
      </c>
      <c r="M1349">
        <v>75051</v>
      </c>
      <c r="N1349" t="s">
        <v>29</v>
      </c>
      <c r="O1349" t="s">
        <v>3328</v>
      </c>
      <c r="P1349" t="s">
        <v>54</v>
      </c>
      <c r="Q1349" t="s">
        <v>55</v>
      </c>
      <c r="R1349" t="s">
        <v>3329</v>
      </c>
      <c r="S1349">
        <v>38.08</v>
      </c>
      <c r="T1349">
        <v>5</v>
      </c>
      <c r="U1349" s="4">
        <v>0.6</v>
      </c>
      <c r="V1349">
        <f t="shared" si="43"/>
        <v>-22.847999999999999</v>
      </c>
      <c r="W1349">
        <v>-29.512000000000008</v>
      </c>
    </row>
    <row r="1350" spans="1:23" x14ac:dyDescent="0.3">
      <c r="A1350">
        <v>4304</v>
      </c>
      <c r="B1350" t="s">
        <v>3685</v>
      </c>
      <c r="C1350" s="2">
        <v>42625</v>
      </c>
      <c r="D1350">
        <f t="shared" si="42"/>
        <v>2016</v>
      </c>
      <c r="E1350" s="2">
        <v>42282</v>
      </c>
      <c r="F1350" t="s">
        <v>170</v>
      </c>
      <c r="G1350" t="s">
        <v>3686</v>
      </c>
      <c r="H1350" t="s">
        <v>3687</v>
      </c>
      <c r="I1350" t="s">
        <v>25</v>
      </c>
      <c r="J1350" t="s">
        <v>26</v>
      </c>
      <c r="K1350" t="s">
        <v>3688</v>
      </c>
      <c r="L1350" t="s">
        <v>28</v>
      </c>
      <c r="M1350">
        <v>75056</v>
      </c>
      <c r="N1350" t="s">
        <v>29</v>
      </c>
      <c r="O1350" t="s">
        <v>1385</v>
      </c>
      <c r="P1350" t="s">
        <v>31</v>
      </c>
      <c r="Q1350" t="s">
        <v>280</v>
      </c>
      <c r="R1350" t="s">
        <v>1386</v>
      </c>
      <c r="S1350">
        <v>59.751999999999995</v>
      </c>
      <c r="T1350">
        <v>7</v>
      </c>
      <c r="U1350" s="4">
        <v>0.2</v>
      </c>
      <c r="V1350">
        <f t="shared" si="43"/>
        <v>-11.9504</v>
      </c>
      <c r="W1350">
        <v>19.4194</v>
      </c>
    </row>
    <row r="1351" spans="1:23" x14ac:dyDescent="0.3">
      <c r="A1351">
        <v>6265</v>
      </c>
      <c r="B1351" t="s">
        <v>3689</v>
      </c>
      <c r="C1351" s="2">
        <v>42626</v>
      </c>
      <c r="D1351">
        <f t="shared" si="42"/>
        <v>2016</v>
      </c>
      <c r="E1351" s="2">
        <v>42284</v>
      </c>
      <c r="F1351" t="s">
        <v>170</v>
      </c>
      <c r="G1351" t="s">
        <v>3690</v>
      </c>
      <c r="H1351" t="s">
        <v>3691</v>
      </c>
      <c r="I1351" t="s">
        <v>25</v>
      </c>
      <c r="J1351" t="s">
        <v>26</v>
      </c>
      <c r="K1351" t="s">
        <v>847</v>
      </c>
      <c r="L1351" t="s">
        <v>633</v>
      </c>
      <c r="M1351">
        <v>74133</v>
      </c>
      <c r="N1351" t="s">
        <v>29</v>
      </c>
      <c r="O1351" t="s">
        <v>148</v>
      </c>
      <c r="P1351" t="s">
        <v>31</v>
      </c>
      <c r="Q1351" t="s">
        <v>47</v>
      </c>
      <c r="R1351" t="s">
        <v>3608</v>
      </c>
      <c r="S1351">
        <v>28.849999999999998</v>
      </c>
      <c r="T1351">
        <v>5</v>
      </c>
      <c r="U1351" s="4">
        <v>0</v>
      </c>
      <c r="V1351">
        <f t="shared" si="43"/>
        <v>0</v>
      </c>
      <c r="W1351">
        <v>14.424999999999999</v>
      </c>
    </row>
    <row r="1352" spans="1:23" x14ac:dyDescent="0.3">
      <c r="A1352">
        <v>2557</v>
      </c>
      <c r="B1352" t="s">
        <v>3692</v>
      </c>
      <c r="C1352" s="2">
        <v>42627</v>
      </c>
      <c r="D1352">
        <f t="shared" si="42"/>
        <v>2016</v>
      </c>
      <c r="E1352" s="2">
        <v>42292</v>
      </c>
      <c r="F1352" t="s">
        <v>22</v>
      </c>
      <c r="G1352" t="s">
        <v>1762</v>
      </c>
      <c r="H1352" t="s">
        <v>1763</v>
      </c>
      <c r="I1352" t="s">
        <v>104</v>
      </c>
      <c r="J1352" t="s">
        <v>26</v>
      </c>
      <c r="K1352" t="s">
        <v>27</v>
      </c>
      <c r="L1352" t="s">
        <v>28</v>
      </c>
      <c r="M1352">
        <v>77070</v>
      </c>
      <c r="N1352" t="s">
        <v>29</v>
      </c>
      <c r="O1352" t="s">
        <v>3693</v>
      </c>
      <c r="P1352" t="s">
        <v>54</v>
      </c>
      <c r="Q1352" t="s">
        <v>55</v>
      </c>
      <c r="R1352" t="s">
        <v>3694</v>
      </c>
      <c r="S1352">
        <v>51.712000000000003</v>
      </c>
      <c r="T1352">
        <v>8</v>
      </c>
      <c r="U1352" s="4">
        <v>0.6</v>
      </c>
      <c r="V1352">
        <f t="shared" si="43"/>
        <v>-31.027200000000001</v>
      </c>
      <c r="W1352">
        <v>-32.320000000000007</v>
      </c>
    </row>
    <row r="1353" spans="1:23" x14ac:dyDescent="0.3">
      <c r="A1353">
        <v>5767</v>
      </c>
      <c r="B1353" t="s">
        <v>3695</v>
      </c>
      <c r="C1353" s="2">
        <v>42628</v>
      </c>
      <c r="D1353">
        <f t="shared" si="42"/>
        <v>2016</v>
      </c>
      <c r="E1353" s="2">
        <v>42293</v>
      </c>
      <c r="F1353" t="s">
        <v>22</v>
      </c>
      <c r="G1353" t="s">
        <v>3696</v>
      </c>
      <c r="H1353" t="s">
        <v>3697</v>
      </c>
      <c r="I1353" t="s">
        <v>37</v>
      </c>
      <c r="J1353" t="s">
        <v>26</v>
      </c>
      <c r="K1353" t="s">
        <v>403</v>
      </c>
      <c r="L1353" t="s">
        <v>28</v>
      </c>
      <c r="M1353">
        <v>78207</v>
      </c>
      <c r="N1353" t="s">
        <v>29</v>
      </c>
      <c r="O1353" t="s">
        <v>3698</v>
      </c>
      <c r="P1353" t="s">
        <v>31</v>
      </c>
      <c r="Q1353" t="s">
        <v>41</v>
      </c>
      <c r="R1353" t="s">
        <v>3699</v>
      </c>
      <c r="S1353">
        <v>60.144000000000005</v>
      </c>
      <c r="T1353">
        <v>6</v>
      </c>
      <c r="U1353" s="4">
        <v>0.2</v>
      </c>
      <c r="V1353">
        <f t="shared" si="43"/>
        <v>-12.028800000000002</v>
      </c>
      <c r="W1353">
        <v>20.298599999999993</v>
      </c>
    </row>
    <row r="1354" spans="1:23" x14ac:dyDescent="0.3">
      <c r="A1354">
        <v>9835</v>
      </c>
      <c r="B1354" t="s">
        <v>3700</v>
      </c>
      <c r="C1354" s="2">
        <v>42629</v>
      </c>
      <c r="D1354">
        <f t="shared" si="42"/>
        <v>2016</v>
      </c>
      <c r="E1354" s="2">
        <v>42290</v>
      </c>
      <c r="F1354" t="s">
        <v>101</v>
      </c>
      <c r="G1354" t="s">
        <v>1527</v>
      </c>
      <c r="H1354" t="s">
        <v>1528</v>
      </c>
      <c r="I1354" t="s">
        <v>25</v>
      </c>
      <c r="J1354" t="s">
        <v>26</v>
      </c>
      <c r="K1354" t="s">
        <v>3673</v>
      </c>
      <c r="L1354" t="s">
        <v>28</v>
      </c>
      <c r="M1354">
        <v>77571</v>
      </c>
      <c r="N1354" t="s">
        <v>29</v>
      </c>
      <c r="O1354" t="s">
        <v>3701</v>
      </c>
      <c r="P1354" t="s">
        <v>54</v>
      </c>
      <c r="Q1354" t="s">
        <v>55</v>
      </c>
      <c r="R1354" t="s">
        <v>3702</v>
      </c>
      <c r="S1354">
        <v>14</v>
      </c>
      <c r="T1354">
        <v>4</v>
      </c>
      <c r="U1354" s="4">
        <v>0.6</v>
      </c>
      <c r="V1354">
        <f t="shared" si="43"/>
        <v>-8.4</v>
      </c>
      <c r="W1354">
        <v>-6.2999999999999972</v>
      </c>
    </row>
    <row r="1355" spans="1:23" x14ac:dyDescent="0.3">
      <c r="A1355">
        <v>9836</v>
      </c>
      <c r="B1355" t="s">
        <v>3700</v>
      </c>
      <c r="C1355" s="2">
        <v>42630</v>
      </c>
      <c r="D1355">
        <f t="shared" si="42"/>
        <v>2016</v>
      </c>
      <c r="E1355" s="2">
        <v>42290</v>
      </c>
      <c r="F1355" t="s">
        <v>101</v>
      </c>
      <c r="G1355" t="s">
        <v>1527</v>
      </c>
      <c r="H1355" t="s">
        <v>1528</v>
      </c>
      <c r="I1355" t="s">
        <v>25</v>
      </c>
      <c r="J1355" t="s">
        <v>26</v>
      </c>
      <c r="K1355" t="s">
        <v>3673</v>
      </c>
      <c r="L1355" t="s">
        <v>28</v>
      </c>
      <c r="M1355">
        <v>77571</v>
      </c>
      <c r="N1355" t="s">
        <v>29</v>
      </c>
      <c r="O1355" t="s">
        <v>3703</v>
      </c>
      <c r="P1355" t="s">
        <v>31</v>
      </c>
      <c r="Q1355" t="s">
        <v>47</v>
      </c>
      <c r="R1355" t="s">
        <v>3704</v>
      </c>
      <c r="S1355">
        <v>16.391999999999996</v>
      </c>
      <c r="T1355">
        <v>2</v>
      </c>
      <c r="U1355" s="4">
        <v>0.8</v>
      </c>
      <c r="V1355">
        <f t="shared" si="43"/>
        <v>-13.113599999999998</v>
      </c>
      <c r="W1355">
        <v>-26.227200000000003</v>
      </c>
    </row>
    <row r="1356" spans="1:23" x14ac:dyDescent="0.3">
      <c r="A1356">
        <v>9751</v>
      </c>
      <c r="B1356" t="s">
        <v>3705</v>
      </c>
      <c r="C1356" s="2">
        <v>42631</v>
      </c>
      <c r="D1356">
        <f t="shared" si="42"/>
        <v>2016</v>
      </c>
      <c r="E1356" s="2">
        <v>42293</v>
      </c>
      <c r="F1356" t="s">
        <v>22</v>
      </c>
      <c r="G1356" t="s">
        <v>3706</v>
      </c>
      <c r="H1356" t="s">
        <v>3707</v>
      </c>
      <c r="I1356" t="s">
        <v>25</v>
      </c>
      <c r="J1356" t="s">
        <v>26</v>
      </c>
      <c r="K1356" t="s">
        <v>166</v>
      </c>
      <c r="L1356" t="s">
        <v>39</v>
      </c>
      <c r="M1356">
        <v>60610</v>
      </c>
      <c r="N1356" t="s">
        <v>29</v>
      </c>
      <c r="O1356" t="s">
        <v>1217</v>
      </c>
      <c r="P1356" t="s">
        <v>31</v>
      </c>
      <c r="Q1356" t="s">
        <v>64</v>
      </c>
      <c r="R1356" t="s">
        <v>1218</v>
      </c>
      <c r="S1356">
        <v>5.3440000000000003</v>
      </c>
      <c r="T1356">
        <v>2</v>
      </c>
      <c r="U1356" s="4">
        <v>0.2</v>
      </c>
      <c r="V1356">
        <f t="shared" si="43"/>
        <v>-1.0688000000000002</v>
      </c>
      <c r="W1356">
        <v>0.66799999999999948</v>
      </c>
    </row>
    <row r="1357" spans="1:23" x14ac:dyDescent="0.3">
      <c r="A1357">
        <v>9752</v>
      </c>
      <c r="B1357" t="s">
        <v>3705</v>
      </c>
      <c r="C1357" s="2">
        <v>42632</v>
      </c>
      <c r="D1357">
        <f t="shared" si="42"/>
        <v>2016</v>
      </c>
      <c r="E1357" s="2">
        <v>42293</v>
      </c>
      <c r="F1357" t="s">
        <v>22</v>
      </c>
      <c r="G1357" t="s">
        <v>3706</v>
      </c>
      <c r="H1357" t="s">
        <v>3707</v>
      </c>
      <c r="I1357" t="s">
        <v>25</v>
      </c>
      <c r="J1357" t="s">
        <v>26</v>
      </c>
      <c r="K1357" t="s">
        <v>166</v>
      </c>
      <c r="L1357" t="s">
        <v>39</v>
      </c>
      <c r="M1357">
        <v>60610</v>
      </c>
      <c r="N1357" t="s">
        <v>29</v>
      </c>
      <c r="O1357" t="s">
        <v>3708</v>
      </c>
      <c r="P1357" t="s">
        <v>31</v>
      </c>
      <c r="Q1357" t="s">
        <v>64</v>
      </c>
      <c r="R1357" t="s">
        <v>3709</v>
      </c>
      <c r="S1357">
        <v>27.72</v>
      </c>
      <c r="T1357">
        <v>3</v>
      </c>
      <c r="U1357" s="4">
        <v>0.2</v>
      </c>
      <c r="V1357">
        <f t="shared" si="43"/>
        <v>-5.5440000000000005</v>
      </c>
      <c r="W1357">
        <v>3.4649999999999999</v>
      </c>
    </row>
    <row r="1358" spans="1:23" x14ac:dyDescent="0.3">
      <c r="A1358">
        <v>2164</v>
      </c>
      <c r="B1358" t="s">
        <v>3710</v>
      </c>
      <c r="C1358" s="2">
        <v>42633</v>
      </c>
      <c r="D1358">
        <f t="shared" si="42"/>
        <v>2016</v>
      </c>
      <c r="E1358" s="2">
        <v>42297</v>
      </c>
      <c r="F1358" t="s">
        <v>22</v>
      </c>
      <c r="G1358" t="s">
        <v>3711</v>
      </c>
      <c r="H1358" t="s">
        <v>3712</v>
      </c>
      <c r="I1358" t="s">
        <v>25</v>
      </c>
      <c r="J1358" t="s">
        <v>26</v>
      </c>
      <c r="K1358" t="s">
        <v>62</v>
      </c>
      <c r="L1358" t="s">
        <v>28</v>
      </c>
      <c r="M1358">
        <v>78041</v>
      </c>
      <c r="N1358" t="s">
        <v>29</v>
      </c>
      <c r="O1358" t="s">
        <v>1832</v>
      </c>
      <c r="P1358" t="s">
        <v>67</v>
      </c>
      <c r="Q1358" t="s">
        <v>68</v>
      </c>
      <c r="R1358" t="s">
        <v>1833</v>
      </c>
      <c r="S1358">
        <v>191.976</v>
      </c>
      <c r="T1358">
        <v>3</v>
      </c>
      <c r="U1358" s="4">
        <v>0.2</v>
      </c>
      <c r="V1358">
        <f t="shared" si="43"/>
        <v>-38.395200000000003</v>
      </c>
      <c r="W1358">
        <v>23.996999999999986</v>
      </c>
    </row>
    <row r="1359" spans="1:23" x14ac:dyDescent="0.3">
      <c r="A1359">
        <v>2165</v>
      </c>
      <c r="B1359" t="s">
        <v>3710</v>
      </c>
      <c r="C1359" s="2">
        <v>42634</v>
      </c>
      <c r="D1359">
        <f t="shared" si="42"/>
        <v>2016</v>
      </c>
      <c r="E1359" s="2">
        <v>42297</v>
      </c>
      <c r="F1359" t="s">
        <v>22</v>
      </c>
      <c r="G1359" t="s">
        <v>3711</v>
      </c>
      <c r="H1359" t="s">
        <v>3712</v>
      </c>
      <c r="I1359" t="s">
        <v>25</v>
      </c>
      <c r="J1359" t="s">
        <v>26</v>
      </c>
      <c r="K1359" t="s">
        <v>62</v>
      </c>
      <c r="L1359" t="s">
        <v>28</v>
      </c>
      <c r="M1359">
        <v>78041</v>
      </c>
      <c r="N1359" t="s">
        <v>29</v>
      </c>
      <c r="O1359" t="s">
        <v>3713</v>
      </c>
      <c r="P1359" t="s">
        <v>31</v>
      </c>
      <c r="Q1359" t="s">
        <v>32</v>
      </c>
      <c r="R1359" t="s">
        <v>3714</v>
      </c>
      <c r="S1359">
        <v>8.2880000000000003</v>
      </c>
      <c r="T1359">
        <v>2</v>
      </c>
      <c r="U1359" s="4">
        <v>0.2</v>
      </c>
      <c r="V1359">
        <f t="shared" si="43"/>
        <v>-1.6576000000000002</v>
      </c>
      <c r="W1359">
        <v>3.0043999999999995</v>
      </c>
    </row>
    <row r="1360" spans="1:23" x14ac:dyDescent="0.3">
      <c r="A1360">
        <v>2166</v>
      </c>
      <c r="B1360" t="s">
        <v>3710</v>
      </c>
      <c r="C1360" s="2">
        <v>42635</v>
      </c>
      <c r="D1360">
        <f t="shared" si="42"/>
        <v>2016</v>
      </c>
      <c r="E1360" s="2">
        <v>42297</v>
      </c>
      <c r="F1360" t="s">
        <v>22</v>
      </c>
      <c r="G1360" t="s">
        <v>3711</v>
      </c>
      <c r="H1360" t="s">
        <v>3712</v>
      </c>
      <c r="I1360" t="s">
        <v>25</v>
      </c>
      <c r="J1360" t="s">
        <v>26</v>
      </c>
      <c r="K1360" t="s">
        <v>62</v>
      </c>
      <c r="L1360" t="s">
        <v>28</v>
      </c>
      <c r="M1360">
        <v>78041</v>
      </c>
      <c r="N1360" t="s">
        <v>29</v>
      </c>
      <c r="O1360" t="s">
        <v>3487</v>
      </c>
      <c r="P1360" t="s">
        <v>54</v>
      </c>
      <c r="Q1360" t="s">
        <v>55</v>
      </c>
      <c r="R1360" t="s">
        <v>3488</v>
      </c>
      <c r="S1360">
        <v>139.91999999999999</v>
      </c>
      <c r="T1360">
        <v>5</v>
      </c>
      <c r="U1360" s="4">
        <v>0.6</v>
      </c>
      <c r="V1360">
        <f t="shared" si="43"/>
        <v>-83.951999999999984</v>
      </c>
      <c r="W1360">
        <v>-150.41399999999999</v>
      </c>
    </row>
    <row r="1361" spans="1:23" x14ac:dyDescent="0.3">
      <c r="A1361">
        <v>2167</v>
      </c>
      <c r="B1361" t="s">
        <v>3710</v>
      </c>
      <c r="C1361" s="2">
        <v>42636</v>
      </c>
      <c r="D1361">
        <f t="shared" si="42"/>
        <v>2016</v>
      </c>
      <c r="E1361" s="2">
        <v>42297</v>
      </c>
      <c r="F1361" t="s">
        <v>22</v>
      </c>
      <c r="G1361" t="s">
        <v>3711</v>
      </c>
      <c r="H1361" t="s">
        <v>3712</v>
      </c>
      <c r="I1361" t="s">
        <v>25</v>
      </c>
      <c r="J1361" t="s">
        <v>26</v>
      </c>
      <c r="K1361" t="s">
        <v>62</v>
      </c>
      <c r="L1361" t="s">
        <v>28</v>
      </c>
      <c r="M1361">
        <v>78041</v>
      </c>
      <c r="N1361" t="s">
        <v>29</v>
      </c>
      <c r="O1361" t="s">
        <v>3715</v>
      </c>
      <c r="P1361" t="s">
        <v>31</v>
      </c>
      <c r="Q1361" t="s">
        <v>64</v>
      </c>
      <c r="R1361" t="s">
        <v>3716</v>
      </c>
      <c r="S1361">
        <v>15.872</v>
      </c>
      <c r="T1361">
        <v>1</v>
      </c>
      <c r="U1361" s="4">
        <v>0.2</v>
      </c>
      <c r="V1361">
        <f t="shared" si="43"/>
        <v>-3.1744000000000003</v>
      </c>
      <c r="W1361">
        <v>1.1904000000000003</v>
      </c>
    </row>
    <row r="1362" spans="1:23" x14ac:dyDescent="0.3">
      <c r="A1362">
        <v>2168</v>
      </c>
      <c r="B1362" t="s">
        <v>3710</v>
      </c>
      <c r="C1362" s="2">
        <v>42637</v>
      </c>
      <c r="D1362">
        <f t="shared" si="42"/>
        <v>2016</v>
      </c>
      <c r="E1362" s="2">
        <v>42297</v>
      </c>
      <c r="F1362" t="s">
        <v>22</v>
      </c>
      <c r="G1362" t="s">
        <v>3711</v>
      </c>
      <c r="H1362" t="s">
        <v>3712</v>
      </c>
      <c r="I1362" t="s">
        <v>25</v>
      </c>
      <c r="J1362" t="s">
        <v>26</v>
      </c>
      <c r="K1362" t="s">
        <v>62</v>
      </c>
      <c r="L1362" t="s">
        <v>28</v>
      </c>
      <c r="M1362">
        <v>78041</v>
      </c>
      <c r="N1362" t="s">
        <v>29</v>
      </c>
      <c r="O1362" t="s">
        <v>1064</v>
      </c>
      <c r="P1362" t="s">
        <v>31</v>
      </c>
      <c r="Q1362" t="s">
        <v>47</v>
      </c>
      <c r="R1362" t="s">
        <v>1065</v>
      </c>
      <c r="S1362">
        <v>6.2859999999999987</v>
      </c>
      <c r="T1362">
        <v>7</v>
      </c>
      <c r="U1362" s="4">
        <v>0.8</v>
      </c>
      <c r="V1362">
        <f t="shared" si="43"/>
        <v>-5.0287999999999995</v>
      </c>
      <c r="W1362">
        <v>-11.000500000000008</v>
      </c>
    </row>
    <row r="1363" spans="1:23" x14ac:dyDescent="0.3">
      <c r="A1363">
        <v>9514</v>
      </c>
      <c r="B1363" t="s">
        <v>3717</v>
      </c>
      <c r="C1363" s="2">
        <v>42638</v>
      </c>
      <c r="D1363">
        <f t="shared" si="42"/>
        <v>2016</v>
      </c>
      <c r="E1363" s="2">
        <v>42297</v>
      </c>
      <c r="F1363" t="s">
        <v>22</v>
      </c>
      <c r="G1363" t="s">
        <v>3718</v>
      </c>
      <c r="H1363" t="s">
        <v>3719</v>
      </c>
      <c r="I1363" t="s">
        <v>25</v>
      </c>
      <c r="J1363" t="s">
        <v>26</v>
      </c>
      <c r="K1363" t="s">
        <v>386</v>
      </c>
      <c r="L1363" t="s">
        <v>124</v>
      </c>
      <c r="M1363">
        <v>54915</v>
      </c>
      <c r="N1363" t="s">
        <v>29</v>
      </c>
      <c r="O1363" t="s">
        <v>3720</v>
      </c>
      <c r="P1363" t="s">
        <v>67</v>
      </c>
      <c r="Q1363" t="s">
        <v>68</v>
      </c>
      <c r="R1363" t="s">
        <v>3721</v>
      </c>
      <c r="S1363">
        <v>1649.75</v>
      </c>
      <c r="T1363">
        <v>5</v>
      </c>
      <c r="U1363" s="4">
        <v>0</v>
      </c>
      <c r="V1363">
        <f t="shared" si="43"/>
        <v>0</v>
      </c>
      <c r="W1363">
        <v>544.41749999999979</v>
      </c>
    </row>
    <row r="1364" spans="1:23" x14ac:dyDescent="0.3">
      <c r="A1364">
        <v>2519</v>
      </c>
      <c r="B1364" t="s">
        <v>3722</v>
      </c>
      <c r="C1364" s="2">
        <v>42639</v>
      </c>
      <c r="D1364">
        <f t="shared" si="42"/>
        <v>2016</v>
      </c>
      <c r="E1364" s="2">
        <v>42299</v>
      </c>
      <c r="F1364" t="s">
        <v>22</v>
      </c>
      <c r="G1364" t="s">
        <v>3723</v>
      </c>
      <c r="H1364" t="s">
        <v>3724</v>
      </c>
      <c r="I1364" t="s">
        <v>37</v>
      </c>
      <c r="J1364" t="s">
        <v>26</v>
      </c>
      <c r="K1364" t="s">
        <v>1421</v>
      </c>
      <c r="L1364" t="s">
        <v>633</v>
      </c>
      <c r="M1364">
        <v>73120</v>
      </c>
      <c r="N1364" t="s">
        <v>29</v>
      </c>
      <c r="O1364" t="s">
        <v>3590</v>
      </c>
      <c r="P1364" t="s">
        <v>31</v>
      </c>
      <c r="Q1364" t="s">
        <v>41</v>
      </c>
      <c r="R1364" t="s">
        <v>3591</v>
      </c>
      <c r="S1364">
        <v>20.16</v>
      </c>
      <c r="T1364">
        <v>7</v>
      </c>
      <c r="U1364" s="4">
        <v>0</v>
      </c>
      <c r="V1364">
        <f t="shared" si="43"/>
        <v>0</v>
      </c>
      <c r="W1364">
        <v>9.8783999999999992</v>
      </c>
    </row>
    <row r="1365" spans="1:23" x14ac:dyDescent="0.3">
      <c r="A1365">
        <v>2520</v>
      </c>
      <c r="B1365" t="s">
        <v>3722</v>
      </c>
      <c r="C1365" s="2">
        <v>42640</v>
      </c>
      <c r="D1365">
        <f t="shared" si="42"/>
        <v>2016</v>
      </c>
      <c r="E1365" s="2">
        <v>42299</v>
      </c>
      <c r="F1365" t="s">
        <v>22</v>
      </c>
      <c r="G1365" t="s">
        <v>3723</v>
      </c>
      <c r="H1365" t="s">
        <v>3724</v>
      </c>
      <c r="I1365" t="s">
        <v>37</v>
      </c>
      <c r="J1365" t="s">
        <v>26</v>
      </c>
      <c r="K1365" t="s">
        <v>1421</v>
      </c>
      <c r="L1365" t="s">
        <v>633</v>
      </c>
      <c r="M1365">
        <v>73120</v>
      </c>
      <c r="N1365" t="s">
        <v>29</v>
      </c>
      <c r="O1365" t="s">
        <v>40</v>
      </c>
      <c r="P1365" t="s">
        <v>31</v>
      </c>
      <c r="Q1365" t="s">
        <v>41</v>
      </c>
      <c r="R1365" t="s">
        <v>42</v>
      </c>
      <c r="S1365">
        <v>29.46</v>
      </c>
      <c r="T1365">
        <v>6</v>
      </c>
      <c r="U1365" s="4">
        <v>0</v>
      </c>
      <c r="V1365">
        <f t="shared" si="43"/>
        <v>0</v>
      </c>
      <c r="W1365">
        <v>14.4354</v>
      </c>
    </row>
    <row r="1366" spans="1:23" x14ac:dyDescent="0.3">
      <c r="A1366">
        <v>2521</v>
      </c>
      <c r="B1366" t="s">
        <v>3722</v>
      </c>
      <c r="C1366" s="2">
        <v>42641</v>
      </c>
      <c r="D1366">
        <f t="shared" si="42"/>
        <v>2016</v>
      </c>
      <c r="E1366" s="2">
        <v>42299</v>
      </c>
      <c r="F1366" t="s">
        <v>22</v>
      </c>
      <c r="G1366" t="s">
        <v>3723</v>
      </c>
      <c r="H1366" t="s">
        <v>3724</v>
      </c>
      <c r="I1366" t="s">
        <v>37</v>
      </c>
      <c r="J1366" t="s">
        <v>26</v>
      </c>
      <c r="K1366" t="s">
        <v>1421</v>
      </c>
      <c r="L1366" t="s">
        <v>633</v>
      </c>
      <c r="M1366">
        <v>73120</v>
      </c>
      <c r="N1366" t="s">
        <v>29</v>
      </c>
      <c r="O1366" t="s">
        <v>1830</v>
      </c>
      <c r="P1366" t="s">
        <v>31</v>
      </c>
      <c r="Q1366" t="s">
        <v>82</v>
      </c>
      <c r="R1366" t="s">
        <v>1831</v>
      </c>
      <c r="S1366">
        <v>868.58999999999992</v>
      </c>
      <c r="T1366">
        <v>3</v>
      </c>
      <c r="U1366" s="4">
        <v>0</v>
      </c>
      <c r="V1366">
        <f t="shared" si="43"/>
        <v>0</v>
      </c>
      <c r="W1366">
        <v>251.89109999999988</v>
      </c>
    </row>
    <row r="1367" spans="1:23" x14ac:dyDescent="0.3">
      <c r="A1367">
        <v>2522</v>
      </c>
      <c r="B1367" t="s">
        <v>3722</v>
      </c>
      <c r="C1367" s="2">
        <v>42642</v>
      </c>
      <c r="D1367">
        <f t="shared" si="42"/>
        <v>2016</v>
      </c>
      <c r="E1367" s="2">
        <v>42299</v>
      </c>
      <c r="F1367" t="s">
        <v>22</v>
      </c>
      <c r="G1367" t="s">
        <v>3723</v>
      </c>
      <c r="H1367" t="s">
        <v>3724</v>
      </c>
      <c r="I1367" t="s">
        <v>37</v>
      </c>
      <c r="J1367" t="s">
        <v>26</v>
      </c>
      <c r="K1367" t="s">
        <v>1421</v>
      </c>
      <c r="L1367" t="s">
        <v>633</v>
      </c>
      <c r="M1367">
        <v>73120</v>
      </c>
      <c r="N1367" t="s">
        <v>29</v>
      </c>
      <c r="O1367" t="s">
        <v>1645</v>
      </c>
      <c r="P1367" t="s">
        <v>31</v>
      </c>
      <c r="Q1367" t="s">
        <v>32</v>
      </c>
      <c r="R1367" t="s">
        <v>1646</v>
      </c>
      <c r="S1367">
        <v>12.96</v>
      </c>
      <c r="T1367">
        <v>2</v>
      </c>
      <c r="U1367" s="4">
        <v>0</v>
      </c>
      <c r="V1367">
        <f t="shared" si="43"/>
        <v>0</v>
      </c>
      <c r="W1367">
        <v>6.2208000000000006</v>
      </c>
    </row>
    <row r="1368" spans="1:23" x14ac:dyDescent="0.3">
      <c r="A1368">
        <v>2523</v>
      </c>
      <c r="B1368" t="s">
        <v>3722</v>
      </c>
      <c r="C1368" s="2">
        <v>42643</v>
      </c>
      <c r="D1368">
        <f t="shared" si="42"/>
        <v>2016</v>
      </c>
      <c r="E1368" s="2">
        <v>42299</v>
      </c>
      <c r="F1368" t="s">
        <v>22</v>
      </c>
      <c r="G1368" t="s">
        <v>3723</v>
      </c>
      <c r="H1368" t="s">
        <v>3724</v>
      </c>
      <c r="I1368" t="s">
        <v>37</v>
      </c>
      <c r="J1368" t="s">
        <v>26</v>
      </c>
      <c r="K1368" t="s">
        <v>1421</v>
      </c>
      <c r="L1368" t="s">
        <v>633</v>
      </c>
      <c r="M1368">
        <v>73120</v>
      </c>
      <c r="N1368" t="s">
        <v>29</v>
      </c>
      <c r="O1368" t="s">
        <v>3725</v>
      </c>
      <c r="P1368" t="s">
        <v>67</v>
      </c>
      <c r="Q1368" t="s">
        <v>297</v>
      </c>
      <c r="R1368" t="s">
        <v>3726</v>
      </c>
      <c r="S1368">
        <v>5.5</v>
      </c>
      <c r="T1368">
        <v>1</v>
      </c>
      <c r="U1368" s="4">
        <v>0</v>
      </c>
      <c r="V1368">
        <f t="shared" si="43"/>
        <v>0</v>
      </c>
      <c r="W1368">
        <v>1.375</v>
      </c>
    </row>
    <row r="1369" spans="1:23" x14ac:dyDescent="0.3">
      <c r="A1369">
        <v>2524</v>
      </c>
      <c r="B1369" t="s">
        <v>3722</v>
      </c>
      <c r="C1369" s="2">
        <v>42644</v>
      </c>
      <c r="D1369">
        <f t="shared" si="42"/>
        <v>2016</v>
      </c>
      <c r="E1369" s="2">
        <v>42299</v>
      </c>
      <c r="F1369" t="s">
        <v>22</v>
      </c>
      <c r="G1369" t="s">
        <v>3723</v>
      </c>
      <c r="H1369" t="s">
        <v>3724</v>
      </c>
      <c r="I1369" t="s">
        <v>37</v>
      </c>
      <c r="J1369" t="s">
        <v>26</v>
      </c>
      <c r="K1369" t="s">
        <v>1421</v>
      </c>
      <c r="L1369" t="s">
        <v>633</v>
      </c>
      <c r="M1369">
        <v>73120</v>
      </c>
      <c r="N1369" t="s">
        <v>29</v>
      </c>
      <c r="O1369" t="s">
        <v>477</v>
      </c>
      <c r="P1369" t="s">
        <v>31</v>
      </c>
      <c r="Q1369" t="s">
        <v>47</v>
      </c>
      <c r="R1369" t="s">
        <v>478</v>
      </c>
      <c r="S1369">
        <v>121.6</v>
      </c>
      <c r="T1369">
        <v>4</v>
      </c>
      <c r="U1369" s="4">
        <v>0</v>
      </c>
      <c r="V1369">
        <f t="shared" si="43"/>
        <v>0</v>
      </c>
      <c r="W1369">
        <v>55.935999999999993</v>
      </c>
    </row>
    <row r="1370" spans="1:23" x14ac:dyDescent="0.3">
      <c r="A1370">
        <v>8890</v>
      </c>
      <c r="B1370" t="s">
        <v>3727</v>
      </c>
      <c r="C1370" s="2">
        <v>42645</v>
      </c>
      <c r="D1370">
        <f t="shared" si="42"/>
        <v>2016</v>
      </c>
      <c r="E1370" s="2">
        <v>42299</v>
      </c>
      <c r="F1370" t="s">
        <v>128</v>
      </c>
      <c r="G1370" t="s">
        <v>3728</v>
      </c>
      <c r="H1370" t="s">
        <v>3729</v>
      </c>
      <c r="I1370" t="s">
        <v>37</v>
      </c>
      <c r="J1370" t="s">
        <v>26</v>
      </c>
      <c r="K1370" t="s">
        <v>137</v>
      </c>
      <c r="L1370" t="s">
        <v>138</v>
      </c>
      <c r="M1370">
        <v>65203</v>
      </c>
      <c r="N1370" t="s">
        <v>29</v>
      </c>
      <c r="O1370" t="s">
        <v>3730</v>
      </c>
      <c r="P1370" t="s">
        <v>67</v>
      </c>
      <c r="Q1370" t="s">
        <v>297</v>
      </c>
      <c r="R1370" t="s">
        <v>3731</v>
      </c>
      <c r="S1370">
        <v>449.97</v>
      </c>
      <c r="T1370">
        <v>3</v>
      </c>
      <c r="U1370" s="4">
        <v>0</v>
      </c>
      <c r="V1370">
        <f t="shared" si="43"/>
        <v>0</v>
      </c>
      <c r="W1370">
        <v>220.48530000000002</v>
      </c>
    </row>
    <row r="1371" spans="1:23" x14ac:dyDescent="0.3">
      <c r="A1371">
        <v>8891</v>
      </c>
      <c r="B1371" t="s">
        <v>3727</v>
      </c>
      <c r="C1371" s="2">
        <v>42646</v>
      </c>
      <c r="D1371">
        <f t="shared" si="42"/>
        <v>2016</v>
      </c>
      <c r="E1371" s="2">
        <v>42299</v>
      </c>
      <c r="F1371" t="s">
        <v>128</v>
      </c>
      <c r="G1371" t="s">
        <v>3728</v>
      </c>
      <c r="H1371" t="s">
        <v>3729</v>
      </c>
      <c r="I1371" t="s">
        <v>37</v>
      </c>
      <c r="J1371" t="s">
        <v>26</v>
      </c>
      <c r="K1371" t="s">
        <v>137</v>
      </c>
      <c r="L1371" t="s">
        <v>138</v>
      </c>
      <c r="M1371">
        <v>65203</v>
      </c>
      <c r="N1371" t="s">
        <v>29</v>
      </c>
      <c r="O1371" t="s">
        <v>3732</v>
      </c>
      <c r="P1371" t="s">
        <v>31</v>
      </c>
      <c r="Q1371" t="s">
        <v>82</v>
      </c>
      <c r="R1371" t="s">
        <v>3733</v>
      </c>
      <c r="S1371">
        <v>1927.5900000000001</v>
      </c>
      <c r="T1371">
        <v>7</v>
      </c>
      <c r="U1371" s="4">
        <v>0</v>
      </c>
      <c r="V1371">
        <f t="shared" si="43"/>
        <v>0</v>
      </c>
      <c r="W1371">
        <v>751.76010000000008</v>
      </c>
    </row>
    <row r="1372" spans="1:23" x14ac:dyDescent="0.3">
      <c r="A1372">
        <v>6206</v>
      </c>
      <c r="B1372" t="s">
        <v>3734</v>
      </c>
      <c r="C1372" s="2">
        <v>42647</v>
      </c>
      <c r="D1372">
        <f t="shared" si="42"/>
        <v>2016</v>
      </c>
      <c r="E1372" s="2">
        <v>42302</v>
      </c>
      <c r="F1372" t="s">
        <v>128</v>
      </c>
      <c r="G1372" t="s">
        <v>3735</v>
      </c>
      <c r="H1372" t="s">
        <v>3736</v>
      </c>
      <c r="I1372" t="s">
        <v>25</v>
      </c>
      <c r="J1372" t="s">
        <v>26</v>
      </c>
      <c r="K1372" t="s">
        <v>27</v>
      </c>
      <c r="L1372" t="s">
        <v>28</v>
      </c>
      <c r="M1372">
        <v>77095</v>
      </c>
      <c r="N1372" t="s">
        <v>29</v>
      </c>
      <c r="O1372" t="s">
        <v>2525</v>
      </c>
      <c r="P1372" t="s">
        <v>31</v>
      </c>
      <c r="Q1372" t="s">
        <v>32</v>
      </c>
      <c r="R1372" t="s">
        <v>2526</v>
      </c>
      <c r="S1372">
        <v>51.016000000000005</v>
      </c>
      <c r="T1372">
        <v>7</v>
      </c>
      <c r="U1372" s="4">
        <v>0.2</v>
      </c>
      <c r="V1372">
        <f t="shared" si="43"/>
        <v>-10.203200000000002</v>
      </c>
      <c r="W1372">
        <v>15.942499999999992</v>
      </c>
    </row>
    <row r="1373" spans="1:23" x14ac:dyDescent="0.3">
      <c r="A1373">
        <v>6207</v>
      </c>
      <c r="B1373" t="s">
        <v>3734</v>
      </c>
      <c r="C1373" s="2">
        <v>42648</v>
      </c>
      <c r="D1373">
        <f t="shared" si="42"/>
        <v>2016</v>
      </c>
      <c r="E1373" s="2">
        <v>42302</v>
      </c>
      <c r="F1373" t="s">
        <v>128</v>
      </c>
      <c r="G1373" t="s">
        <v>3735</v>
      </c>
      <c r="H1373" t="s">
        <v>3736</v>
      </c>
      <c r="I1373" t="s">
        <v>25</v>
      </c>
      <c r="J1373" t="s">
        <v>26</v>
      </c>
      <c r="K1373" t="s">
        <v>27</v>
      </c>
      <c r="L1373" t="s">
        <v>28</v>
      </c>
      <c r="M1373">
        <v>77095</v>
      </c>
      <c r="N1373" t="s">
        <v>29</v>
      </c>
      <c r="O1373" t="s">
        <v>1391</v>
      </c>
      <c r="P1373" t="s">
        <v>31</v>
      </c>
      <c r="Q1373" t="s">
        <v>98</v>
      </c>
      <c r="R1373" t="s">
        <v>648</v>
      </c>
      <c r="S1373">
        <v>25.248000000000001</v>
      </c>
      <c r="T1373">
        <v>4</v>
      </c>
      <c r="U1373" s="4">
        <v>0.2</v>
      </c>
      <c r="V1373">
        <f t="shared" si="43"/>
        <v>-5.0496000000000008</v>
      </c>
      <c r="W1373">
        <v>7.8899999999999979</v>
      </c>
    </row>
    <row r="1374" spans="1:23" x14ac:dyDescent="0.3">
      <c r="A1374">
        <v>6208</v>
      </c>
      <c r="B1374" t="s">
        <v>3734</v>
      </c>
      <c r="C1374" s="2">
        <v>42649</v>
      </c>
      <c r="D1374">
        <f t="shared" si="42"/>
        <v>2016</v>
      </c>
      <c r="E1374" s="2">
        <v>42302</v>
      </c>
      <c r="F1374" t="s">
        <v>128</v>
      </c>
      <c r="G1374" t="s">
        <v>3735</v>
      </c>
      <c r="H1374" t="s">
        <v>3736</v>
      </c>
      <c r="I1374" t="s">
        <v>25</v>
      </c>
      <c r="J1374" t="s">
        <v>26</v>
      </c>
      <c r="K1374" t="s">
        <v>27</v>
      </c>
      <c r="L1374" t="s">
        <v>28</v>
      </c>
      <c r="M1374">
        <v>77095</v>
      </c>
      <c r="N1374" t="s">
        <v>29</v>
      </c>
      <c r="O1374" t="s">
        <v>3515</v>
      </c>
      <c r="P1374" t="s">
        <v>54</v>
      </c>
      <c r="Q1374" t="s">
        <v>140</v>
      </c>
      <c r="R1374" t="s">
        <v>3516</v>
      </c>
      <c r="S1374">
        <v>56.686</v>
      </c>
      <c r="T1374">
        <v>1</v>
      </c>
      <c r="U1374" s="4">
        <v>0.3</v>
      </c>
      <c r="V1374">
        <f t="shared" si="43"/>
        <v>-17.005800000000001</v>
      </c>
      <c r="W1374">
        <v>-14.576399999999996</v>
      </c>
    </row>
    <row r="1375" spans="1:23" x14ac:dyDescent="0.3">
      <c r="A1375">
        <v>6219</v>
      </c>
      <c r="B1375" t="s">
        <v>3737</v>
      </c>
      <c r="C1375" s="2">
        <v>42650</v>
      </c>
      <c r="D1375">
        <f t="shared" si="42"/>
        <v>2016</v>
      </c>
      <c r="E1375" s="2">
        <v>42304</v>
      </c>
      <c r="F1375" t="s">
        <v>22</v>
      </c>
      <c r="G1375" t="s">
        <v>3738</v>
      </c>
      <c r="H1375" t="s">
        <v>3739</v>
      </c>
      <c r="I1375" t="s">
        <v>25</v>
      </c>
      <c r="J1375" t="s">
        <v>26</v>
      </c>
      <c r="K1375" t="s">
        <v>776</v>
      </c>
      <c r="L1375" t="s">
        <v>74</v>
      </c>
      <c r="M1375">
        <v>48183</v>
      </c>
      <c r="N1375" t="s">
        <v>29</v>
      </c>
      <c r="O1375" t="s">
        <v>2031</v>
      </c>
      <c r="P1375" t="s">
        <v>67</v>
      </c>
      <c r="Q1375" t="s">
        <v>297</v>
      </c>
      <c r="R1375" t="s">
        <v>2032</v>
      </c>
      <c r="S1375">
        <v>125.69999999999999</v>
      </c>
      <c r="T1375">
        <v>6</v>
      </c>
      <c r="U1375" s="4">
        <v>0</v>
      </c>
      <c r="V1375">
        <f t="shared" si="43"/>
        <v>0</v>
      </c>
      <c r="W1375">
        <v>35.195999999999998</v>
      </c>
    </row>
    <row r="1376" spans="1:23" x14ac:dyDescent="0.3">
      <c r="A1376">
        <v>6220</v>
      </c>
      <c r="B1376" t="s">
        <v>3737</v>
      </c>
      <c r="C1376" s="2">
        <v>42651</v>
      </c>
      <c r="D1376">
        <f t="shared" si="42"/>
        <v>2016</v>
      </c>
      <c r="E1376" s="2">
        <v>42304</v>
      </c>
      <c r="F1376" t="s">
        <v>22</v>
      </c>
      <c r="G1376" t="s">
        <v>3738</v>
      </c>
      <c r="H1376" t="s">
        <v>3739</v>
      </c>
      <c r="I1376" t="s">
        <v>25</v>
      </c>
      <c r="J1376" t="s">
        <v>26</v>
      </c>
      <c r="K1376" t="s">
        <v>776</v>
      </c>
      <c r="L1376" t="s">
        <v>74</v>
      </c>
      <c r="M1376">
        <v>48183</v>
      </c>
      <c r="N1376" t="s">
        <v>29</v>
      </c>
      <c r="O1376" t="s">
        <v>2158</v>
      </c>
      <c r="P1376" t="s">
        <v>67</v>
      </c>
      <c r="Q1376" t="s">
        <v>297</v>
      </c>
      <c r="R1376" t="s">
        <v>2159</v>
      </c>
      <c r="S1376">
        <v>191.98</v>
      </c>
      <c r="T1376">
        <v>2</v>
      </c>
      <c r="U1376" s="4">
        <v>0</v>
      </c>
      <c r="V1376">
        <f t="shared" si="43"/>
        <v>0</v>
      </c>
      <c r="W1376">
        <v>51.834599999999995</v>
      </c>
    </row>
    <row r="1377" spans="1:23" x14ac:dyDescent="0.3">
      <c r="A1377">
        <v>6221</v>
      </c>
      <c r="B1377" t="s">
        <v>3737</v>
      </c>
      <c r="C1377" s="2">
        <v>42652</v>
      </c>
      <c r="D1377">
        <f t="shared" si="42"/>
        <v>2016</v>
      </c>
      <c r="E1377" s="2">
        <v>42304</v>
      </c>
      <c r="F1377" t="s">
        <v>22</v>
      </c>
      <c r="G1377" t="s">
        <v>3738</v>
      </c>
      <c r="H1377" t="s">
        <v>3739</v>
      </c>
      <c r="I1377" t="s">
        <v>25</v>
      </c>
      <c r="J1377" t="s">
        <v>26</v>
      </c>
      <c r="K1377" t="s">
        <v>776</v>
      </c>
      <c r="L1377" t="s">
        <v>74</v>
      </c>
      <c r="M1377">
        <v>48183</v>
      </c>
      <c r="N1377" t="s">
        <v>29</v>
      </c>
      <c r="O1377" t="s">
        <v>3740</v>
      </c>
      <c r="P1377" t="s">
        <v>31</v>
      </c>
      <c r="Q1377" t="s">
        <v>44</v>
      </c>
      <c r="R1377" t="s">
        <v>3741</v>
      </c>
      <c r="S1377">
        <v>20.86</v>
      </c>
      <c r="T1377">
        <v>7</v>
      </c>
      <c r="U1377" s="4">
        <v>0</v>
      </c>
      <c r="V1377">
        <f t="shared" si="43"/>
        <v>0</v>
      </c>
      <c r="W1377">
        <v>1.4601999999999977</v>
      </c>
    </row>
    <row r="1378" spans="1:23" x14ac:dyDescent="0.3">
      <c r="A1378">
        <v>8030</v>
      </c>
      <c r="B1378" t="s">
        <v>3742</v>
      </c>
      <c r="C1378" s="2">
        <v>42653</v>
      </c>
      <c r="D1378">
        <f t="shared" si="42"/>
        <v>2016</v>
      </c>
      <c r="E1378" s="2">
        <v>42303</v>
      </c>
      <c r="F1378" t="s">
        <v>22</v>
      </c>
      <c r="G1378" t="s">
        <v>1676</v>
      </c>
      <c r="H1378" t="s">
        <v>1677</v>
      </c>
      <c r="I1378" t="s">
        <v>25</v>
      </c>
      <c r="J1378" t="s">
        <v>26</v>
      </c>
      <c r="K1378" t="s">
        <v>403</v>
      </c>
      <c r="L1378" t="s">
        <v>28</v>
      </c>
      <c r="M1378">
        <v>78207</v>
      </c>
      <c r="N1378" t="s">
        <v>29</v>
      </c>
      <c r="O1378" t="s">
        <v>3743</v>
      </c>
      <c r="P1378" t="s">
        <v>67</v>
      </c>
      <c r="Q1378" t="s">
        <v>68</v>
      </c>
      <c r="R1378" t="s">
        <v>3744</v>
      </c>
      <c r="S1378">
        <v>106.08000000000001</v>
      </c>
      <c r="T1378">
        <v>6</v>
      </c>
      <c r="U1378" s="4">
        <v>0.2</v>
      </c>
      <c r="V1378">
        <f t="shared" si="43"/>
        <v>-21.216000000000005</v>
      </c>
      <c r="W1378">
        <v>-9.2819999999999965</v>
      </c>
    </row>
    <row r="1379" spans="1:23" x14ac:dyDescent="0.3">
      <c r="A1379">
        <v>884</v>
      </c>
      <c r="B1379" t="s">
        <v>3745</v>
      </c>
      <c r="C1379" s="2">
        <v>42654</v>
      </c>
      <c r="D1379">
        <f t="shared" si="42"/>
        <v>2016</v>
      </c>
      <c r="E1379" s="2">
        <v>42302</v>
      </c>
      <c r="F1379" t="s">
        <v>101</v>
      </c>
      <c r="G1379" t="s">
        <v>3696</v>
      </c>
      <c r="H1379" t="s">
        <v>3697</v>
      </c>
      <c r="I1379" t="s">
        <v>37</v>
      </c>
      <c r="J1379" t="s">
        <v>26</v>
      </c>
      <c r="K1379" t="s">
        <v>115</v>
      </c>
      <c r="L1379" t="s">
        <v>74</v>
      </c>
      <c r="M1379">
        <v>48227</v>
      </c>
      <c r="N1379" t="s">
        <v>29</v>
      </c>
      <c r="O1379" t="s">
        <v>3746</v>
      </c>
      <c r="P1379" t="s">
        <v>54</v>
      </c>
      <c r="Q1379" t="s">
        <v>55</v>
      </c>
      <c r="R1379" t="s">
        <v>3747</v>
      </c>
      <c r="S1379">
        <v>31.400000000000002</v>
      </c>
      <c r="T1379">
        <v>5</v>
      </c>
      <c r="U1379" s="4">
        <v>0</v>
      </c>
      <c r="V1379">
        <f t="shared" si="43"/>
        <v>0</v>
      </c>
      <c r="W1379">
        <v>10.047999999999998</v>
      </c>
    </row>
    <row r="1380" spans="1:23" x14ac:dyDescent="0.3">
      <c r="A1380">
        <v>1810</v>
      </c>
      <c r="B1380" t="s">
        <v>3748</v>
      </c>
      <c r="C1380" s="2">
        <v>42655</v>
      </c>
      <c r="D1380">
        <f t="shared" si="42"/>
        <v>2016</v>
      </c>
      <c r="E1380" s="2">
        <v>42307</v>
      </c>
      <c r="F1380" t="s">
        <v>22</v>
      </c>
      <c r="G1380" t="s">
        <v>580</v>
      </c>
      <c r="H1380" t="s">
        <v>581</v>
      </c>
      <c r="I1380" t="s">
        <v>104</v>
      </c>
      <c r="J1380" t="s">
        <v>26</v>
      </c>
      <c r="K1380" t="s">
        <v>166</v>
      </c>
      <c r="L1380" t="s">
        <v>39</v>
      </c>
      <c r="M1380">
        <v>60610</v>
      </c>
      <c r="N1380" t="s">
        <v>29</v>
      </c>
      <c r="O1380" t="s">
        <v>3749</v>
      </c>
      <c r="P1380" t="s">
        <v>54</v>
      </c>
      <c r="Q1380" t="s">
        <v>55</v>
      </c>
      <c r="R1380" t="s">
        <v>3750</v>
      </c>
      <c r="S1380">
        <v>16.155999999999999</v>
      </c>
      <c r="T1380">
        <v>7</v>
      </c>
      <c r="U1380" s="4">
        <v>0.6</v>
      </c>
      <c r="V1380">
        <f t="shared" si="43"/>
        <v>-9.6935999999999982</v>
      </c>
      <c r="W1380">
        <v>-12.116999999999999</v>
      </c>
    </row>
    <row r="1381" spans="1:23" x14ac:dyDescent="0.3">
      <c r="A1381">
        <v>1811</v>
      </c>
      <c r="B1381" t="s">
        <v>3748</v>
      </c>
      <c r="C1381" s="2">
        <v>42656</v>
      </c>
      <c r="D1381">
        <f t="shared" si="42"/>
        <v>2016</v>
      </c>
      <c r="E1381" s="2">
        <v>42307</v>
      </c>
      <c r="F1381" t="s">
        <v>22</v>
      </c>
      <c r="G1381" t="s">
        <v>580</v>
      </c>
      <c r="H1381" t="s">
        <v>581</v>
      </c>
      <c r="I1381" t="s">
        <v>104</v>
      </c>
      <c r="J1381" t="s">
        <v>26</v>
      </c>
      <c r="K1381" t="s">
        <v>166</v>
      </c>
      <c r="L1381" t="s">
        <v>39</v>
      </c>
      <c r="M1381">
        <v>60610</v>
      </c>
      <c r="N1381" t="s">
        <v>29</v>
      </c>
      <c r="O1381" t="s">
        <v>1503</v>
      </c>
      <c r="P1381" t="s">
        <v>31</v>
      </c>
      <c r="Q1381" t="s">
        <v>32</v>
      </c>
      <c r="R1381" t="s">
        <v>1504</v>
      </c>
      <c r="S1381">
        <v>54.816000000000003</v>
      </c>
      <c r="T1381">
        <v>3</v>
      </c>
      <c r="U1381" s="4">
        <v>0.2</v>
      </c>
      <c r="V1381">
        <f t="shared" si="43"/>
        <v>-10.963200000000001</v>
      </c>
      <c r="W1381">
        <v>17.815199999999997</v>
      </c>
    </row>
    <row r="1382" spans="1:23" x14ac:dyDescent="0.3">
      <c r="A1382">
        <v>7760</v>
      </c>
      <c r="B1382" t="s">
        <v>3751</v>
      </c>
      <c r="C1382" s="2">
        <v>42657</v>
      </c>
      <c r="D1382">
        <f t="shared" si="42"/>
        <v>2016</v>
      </c>
      <c r="E1382" s="2">
        <v>42306</v>
      </c>
      <c r="F1382" t="s">
        <v>22</v>
      </c>
      <c r="G1382" t="s">
        <v>3752</v>
      </c>
      <c r="H1382" t="s">
        <v>3753</v>
      </c>
      <c r="I1382" t="s">
        <v>104</v>
      </c>
      <c r="J1382" t="s">
        <v>26</v>
      </c>
      <c r="K1382" t="s">
        <v>27</v>
      </c>
      <c r="L1382" t="s">
        <v>28</v>
      </c>
      <c r="M1382">
        <v>77041</v>
      </c>
      <c r="N1382" t="s">
        <v>29</v>
      </c>
      <c r="O1382" t="s">
        <v>670</v>
      </c>
      <c r="P1382" t="s">
        <v>31</v>
      </c>
      <c r="Q1382" t="s">
        <v>32</v>
      </c>
      <c r="R1382" t="s">
        <v>671</v>
      </c>
      <c r="S1382">
        <v>15.552000000000003</v>
      </c>
      <c r="T1382">
        <v>3</v>
      </c>
      <c r="U1382" s="4">
        <v>0.2</v>
      </c>
      <c r="V1382">
        <f t="shared" si="43"/>
        <v>-3.1104000000000007</v>
      </c>
      <c r="W1382">
        <v>5.4432</v>
      </c>
    </row>
    <row r="1383" spans="1:23" x14ac:dyDescent="0.3">
      <c r="A1383">
        <v>3168</v>
      </c>
      <c r="B1383" t="s">
        <v>3754</v>
      </c>
      <c r="C1383" s="2">
        <v>42658</v>
      </c>
      <c r="D1383">
        <f t="shared" si="42"/>
        <v>2016</v>
      </c>
      <c r="E1383" s="2">
        <v>42309</v>
      </c>
      <c r="F1383" t="s">
        <v>101</v>
      </c>
      <c r="G1383" t="s">
        <v>2673</v>
      </c>
      <c r="H1383" t="s">
        <v>2674</v>
      </c>
      <c r="I1383" t="s">
        <v>25</v>
      </c>
      <c r="J1383" t="s">
        <v>26</v>
      </c>
      <c r="K1383" t="s">
        <v>1816</v>
      </c>
      <c r="L1383" t="s">
        <v>74</v>
      </c>
      <c r="M1383">
        <v>48911</v>
      </c>
      <c r="N1383" t="s">
        <v>29</v>
      </c>
      <c r="O1383" t="s">
        <v>3755</v>
      </c>
      <c r="P1383" t="s">
        <v>54</v>
      </c>
      <c r="Q1383" t="s">
        <v>55</v>
      </c>
      <c r="R1383" t="s">
        <v>3756</v>
      </c>
      <c r="S1383">
        <v>67</v>
      </c>
      <c r="T1383">
        <v>5</v>
      </c>
      <c r="U1383" s="4">
        <v>0</v>
      </c>
      <c r="V1383">
        <f t="shared" si="43"/>
        <v>0</v>
      </c>
      <c r="W1383">
        <v>32.159999999999997</v>
      </c>
    </row>
    <row r="1384" spans="1:23" x14ac:dyDescent="0.3">
      <c r="A1384">
        <v>3292</v>
      </c>
      <c r="B1384" t="s">
        <v>3757</v>
      </c>
      <c r="C1384" s="2">
        <v>42659</v>
      </c>
      <c r="D1384">
        <f t="shared" si="42"/>
        <v>2016</v>
      </c>
      <c r="E1384" s="2">
        <v>42313</v>
      </c>
      <c r="F1384" t="s">
        <v>22</v>
      </c>
      <c r="G1384" t="s">
        <v>3758</v>
      </c>
      <c r="H1384" t="s">
        <v>3759</v>
      </c>
      <c r="I1384" t="s">
        <v>25</v>
      </c>
      <c r="J1384" t="s">
        <v>26</v>
      </c>
      <c r="K1384" t="s">
        <v>1691</v>
      </c>
      <c r="L1384" t="s">
        <v>74</v>
      </c>
      <c r="M1384">
        <v>48310</v>
      </c>
      <c r="N1384" t="s">
        <v>29</v>
      </c>
      <c r="O1384" t="s">
        <v>63</v>
      </c>
      <c r="P1384" t="s">
        <v>31</v>
      </c>
      <c r="Q1384" t="s">
        <v>64</v>
      </c>
      <c r="R1384" t="s">
        <v>65</v>
      </c>
      <c r="S1384">
        <v>11.68</v>
      </c>
      <c r="T1384">
        <v>2</v>
      </c>
      <c r="U1384" s="4">
        <v>0</v>
      </c>
      <c r="V1384">
        <f t="shared" si="43"/>
        <v>0</v>
      </c>
      <c r="W1384">
        <v>3.5039999999999996</v>
      </c>
    </row>
    <row r="1385" spans="1:23" x14ac:dyDescent="0.3">
      <c r="A1385">
        <v>6419</v>
      </c>
      <c r="B1385" t="s">
        <v>3760</v>
      </c>
      <c r="C1385" s="2">
        <v>42660</v>
      </c>
      <c r="D1385">
        <f t="shared" si="42"/>
        <v>2016</v>
      </c>
      <c r="E1385" s="2">
        <v>42314</v>
      </c>
      <c r="F1385" t="s">
        <v>22</v>
      </c>
      <c r="G1385" t="s">
        <v>2355</v>
      </c>
      <c r="H1385" t="s">
        <v>2356</v>
      </c>
      <c r="I1385" t="s">
        <v>104</v>
      </c>
      <c r="J1385" t="s">
        <v>26</v>
      </c>
      <c r="K1385" t="s">
        <v>847</v>
      </c>
      <c r="L1385" t="s">
        <v>633</v>
      </c>
      <c r="M1385">
        <v>74133</v>
      </c>
      <c r="N1385" t="s">
        <v>29</v>
      </c>
      <c r="O1385" t="s">
        <v>3761</v>
      </c>
      <c r="P1385" t="s">
        <v>31</v>
      </c>
      <c r="Q1385" t="s">
        <v>933</v>
      </c>
      <c r="R1385" t="s">
        <v>3762</v>
      </c>
      <c r="S1385">
        <v>21.96</v>
      </c>
      <c r="T1385">
        <v>2</v>
      </c>
      <c r="U1385" s="4">
        <v>0</v>
      </c>
      <c r="V1385">
        <f t="shared" si="43"/>
        <v>0</v>
      </c>
      <c r="W1385">
        <v>6.1488000000000014</v>
      </c>
    </row>
    <row r="1386" spans="1:23" x14ac:dyDescent="0.3">
      <c r="A1386">
        <v>6420</v>
      </c>
      <c r="B1386" t="s">
        <v>3760</v>
      </c>
      <c r="C1386" s="2">
        <v>42661</v>
      </c>
      <c r="D1386">
        <f t="shared" si="42"/>
        <v>2016</v>
      </c>
      <c r="E1386" s="2">
        <v>42314</v>
      </c>
      <c r="F1386" t="s">
        <v>22</v>
      </c>
      <c r="G1386" t="s">
        <v>2355</v>
      </c>
      <c r="H1386" t="s">
        <v>2356</v>
      </c>
      <c r="I1386" t="s">
        <v>104</v>
      </c>
      <c r="J1386" t="s">
        <v>26</v>
      </c>
      <c r="K1386" t="s">
        <v>847</v>
      </c>
      <c r="L1386" t="s">
        <v>633</v>
      </c>
      <c r="M1386">
        <v>74133</v>
      </c>
      <c r="N1386" t="s">
        <v>29</v>
      </c>
      <c r="O1386" t="s">
        <v>1733</v>
      </c>
      <c r="P1386" t="s">
        <v>54</v>
      </c>
      <c r="Q1386" t="s">
        <v>140</v>
      </c>
      <c r="R1386" t="s">
        <v>1734</v>
      </c>
      <c r="S1386">
        <v>368.96999999999997</v>
      </c>
      <c r="T1386">
        <v>3</v>
      </c>
      <c r="U1386" s="4">
        <v>0</v>
      </c>
      <c r="V1386">
        <f t="shared" si="43"/>
        <v>0</v>
      </c>
      <c r="W1386">
        <v>81.173400000000001</v>
      </c>
    </row>
    <row r="1387" spans="1:23" x14ac:dyDescent="0.3">
      <c r="A1387">
        <v>6421</v>
      </c>
      <c r="B1387" t="s">
        <v>3760</v>
      </c>
      <c r="C1387" s="2">
        <v>42662</v>
      </c>
      <c r="D1387">
        <f t="shared" si="42"/>
        <v>2016</v>
      </c>
      <c r="E1387" s="2">
        <v>42314</v>
      </c>
      <c r="F1387" t="s">
        <v>22</v>
      </c>
      <c r="G1387" t="s">
        <v>2355</v>
      </c>
      <c r="H1387" t="s">
        <v>2356</v>
      </c>
      <c r="I1387" t="s">
        <v>104</v>
      </c>
      <c r="J1387" t="s">
        <v>26</v>
      </c>
      <c r="K1387" t="s">
        <v>847</v>
      </c>
      <c r="L1387" t="s">
        <v>633</v>
      </c>
      <c r="M1387">
        <v>74133</v>
      </c>
      <c r="N1387" t="s">
        <v>29</v>
      </c>
      <c r="O1387" t="s">
        <v>3763</v>
      </c>
      <c r="P1387" t="s">
        <v>31</v>
      </c>
      <c r="Q1387" t="s">
        <v>64</v>
      </c>
      <c r="R1387" t="s">
        <v>3764</v>
      </c>
      <c r="S1387">
        <v>12.39</v>
      </c>
      <c r="T1387">
        <v>3</v>
      </c>
      <c r="U1387" s="4">
        <v>0</v>
      </c>
      <c r="V1387">
        <f t="shared" si="43"/>
        <v>0</v>
      </c>
      <c r="W1387">
        <v>3.4692000000000003</v>
      </c>
    </row>
    <row r="1388" spans="1:23" x14ac:dyDescent="0.3">
      <c r="A1388">
        <v>6422</v>
      </c>
      <c r="B1388" t="s">
        <v>3760</v>
      </c>
      <c r="C1388" s="2">
        <v>42663</v>
      </c>
      <c r="D1388">
        <f t="shared" si="42"/>
        <v>2016</v>
      </c>
      <c r="E1388" s="2">
        <v>42314</v>
      </c>
      <c r="F1388" t="s">
        <v>22</v>
      </c>
      <c r="G1388" t="s">
        <v>2355</v>
      </c>
      <c r="H1388" t="s">
        <v>2356</v>
      </c>
      <c r="I1388" t="s">
        <v>104</v>
      </c>
      <c r="J1388" t="s">
        <v>26</v>
      </c>
      <c r="K1388" t="s">
        <v>847</v>
      </c>
      <c r="L1388" t="s">
        <v>633</v>
      </c>
      <c r="M1388">
        <v>74133</v>
      </c>
      <c r="N1388" t="s">
        <v>29</v>
      </c>
      <c r="O1388" t="s">
        <v>3765</v>
      </c>
      <c r="P1388" t="s">
        <v>31</v>
      </c>
      <c r="Q1388" t="s">
        <v>44</v>
      </c>
      <c r="R1388" t="s">
        <v>3766</v>
      </c>
      <c r="S1388">
        <v>332.94</v>
      </c>
      <c r="T1388">
        <v>3</v>
      </c>
      <c r="U1388" s="4">
        <v>0</v>
      </c>
      <c r="V1388">
        <f t="shared" si="43"/>
        <v>0</v>
      </c>
      <c r="W1388">
        <v>9.9882000000000204</v>
      </c>
    </row>
    <row r="1389" spans="1:23" x14ac:dyDescent="0.3">
      <c r="A1389">
        <v>3378</v>
      </c>
      <c r="B1389" t="s">
        <v>3767</v>
      </c>
      <c r="C1389" s="2">
        <v>42664</v>
      </c>
      <c r="D1389">
        <f t="shared" si="42"/>
        <v>2016</v>
      </c>
      <c r="E1389" s="2">
        <v>42313</v>
      </c>
      <c r="F1389" t="s">
        <v>101</v>
      </c>
      <c r="G1389" t="s">
        <v>3768</v>
      </c>
      <c r="H1389" t="s">
        <v>3769</v>
      </c>
      <c r="I1389" t="s">
        <v>104</v>
      </c>
      <c r="J1389" t="s">
        <v>26</v>
      </c>
      <c r="K1389" t="s">
        <v>3770</v>
      </c>
      <c r="L1389" t="s">
        <v>28</v>
      </c>
      <c r="M1389">
        <v>77301</v>
      </c>
      <c r="N1389" t="s">
        <v>29</v>
      </c>
      <c r="O1389" t="s">
        <v>1177</v>
      </c>
      <c r="P1389" t="s">
        <v>31</v>
      </c>
      <c r="Q1389" t="s">
        <v>44</v>
      </c>
      <c r="R1389" t="s">
        <v>2803</v>
      </c>
      <c r="S1389">
        <v>111.67200000000001</v>
      </c>
      <c r="T1389">
        <v>9</v>
      </c>
      <c r="U1389" s="4">
        <v>0.2</v>
      </c>
      <c r="V1389">
        <f t="shared" si="43"/>
        <v>-22.334400000000002</v>
      </c>
      <c r="W1389">
        <v>6.9794999999999909</v>
      </c>
    </row>
    <row r="1390" spans="1:23" x14ac:dyDescent="0.3">
      <c r="A1390">
        <v>4061</v>
      </c>
      <c r="B1390" t="s">
        <v>3771</v>
      </c>
      <c r="C1390" s="2">
        <v>42665</v>
      </c>
      <c r="D1390">
        <f t="shared" si="42"/>
        <v>2016</v>
      </c>
      <c r="E1390" s="2">
        <v>42316</v>
      </c>
      <c r="F1390" t="s">
        <v>22</v>
      </c>
      <c r="G1390" t="s">
        <v>71</v>
      </c>
      <c r="H1390" t="s">
        <v>72</v>
      </c>
      <c r="I1390" t="s">
        <v>25</v>
      </c>
      <c r="J1390" t="s">
        <v>26</v>
      </c>
      <c r="K1390" t="s">
        <v>166</v>
      </c>
      <c r="L1390" t="s">
        <v>39</v>
      </c>
      <c r="M1390">
        <v>60610</v>
      </c>
      <c r="N1390" t="s">
        <v>29</v>
      </c>
      <c r="O1390" t="s">
        <v>1747</v>
      </c>
      <c r="P1390" t="s">
        <v>67</v>
      </c>
      <c r="Q1390" t="s">
        <v>68</v>
      </c>
      <c r="R1390" t="s">
        <v>1748</v>
      </c>
      <c r="S1390">
        <v>68.111999999999995</v>
      </c>
      <c r="T1390">
        <v>3</v>
      </c>
      <c r="U1390" s="4">
        <v>0.2</v>
      </c>
      <c r="V1390">
        <f t="shared" si="43"/>
        <v>-13.622399999999999</v>
      </c>
      <c r="W1390">
        <v>17.879399999999997</v>
      </c>
    </row>
    <row r="1391" spans="1:23" x14ac:dyDescent="0.3">
      <c r="A1391">
        <v>112</v>
      </c>
      <c r="B1391" t="s">
        <v>3772</v>
      </c>
      <c r="C1391" s="2">
        <v>42666</v>
      </c>
      <c r="D1391">
        <f t="shared" si="42"/>
        <v>2016</v>
      </c>
      <c r="E1391" s="2">
        <v>42319</v>
      </c>
      <c r="F1391" t="s">
        <v>22</v>
      </c>
      <c r="G1391" t="s">
        <v>3773</v>
      </c>
      <c r="H1391" t="s">
        <v>3774</v>
      </c>
      <c r="I1391" t="s">
        <v>25</v>
      </c>
      <c r="J1391" t="s">
        <v>26</v>
      </c>
      <c r="K1391" t="s">
        <v>3775</v>
      </c>
      <c r="L1391" t="s">
        <v>278</v>
      </c>
      <c r="M1391">
        <v>50322</v>
      </c>
      <c r="N1391" t="s">
        <v>29</v>
      </c>
      <c r="O1391" t="s">
        <v>1357</v>
      </c>
      <c r="P1391" t="s">
        <v>31</v>
      </c>
      <c r="Q1391" t="s">
        <v>64</v>
      </c>
      <c r="R1391" t="s">
        <v>1358</v>
      </c>
      <c r="S1391">
        <v>75.959999999999994</v>
      </c>
      <c r="T1391">
        <v>2</v>
      </c>
      <c r="U1391" s="4">
        <v>0</v>
      </c>
      <c r="V1391">
        <f t="shared" si="43"/>
        <v>0</v>
      </c>
      <c r="W1391">
        <v>22.78799999999999</v>
      </c>
    </row>
    <row r="1392" spans="1:23" x14ac:dyDescent="0.3">
      <c r="A1392">
        <v>113</v>
      </c>
      <c r="B1392" t="s">
        <v>3772</v>
      </c>
      <c r="C1392" s="2">
        <v>42667</v>
      </c>
      <c r="D1392">
        <f t="shared" si="42"/>
        <v>2016</v>
      </c>
      <c r="E1392" s="2">
        <v>42319</v>
      </c>
      <c r="F1392" t="s">
        <v>22</v>
      </c>
      <c r="G1392" t="s">
        <v>3773</v>
      </c>
      <c r="H1392" t="s">
        <v>3774</v>
      </c>
      <c r="I1392" t="s">
        <v>25</v>
      </c>
      <c r="J1392" t="s">
        <v>26</v>
      </c>
      <c r="K1392" t="s">
        <v>3775</v>
      </c>
      <c r="L1392" t="s">
        <v>278</v>
      </c>
      <c r="M1392">
        <v>50322</v>
      </c>
      <c r="N1392" t="s">
        <v>29</v>
      </c>
      <c r="O1392" t="s">
        <v>2236</v>
      </c>
      <c r="P1392" t="s">
        <v>31</v>
      </c>
      <c r="Q1392" t="s">
        <v>47</v>
      </c>
      <c r="R1392" t="s">
        <v>2237</v>
      </c>
      <c r="S1392">
        <v>27.240000000000002</v>
      </c>
      <c r="T1392">
        <v>6</v>
      </c>
      <c r="U1392" s="4">
        <v>0</v>
      </c>
      <c r="V1392">
        <f t="shared" si="43"/>
        <v>0</v>
      </c>
      <c r="W1392">
        <v>13.3476</v>
      </c>
    </row>
    <row r="1393" spans="1:23" x14ac:dyDescent="0.3">
      <c r="A1393">
        <v>7046</v>
      </c>
      <c r="B1393" t="s">
        <v>3776</v>
      </c>
      <c r="C1393" s="2">
        <v>42668</v>
      </c>
      <c r="D1393">
        <f t="shared" si="42"/>
        <v>2016</v>
      </c>
      <c r="E1393" s="2">
        <v>42318</v>
      </c>
      <c r="F1393" t="s">
        <v>22</v>
      </c>
      <c r="G1393" t="s">
        <v>3777</v>
      </c>
      <c r="H1393" t="s">
        <v>3778</v>
      </c>
      <c r="I1393" t="s">
        <v>104</v>
      </c>
      <c r="J1393" t="s">
        <v>26</v>
      </c>
      <c r="K1393" t="s">
        <v>160</v>
      </c>
      <c r="L1393" t="s">
        <v>28</v>
      </c>
      <c r="M1393">
        <v>75217</v>
      </c>
      <c r="N1393" t="s">
        <v>29</v>
      </c>
      <c r="O1393" t="s">
        <v>1995</v>
      </c>
      <c r="P1393" t="s">
        <v>31</v>
      </c>
      <c r="Q1393" t="s">
        <v>32</v>
      </c>
      <c r="R1393" t="s">
        <v>1996</v>
      </c>
      <c r="S1393">
        <v>9.2480000000000011</v>
      </c>
      <c r="T1393">
        <v>2</v>
      </c>
      <c r="U1393" s="4">
        <v>0.2</v>
      </c>
      <c r="V1393">
        <f t="shared" si="43"/>
        <v>-1.8496000000000004</v>
      </c>
      <c r="W1393">
        <v>3.3524000000000003</v>
      </c>
    </row>
    <row r="1394" spans="1:23" x14ac:dyDescent="0.3">
      <c r="A1394">
        <v>9322</v>
      </c>
      <c r="B1394" t="s">
        <v>3779</v>
      </c>
      <c r="C1394" s="2">
        <v>42669</v>
      </c>
      <c r="D1394">
        <f t="shared" si="42"/>
        <v>2016</v>
      </c>
      <c r="E1394" s="2">
        <v>42317</v>
      </c>
      <c r="F1394" t="s">
        <v>22</v>
      </c>
      <c r="G1394" t="s">
        <v>3780</v>
      </c>
      <c r="H1394" t="s">
        <v>3781</v>
      </c>
      <c r="I1394" t="s">
        <v>25</v>
      </c>
      <c r="J1394" t="s">
        <v>26</v>
      </c>
      <c r="K1394" t="s">
        <v>27</v>
      </c>
      <c r="L1394" t="s">
        <v>28</v>
      </c>
      <c r="M1394">
        <v>77041</v>
      </c>
      <c r="N1394" t="s">
        <v>29</v>
      </c>
      <c r="O1394" t="s">
        <v>3618</v>
      </c>
      <c r="P1394" t="s">
        <v>54</v>
      </c>
      <c r="Q1394" t="s">
        <v>55</v>
      </c>
      <c r="R1394" t="s">
        <v>3619</v>
      </c>
      <c r="S1394">
        <v>11.376000000000001</v>
      </c>
      <c r="T1394">
        <v>3</v>
      </c>
      <c r="U1394" s="4">
        <v>0.6</v>
      </c>
      <c r="V1394">
        <f t="shared" si="43"/>
        <v>-6.8256000000000006</v>
      </c>
      <c r="W1394">
        <v>-5.6879999999999988</v>
      </c>
    </row>
    <row r="1395" spans="1:23" x14ac:dyDescent="0.3">
      <c r="A1395">
        <v>9323</v>
      </c>
      <c r="B1395" t="s">
        <v>3779</v>
      </c>
      <c r="C1395" s="2">
        <v>42670</v>
      </c>
      <c r="D1395">
        <f t="shared" si="42"/>
        <v>2016</v>
      </c>
      <c r="E1395" s="2">
        <v>42317</v>
      </c>
      <c r="F1395" t="s">
        <v>22</v>
      </c>
      <c r="G1395" t="s">
        <v>3780</v>
      </c>
      <c r="H1395" t="s">
        <v>3781</v>
      </c>
      <c r="I1395" t="s">
        <v>25</v>
      </c>
      <c r="J1395" t="s">
        <v>26</v>
      </c>
      <c r="K1395" t="s">
        <v>27</v>
      </c>
      <c r="L1395" t="s">
        <v>28</v>
      </c>
      <c r="M1395">
        <v>77041</v>
      </c>
      <c r="N1395" t="s">
        <v>29</v>
      </c>
      <c r="O1395" t="s">
        <v>418</v>
      </c>
      <c r="P1395" t="s">
        <v>54</v>
      </c>
      <c r="Q1395" t="s">
        <v>55</v>
      </c>
      <c r="R1395" t="s">
        <v>419</v>
      </c>
      <c r="S1395">
        <v>66.112000000000009</v>
      </c>
      <c r="T1395">
        <v>4</v>
      </c>
      <c r="U1395" s="4">
        <v>0.6</v>
      </c>
      <c r="V1395">
        <f t="shared" si="43"/>
        <v>-39.667200000000001</v>
      </c>
      <c r="W1395">
        <v>-84.292799999999986</v>
      </c>
    </row>
    <row r="1396" spans="1:23" x14ac:dyDescent="0.3">
      <c r="A1396">
        <v>4265</v>
      </c>
      <c r="B1396" t="s">
        <v>3782</v>
      </c>
      <c r="C1396" s="2">
        <v>42671</v>
      </c>
      <c r="D1396">
        <f t="shared" si="42"/>
        <v>2016</v>
      </c>
      <c r="E1396" s="2">
        <v>42318</v>
      </c>
      <c r="F1396" t="s">
        <v>22</v>
      </c>
      <c r="G1396" t="s">
        <v>3706</v>
      </c>
      <c r="H1396" t="s">
        <v>3707</v>
      </c>
      <c r="I1396" t="s">
        <v>25</v>
      </c>
      <c r="J1396" t="s">
        <v>26</v>
      </c>
      <c r="K1396" t="s">
        <v>27</v>
      </c>
      <c r="L1396" t="s">
        <v>28</v>
      </c>
      <c r="M1396">
        <v>77036</v>
      </c>
      <c r="N1396" t="s">
        <v>29</v>
      </c>
      <c r="O1396" t="s">
        <v>3783</v>
      </c>
      <c r="P1396" t="s">
        <v>54</v>
      </c>
      <c r="Q1396" t="s">
        <v>227</v>
      </c>
      <c r="R1396" t="s">
        <v>3784</v>
      </c>
      <c r="S1396">
        <v>863.12799999999993</v>
      </c>
      <c r="T1396">
        <v>8</v>
      </c>
      <c r="U1396" s="4">
        <v>0.3</v>
      </c>
      <c r="V1396">
        <f t="shared" si="43"/>
        <v>-258.93839999999994</v>
      </c>
      <c r="W1396">
        <v>-160.29520000000008</v>
      </c>
    </row>
    <row r="1397" spans="1:23" x14ac:dyDescent="0.3">
      <c r="A1397">
        <v>4266</v>
      </c>
      <c r="B1397" t="s">
        <v>3782</v>
      </c>
      <c r="C1397" s="2">
        <v>42672</v>
      </c>
      <c r="D1397">
        <f t="shared" si="42"/>
        <v>2016</v>
      </c>
      <c r="E1397" s="2">
        <v>42318</v>
      </c>
      <c r="F1397" t="s">
        <v>22</v>
      </c>
      <c r="G1397" t="s">
        <v>3706</v>
      </c>
      <c r="H1397" t="s">
        <v>3707</v>
      </c>
      <c r="I1397" t="s">
        <v>25</v>
      </c>
      <c r="J1397" t="s">
        <v>26</v>
      </c>
      <c r="K1397" t="s">
        <v>27</v>
      </c>
      <c r="L1397" t="s">
        <v>28</v>
      </c>
      <c r="M1397">
        <v>77036</v>
      </c>
      <c r="N1397" t="s">
        <v>29</v>
      </c>
      <c r="O1397" t="s">
        <v>90</v>
      </c>
      <c r="P1397" t="s">
        <v>31</v>
      </c>
      <c r="Q1397" t="s">
        <v>47</v>
      </c>
      <c r="R1397" t="s">
        <v>91</v>
      </c>
      <c r="S1397">
        <v>3.5639999999999992</v>
      </c>
      <c r="T1397">
        <v>3</v>
      </c>
      <c r="U1397" s="4">
        <v>0.8</v>
      </c>
      <c r="V1397">
        <f t="shared" si="43"/>
        <v>-2.8511999999999995</v>
      </c>
      <c r="W1397">
        <v>-6.2370000000000019</v>
      </c>
    </row>
    <row r="1398" spans="1:23" x14ac:dyDescent="0.3">
      <c r="A1398">
        <v>4267</v>
      </c>
      <c r="B1398" t="s">
        <v>3782</v>
      </c>
      <c r="C1398" s="2">
        <v>42673</v>
      </c>
      <c r="D1398">
        <f t="shared" si="42"/>
        <v>2016</v>
      </c>
      <c r="E1398" s="2">
        <v>42318</v>
      </c>
      <c r="F1398" t="s">
        <v>22</v>
      </c>
      <c r="G1398" t="s">
        <v>3706</v>
      </c>
      <c r="H1398" t="s">
        <v>3707</v>
      </c>
      <c r="I1398" t="s">
        <v>25</v>
      </c>
      <c r="J1398" t="s">
        <v>26</v>
      </c>
      <c r="K1398" t="s">
        <v>27</v>
      </c>
      <c r="L1398" t="s">
        <v>28</v>
      </c>
      <c r="M1398">
        <v>77036</v>
      </c>
      <c r="N1398" t="s">
        <v>29</v>
      </c>
      <c r="O1398" t="s">
        <v>3661</v>
      </c>
      <c r="P1398" t="s">
        <v>54</v>
      </c>
      <c r="Q1398" t="s">
        <v>110</v>
      </c>
      <c r="R1398" t="s">
        <v>3662</v>
      </c>
      <c r="S1398">
        <v>956.6647999999999</v>
      </c>
      <c r="T1398">
        <v>7</v>
      </c>
      <c r="U1398" s="4">
        <v>0.32</v>
      </c>
      <c r="V1398">
        <f t="shared" si="43"/>
        <v>-306.13273599999997</v>
      </c>
      <c r="W1398">
        <v>-225.09759999999991</v>
      </c>
    </row>
    <row r="1399" spans="1:23" x14ac:dyDescent="0.3">
      <c r="A1399">
        <v>4268</v>
      </c>
      <c r="B1399" t="s">
        <v>3782</v>
      </c>
      <c r="C1399" s="2">
        <v>42674</v>
      </c>
      <c r="D1399">
        <f t="shared" si="42"/>
        <v>2016</v>
      </c>
      <c r="E1399" s="2">
        <v>42318</v>
      </c>
      <c r="F1399" t="s">
        <v>22</v>
      </c>
      <c r="G1399" t="s">
        <v>3706</v>
      </c>
      <c r="H1399" t="s">
        <v>3707</v>
      </c>
      <c r="I1399" t="s">
        <v>25</v>
      </c>
      <c r="J1399" t="s">
        <v>26</v>
      </c>
      <c r="K1399" t="s">
        <v>27</v>
      </c>
      <c r="L1399" t="s">
        <v>28</v>
      </c>
      <c r="M1399">
        <v>77036</v>
      </c>
      <c r="N1399" t="s">
        <v>29</v>
      </c>
      <c r="O1399" t="s">
        <v>3785</v>
      </c>
      <c r="P1399" t="s">
        <v>31</v>
      </c>
      <c r="Q1399" t="s">
        <v>47</v>
      </c>
      <c r="R1399" t="s">
        <v>3786</v>
      </c>
      <c r="S1399">
        <v>12.587999999999997</v>
      </c>
      <c r="T1399">
        <v>3</v>
      </c>
      <c r="U1399" s="4">
        <v>0.8</v>
      </c>
      <c r="V1399">
        <f t="shared" si="43"/>
        <v>-10.070399999999999</v>
      </c>
      <c r="W1399">
        <v>-20.140800000000006</v>
      </c>
    </row>
    <row r="1400" spans="1:23" x14ac:dyDescent="0.3">
      <c r="A1400">
        <v>4269</v>
      </c>
      <c r="B1400" t="s">
        <v>3782</v>
      </c>
      <c r="C1400" s="2">
        <v>42675</v>
      </c>
      <c r="D1400">
        <f t="shared" si="42"/>
        <v>2016</v>
      </c>
      <c r="E1400" s="2">
        <v>42318</v>
      </c>
      <c r="F1400" t="s">
        <v>22</v>
      </c>
      <c r="G1400" t="s">
        <v>3706</v>
      </c>
      <c r="H1400" t="s">
        <v>3707</v>
      </c>
      <c r="I1400" t="s">
        <v>25</v>
      </c>
      <c r="J1400" t="s">
        <v>26</v>
      </c>
      <c r="K1400" t="s">
        <v>27</v>
      </c>
      <c r="L1400" t="s">
        <v>28</v>
      </c>
      <c r="M1400">
        <v>77036</v>
      </c>
      <c r="N1400" t="s">
        <v>29</v>
      </c>
      <c r="O1400" t="s">
        <v>3787</v>
      </c>
      <c r="P1400" t="s">
        <v>67</v>
      </c>
      <c r="Q1400" t="s">
        <v>68</v>
      </c>
      <c r="R1400" t="s">
        <v>3788</v>
      </c>
      <c r="S1400">
        <v>171.96</v>
      </c>
      <c r="T1400">
        <v>5</v>
      </c>
      <c r="U1400" s="4">
        <v>0.2</v>
      </c>
      <c r="V1400">
        <f t="shared" si="43"/>
        <v>-34.392000000000003</v>
      </c>
      <c r="W1400">
        <v>45.139500000000005</v>
      </c>
    </row>
    <row r="1401" spans="1:23" x14ac:dyDescent="0.3">
      <c r="A1401">
        <v>4370</v>
      </c>
      <c r="B1401" t="s">
        <v>3789</v>
      </c>
      <c r="C1401" s="2">
        <v>42676</v>
      </c>
      <c r="D1401">
        <f t="shared" si="42"/>
        <v>2016</v>
      </c>
      <c r="E1401" s="2">
        <v>42319</v>
      </c>
      <c r="F1401" t="s">
        <v>22</v>
      </c>
      <c r="G1401" t="s">
        <v>3790</v>
      </c>
      <c r="H1401" t="s">
        <v>3791</v>
      </c>
      <c r="I1401" t="s">
        <v>37</v>
      </c>
      <c r="J1401" t="s">
        <v>26</v>
      </c>
      <c r="K1401" t="s">
        <v>2498</v>
      </c>
      <c r="L1401" t="s">
        <v>96</v>
      </c>
      <c r="M1401">
        <v>46226</v>
      </c>
      <c r="N1401" t="s">
        <v>29</v>
      </c>
      <c r="O1401" t="s">
        <v>3785</v>
      </c>
      <c r="P1401" t="s">
        <v>31</v>
      </c>
      <c r="Q1401" t="s">
        <v>47</v>
      </c>
      <c r="R1401" t="s">
        <v>3786</v>
      </c>
      <c r="S1401">
        <v>104.9</v>
      </c>
      <c r="T1401">
        <v>5</v>
      </c>
      <c r="U1401" s="4">
        <v>0</v>
      </c>
      <c r="V1401">
        <f t="shared" si="43"/>
        <v>0</v>
      </c>
      <c r="W1401">
        <v>50.351999999999997</v>
      </c>
    </row>
    <row r="1402" spans="1:23" x14ac:dyDescent="0.3">
      <c r="A1402">
        <v>4371</v>
      </c>
      <c r="B1402" t="s">
        <v>3789</v>
      </c>
      <c r="C1402" s="2">
        <v>42677</v>
      </c>
      <c r="D1402">
        <f t="shared" si="42"/>
        <v>2016</v>
      </c>
      <c r="E1402" s="2">
        <v>42319</v>
      </c>
      <c r="F1402" t="s">
        <v>22</v>
      </c>
      <c r="G1402" t="s">
        <v>3790</v>
      </c>
      <c r="H1402" t="s">
        <v>3791</v>
      </c>
      <c r="I1402" t="s">
        <v>37</v>
      </c>
      <c r="J1402" t="s">
        <v>26</v>
      </c>
      <c r="K1402" t="s">
        <v>2498</v>
      </c>
      <c r="L1402" t="s">
        <v>96</v>
      </c>
      <c r="M1402">
        <v>46226</v>
      </c>
      <c r="N1402" t="s">
        <v>29</v>
      </c>
      <c r="O1402" t="s">
        <v>3792</v>
      </c>
      <c r="P1402" t="s">
        <v>31</v>
      </c>
      <c r="Q1402" t="s">
        <v>64</v>
      </c>
      <c r="R1402" t="s">
        <v>3793</v>
      </c>
      <c r="S1402">
        <v>39.68</v>
      </c>
      <c r="T1402">
        <v>2</v>
      </c>
      <c r="U1402" s="4">
        <v>0</v>
      </c>
      <c r="V1402">
        <f t="shared" si="43"/>
        <v>0</v>
      </c>
      <c r="W1402">
        <v>16.268800000000002</v>
      </c>
    </row>
    <row r="1403" spans="1:23" x14ac:dyDescent="0.3">
      <c r="A1403">
        <v>4372</v>
      </c>
      <c r="B1403" t="s">
        <v>3789</v>
      </c>
      <c r="C1403" s="2">
        <v>42678</v>
      </c>
      <c r="D1403">
        <f t="shared" si="42"/>
        <v>2016</v>
      </c>
      <c r="E1403" s="2">
        <v>42319</v>
      </c>
      <c r="F1403" t="s">
        <v>22</v>
      </c>
      <c r="G1403" t="s">
        <v>3790</v>
      </c>
      <c r="H1403" t="s">
        <v>3791</v>
      </c>
      <c r="I1403" t="s">
        <v>37</v>
      </c>
      <c r="J1403" t="s">
        <v>26</v>
      </c>
      <c r="K1403" t="s">
        <v>2498</v>
      </c>
      <c r="L1403" t="s">
        <v>96</v>
      </c>
      <c r="M1403">
        <v>46226</v>
      </c>
      <c r="N1403" t="s">
        <v>29</v>
      </c>
      <c r="O1403" t="s">
        <v>3794</v>
      </c>
      <c r="P1403" t="s">
        <v>31</v>
      </c>
      <c r="Q1403" t="s">
        <v>41</v>
      </c>
      <c r="R1403" t="s">
        <v>3795</v>
      </c>
      <c r="S1403">
        <v>51.75</v>
      </c>
      <c r="T1403">
        <v>5</v>
      </c>
      <c r="U1403" s="4">
        <v>0</v>
      </c>
      <c r="V1403">
        <f t="shared" si="43"/>
        <v>0</v>
      </c>
      <c r="W1403">
        <v>24.84</v>
      </c>
    </row>
    <row r="1404" spans="1:23" x14ac:dyDescent="0.3">
      <c r="A1404">
        <v>5699</v>
      </c>
      <c r="B1404" t="s">
        <v>3796</v>
      </c>
      <c r="C1404" s="2">
        <v>42679</v>
      </c>
      <c r="D1404">
        <f t="shared" si="42"/>
        <v>2016</v>
      </c>
      <c r="E1404" s="2">
        <v>42314</v>
      </c>
      <c r="F1404" t="s">
        <v>170</v>
      </c>
      <c r="G1404" t="s">
        <v>1094</v>
      </c>
      <c r="H1404" t="s">
        <v>1095</v>
      </c>
      <c r="I1404" t="s">
        <v>25</v>
      </c>
      <c r="J1404" t="s">
        <v>26</v>
      </c>
      <c r="K1404" t="s">
        <v>62</v>
      </c>
      <c r="L1404" t="s">
        <v>28</v>
      </c>
      <c r="M1404">
        <v>78041</v>
      </c>
      <c r="N1404" t="s">
        <v>29</v>
      </c>
      <c r="O1404" t="s">
        <v>3797</v>
      </c>
      <c r="P1404" t="s">
        <v>31</v>
      </c>
      <c r="Q1404" t="s">
        <v>41</v>
      </c>
      <c r="R1404" t="s">
        <v>3798</v>
      </c>
      <c r="S1404">
        <v>11.840000000000002</v>
      </c>
      <c r="T1404">
        <v>1</v>
      </c>
      <c r="U1404" s="4">
        <v>0.2</v>
      </c>
      <c r="V1404">
        <f t="shared" si="43"/>
        <v>-2.3680000000000003</v>
      </c>
      <c r="W1404">
        <v>4.4399999999999995</v>
      </c>
    </row>
    <row r="1405" spans="1:23" x14ac:dyDescent="0.3">
      <c r="A1405">
        <v>8212</v>
      </c>
      <c r="B1405" t="s">
        <v>3799</v>
      </c>
      <c r="C1405" s="2">
        <v>42680</v>
      </c>
      <c r="D1405">
        <f t="shared" si="42"/>
        <v>2016</v>
      </c>
      <c r="E1405" s="2">
        <v>42321</v>
      </c>
      <c r="F1405" t="s">
        <v>22</v>
      </c>
      <c r="G1405" t="s">
        <v>3800</v>
      </c>
      <c r="H1405" t="s">
        <v>3801</v>
      </c>
      <c r="I1405" t="s">
        <v>25</v>
      </c>
      <c r="J1405" t="s">
        <v>26</v>
      </c>
      <c r="K1405" t="s">
        <v>160</v>
      </c>
      <c r="L1405" t="s">
        <v>28</v>
      </c>
      <c r="M1405">
        <v>75220</v>
      </c>
      <c r="N1405" t="s">
        <v>29</v>
      </c>
      <c r="O1405" t="s">
        <v>3802</v>
      </c>
      <c r="P1405" t="s">
        <v>54</v>
      </c>
      <c r="Q1405" t="s">
        <v>55</v>
      </c>
      <c r="R1405" t="s">
        <v>3803</v>
      </c>
      <c r="S1405">
        <v>44.460000000000008</v>
      </c>
      <c r="T1405">
        <v>5</v>
      </c>
      <c r="U1405" s="4">
        <v>0.6</v>
      </c>
      <c r="V1405">
        <f t="shared" si="43"/>
        <v>-26.676000000000005</v>
      </c>
      <c r="W1405">
        <v>-17.783999999999992</v>
      </c>
    </row>
    <row r="1406" spans="1:23" x14ac:dyDescent="0.3">
      <c r="A1406">
        <v>8213</v>
      </c>
      <c r="B1406" t="s">
        <v>3799</v>
      </c>
      <c r="C1406" s="2">
        <v>42681</v>
      </c>
      <c r="D1406">
        <f t="shared" si="42"/>
        <v>2016</v>
      </c>
      <c r="E1406" s="2">
        <v>42321</v>
      </c>
      <c r="F1406" t="s">
        <v>22</v>
      </c>
      <c r="G1406" t="s">
        <v>3800</v>
      </c>
      <c r="H1406" t="s">
        <v>3801</v>
      </c>
      <c r="I1406" t="s">
        <v>25</v>
      </c>
      <c r="J1406" t="s">
        <v>26</v>
      </c>
      <c r="K1406" t="s">
        <v>160</v>
      </c>
      <c r="L1406" t="s">
        <v>28</v>
      </c>
      <c r="M1406">
        <v>75220</v>
      </c>
      <c r="N1406" t="s">
        <v>29</v>
      </c>
      <c r="O1406" t="s">
        <v>2641</v>
      </c>
      <c r="P1406" t="s">
        <v>31</v>
      </c>
      <c r="Q1406" t="s">
        <v>44</v>
      </c>
      <c r="R1406" t="s">
        <v>2642</v>
      </c>
      <c r="S1406">
        <v>314.08800000000002</v>
      </c>
      <c r="T1406">
        <v>3</v>
      </c>
      <c r="U1406" s="4">
        <v>0.2</v>
      </c>
      <c r="V1406">
        <f t="shared" si="43"/>
        <v>-62.817600000000006</v>
      </c>
      <c r="W1406">
        <v>19.630499999999998</v>
      </c>
    </row>
    <row r="1407" spans="1:23" x14ac:dyDescent="0.3">
      <c r="A1407">
        <v>3894</v>
      </c>
      <c r="B1407" t="s">
        <v>3804</v>
      </c>
      <c r="C1407" s="2">
        <v>42682</v>
      </c>
      <c r="D1407">
        <f t="shared" si="42"/>
        <v>2016</v>
      </c>
      <c r="E1407" s="2">
        <v>42323</v>
      </c>
      <c r="F1407" t="s">
        <v>22</v>
      </c>
      <c r="G1407" t="s">
        <v>3805</v>
      </c>
      <c r="H1407" t="s">
        <v>3806</v>
      </c>
      <c r="I1407" t="s">
        <v>25</v>
      </c>
      <c r="J1407" t="s">
        <v>26</v>
      </c>
      <c r="K1407" t="s">
        <v>27</v>
      </c>
      <c r="L1407" t="s">
        <v>28</v>
      </c>
      <c r="M1407">
        <v>77036</v>
      </c>
      <c r="N1407" t="s">
        <v>29</v>
      </c>
      <c r="O1407" t="s">
        <v>312</v>
      </c>
      <c r="P1407" t="s">
        <v>67</v>
      </c>
      <c r="Q1407" t="s">
        <v>68</v>
      </c>
      <c r="R1407" t="s">
        <v>313</v>
      </c>
      <c r="S1407">
        <v>279.94400000000002</v>
      </c>
      <c r="T1407">
        <v>7</v>
      </c>
      <c r="U1407" s="4">
        <v>0.2</v>
      </c>
      <c r="V1407">
        <f t="shared" si="43"/>
        <v>-55.988800000000005</v>
      </c>
      <c r="W1407">
        <v>48.990200000000002</v>
      </c>
    </row>
    <row r="1408" spans="1:23" x14ac:dyDescent="0.3">
      <c r="A1408">
        <v>4511</v>
      </c>
      <c r="B1408" t="s">
        <v>3807</v>
      </c>
      <c r="C1408" s="2">
        <v>42683</v>
      </c>
      <c r="D1408">
        <f t="shared" si="42"/>
        <v>2016</v>
      </c>
      <c r="E1408" s="2">
        <v>42323</v>
      </c>
      <c r="F1408" t="s">
        <v>22</v>
      </c>
      <c r="G1408" t="s">
        <v>3808</v>
      </c>
      <c r="H1408" t="s">
        <v>3809</v>
      </c>
      <c r="I1408" t="s">
        <v>104</v>
      </c>
      <c r="J1408" t="s">
        <v>26</v>
      </c>
      <c r="K1408" t="s">
        <v>762</v>
      </c>
      <c r="L1408" t="s">
        <v>138</v>
      </c>
      <c r="M1408">
        <v>65807</v>
      </c>
      <c r="N1408" t="s">
        <v>29</v>
      </c>
      <c r="O1408" t="s">
        <v>1801</v>
      </c>
      <c r="P1408" t="s">
        <v>54</v>
      </c>
      <c r="Q1408" t="s">
        <v>55</v>
      </c>
      <c r="R1408" t="s">
        <v>1802</v>
      </c>
      <c r="S1408">
        <v>37.299999999999997</v>
      </c>
      <c r="T1408">
        <v>2</v>
      </c>
      <c r="U1408" s="4">
        <v>0</v>
      </c>
      <c r="V1408">
        <f t="shared" si="43"/>
        <v>0</v>
      </c>
      <c r="W1408">
        <v>17.157999999999998</v>
      </c>
    </row>
    <row r="1409" spans="1:23" x14ac:dyDescent="0.3">
      <c r="A1409">
        <v>4512</v>
      </c>
      <c r="B1409" t="s">
        <v>3807</v>
      </c>
      <c r="C1409" s="2">
        <v>42684</v>
      </c>
      <c r="D1409">
        <f t="shared" si="42"/>
        <v>2016</v>
      </c>
      <c r="E1409" s="2">
        <v>42323</v>
      </c>
      <c r="F1409" t="s">
        <v>22</v>
      </c>
      <c r="G1409" t="s">
        <v>3808</v>
      </c>
      <c r="H1409" t="s">
        <v>3809</v>
      </c>
      <c r="I1409" t="s">
        <v>104</v>
      </c>
      <c r="J1409" t="s">
        <v>26</v>
      </c>
      <c r="K1409" t="s">
        <v>762</v>
      </c>
      <c r="L1409" t="s">
        <v>138</v>
      </c>
      <c r="M1409">
        <v>65807</v>
      </c>
      <c r="N1409" t="s">
        <v>29</v>
      </c>
      <c r="O1409" t="s">
        <v>3703</v>
      </c>
      <c r="P1409" t="s">
        <v>31</v>
      </c>
      <c r="Q1409" t="s">
        <v>47</v>
      </c>
      <c r="R1409" t="s">
        <v>3704</v>
      </c>
      <c r="S1409">
        <v>81.96</v>
      </c>
      <c r="T1409">
        <v>2</v>
      </c>
      <c r="U1409" s="4">
        <v>0</v>
      </c>
      <c r="V1409">
        <f t="shared" si="43"/>
        <v>0</v>
      </c>
      <c r="W1409">
        <v>39.340799999999994</v>
      </c>
    </row>
    <row r="1410" spans="1:23" x14ac:dyDescent="0.3">
      <c r="A1410">
        <v>8802</v>
      </c>
      <c r="B1410" t="s">
        <v>3810</v>
      </c>
      <c r="C1410" s="2">
        <v>42685</v>
      </c>
      <c r="D1410">
        <f t="shared" si="42"/>
        <v>2016</v>
      </c>
      <c r="E1410" s="2">
        <v>42321</v>
      </c>
      <c r="F1410" t="s">
        <v>101</v>
      </c>
      <c r="G1410" t="s">
        <v>177</v>
      </c>
      <c r="H1410" t="s">
        <v>178</v>
      </c>
      <c r="I1410" t="s">
        <v>25</v>
      </c>
      <c r="J1410" t="s">
        <v>26</v>
      </c>
      <c r="K1410" t="s">
        <v>1421</v>
      </c>
      <c r="L1410" t="s">
        <v>633</v>
      </c>
      <c r="M1410">
        <v>73120</v>
      </c>
      <c r="N1410" t="s">
        <v>29</v>
      </c>
      <c r="O1410" t="s">
        <v>3811</v>
      </c>
      <c r="P1410" t="s">
        <v>67</v>
      </c>
      <c r="Q1410" t="s">
        <v>297</v>
      </c>
      <c r="R1410" t="s">
        <v>3812</v>
      </c>
      <c r="S1410">
        <v>221.98</v>
      </c>
      <c r="T1410">
        <v>2</v>
      </c>
      <c r="U1410" s="4">
        <v>0</v>
      </c>
      <c r="V1410">
        <f t="shared" si="43"/>
        <v>0</v>
      </c>
      <c r="W1410">
        <v>62.15440000000001</v>
      </c>
    </row>
    <row r="1411" spans="1:23" x14ac:dyDescent="0.3">
      <c r="A1411">
        <v>8803</v>
      </c>
      <c r="B1411" t="s">
        <v>3810</v>
      </c>
      <c r="C1411" s="2">
        <v>42686</v>
      </c>
      <c r="D1411">
        <f t="shared" ref="D1411:D1474" si="44">YEAR(C1411)</f>
        <v>2016</v>
      </c>
      <c r="E1411" s="2">
        <v>42321</v>
      </c>
      <c r="F1411" t="s">
        <v>101</v>
      </c>
      <c r="G1411" t="s">
        <v>177</v>
      </c>
      <c r="H1411" t="s">
        <v>178</v>
      </c>
      <c r="I1411" t="s">
        <v>25</v>
      </c>
      <c r="J1411" t="s">
        <v>26</v>
      </c>
      <c r="K1411" t="s">
        <v>1421</v>
      </c>
      <c r="L1411" t="s">
        <v>633</v>
      </c>
      <c r="M1411">
        <v>73120</v>
      </c>
      <c r="N1411" t="s">
        <v>29</v>
      </c>
      <c r="O1411" t="s">
        <v>2750</v>
      </c>
      <c r="P1411" t="s">
        <v>54</v>
      </c>
      <c r="Q1411" t="s">
        <v>110</v>
      </c>
      <c r="R1411" t="s">
        <v>2751</v>
      </c>
      <c r="S1411">
        <v>341.96</v>
      </c>
      <c r="T1411">
        <v>2</v>
      </c>
      <c r="U1411" s="4">
        <v>0</v>
      </c>
      <c r="V1411">
        <f t="shared" ref="V1411:V1474" si="45">S1411*-U1411</f>
        <v>0</v>
      </c>
      <c r="W1411">
        <v>54.713599999999985</v>
      </c>
    </row>
    <row r="1412" spans="1:23" x14ac:dyDescent="0.3">
      <c r="A1412">
        <v>2514</v>
      </c>
      <c r="B1412" t="s">
        <v>3813</v>
      </c>
      <c r="C1412" s="2">
        <v>42687</v>
      </c>
      <c r="D1412">
        <f t="shared" si="44"/>
        <v>2016</v>
      </c>
      <c r="E1412" s="2">
        <v>42326</v>
      </c>
      <c r="F1412" t="s">
        <v>22</v>
      </c>
      <c r="G1412" t="s">
        <v>2036</v>
      </c>
      <c r="H1412" t="s">
        <v>2037</v>
      </c>
      <c r="I1412" t="s">
        <v>104</v>
      </c>
      <c r="J1412" t="s">
        <v>26</v>
      </c>
      <c r="K1412" t="s">
        <v>166</v>
      </c>
      <c r="L1412" t="s">
        <v>39</v>
      </c>
      <c r="M1412">
        <v>60623</v>
      </c>
      <c r="N1412" t="s">
        <v>29</v>
      </c>
      <c r="O1412" t="s">
        <v>1145</v>
      </c>
      <c r="P1412" t="s">
        <v>67</v>
      </c>
      <c r="Q1412" t="s">
        <v>68</v>
      </c>
      <c r="R1412" t="s">
        <v>1146</v>
      </c>
      <c r="S1412">
        <v>95.968000000000004</v>
      </c>
      <c r="T1412">
        <v>4</v>
      </c>
      <c r="U1412" s="4">
        <v>0.2</v>
      </c>
      <c r="V1412">
        <f t="shared" si="45"/>
        <v>-19.193600000000004</v>
      </c>
      <c r="W1412">
        <v>1.1995999999999931</v>
      </c>
    </row>
    <row r="1413" spans="1:23" x14ac:dyDescent="0.3">
      <c r="A1413">
        <v>2515</v>
      </c>
      <c r="B1413" t="s">
        <v>3813</v>
      </c>
      <c r="C1413" s="2">
        <v>42688</v>
      </c>
      <c r="D1413">
        <f t="shared" si="44"/>
        <v>2016</v>
      </c>
      <c r="E1413" s="2">
        <v>42326</v>
      </c>
      <c r="F1413" t="s">
        <v>22</v>
      </c>
      <c r="G1413" t="s">
        <v>2036</v>
      </c>
      <c r="H1413" t="s">
        <v>2037</v>
      </c>
      <c r="I1413" t="s">
        <v>104</v>
      </c>
      <c r="J1413" t="s">
        <v>26</v>
      </c>
      <c r="K1413" t="s">
        <v>166</v>
      </c>
      <c r="L1413" t="s">
        <v>39</v>
      </c>
      <c r="M1413">
        <v>60623</v>
      </c>
      <c r="N1413" t="s">
        <v>29</v>
      </c>
      <c r="O1413" t="s">
        <v>2998</v>
      </c>
      <c r="P1413" t="s">
        <v>54</v>
      </c>
      <c r="Q1413" t="s">
        <v>140</v>
      </c>
      <c r="R1413" t="s">
        <v>2999</v>
      </c>
      <c r="S1413">
        <v>47.991999999999997</v>
      </c>
      <c r="T1413">
        <v>2</v>
      </c>
      <c r="U1413" s="4">
        <v>0.3</v>
      </c>
      <c r="V1413">
        <f t="shared" si="45"/>
        <v>-14.397599999999999</v>
      </c>
      <c r="W1413">
        <v>-2.0567999999999991</v>
      </c>
    </row>
    <row r="1414" spans="1:23" x14ac:dyDescent="0.3">
      <c r="A1414">
        <v>2783</v>
      </c>
      <c r="B1414" t="s">
        <v>3814</v>
      </c>
      <c r="C1414" s="2">
        <v>42689</v>
      </c>
      <c r="D1414">
        <f t="shared" si="44"/>
        <v>2016</v>
      </c>
      <c r="E1414" s="2">
        <v>42325</v>
      </c>
      <c r="F1414" t="s">
        <v>22</v>
      </c>
      <c r="G1414" t="s">
        <v>3815</v>
      </c>
      <c r="H1414" t="s">
        <v>3816</v>
      </c>
      <c r="I1414" t="s">
        <v>25</v>
      </c>
      <c r="J1414" t="s">
        <v>26</v>
      </c>
      <c r="K1414" t="s">
        <v>115</v>
      </c>
      <c r="L1414" t="s">
        <v>74</v>
      </c>
      <c r="M1414">
        <v>48234</v>
      </c>
      <c r="N1414" t="s">
        <v>29</v>
      </c>
      <c r="O1414" t="s">
        <v>1118</v>
      </c>
      <c r="P1414" t="s">
        <v>67</v>
      </c>
      <c r="Q1414" t="s">
        <v>297</v>
      </c>
      <c r="R1414" t="s">
        <v>1119</v>
      </c>
      <c r="S1414">
        <v>257.98</v>
      </c>
      <c r="T1414">
        <v>2</v>
      </c>
      <c r="U1414" s="4">
        <v>0</v>
      </c>
      <c r="V1414">
        <f t="shared" si="45"/>
        <v>0</v>
      </c>
      <c r="W1414">
        <v>74.8142</v>
      </c>
    </row>
    <row r="1415" spans="1:23" x14ac:dyDescent="0.3">
      <c r="A1415">
        <v>8469</v>
      </c>
      <c r="B1415" t="s">
        <v>3817</v>
      </c>
      <c r="C1415" s="2">
        <v>42690</v>
      </c>
      <c r="D1415">
        <f t="shared" si="44"/>
        <v>2016</v>
      </c>
      <c r="E1415" s="2">
        <v>42326</v>
      </c>
      <c r="F1415" t="s">
        <v>22</v>
      </c>
      <c r="G1415" t="s">
        <v>3103</v>
      </c>
      <c r="H1415" t="s">
        <v>3104</v>
      </c>
      <c r="I1415" t="s">
        <v>104</v>
      </c>
      <c r="J1415" t="s">
        <v>26</v>
      </c>
      <c r="K1415" t="s">
        <v>2395</v>
      </c>
      <c r="L1415" t="s">
        <v>96</v>
      </c>
      <c r="M1415">
        <v>46060</v>
      </c>
      <c r="N1415" t="s">
        <v>29</v>
      </c>
      <c r="O1415" t="s">
        <v>3818</v>
      </c>
      <c r="P1415" t="s">
        <v>54</v>
      </c>
      <c r="Q1415" t="s">
        <v>227</v>
      </c>
      <c r="R1415" t="s">
        <v>3819</v>
      </c>
      <c r="S1415">
        <v>2678.94</v>
      </c>
      <c r="T1415">
        <v>6</v>
      </c>
      <c r="U1415" s="4">
        <v>0</v>
      </c>
      <c r="V1415">
        <f t="shared" si="45"/>
        <v>0</v>
      </c>
      <c r="W1415">
        <v>241.1046</v>
      </c>
    </row>
    <row r="1416" spans="1:23" x14ac:dyDescent="0.3">
      <c r="A1416">
        <v>9400</v>
      </c>
      <c r="B1416" t="s">
        <v>3820</v>
      </c>
      <c r="C1416" s="2">
        <v>42691</v>
      </c>
      <c r="D1416">
        <f t="shared" si="44"/>
        <v>2016</v>
      </c>
      <c r="E1416" s="2">
        <v>42324</v>
      </c>
      <c r="F1416" t="s">
        <v>22</v>
      </c>
      <c r="G1416" t="s">
        <v>3821</v>
      </c>
      <c r="H1416" t="s">
        <v>3822</v>
      </c>
      <c r="I1416" t="s">
        <v>25</v>
      </c>
      <c r="J1416" t="s">
        <v>26</v>
      </c>
      <c r="K1416" t="s">
        <v>3823</v>
      </c>
      <c r="L1416" t="s">
        <v>39</v>
      </c>
      <c r="M1416">
        <v>60004</v>
      </c>
      <c r="N1416" t="s">
        <v>29</v>
      </c>
      <c r="O1416" t="s">
        <v>3824</v>
      </c>
      <c r="P1416" t="s">
        <v>31</v>
      </c>
      <c r="Q1416" t="s">
        <v>64</v>
      </c>
      <c r="R1416" t="s">
        <v>3825</v>
      </c>
      <c r="S1416">
        <v>14.111999999999998</v>
      </c>
      <c r="T1416">
        <v>6</v>
      </c>
      <c r="U1416" s="4">
        <v>0.2</v>
      </c>
      <c r="V1416">
        <f t="shared" si="45"/>
        <v>-2.8224</v>
      </c>
      <c r="W1416">
        <v>1.2348000000000008</v>
      </c>
    </row>
    <row r="1417" spans="1:23" x14ac:dyDescent="0.3">
      <c r="A1417">
        <v>1137</v>
      </c>
      <c r="B1417" t="s">
        <v>3826</v>
      </c>
      <c r="C1417" s="2">
        <v>42692</v>
      </c>
      <c r="D1417">
        <f t="shared" si="44"/>
        <v>2016</v>
      </c>
      <c r="E1417" s="2">
        <v>42324</v>
      </c>
      <c r="F1417" t="s">
        <v>128</v>
      </c>
      <c r="G1417" t="s">
        <v>3827</v>
      </c>
      <c r="H1417" t="s">
        <v>3828</v>
      </c>
      <c r="I1417" t="s">
        <v>104</v>
      </c>
      <c r="J1417" t="s">
        <v>26</v>
      </c>
      <c r="K1417" t="s">
        <v>3673</v>
      </c>
      <c r="L1417" t="s">
        <v>96</v>
      </c>
      <c r="M1417">
        <v>46350</v>
      </c>
      <c r="N1417" t="s">
        <v>29</v>
      </c>
      <c r="O1417" t="s">
        <v>3829</v>
      </c>
      <c r="P1417" t="s">
        <v>31</v>
      </c>
      <c r="Q1417" t="s">
        <v>280</v>
      </c>
      <c r="R1417" t="s">
        <v>3830</v>
      </c>
      <c r="S1417">
        <v>287.52</v>
      </c>
      <c r="T1417">
        <v>8</v>
      </c>
      <c r="U1417" s="4">
        <v>0</v>
      </c>
      <c r="V1417">
        <f t="shared" si="45"/>
        <v>0</v>
      </c>
      <c r="W1417">
        <v>129.38399999999999</v>
      </c>
    </row>
    <row r="1418" spans="1:23" x14ac:dyDescent="0.3">
      <c r="A1418">
        <v>1138</v>
      </c>
      <c r="B1418" t="s">
        <v>3826</v>
      </c>
      <c r="C1418" s="2">
        <v>42693</v>
      </c>
      <c r="D1418">
        <f t="shared" si="44"/>
        <v>2016</v>
      </c>
      <c r="E1418" s="2">
        <v>42324</v>
      </c>
      <c r="F1418" t="s">
        <v>128</v>
      </c>
      <c r="G1418" t="s">
        <v>3827</v>
      </c>
      <c r="H1418" t="s">
        <v>3828</v>
      </c>
      <c r="I1418" t="s">
        <v>104</v>
      </c>
      <c r="J1418" t="s">
        <v>26</v>
      </c>
      <c r="K1418" t="s">
        <v>3673</v>
      </c>
      <c r="L1418" t="s">
        <v>96</v>
      </c>
      <c r="M1418">
        <v>46350</v>
      </c>
      <c r="N1418" t="s">
        <v>29</v>
      </c>
      <c r="O1418" t="s">
        <v>1546</v>
      </c>
      <c r="P1418" t="s">
        <v>31</v>
      </c>
      <c r="Q1418" t="s">
        <v>82</v>
      </c>
      <c r="R1418" t="s">
        <v>1547</v>
      </c>
      <c r="S1418">
        <v>37.68</v>
      </c>
      <c r="T1418">
        <v>2</v>
      </c>
      <c r="U1418" s="4">
        <v>0</v>
      </c>
      <c r="V1418">
        <f t="shared" si="45"/>
        <v>0</v>
      </c>
      <c r="W1418">
        <v>10.5504</v>
      </c>
    </row>
    <row r="1419" spans="1:23" x14ac:dyDescent="0.3">
      <c r="A1419">
        <v>1139</v>
      </c>
      <c r="B1419" t="s">
        <v>3826</v>
      </c>
      <c r="C1419" s="2">
        <v>42694</v>
      </c>
      <c r="D1419">
        <f t="shared" si="44"/>
        <v>2016</v>
      </c>
      <c r="E1419" s="2">
        <v>42324</v>
      </c>
      <c r="F1419" t="s">
        <v>128</v>
      </c>
      <c r="G1419" t="s">
        <v>3827</v>
      </c>
      <c r="H1419" t="s">
        <v>3828</v>
      </c>
      <c r="I1419" t="s">
        <v>104</v>
      </c>
      <c r="J1419" t="s">
        <v>26</v>
      </c>
      <c r="K1419" t="s">
        <v>3673</v>
      </c>
      <c r="L1419" t="s">
        <v>96</v>
      </c>
      <c r="M1419">
        <v>46350</v>
      </c>
      <c r="N1419" t="s">
        <v>29</v>
      </c>
      <c r="O1419" t="s">
        <v>3831</v>
      </c>
      <c r="P1419" t="s">
        <v>31</v>
      </c>
      <c r="Q1419" t="s">
        <v>32</v>
      </c>
      <c r="R1419" t="s">
        <v>3832</v>
      </c>
      <c r="S1419">
        <v>19.98</v>
      </c>
      <c r="T1419">
        <v>2</v>
      </c>
      <c r="U1419" s="4">
        <v>0</v>
      </c>
      <c r="V1419">
        <f t="shared" si="45"/>
        <v>0</v>
      </c>
      <c r="W1419">
        <v>8.9909999999999997</v>
      </c>
    </row>
    <row r="1420" spans="1:23" x14ac:dyDescent="0.3">
      <c r="A1420">
        <v>1140</v>
      </c>
      <c r="B1420" t="s">
        <v>3826</v>
      </c>
      <c r="C1420" s="2">
        <v>42695</v>
      </c>
      <c r="D1420">
        <f t="shared" si="44"/>
        <v>2016</v>
      </c>
      <c r="E1420" s="2">
        <v>42324</v>
      </c>
      <c r="F1420" t="s">
        <v>128</v>
      </c>
      <c r="G1420" t="s">
        <v>3827</v>
      </c>
      <c r="H1420" t="s">
        <v>3828</v>
      </c>
      <c r="I1420" t="s">
        <v>104</v>
      </c>
      <c r="J1420" t="s">
        <v>26</v>
      </c>
      <c r="K1420" t="s">
        <v>3673</v>
      </c>
      <c r="L1420" t="s">
        <v>96</v>
      </c>
      <c r="M1420">
        <v>46350</v>
      </c>
      <c r="N1420" t="s">
        <v>29</v>
      </c>
      <c r="O1420" t="s">
        <v>3824</v>
      </c>
      <c r="P1420" t="s">
        <v>31</v>
      </c>
      <c r="Q1420" t="s">
        <v>64</v>
      </c>
      <c r="R1420" t="s">
        <v>3825</v>
      </c>
      <c r="S1420">
        <v>20.58</v>
      </c>
      <c r="T1420">
        <v>7</v>
      </c>
      <c r="U1420" s="4">
        <v>0</v>
      </c>
      <c r="V1420">
        <f t="shared" si="45"/>
        <v>0</v>
      </c>
      <c r="W1420">
        <v>5.5566000000000004</v>
      </c>
    </row>
    <row r="1421" spans="1:23" x14ac:dyDescent="0.3">
      <c r="A1421">
        <v>1141</v>
      </c>
      <c r="B1421" t="s">
        <v>3826</v>
      </c>
      <c r="C1421" s="2">
        <v>42696</v>
      </c>
      <c r="D1421">
        <f t="shared" si="44"/>
        <v>2016</v>
      </c>
      <c r="E1421" s="2">
        <v>42324</v>
      </c>
      <c r="F1421" t="s">
        <v>128</v>
      </c>
      <c r="G1421" t="s">
        <v>3827</v>
      </c>
      <c r="H1421" t="s">
        <v>3828</v>
      </c>
      <c r="I1421" t="s">
        <v>104</v>
      </c>
      <c r="J1421" t="s">
        <v>26</v>
      </c>
      <c r="K1421" t="s">
        <v>3673</v>
      </c>
      <c r="L1421" t="s">
        <v>96</v>
      </c>
      <c r="M1421">
        <v>46350</v>
      </c>
      <c r="N1421" t="s">
        <v>29</v>
      </c>
      <c r="O1421" t="s">
        <v>3833</v>
      </c>
      <c r="P1421" t="s">
        <v>31</v>
      </c>
      <c r="Q1421" t="s">
        <v>47</v>
      </c>
      <c r="R1421" t="s">
        <v>3834</v>
      </c>
      <c r="S1421">
        <v>17.38</v>
      </c>
      <c r="T1421">
        <v>2</v>
      </c>
      <c r="U1421" s="4">
        <v>0</v>
      </c>
      <c r="V1421">
        <f t="shared" si="45"/>
        <v>0</v>
      </c>
      <c r="W1421">
        <v>8.69</v>
      </c>
    </row>
    <row r="1422" spans="1:23" x14ac:dyDescent="0.3">
      <c r="A1422">
        <v>7331</v>
      </c>
      <c r="B1422" t="s">
        <v>3835</v>
      </c>
      <c r="C1422" s="2">
        <v>42697</v>
      </c>
      <c r="D1422">
        <f t="shared" si="44"/>
        <v>2016</v>
      </c>
      <c r="E1422" s="2">
        <v>42322</v>
      </c>
      <c r="F1422" t="s">
        <v>101</v>
      </c>
      <c r="G1422" t="s">
        <v>1143</v>
      </c>
      <c r="H1422" t="s">
        <v>1144</v>
      </c>
      <c r="I1422" t="s">
        <v>104</v>
      </c>
      <c r="J1422" t="s">
        <v>26</v>
      </c>
      <c r="K1422" t="s">
        <v>166</v>
      </c>
      <c r="L1422" t="s">
        <v>39</v>
      </c>
      <c r="M1422">
        <v>60623</v>
      </c>
      <c r="N1422" t="s">
        <v>29</v>
      </c>
      <c r="O1422" t="s">
        <v>3139</v>
      </c>
      <c r="P1422" t="s">
        <v>54</v>
      </c>
      <c r="Q1422" t="s">
        <v>55</v>
      </c>
      <c r="R1422" t="s">
        <v>3140</v>
      </c>
      <c r="S1422">
        <v>22.752000000000002</v>
      </c>
      <c r="T1422">
        <v>6</v>
      </c>
      <c r="U1422" s="4">
        <v>0.6</v>
      </c>
      <c r="V1422">
        <f t="shared" si="45"/>
        <v>-13.651200000000001</v>
      </c>
      <c r="W1422">
        <v>-8.532</v>
      </c>
    </row>
    <row r="1423" spans="1:23" x14ac:dyDescent="0.3">
      <c r="A1423">
        <v>3260</v>
      </c>
      <c r="B1423" t="s">
        <v>3836</v>
      </c>
      <c r="C1423" s="2">
        <v>42698</v>
      </c>
      <c r="D1423">
        <f t="shared" si="44"/>
        <v>2016</v>
      </c>
      <c r="E1423" s="2">
        <v>42326</v>
      </c>
      <c r="F1423" t="s">
        <v>22</v>
      </c>
      <c r="G1423" t="s">
        <v>3837</v>
      </c>
      <c r="H1423" t="s">
        <v>3838</v>
      </c>
      <c r="I1423" t="s">
        <v>37</v>
      </c>
      <c r="J1423" t="s">
        <v>26</v>
      </c>
      <c r="K1423" t="s">
        <v>2155</v>
      </c>
      <c r="L1423" t="s">
        <v>39</v>
      </c>
      <c r="M1423">
        <v>60035</v>
      </c>
      <c r="N1423" t="s">
        <v>29</v>
      </c>
      <c r="O1423" t="s">
        <v>1773</v>
      </c>
      <c r="P1423" t="s">
        <v>31</v>
      </c>
      <c r="Q1423" t="s">
        <v>47</v>
      </c>
      <c r="R1423" t="s">
        <v>1774</v>
      </c>
      <c r="S1423">
        <v>3.1359999999999992</v>
      </c>
      <c r="T1423">
        <v>2</v>
      </c>
      <c r="U1423" s="4">
        <v>0.8</v>
      </c>
      <c r="V1423">
        <f t="shared" si="45"/>
        <v>-2.5087999999999995</v>
      </c>
      <c r="W1423">
        <v>-4.7040000000000006</v>
      </c>
    </row>
    <row r="1424" spans="1:23" x14ac:dyDescent="0.3">
      <c r="A1424">
        <v>5138</v>
      </c>
      <c r="B1424" t="s">
        <v>3839</v>
      </c>
      <c r="C1424" s="2">
        <v>42699</v>
      </c>
      <c r="D1424">
        <f t="shared" si="44"/>
        <v>2016</v>
      </c>
      <c r="E1424" s="2">
        <v>42326</v>
      </c>
      <c r="F1424" t="s">
        <v>22</v>
      </c>
      <c r="G1424" t="s">
        <v>3840</v>
      </c>
      <c r="H1424" t="s">
        <v>3841</v>
      </c>
      <c r="I1424" t="s">
        <v>104</v>
      </c>
      <c r="J1424" t="s">
        <v>26</v>
      </c>
      <c r="K1424" t="s">
        <v>1421</v>
      </c>
      <c r="L1424" t="s">
        <v>633</v>
      </c>
      <c r="M1424">
        <v>73120</v>
      </c>
      <c r="N1424" t="s">
        <v>29</v>
      </c>
      <c r="O1424" t="s">
        <v>3842</v>
      </c>
      <c r="P1424" t="s">
        <v>54</v>
      </c>
      <c r="Q1424" t="s">
        <v>55</v>
      </c>
      <c r="R1424" t="s">
        <v>3843</v>
      </c>
      <c r="S1424">
        <v>30.36</v>
      </c>
      <c r="T1424">
        <v>4</v>
      </c>
      <c r="U1424" s="4">
        <v>0</v>
      </c>
      <c r="V1424">
        <f t="shared" si="45"/>
        <v>0</v>
      </c>
      <c r="W1424">
        <v>13.0548</v>
      </c>
    </row>
    <row r="1425" spans="1:23" x14ac:dyDescent="0.3">
      <c r="A1425">
        <v>4530</v>
      </c>
      <c r="B1425" t="s">
        <v>3844</v>
      </c>
      <c r="C1425" s="2">
        <v>42700</v>
      </c>
      <c r="D1425">
        <f t="shared" si="44"/>
        <v>2016</v>
      </c>
      <c r="E1425" s="2">
        <v>42327</v>
      </c>
      <c r="F1425" t="s">
        <v>22</v>
      </c>
      <c r="G1425" t="s">
        <v>3845</v>
      </c>
      <c r="H1425" t="s">
        <v>3846</v>
      </c>
      <c r="I1425" t="s">
        <v>25</v>
      </c>
      <c r="J1425" t="s">
        <v>26</v>
      </c>
      <c r="K1425" t="s">
        <v>27</v>
      </c>
      <c r="L1425" t="s">
        <v>28</v>
      </c>
      <c r="M1425">
        <v>77041</v>
      </c>
      <c r="N1425" t="s">
        <v>29</v>
      </c>
      <c r="O1425" t="s">
        <v>2492</v>
      </c>
      <c r="P1425" t="s">
        <v>31</v>
      </c>
      <c r="Q1425" t="s">
        <v>47</v>
      </c>
      <c r="R1425" t="s">
        <v>2493</v>
      </c>
      <c r="S1425">
        <v>2.2959999999999994</v>
      </c>
      <c r="T1425">
        <v>2</v>
      </c>
      <c r="U1425" s="4">
        <v>0.8</v>
      </c>
      <c r="V1425">
        <f t="shared" si="45"/>
        <v>-1.8367999999999995</v>
      </c>
      <c r="W1425">
        <v>-3.9032000000000009</v>
      </c>
    </row>
    <row r="1426" spans="1:23" x14ac:dyDescent="0.3">
      <c r="A1426">
        <v>8566</v>
      </c>
      <c r="B1426" t="s">
        <v>3847</v>
      </c>
      <c r="C1426" s="2">
        <v>42701</v>
      </c>
      <c r="D1426">
        <f t="shared" si="44"/>
        <v>2016</v>
      </c>
      <c r="E1426" s="2">
        <v>42327</v>
      </c>
      <c r="F1426" t="s">
        <v>101</v>
      </c>
      <c r="G1426" t="s">
        <v>2810</v>
      </c>
      <c r="H1426" t="s">
        <v>2811</v>
      </c>
      <c r="I1426" t="s">
        <v>25</v>
      </c>
      <c r="J1426" t="s">
        <v>26</v>
      </c>
      <c r="K1426" t="s">
        <v>3688</v>
      </c>
      <c r="L1426" t="s">
        <v>28</v>
      </c>
      <c r="M1426">
        <v>75056</v>
      </c>
      <c r="N1426" t="s">
        <v>29</v>
      </c>
      <c r="O1426" t="s">
        <v>3848</v>
      </c>
      <c r="P1426" t="s">
        <v>67</v>
      </c>
      <c r="Q1426" t="s">
        <v>297</v>
      </c>
      <c r="R1426" t="s">
        <v>3849</v>
      </c>
      <c r="S1426">
        <v>67.176000000000002</v>
      </c>
      <c r="T1426">
        <v>3</v>
      </c>
      <c r="U1426" s="4">
        <v>0.2</v>
      </c>
      <c r="V1426">
        <f t="shared" si="45"/>
        <v>-13.435200000000002</v>
      </c>
      <c r="W1426">
        <v>6.7175999999999974</v>
      </c>
    </row>
    <row r="1427" spans="1:23" x14ac:dyDescent="0.3">
      <c r="A1427">
        <v>8567</v>
      </c>
      <c r="B1427" t="s">
        <v>3847</v>
      </c>
      <c r="C1427" s="2">
        <v>42702</v>
      </c>
      <c r="D1427">
        <f t="shared" si="44"/>
        <v>2016</v>
      </c>
      <c r="E1427" s="2">
        <v>42327</v>
      </c>
      <c r="F1427" t="s">
        <v>101</v>
      </c>
      <c r="G1427" t="s">
        <v>2810</v>
      </c>
      <c r="H1427" t="s">
        <v>2811</v>
      </c>
      <c r="I1427" t="s">
        <v>25</v>
      </c>
      <c r="J1427" t="s">
        <v>26</v>
      </c>
      <c r="K1427" t="s">
        <v>3688</v>
      </c>
      <c r="L1427" t="s">
        <v>28</v>
      </c>
      <c r="M1427">
        <v>75056</v>
      </c>
      <c r="N1427" t="s">
        <v>29</v>
      </c>
      <c r="O1427" t="s">
        <v>3850</v>
      </c>
      <c r="P1427" t="s">
        <v>31</v>
      </c>
      <c r="Q1427" t="s">
        <v>32</v>
      </c>
      <c r="R1427" t="s">
        <v>3851</v>
      </c>
      <c r="S1427">
        <v>15.231999999999999</v>
      </c>
      <c r="T1427">
        <v>4</v>
      </c>
      <c r="U1427" s="4">
        <v>0.2</v>
      </c>
      <c r="V1427">
        <f t="shared" si="45"/>
        <v>-3.0464000000000002</v>
      </c>
      <c r="W1427">
        <v>5.5215999999999994</v>
      </c>
    </row>
    <row r="1428" spans="1:23" x14ac:dyDescent="0.3">
      <c r="A1428">
        <v>2511</v>
      </c>
      <c r="B1428" t="s">
        <v>3852</v>
      </c>
      <c r="C1428" s="2">
        <v>42703</v>
      </c>
      <c r="D1428">
        <f t="shared" si="44"/>
        <v>2016</v>
      </c>
      <c r="E1428" s="2">
        <v>42332</v>
      </c>
      <c r="F1428" t="s">
        <v>22</v>
      </c>
      <c r="G1428" t="s">
        <v>697</v>
      </c>
      <c r="H1428" t="s">
        <v>698</v>
      </c>
      <c r="I1428" t="s">
        <v>37</v>
      </c>
      <c r="J1428" t="s">
        <v>26</v>
      </c>
      <c r="K1428" t="s">
        <v>1421</v>
      </c>
      <c r="L1428" t="s">
        <v>633</v>
      </c>
      <c r="M1428">
        <v>73120</v>
      </c>
      <c r="N1428" t="s">
        <v>29</v>
      </c>
      <c r="O1428" t="s">
        <v>1661</v>
      </c>
      <c r="P1428" t="s">
        <v>31</v>
      </c>
      <c r="Q1428" t="s">
        <v>44</v>
      </c>
      <c r="R1428" t="s">
        <v>1662</v>
      </c>
      <c r="S1428">
        <v>1117.92</v>
      </c>
      <c r="T1428">
        <v>4</v>
      </c>
      <c r="U1428" s="4">
        <v>0</v>
      </c>
      <c r="V1428">
        <f t="shared" si="45"/>
        <v>0</v>
      </c>
      <c r="W1428">
        <v>55.895999999999958</v>
      </c>
    </row>
    <row r="1429" spans="1:23" x14ac:dyDescent="0.3">
      <c r="A1429">
        <v>3948</v>
      </c>
      <c r="B1429" t="s">
        <v>3853</v>
      </c>
      <c r="C1429" s="2">
        <v>42704</v>
      </c>
      <c r="D1429">
        <f t="shared" si="44"/>
        <v>2016</v>
      </c>
      <c r="E1429" s="2">
        <v>42331</v>
      </c>
      <c r="F1429" t="s">
        <v>22</v>
      </c>
      <c r="G1429" t="s">
        <v>2784</v>
      </c>
      <c r="H1429" t="s">
        <v>2785</v>
      </c>
      <c r="I1429" t="s">
        <v>37</v>
      </c>
      <c r="J1429" t="s">
        <v>26</v>
      </c>
      <c r="K1429" t="s">
        <v>1239</v>
      </c>
      <c r="L1429" t="s">
        <v>28</v>
      </c>
      <c r="M1429">
        <v>77506</v>
      </c>
      <c r="N1429" t="s">
        <v>29</v>
      </c>
      <c r="O1429" t="s">
        <v>3854</v>
      </c>
      <c r="P1429" t="s">
        <v>31</v>
      </c>
      <c r="Q1429" t="s">
        <v>64</v>
      </c>
      <c r="R1429" t="s">
        <v>3855</v>
      </c>
      <c r="S1429">
        <v>6.3680000000000003</v>
      </c>
      <c r="T1429">
        <v>2</v>
      </c>
      <c r="U1429" s="4">
        <v>0.2</v>
      </c>
      <c r="V1429">
        <f t="shared" si="45"/>
        <v>-1.2736000000000001</v>
      </c>
      <c r="W1429">
        <v>1.0347999999999993</v>
      </c>
    </row>
    <row r="1430" spans="1:23" x14ac:dyDescent="0.3">
      <c r="A1430">
        <v>3949</v>
      </c>
      <c r="B1430" t="s">
        <v>3853</v>
      </c>
      <c r="C1430" s="2">
        <v>42705</v>
      </c>
      <c r="D1430">
        <f t="shared" si="44"/>
        <v>2016</v>
      </c>
      <c r="E1430" s="2">
        <v>42331</v>
      </c>
      <c r="F1430" t="s">
        <v>22</v>
      </c>
      <c r="G1430" t="s">
        <v>2784</v>
      </c>
      <c r="H1430" t="s">
        <v>2785</v>
      </c>
      <c r="I1430" t="s">
        <v>37</v>
      </c>
      <c r="J1430" t="s">
        <v>26</v>
      </c>
      <c r="K1430" t="s">
        <v>1239</v>
      </c>
      <c r="L1430" t="s">
        <v>28</v>
      </c>
      <c r="M1430">
        <v>77506</v>
      </c>
      <c r="N1430" t="s">
        <v>29</v>
      </c>
      <c r="O1430" t="s">
        <v>1112</v>
      </c>
      <c r="P1430" t="s">
        <v>31</v>
      </c>
      <c r="Q1430" t="s">
        <v>41</v>
      </c>
      <c r="R1430" t="s">
        <v>1113</v>
      </c>
      <c r="S1430">
        <v>48.848000000000006</v>
      </c>
      <c r="T1430">
        <v>2</v>
      </c>
      <c r="U1430" s="4">
        <v>0.2</v>
      </c>
      <c r="V1430">
        <f t="shared" si="45"/>
        <v>-9.7696000000000023</v>
      </c>
      <c r="W1430">
        <v>15.8756</v>
      </c>
    </row>
    <row r="1431" spans="1:23" x14ac:dyDescent="0.3">
      <c r="A1431">
        <v>3950</v>
      </c>
      <c r="B1431" t="s">
        <v>3853</v>
      </c>
      <c r="C1431" s="2">
        <v>42706</v>
      </c>
      <c r="D1431">
        <f t="shared" si="44"/>
        <v>2016</v>
      </c>
      <c r="E1431" s="2">
        <v>42331</v>
      </c>
      <c r="F1431" t="s">
        <v>22</v>
      </c>
      <c r="G1431" t="s">
        <v>2784</v>
      </c>
      <c r="H1431" t="s">
        <v>2785</v>
      </c>
      <c r="I1431" t="s">
        <v>37</v>
      </c>
      <c r="J1431" t="s">
        <v>26</v>
      </c>
      <c r="K1431" t="s">
        <v>1239</v>
      </c>
      <c r="L1431" t="s">
        <v>28</v>
      </c>
      <c r="M1431">
        <v>77506</v>
      </c>
      <c r="N1431" t="s">
        <v>29</v>
      </c>
      <c r="O1431" t="s">
        <v>2275</v>
      </c>
      <c r="P1431" t="s">
        <v>31</v>
      </c>
      <c r="Q1431" t="s">
        <v>32</v>
      </c>
      <c r="R1431" t="s">
        <v>2276</v>
      </c>
      <c r="S1431">
        <v>19.648</v>
      </c>
      <c r="T1431">
        <v>2</v>
      </c>
      <c r="U1431" s="4">
        <v>0.2</v>
      </c>
      <c r="V1431">
        <f t="shared" si="45"/>
        <v>-3.9296000000000002</v>
      </c>
      <c r="W1431">
        <v>6.6311999999999989</v>
      </c>
    </row>
    <row r="1432" spans="1:23" x14ac:dyDescent="0.3">
      <c r="A1432">
        <v>3951</v>
      </c>
      <c r="B1432" t="s">
        <v>3853</v>
      </c>
      <c r="C1432" s="2">
        <v>42707</v>
      </c>
      <c r="D1432">
        <f t="shared" si="44"/>
        <v>2016</v>
      </c>
      <c r="E1432" s="2">
        <v>42331</v>
      </c>
      <c r="F1432" t="s">
        <v>22</v>
      </c>
      <c r="G1432" t="s">
        <v>2784</v>
      </c>
      <c r="H1432" t="s">
        <v>2785</v>
      </c>
      <c r="I1432" t="s">
        <v>37</v>
      </c>
      <c r="J1432" t="s">
        <v>26</v>
      </c>
      <c r="K1432" t="s">
        <v>1239</v>
      </c>
      <c r="L1432" t="s">
        <v>28</v>
      </c>
      <c r="M1432">
        <v>77506</v>
      </c>
      <c r="N1432" t="s">
        <v>29</v>
      </c>
      <c r="O1432" t="s">
        <v>2295</v>
      </c>
      <c r="P1432" t="s">
        <v>54</v>
      </c>
      <c r="Q1432" t="s">
        <v>140</v>
      </c>
      <c r="R1432" t="s">
        <v>2296</v>
      </c>
      <c r="S1432">
        <v>255.108</v>
      </c>
      <c r="T1432">
        <v>6</v>
      </c>
      <c r="U1432" s="4">
        <v>0.3</v>
      </c>
      <c r="V1432">
        <f t="shared" si="45"/>
        <v>-76.532399999999996</v>
      </c>
      <c r="W1432">
        <v>-18.221999999999994</v>
      </c>
    </row>
    <row r="1433" spans="1:23" x14ac:dyDescent="0.3">
      <c r="A1433">
        <v>5163</v>
      </c>
      <c r="B1433" t="s">
        <v>3856</v>
      </c>
      <c r="C1433" s="2">
        <v>42708</v>
      </c>
      <c r="D1433">
        <f t="shared" si="44"/>
        <v>2016</v>
      </c>
      <c r="E1433" s="2">
        <v>42332</v>
      </c>
      <c r="F1433" t="s">
        <v>128</v>
      </c>
      <c r="G1433" t="s">
        <v>2025</v>
      </c>
      <c r="H1433" t="s">
        <v>2026</v>
      </c>
      <c r="I1433" t="s">
        <v>25</v>
      </c>
      <c r="J1433" t="s">
        <v>26</v>
      </c>
      <c r="K1433" t="s">
        <v>1591</v>
      </c>
      <c r="L1433" t="s">
        <v>74</v>
      </c>
      <c r="M1433">
        <v>48180</v>
      </c>
      <c r="N1433" t="s">
        <v>29</v>
      </c>
      <c r="O1433" t="s">
        <v>206</v>
      </c>
      <c r="P1433" t="s">
        <v>54</v>
      </c>
      <c r="Q1433" t="s">
        <v>140</v>
      </c>
      <c r="R1433" t="s">
        <v>207</v>
      </c>
      <c r="S1433">
        <v>301.95999999999998</v>
      </c>
      <c r="T1433">
        <v>2</v>
      </c>
      <c r="U1433" s="4">
        <v>0</v>
      </c>
      <c r="V1433">
        <f t="shared" si="45"/>
        <v>0</v>
      </c>
      <c r="W1433">
        <v>33.215599999999995</v>
      </c>
    </row>
    <row r="1434" spans="1:23" x14ac:dyDescent="0.3">
      <c r="A1434">
        <v>1106</v>
      </c>
      <c r="B1434" t="s">
        <v>3857</v>
      </c>
      <c r="C1434" s="2">
        <v>42709</v>
      </c>
      <c r="D1434">
        <f t="shared" si="44"/>
        <v>2016</v>
      </c>
      <c r="E1434" s="2">
        <v>42333</v>
      </c>
      <c r="F1434" t="s">
        <v>22</v>
      </c>
      <c r="G1434" t="s">
        <v>3858</v>
      </c>
      <c r="H1434" t="s">
        <v>3859</v>
      </c>
      <c r="I1434" t="s">
        <v>25</v>
      </c>
      <c r="J1434" t="s">
        <v>26</v>
      </c>
      <c r="K1434" t="s">
        <v>27</v>
      </c>
      <c r="L1434" t="s">
        <v>28</v>
      </c>
      <c r="M1434">
        <v>77041</v>
      </c>
      <c r="N1434" t="s">
        <v>29</v>
      </c>
      <c r="O1434" t="s">
        <v>3860</v>
      </c>
      <c r="P1434" t="s">
        <v>31</v>
      </c>
      <c r="Q1434" t="s">
        <v>44</v>
      </c>
      <c r="R1434" t="s">
        <v>3861</v>
      </c>
      <c r="S1434">
        <v>100.70400000000001</v>
      </c>
      <c r="T1434">
        <v>6</v>
      </c>
      <c r="U1434" s="4">
        <v>0.2</v>
      </c>
      <c r="V1434">
        <f t="shared" si="45"/>
        <v>-20.140800000000002</v>
      </c>
      <c r="W1434">
        <v>-16.36440000000001</v>
      </c>
    </row>
    <row r="1435" spans="1:23" x14ac:dyDescent="0.3">
      <c r="A1435">
        <v>1107</v>
      </c>
      <c r="B1435" t="s">
        <v>3857</v>
      </c>
      <c r="C1435" s="2">
        <v>42710</v>
      </c>
      <c r="D1435">
        <f t="shared" si="44"/>
        <v>2016</v>
      </c>
      <c r="E1435" s="2">
        <v>42333</v>
      </c>
      <c r="F1435" t="s">
        <v>22</v>
      </c>
      <c r="G1435" t="s">
        <v>3858</v>
      </c>
      <c r="H1435" t="s">
        <v>3859</v>
      </c>
      <c r="I1435" t="s">
        <v>25</v>
      </c>
      <c r="J1435" t="s">
        <v>26</v>
      </c>
      <c r="K1435" t="s">
        <v>27</v>
      </c>
      <c r="L1435" t="s">
        <v>28</v>
      </c>
      <c r="M1435">
        <v>77041</v>
      </c>
      <c r="N1435" t="s">
        <v>29</v>
      </c>
      <c r="O1435" t="s">
        <v>3862</v>
      </c>
      <c r="P1435" t="s">
        <v>54</v>
      </c>
      <c r="Q1435" t="s">
        <v>55</v>
      </c>
      <c r="R1435" t="s">
        <v>3863</v>
      </c>
      <c r="S1435">
        <v>2.3280000000000003</v>
      </c>
      <c r="T1435">
        <v>2</v>
      </c>
      <c r="U1435" s="4">
        <v>0.6</v>
      </c>
      <c r="V1435">
        <f t="shared" si="45"/>
        <v>-1.3968</v>
      </c>
      <c r="W1435">
        <v>-0.75660000000000016</v>
      </c>
    </row>
    <row r="1436" spans="1:23" x14ac:dyDescent="0.3">
      <c r="A1436">
        <v>1108</v>
      </c>
      <c r="B1436" t="s">
        <v>3857</v>
      </c>
      <c r="C1436" s="2">
        <v>42711</v>
      </c>
      <c r="D1436">
        <f t="shared" si="44"/>
        <v>2016</v>
      </c>
      <c r="E1436" s="2">
        <v>42333</v>
      </c>
      <c r="F1436" t="s">
        <v>22</v>
      </c>
      <c r="G1436" t="s">
        <v>3858</v>
      </c>
      <c r="H1436" t="s">
        <v>3859</v>
      </c>
      <c r="I1436" t="s">
        <v>25</v>
      </c>
      <c r="J1436" t="s">
        <v>26</v>
      </c>
      <c r="K1436" t="s">
        <v>27</v>
      </c>
      <c r="L1436" t="s">
        <v>28</v>
      </c>
      <c r="M1436">
        <v>77041</v>
      </c>
      <c r="N1436" t="s">
        <v>29</v>
      </c>
      <c r="O1436" t="s">
        <v>1089</v>
      </c>
      <c r="P1436" t="s">
        <v>31</v>
      </c>
      <c r="Q1436" t="s">
        <v>47</v>
      </c>
      <c r="R1436" t="s">
        <v>1090</v>
      </c>
      <c r="S1436">
        <v>10.779999999999996</v>
      </c>
      <c r="T1436">
        <v>5</v>
      </c>
      <c r="U1436" s="4">
        <v>0.8</v>
      </c>
      <c r="V1436">
        <f t="shared" si="45"/>
        <v>-8.623999999999997</v>
      </c>
      <c r="W1436">
        <v>-17.248000000000008</v>
      </c>
    </row>
    <row r="1437" spans="1:23" x14ac:dyDescent="0.3">
      <c r="A1437">
        <v>1109</v>
      </c>
      <c r="B1437" t="s">
        <v>3857</v>
      </c>
      <c r="C1437" s="2">
        <v>42712</v>
      </c>
      <c r="D1437">
        <f t="shared" si="44"/>
        <v>2016</v>
      </c>
      <c r="E1437" s="2">
        <v>42333</v>
      </c>
      <c r="F1437" t="s">
        <v>22</v>
      </c>
      <c r="G1437" t="s">
        <v>3858</v>
      </c>
      <c r="H1437" t="s">
        <v>3859</v>
      </c>
      <c r="I1437" t="s">
        <v>25</v>
      </c>
      <c r="J1437" t="s">
        <v>26</v>
      </c>
      <c r="K1437" t="s">
        <v>27</v>
      </c>
      <c r="L1437" t="s">
        <v>28</v>
      </c>
      <c r="M1437">
        <v>77041</v>
      </c>
      <c r="N1437" t="s">
        <v>29</v>
      </c>
      <c r="O1437" t="s">
        <v>647</v>
      </c>
      <c r="P1437" t="s">
        <v>31</v>
      </c>
      <c r="Q1437" t="s">
        <v>98</v>
      </c>
      <c r="R1437" t="s">
        <v>648</v>
      </c>
      <c r="S1437">
        <v>58.368000000000009</v>
      </c>
      <c r="T1437">
        <v>12</v>
      </c>
      <c r="U1437" s="4">
        <v>0.2</v>
      </c>
      <c r="V1437">
        <f t="shared" si="45"/>
        <v>-11.673600000000002</v>
      </c>
      <c r="W1437">
        <v>21.888000000000002</v>
      </c>
    </row>
    <row r="1438" spans="1:23" x14ac:dyDescent="0.3">
      <c r="A1438">
        <v>1110</v>
      </c>
      <c r="B1438" t="s">
        <v>3857</v>
      </c>
      <c r="C1438" s="2">
        <v>42713</v>
      </c>
      <c r="D1438">
        <f t="shared" si="44"/>
        <v>2016</v>
      </c>
      <c r="E1438" s="2">
        <v>42333</v>
      </c>
      <c r="F1438" t="s">
        <v>22</v>
      </c>
      <c r="G1438" t="s">
        <v>3858</v>
      </c>
      <c r="H1438" t="s">
        <v>3859</v>
      </c>
      <c r="I1438" t="s">
        <v>25</v>
      </c>
      <c r="J1438" t="s">
        <v>26</v>
      </c>
      <c r="K1438" t="s">
        <v>27</v>
      </c>
      <c r="L1438" t="s">
        <v>28</v>
      </c>
      <c r="M1438">
        <v>77041</v>
      </c>
      <c r="N1438" t="s">
        <v>29</v>
      </c>
      <c r="O1438" t="s">
        <v>3864</v>
      </c>
      <c r="P1438" t="s">
        <v>31</v>
      </c>
      <c r="Q1438" t="s">
        <v>280</v>
      </c>
      <c r="R1438" t="s">
        <v>3865</v>
      </c>
      <c r="S1438">
        <v>40.968000000000004</v>
      </c>
      <c r="T1438">
        <v>3</v>
      </c>
      <c r="U1438" s="4">
        <v>0.2</v>
      </c>
      <c r="V1438">
        <f t="shared" si="45"/>
        <v>-8.1936000000000018</v>
      </c>
      <c r="W1438">
        <v>13.826699999999999</v>
      </c>
    </row>
    <row r="1439" spans="1:23" x14ac:dyDescent="0.3">
      <c r="A1439">
        <v>1111</v>
      </c>
      <c r="B1439" t="s">
        <v>3857</v>
      </c>
      <c r="C1439" s="2">
        <v>42714</v>
      </c>
      <c r="D1439">
        <f t="shared" si="44"/>
        <v>2016</v>
      </c>
      <c r="E1439" s="2">
        <v>42333</v>
      </c>
      <c r="F1439" t="s">
        <v>22</v>
      </c>
      <c r="G1439" t="s">
        <v>3858</v>
      </c>
      <c r="H1439" t="s">
        <v>3859</v>
      </c>
      <c r="I1439" t="s">
        <v>25</v>
      </c>
      <c r="J1439" t="s">
        <v>26</v>
      </c>
      <c r="K1439" t="s">
        <v>27</v>
      </c>
      <c r="L1439" t="s">
        <v>28</v>
      </c>
      <c r="M1439">
        <v>77041</v>
      </c>
      <c r="N1439" t="s">
        <v>29</v>
      </c>
      <c r="O1439" t="s">
        <v>3866</v>
      </c>
      <c r="P1439" t="s">
        <v>67</v>
      </c>
      <c r="Q1439" t="s">
        <v>297</v>
      </c>
      <c r="R1439" t="s">
        <v>3867</v>
      </c>
      <c r="S1439">
        <v>71.959999999999994</v>
      </c>
      <c r="T1439">
        <v>5</v>
      </c>
      <c r="U1439" s="4">
        <v>0.2</v>
      </c>
      <c r="V1439">
        <f t="shared" si="45"/>
        <v>-14.391999999999999</v>
      </c>
      <c r="W1439">
        <v>25.185999999999996</v>
      </c>
    </row>
    <row r="1440" spans="1:23" x14ac:dyDescent="0.3">
      <c r="A1440">
        <v>1112</v>
      </c>
      <c r="B1440" t="s">
        <v>3857</v>
      </c>
      <c r="C1440" s="2">
        <v>42715</v>
      </c>
      <c r="D1440">
        <f t="shared" si="44"/>
        <v>2016</v>
      </c>
      <c r="E1440" s="2">
        <v>42333</v>
      </c>
      <c r="F1440" t="s">
        <v>22</v>
      </c>
      <c r="G1440" t="s">
        <v>3858</v>
      </c>
      <c r="H1440" t="s">
        <v>3859</v>
      </c>
      <c r="I1440" t="s">
        <v>25</v>
      </c>
      <c r="J1440" t="s">
        <v>26</v>
      </c>
      <c r="K1440" t="s">
        <v>27</v>
      </c>
      <c r="L1440" t="s">
        <v>28</v>
      </c>
      <c r="M1440">
        <v>77041</v>
      </c>
      <c r="N1440" t="s">
        <v>29</v>
      </c>
      <c r="O1440" t="s">
        <v>3868</v>
      </c>
      <c r="P1440" t="s">
        <v>31</v>
      </c>
      <c r="Q1440" t="s">
        <v>32</v>
      </c>
      <c r="R1440" t="s">
        <v>3869</v>
      </c>
      <c r="S1440">
        <v>10.368000000000002</v>
      </c>
      <c r="T1440">
        <v>2</v>
      </c>
      <c r="U1440" s="4">
        <v>0.2</v>
      </c>
      <c r="V1440">
        <f t="shared" si="45"/>
        <v>-2.0736000000000003</v>
      </c>
      <c r="W1440">
        <v>3.6288</v>
      </c>
    </row>
    <row r="1441" spans="1:23" x14ac:dyDescent="0.3">
      <c r="A1441">
        <v>1113</v>
      </c>
      <c r="B1441" t="s">
        <v>3857</v>
      </c>
      <c r="C1441" s="2">
        <v>42716</v>
      </c>
      <c r="D1441">
        <f t="shared" si="44"/>
        <v>2016</v>
      </c>
      <c r="E1441" s="2">
        <v>42333</v>
      </c>
      <c r="F1441" t="s">
        <v>22</v>
      </c>
      <c r="G1441" t="s">
        <v>3858</v>
      </c>
      <c r="H1441" t="s">
        <v>3859</v>
      </c>
      <c r="I1441" t="s">
        <v>25</v>
      </c>
      <c r="J1441" t="s">
        <v>26</v>
      </c>
      <c r="K1441" t="s">
        <v>27</v>
      </c>
      <c r="L1441" t="s">
        <v>28</v>
      </c>
      <c r="M1441">
        <v>77041</v>
      </c>
      <c r="N1441" t="s">
        <v>29</v>
      </c>
      <c r="O1441" t="s">
        <v>1041</v>
      </c>
      <c r="P1441" t="s">
        <v>31</v>
      </c>
      <c r="Q1441" t="s">
        <v>47</v>
      </c>
      <c r="R1441" t="s">
        <v>1042</v>
      </c>
      <c r="S1441">
        <v>1.1919999999999997</v>
      </c>
      <c r="T1441">
        <v>2</v>
      </c>
      <c r="U1441" s="4">
        <v>0.8</v>
      </c>
      <c r="V1441">
        <f t="shared" si="45"/>
        <v>-0.95359999999999978</v>
      </c>
      <c r="W1441">
        <v>-2.0264000000000002</v>
      </c>
    </row>
    <row r="1442" spans="1:23" x14ac:dyDescent="0.3">
      <c r="A1442">
        <v>5236</v>
      </c>
      <c r="B1442" t="s">
        <v>3870</v>
      </c>
      <c r="C1442" s="2">
        <v>42717</v>
      </c>
      <c r="D1442">
        <f t="shared" si="44"/>
        <v>2016</v>
      </c>
      <c r="E1442" s="2">
        <v>42331</v>
      </c>
      <c r="F1442" t="s">
        <v>101</v>
      </c>
      <c r="G1442" t="s">
        <v>3871</v>
      </c>
      <c r="H1442" t="s">
        <v>3872</v>
      </c>
      <c r="I1442" t="s">
        <v>104</v>
      </c>
      <c r="J1442" t="s">
        <v>26</v>
      </c>
      <c r="K1442" t="s">
        <v>1051</v>
      </c>
      <c r="L1442" t="s">
        <v>96</v>
      </c>
      <c r="M1442">
        <v>46203</v>
      </c>
      <c r="N1442" t="s">
        <v>29</v>
      </c>
      <c r="O1442" t="s">
        <v>3873</v>
      </c>
      <c r="P1442" t="s">
        <v>31</v>
      </c>
      <c r="Q1442" t="s">
        <v>82</v>
      </c>
      <c r="R1442" t="s">
        <v>3874</v>
      </c>
      <c r="S1442">
        <v>54.96</v>
      </c>
      <c r="T1442">
        <v>3</v>
      </c>
      <c r="U1442" s="4">
        <v>0</v>
      </c>
      <c r="V1442">
        <f t="shared" si="45"/>
        <v>0</v>
      </c>
      <c r="W1442">
        <v>15.938399999999998</v>
      </c>
    </row>
    <row r="1443" spans="1:23" x14ac:dyDescent="0.3">
      <c r="A1443">
        <v>159</v>
      </c>
      <c r="B1443" t="s">
        <v>3875</v>
      </c>
      <c r="C1443" s="2">
        <v>42718</v>
      </c>
      <c r="D1443">
        <f t="shared" si="44"/>
        <v>2016</v>
      </c>
      <c r="E1443" s="2">
        <v>42333</v>
      </c>
      <c r="F1443" t="s">
        <v>22</v>
      </c>
      <c r="G1443" t="s">
        <v>3876</v>
      </c>
      <c r="H1443" t="s">
        <v>3877</v>
      </c>
      <c r="I1443" t="s">
        <v>25</v>
      </c>
      <c r="J1443" t="s">
        <v>26</v>
      </c>
      <c r="K1443" t="s">
        <v>3878</v>
      </c>
      <c r="L1443" t="s">
        <v>633</v>
      </c>
      <c r="M1443">
        <v>73034</v>
      </c>
      <c r="N1443" t="s">
        <v>29</v>
      </c>
      <c r="O1443" t="s">
        <v>3879</v>
      </c>
      <c r="P1443" t="s">
        <v>31</v>
      </c>
      <c r="Q1443" t="s">
        <v>41</v>
      </c>
      <c r="R1443" t="s">
        <v>3880</v>
      </c>
      <c r="S1443">
        <v>14.62</v>
      </c>
      <c r="T1443">
        <v>2</v>
      </c>
      <c r="U1443" s="4">
        <v>0</v>
      </c>
      <c r="V1443">
        <f t="shared" si="45"/>
        <v>0</v>
      </c>
      <c r="W1443">
        <v>6.8713999999999995</v>
      </c>
    </row>
    <row r="1444" spans="1:23" x14ac:dyDescent="0.3">
      <c r="A1444">
        <v>160</v>
      </c>
      <c r="B1444" t="s">
        <v>3875</v>
      </c>
      <c r="C1444" s="2">
        <v>42719</v>
      </c>
      <c r="D1444">
        <f t="shared" si="44"/>
        <v>2016</v>
      </c>
      <c r="E1444" s="2">
        <v>42333</v>
      </c>
      <c r="F1444" t="s">
        <v>22</v>
      </c>
      <c r="G1444" t="s">
        <v>3876</v>
      </c>
      <c r="H1444" t="s">
        <v>3877</v>
      </c>
      <c r="I1444" t="s">
        <v>25</v>
      </c>
      <c r="J1444" t="s">
        <v>26</v>
      </c>
      <c r="K1444" t="s">
        <v>3878</v>
      </c>
      <c r="L1444" t="s">
        <v>633</v>
      </c>
      <c r="M1444">
        <v>73034</v>
      </c>
      <c r="N1444" t="s">
        <v>29</v>
      </c>
      <c r="O1444" t="s">
        <v>3881</v>
      </c>
      <c r="P1444" t="s">
        <v>67</v>
      </c>
      <c r="Q1444" t="s">
        <v>297</v>
      </c>
      <c r="R1444" t="s">
        <v>3882</v>
      </c>
      <c r="S1444">
        <v>944.93000000000006</v>
      </c>
      <c r="T1444">
        <v>7</v>
      </c>
      <c r="U1444" s="4">
        <v>0</v>
      </c>
      <c r="V1444">
        <f t="shared" si="45"/>
        <v>0</v>
      </c>
      <c r="W1444">
        <v>236.23250000000002</v>
      </c>
    </row>
    <row r="1445" spans="1:23" x14ac:dyDescent="0.3">
      <c r="A1445">
        <v>3239</v>
      </c>
      <c r="B1445" t="s">
        <v>3883</v>
      </c>
      <c r="C1445" s="2">
        <v>42720</v>
      </c>
      <c r="D1445">
        <f t="shared" si="44"/>
        <v>2016</v>
      </c>
      <c r="E1445" s="2">
        <v>42336</v>
      </c>
      <c r="F1445" t="s">
        <v>22</v>
      </c>
      <c r="G1445" t="s">
        <v>3884</v>
      </c>
      <c r="H1445" t="s">
        <v>3885</v>
      </c>
      <c r="I1445" t="s">
        <v>104</v>
      </c>
      <c r="J1445" t="s">
        <v>26</v>
      </c>
      <c r="K1445" t="s">
        <v>27</v>
      </c>
      <c r="L1445" t="s">
        <v>28</v>
      </c>
      <c r="M1445">
        <v>77095</v>
      </c>
      <c r="N1445" t="s">
        <v>29</v>
      </c>
      <c r="O1445" t="s">
        <v>2085</v>
      </c>
      <c r="P1445" t="s">
        <v>54</v>
      </c>
      <c r="Q1445" t="s">
        <v>140</v>
      </c>
      <c r="R1445" t="s">
        <v>2086</v>
      </c>
      <c r="S1445">
        <v>318.43</v>
      </c>
      <c r="T1445">
        <v>5</v>
      </c>
      <c r="U1445" s="4">
        <v>0.3</v>
      </c>
      <c r="V1445">
        <f t="shared" si="45"/>
        <v>-95.528999999999996</v>
      </c>
      <c r="W1445">
        <v>-77.333000000000013</v>
      </c>
    </row>
    <row r="1446" spans="1:23" x14ac:dyDescent="0.3">
      <c r="A1446">
        <v>3240</v>
      </c>
      <c r="B1446" t="s">
        <v>3883</v>
      </c>
      <c r="C1446" s="2">
        <v>42721</v>
      </c>
      <c r="D1446">
        <f t="shared" si="44"/>
        <v>2016</v>
      </c>
      <c r="E1446" s="2">
        <v>42336</v>
      </c>
      <c r="F1446" t="s">
        <v>22</v>
      </c>
      <c r="G1446" t="s">
        <v>3884</v>
      </c>
      <c r="H1446" t="s">
        <v>3885</v>
      </c>
      <c r="I1446" t="s">
        <v>104</v>
      </c>
      <c r="J1446" t="s">
        <v>26</v>
      </c>
      <c r="K1446" t="s">
        <v>27</v>
      </c>
      <c r="L1446" t="s">
        <v>28</v>
      </c>
      <c r="M1446">
        <v>77095</v>
      </c>
      <c r="N1446" t="s">
        <v>29</v>
      </c>
      <c r="O1446" t="s">
        <v>3886</v>
      </c>
      <c r="P1446" t="s">
        <v>67</v>
      </c>
      <c r="Q1446" t="s">
        <v>297</v>
      </c>
      <c r="R1446" t="s">
        <v>3887</v>
      </c>
      <c r="S1446">
        <v>122.91999999999999</v>
      </c>
      <c r="T1446">
        <v>7</v>
      </c>
      <c r="U1446" s="4">
        <v>0.2</v>
      </c>
      <c r="V1446">
        <f t="shared" si="45"/>
        <v>-24.584</v>
      </c>
      <c r="W1446">
        <v>46.095000000000006</v>
      </c>
    </row>
    <row r="1447" spans="1:23" x14ac:dyDescent="0.3">
      <c r="A1447">
        <v>3241</v>
      </c>
      <c r="B1447" t="s">
        <v>3883</v>
      </c>
      <c r="C1447" s="2">
        <v>42722</v>
      </c>
      <c r="D1447">
        <f t="shared" si="44"/>
        <v>2016</v>
      </c>
      <c r="E1447" s="2">
        <v>42336</v>
      </c>
      <c r="F1447" t="s">
        <v>22</v>
      </c>
      <c r="G1447" t="s">
        <v>3884</v>
      </c>
      <c r="H1447" t="s">
        <v>3885</v>
      </c>
      <c r="I1447" t="s">
        <v>104</v>
      </c>
      <c r="J1447" t="s">
        <v>26</v>
      </c>
      <c r="K1447" t="s">
        <v>27</v>
      </c>
      <c r="L1447" t="s">
        <v>28</v>
      </c>
      <c r="M1447">
        <v>77095</v>
      </c>
      <c r="N1447" t="s">
        <v>29</v>
      </c>
      <c r="O1447" t="s">
        <v>1724</v>
      </c>
      <c r="P1447" t="s">
        <v>54</v>
      </c>
      <c r="Q1447" t="s">
        <v>55</v>
      </c>
      <c r="R1447" t="s">
        <v>1725</v>
      </c>
      <c r="S1447">
        <v>7.0679999999999996</v>
      </c>
      <c r="T1447">
        <v>3</v>
      </c>
      <c r="U1447" s="4">
        <v>0.6</v>
      </c>
      <c r="V1447">
        <f t="shared" si="45"/>
        <v>-4.2407999999999992</v>
      </c>
      <c r="W1447">
        <v>-2.8271999999999995</v>
      </c>
    </row>
    <row r="1448" spans="1:23" x14ac:dyDescent="0.3">
      <c r="A1448">
        <v>4407</v>
      </c>
      <c r="B1448" t="s">
        <v>3888</v>
      </c>
      <c r="C1448" s="2">
        <v>42723</v>
      </c>
      <c r="D1448">
        <f t="shared" si="44"/>
        <v>2016</v>
      </c>
      <c r="E1448" s="2">
        <v>42334</v>
      </c>
      <c r="F1448" t="s">
        <v>22</v>
      </c>
      <c r="G1448" t="s">
        <v>3889</v>
      </c>
      <c r="H1448" t="s">
        <v>3890</v>
      </c>
      <c r="I1448" t="s">
        <v>104</v>
      </c>
      <c r="J1448" t="s">
        <v>26</v>
      </c>
      <c r="K1448" t="s">
        <v>1128</v>
      </c>
      <c r="L1448" t="s">
        <v>96</v>
      </c>
      <c r="M1448">
        <v>47201</v>
      </c>
      <c r="N1448" t="s">
        <v>29</v>
      </c>
      <c r="O1448" t="s">
        <v>920</v>
      </c>
      <c r="P1448" t="s">
        <v>31</v>
      </c>
      <c r="Q1448" t="s">
        <v>32</v>
      </c>
      <c r="R1448" t="s">
        <v>921</v>
      </c>
      <c r="S1448">
        <v>9.08</v>
      </c>
      <c r="T1448">
        <v>2</v>
      </c>
      <c r="U1448" s="4">
        <v>0</v>
      </c>
      <c r="V1448">
        <f t="shared" si="45"/>
        <v>0</v>
      </c>
      <c r="W1448">
        <v>4.0859999999999994</v>
      </c>
    </row>
    <row r="1449" spans="1:23" x14ac:dyDescent="0.3">
      <c r="A1449">
        <v>4408</v>
      </c>
      <c r="B1449" t="s">
        <v>3888</v>
      </c>
      <c r="C1449" s="2">
        <v>42724</v>
      </c>
      <c r="D1449">
        <f t="shared" si="44"/>
        <v>2016</v>
      </c>
      <c r="E1449" s="2">
        <v>42334</v>
      </c>
      <c r="F1449" t="s">
        <v>22</v>
      </c>
      <c r="G1449" t="s">
        <v>3889</v>
      </c>
      <c r="H1449" t="s">
        <v>3890</v>
      </c>
      <c r="I1449" t="s">
        <v>104</v>
      </c>
      <c r="J1449" t="s">
        <v>26</v>
      </c>
      <c r="K1449" t="s">
        <v>1128</v>
      </c>
      <c r="L1449" t="s">
        <v>96</v>
      </c>
      <c r="M1449">
        <v>47201</v>
      </c>
      <c r="N1449" t="s">
        <v>29</v>
      </c>
      <c r="O1449" t="s">
        <v>3891</v>
      </c>
      <c r="P1449" t="s">
        <v>31</v>
      </c>
      <c r="Q1449" t="s">
        <v>32</v>
      </c>
      <c r="R1449" t="s">
        <v>3892</v>
      </c>
      <c r="S1449">
        <v>314.54999999999995</v>
      </c>
      <c r="T1449">
        <v>3</v>
      </c>
      <c r="U1449" s="4">
        <v>0</v>
      </c>
      <c r="V1449">
        <f t="shared" si="45"/>
        <v>0</v>
      </c>
      <c r="W1449">
        <v>150.98399999999998</v>
      </c>
    </row>
    <row r="1450" spans="1:23" x14ac:dyDescent="0.3">
      <c r="A1450">
        <v>4409</v>
      </c>
      <c r="B1450" t="s">
        <v>3888</v>
      </c>
      <c r="C1450" s="2">
        <v>42725</v>
      </c>
      <c r="D1450">
        <f t="shared" si="44"/>
        <v>2016</v>
      </c>
      <c r="E1450" s="2">
        <v>42334</v>
      </c>
      <c r="F1450" t="s">
        <v>22</v>
      </c>
      <c r="G1450" t="s">
        <v>3889</v>
      </c>
      <c r="H1450" t="s">
        <v>3890</v>
      </c>
      <c r="I1450" t="s">
        <v>104</v>
      </c>
      <c r="J1450" t="s">
        <v>26</v>
      </c>
      <c r="K1450" t="s">
        <v>1128</v>
      </c>
      <c r="L1450" t="s">
        <v>96</v>
      </c>
      <c r="M1450">
        <v>47201</v>
      </c>
      <c r="N1450" t="s">
        <v>29</v>
      </c>
      <c r="O1450" t="s">
        <v>1081</v>
      </c>
      <c r="P1450" t="s">
        <v>31</v>
      </c>
      <c r="Q1450" t="s">
        <v>47</v>
      </c>
      <c r="R1450" t="s">
        <v>1082</v>
      </c>
      <c r="S1450">
        <v>4.91</v>
      </c>
      <c r="T1450">
        <v>1</v>
      </c>
      <c r="U1450" s="4">
        <v>0</v>
      </c>
      <c r="V1450">
        <f t="shared" si="45"/>
        <v>0</v>
      </c>
      <c r="W1450">
        <v>2.3077000000000001</v>
      </c>
    </row>
    <row r="1451" spans="1:23" x14ac:dyDescent="0.3">
      <c r="A1451">
        <v>5366</v>
      </c>
      <c r="B1451" t="s">
        <v>3893</v>
      </c>
      <c r="C1451" s="2">
        <v>42726</v>
      </c>
      <c r="D1451">
        <f t="shared" si="44"/>
        <v>2016</v>
      </c>
      <c r="E1451" s="2">
        <v>42333</v>
      </c>
      <c r="F1451" t="s">
        <v>22</v>
      </c>
      <c r="G1451" t="s">
        <v>3894</v>
      </c>
      <c r="H1451" t="s">
        <v>3895</v>
      </c>
      <c r="I1451" t="s">
        <v>25</v>
      </c>
      <c r="J1451" t="s">
        <v>26</v>
      </c>
      <c r="K1451" t="s">
        <v>27</v>
      </c>
      <c r="L1451" t="s">
        <v>28</v>
      </c>
      <c r="M1451">
        <v>77041</v>
      </c>
      <c r="N1451" t="s">
        <v>29</v>
      </c>
      <c r="O1451" t="s">
        <v>3896</v>
      </c>
      <c r="P1451" t="s">
        <v>67</v>
      </c>
      <c r="Q1451" t="s">
        <v>297</v>
      </c>
      <c r="R1451" t="s">
        <v>3897</v>
      </c>
      <c r="S1451">
        <v>151.19200000000001</v>
      </c>
      <c r="T1451">
        <v>1</v>
      </c>
      <c r="U1451" s="4">
        <v>0.2</v>
      </c>
      <c r="V1451">
        <f t="shared" si="45"/>
        <v>-30.238400000000002</v>
      </c>
      <c r="W1451">
        <v>13.229299999999995</v>
      </c>
    </row>
    <row r="1452" spans="1:23" x14ac:dyDescent="0.3">
      <c r="A1452">
        <v>3522</v>
      </c>
      <c r="B1452" t="s">
        <v>3898</v>
      </c>
      <c r="C1452" s="2">
        <v>42727</v>
      </c>
      <c r="D1452">
        <f t="shared" si="44"/>
        <v>2016</v>
      </c>
      <c r="E1452" s="2">
        <v>42334</v>
      </c>
      <c r="F1452" t="s">
        <v>128</v>
      </c>
      <c r="G1452" t="s">
        <v>3899</v>
      </c>
      <c r="H1452" t="s">
        <v>3900</v>
      </c>
      <c r="I1452" t="s">
        <v>104</v>
      </c>
      <c r="J1452" t="s">
        <v>26</v>
      </c>
      <c r="K1452" t="s">
        <v>277</v>
      </c>
      <c r="L1452" t="s">
        <v>278</v>
      </c>
      <c r="M1452">
        <v>50315</v>
      </c>
      <c r="N1452" t="s">
        <v>29</v>
      </c>
      <c r="O1452" t="s">
        <v>3901</v>
      </c>
      <c r="P1452" t="s">
        <v>31</v>
      </c>
      <c r="Q1452" t="s">
        <v>32</v>
      </c>
      <c r="R1452" t="s">
        <v>3902</v>
      </c>
      <c r="S1452">
        <v>40.46</v>
      </c>
      <c r="T1452">
        <v>7</v>
      </c>
      <c r="U1452" s="4">
        <v>0</v>
      </c>
      <c r="V1452">
        <f t="shared" si="45"/>
        <v>0</v>
      </c>
      <c r="W1452">
        <v>19.825400000000002</v>
      </c>
    </row>
    <row r="1453" spans="1:23" x14ac:dyDescent="0.3">
      <c r="A1453">
        <v>3523</v>
      </c>
      <c r="B1453" t="s">
        <v>3898</v>
      </c>
      <c r="C1453" s="2">
        <v>42728</v>
      </c>
      <c r="D1453">
        <f t="shared" si="44"/>
        <v>2016</v>
      </c>
      <c r="E1453" s="2">
        <v>42334</v>
      </c>
      <c r="F1453" t="s">
        <v>128</v>
      </c>
      <c r="G1453" t="s">
        <v>3899</v>
      </c>
      <c r="H1453" t="s">
        <v>3900</v>
      </c>
      <c r="I1453" t="s">
        <v>104</v>
      </c>
      <c r="J1453" t="s">
        <v>26</v>
      </c>
      <c r="K1453" t="s">
        <v>277</v>
      </c>
      <c r="L1453" t="s">
        <v>278</v>
      </c>
      <c r="M1453">
        <v>50315</v>
      </c>
      <c r="N1453" t="s">
        <v>29</v>
      </c>
      <c r="O1453" t="s">
        <v>2624</v>
      </c>
      <c r="P1453" t="s">
        <v>67</v>
      </c>
      <c r="Q1453" t="s">
        <v>297</v>
      </c>
      <c r="R1453" t="s">
        <v>2625</v>
      </c>
      <c r="S1453">
        <v>404.93999999999994</v>
      </c>
      <c r="T1453">
        <v>3</v>
      </c>
      <c r="U1453" s="4">
        <v>0</v>
      </c>
      <c r="V1453">
        <f t="shared" si="45"/>
        <v>0</v>
      </c>
      <c r="W1453">
        <v>109.33379999999998</v>
      </c>
    </row>
    <row r="1454" spans="1:23" x14ac:dyDescent="0.3">
      <c r="A1454">
        <v>5891</v>
      </c>
      <c r="B1454" t="s">
        <v>3903</v>
      </c>
      <c r="C1454" s="2">
        <v>42729</v>
      </c>
      <c r="D1454">
        <f t="shared" si="44"/>
        <v>2016</v>
      </c>
      <c r="E1454" s="2">
        <v>42335</v>
      </c>
      <c r="F1454" t="s">
        <v>22</v>
      </c>
      <c r="G1454" t="s">
        <v>3904</v>
      </c>
      <c r="H1454" t="s">
        <v>3905</v>
      </c>
      <c r="I1454" t="s">
        <v>25</v>
      </c>
      <c r="J1454" t="s">
        <v>26</v>
      </c>
      <c r="K1454" t="s">
        <v>166</v>
      </c>
      <c r="L1454" t="s">
        <v>39</v>
      </c>
      <c r="M1454">
        <v>60610</v>
      </c>
      <c r="N1454" t="s">
        <v>29</v>
      </c>
      <c r="O1454" t="s">
        <v>2529</v>
      </c>
      <c r="P1454" t="s">
        <v>31</v>
      </c>
      <c r="Q1454" t="s">
        <v>32</v>
      </c>
      <c r="R1454" t="s">
        <v>2530</v>
      </c>
      <c r="S1454">
        <v>38.432000000000002</v>
      </c>
      <c r="T1454">
        <v>1</v>
      </c>
      <c r="U1454" s="4">
        <v>0.2</v>
      </c>
      <c r="V1454">
        <f t="shared" si="45"/>
        <v>-7.6864000000000008</v>
      </c>
      <c r="W1454">
        <v>13.451199999999996</v>
      </c>
    </row>
    <row r="1455" spans="1:23" x14ac:dyDescent="0.3">
      <c r="A1455">
        <v>5892</v>
      </c>
      <c r="B1455" t="s">
        <v>3903</v>
      </c>
      <c r="C1455" s="2">
        <v>42730</v>
      </c>
      <c r="D1455">
        <f t="shared" si="44"/>
        <v>2016</v>
      </c>
      <c r="E1455" s="2">
        <v>42335</v>
      </c>
      <c r="F1455" t="s">
        <v>22</v>
      </c>
      <c r="G1455" t="s">
        <v>3904</v>
      </c>
      <c r="H1455" t="s">
        <v>3905</v>
      </c>
      <c r="I1455" t="s">
        <v>25</v>
      </c>
      <c r="J1455" t="s">
        <v>26</v>
      </c>
      <c r="K1455" t="s">
        <v>166</v>
      </c>
      <c r="L1455" t="s">
        <v>39</v>
      </c>
      <c r="M1455">
        <v>60610</v>
      </c>
      <c r="N1455" t="s">
        <v>29</v>
      </c>
      <c r="O1455" t="s">
        <v>2622</v>
      </c>
      <c r="P1455" t="s">
        <v>31</v>
      </c>
      <c r="Q1455" t="s">
        <v>44</v>
      </c>
      <c r="R1455" t="s">
        <v>2623</v>
      </c>
      <c r="S1455">
        <v>21.568000000000001</v>
      </c>
      <c r="T1455">
        <v>2</v>
      </c>
      <c r="U1455" s="4">
        <v>0.2</v>
      </c>
      <c r="V1455">
        <f t="shared" si="45"/>
        <v>-4.3136000000000001</v>
      </c>
      <c r="W1455">
        <v>1.6175999999999986</v>
      </c>
    </row>
    <row r="1456" spans="1:23" x14ac:dyDescent="0.3">
      <c r="A1456">
        <v>5893</v>
      </c>
      <c r="B1456" t="s">
        <v>3903</v>
      </c>
      <c r="C1456" s="2">
        <v>42731</v>
      </c>
      <c r="D1456">
        <f t="shared" si="44"/>
        <v>2016</v>
      </c>
      <c r="E1456" s="2">
        <v>42335</v>
      </c>
      <c r="F1456" t="s">
        <v>22</v>
      </c>
      <c r="G1456" t="s">
        <v>3904</v>
      </c>
      <c r="H1456" t="s">
        <v>3905</v>
      </c>
      <c r="I1456" t="s">
        <v>25</v>
      </c>
      <c r="J1456" t="s">
        <v>26</v>
      </c>
      <c r="K1456" t="s">
        <v>166</v>
      </c>
      <c r="L1456" t="s">
        <v>39</v>
      </c>
      <c r="M1456">
        <v>60610</v>
      </c>
      <c r="N1456" t="s">
        <v>29</v>
      </c>
      <c r="O1456" t="s">
        <v>2367</v>
      </c>
      <c r="P1456" t="s">
        <v>67</v>
      </c>
      <c r="Q1456" t="s">
        <v>68</v>
      </c>
      <c r="R1456" t="s">
        <v>2368</v>
      </c>
      <c r="S1456">
        <v>81.576000000000008</v>
      </c>
      <c r="T1456">
        <v>3</v>
      </c>
      <c r="U1456" s="4">
        <v>0.2</v>
      </c>
      <c r="V1456">
        <f t="shared" si="45"/>
        <v>-16.315200000000001</v>
      </c>
      <c r="W1456">
        <v>2.0393999999999934</v>
      </c>
    </row>
    <row r="1457" spans="1:23" x14ac:dyDescent="0.3">
      <c r="A1457">
        <v>2774</v>
      </c>
      <c r="B1457" t="s">
        <v>3906</v>
      </c>
      <c r="C1457" s="2">
        <v>42732</v>
      </c>
      <c r="D1457">
        <f t="shared" si="44"/>
        <v>2016</v>
      </c>
      <c r="E1457" s="2">
        <v>42335</v>
      </c>
      <c r="F1457" t="s">
        <v>22</v>
      </c>
      <c r="G1457" t="s">
        <v>2485</v>
      </c>
      <c r="H1457" t="s">
        <v>2486</v>
      </c>
      <c r="I1457" t="s">
        <v>25</v>
      </c>
      <c r="J1457" t="s">
        <v>26</v>
      </c>
      <c r="K1457" t="s">
        <v>115</v>
      </c>
      <c r="L1457" t="s">
        <v>74</v>
      </c>
      <c r="M1457">
        <v>48205</v>
      </c>
      <c r="N1457" t="s">
        <v>29</v>
      </c>
      <c r="O1457" t="s">
        <v>1649</v>
      </c>
      <c r="P1457" t="s">
        <v>31</v>
      </c>
      <c r="Q1457" t="s">
        <v>47</v>
      </c>
      <c r="R1457" t="s">
        <v>1650</v>
      </c>
      <c r="S1457">
        <v>49.44</v>
      </c>
      <c r="T1457">
        <v>3</v>
      </c>
      <c r="U1457" s="4">
        <v>0</v>
      </c>
      <c r="V1457">
        <f t="shared" si="45"/>
        <v>0</v>
      </c>
      <c r="W1457">
        <v>24.2256</v>
      </c>
    </row>
    <row r="1458" spans="1:23" x14ac:dyDescent="0.3">
      <c r="A1458">
        <v>6083</v>
      </c>
      <c r="B1458" t="s">
        <v>3907</v>
      </c>
      <c r="C1458" s="2">
        <v>42733</v>
      </c>
      <c r="D1458">
        <f t="shared" si="44"/>
        <v>2016</v>
      </c>
      <c r="E1458" s="2">
        <v>42336</v>
      </c>
      <c r="F1458" t="s">
        <v>22</v>
      </c>
      <c r="G1458" t="s">
        <v>3908</v>
      </c>
      <c r="H1458" t="s">
        <v>3909</v>
      </c>
      <c r="I1458" t="s">
        <v>25</v>
      </c>
      <c r="J1458" t="s">
        <v>26</v>
      </c>
      <c r="K1458" t="s">
        <v>27</v>
      </c>
      <c r="L1458" t="s">
        <v>28</v>
      </c>
      <c r="M1458">
        <v>77095</v>
      </c>
      <c r="N1458" t="s">
        <v>29</v>
      </c>
      <c r="O1458" t="s">
        <v>925</v>
      </c>
      <c r="P1458" t="s">
        <v>31</v>
      </c>
      <c r="Q1458" t="s">
        <v>47</v>
      </c>
      <c r="R1458" t="s">
        <v>926</v>
      </c>
      <c r="S1458">
        <v>6.2159999999999993</v>
      </c>
      <c r="T1458">
        <v>6</v>
      </c>
      <c r="U1458" s="4">
        <v>0.8</v>
      </c>
      <c r="V1458">
        <f t="shared" si="45"/>
        <v>-4.9727999999999994</v>
      </c>
      <c r="W1458">
        <v>-9.634800000000002</v>
      </c>
    </row>
    <row r="1459" spans="1:23" x14ac:dyDescent="0.3">
      <c r="A1459">
        <v>6084</v>
      </c>
      <c r="B1459" t="s">
        <v>3907</v>
      </c>
      <c r="C1459" s="2">
        <v>42734</v>
      </c>
      <c r="D1459">
        <f t="shared" si="44"/>
        <v>2016</v>
      </c>
      <c r="E1459" s="2">
        <v>42336</v>
      </c>
      <c r="F1459" t="s">
        <v>22</v>
      </c>
      <c r="G1459" t="s">
        <v>3908</v>
      </c>
      <c r="H1459" t="s">
        <v>3909</v>
      </c>
      <c r="I1459" t="s">
        <v>25</v>
      </c>
      <c r="J1459" t="s">
        <v>26</v>
      </c>
      <c r="K1459" t="s">
        <v>27</v>
      </c>
      <c r="L1459" t="s">
        <v>28</v>
      </c>
      <c r="M1459">
        <v>77095</v>
      </c>
      <c r="N1459" t="s">
        <v>29</v>
      </c>
      <c r="O1459" t="s">
        <v>1872</v>
      </c>
      <c r="P1459" t="s">
        <v>31</v>
      </c>
      <c r="Q1459" t="s">
        <v>64</v>
      </c>
      <c r="R1459" t="s">
        <v>1873</v>
      </c>
      <c r="S1459">
        <v>23.616</v>
      </c>
      <c r="T1459">
        <v>9</v>
      </c>
      <c r="U1459" s="4">
        <v>0.2</v>
      </c>
      <c r="V1459">
        <f t="shared" si="45"/>
        <v>-4.7232000000000003</v>
      </c>
      <c r="W1459">
        <v>2.6567999999999969</v>
      </c>
    </row>
    <row r="1460" spans="1:23" x14ac:dyDescent="0.3">
      <c r="A1460">
        <v>6085</v>
      </c>
      <c r="B1460" t="s">
        <v>3907</v>
      </c>
      <c r="C1460" s="2">
        <v>42735</v>
      </c>
      <c r="D1460">
        <f t="shared" si="44"/>
        <v>2016</v>
      </c>
      <c r="E1460" s="2">
        <v>42336</v>
      </c>
      <c r="F1460" t="s">
        <v>22</v>
      </c>
      <c r="G1460" t="s">
        <v>3908</v>
      </c>
      <c r="H1460" t="s">
        <v>3909</v>
      </c>
      <c r="I1460" t="s">
        <v>25</v>
      </c>
      <c r="J1460" t="s">
        <v>26</v>
      </c>
      <c r="K1460" t="s">
        <v>27</v>
      </c>
      <c r="L1460" t="s">
        <v>28</v>
      </c>
      <c r="M1460">
        <v>77095</v>
      </c>
      <c r="N1460" t="s">
        <v>29</v>
      </c>
      <c r="O1460" t="s">
        <v>3910</v>
      </c>
      <c r="P1460" t="s">
        <v>67</v>
      </c>
      <c r="Q1460" t="s">
        <v>68</v>
      </c>
      <c r="R1460" t="s">
        <v>3911</v>
      </c>
      <c r="S1460">
        <v>24.032</v>
      </c>
      <c r="T1460">
        <v>2</v>
      </c>
      <c r="U1460" s="4">
        <v>0.2</v>
      </c>
      <c r="V1460">
        <f t="shared" si="45"/>
        <v>-4.8064</v>
      </c>
      <c r="W1460">
        <v>-0.60080000000000044</v>
      </c>
    </row>
    <row r="1461" spans="1:23" x14ac:dyDescent="0.3">
      <c r="A1461">
        <v>6086</v>
      </c>
      <c r="B1461" t="s">
        <v>3907</v>
      </c>
      <c r="C1461" s="2">
        <v>42736</v>
      </c>
      <c r="D1461">
        <f t="shared" si="44"/>
        <v>2017</v>
      </c>
      <c r="E1461" s="2">
        <v>42336</v>
      </c>
      <c r="F1461" t="s">
        <v>22</v>
      </c>
      <c r="G1461" t="s">
        <v>3908</v>
      </c>
      <c r="H1461" t="s">
        <v>3909</v>
      </c>
      <c r="I1461" t="s">
        <v>25</v>
      </c>
      <c r="J1461" t="s">
        <v>26</v>
      </c>
      <c r="K1461" t="s">
        <v>27</v>
      </c>
      <c r="L1461" t="s">
        <v>28</v>
      </c>
      <c r="M1461">
        <v>77095</v>
      </c>
      <c r="N1461" t="s">
        <v>29</v>
      </c>
      <c r="O1461" t="s">
        <v>3912</v>
      </c>
      <c r="P1461" t="s">
        <v>31</v>
      </c>
      <c r="Q1461" t="s">
        <v>41</v>
      </c>
      <c r="R1461" t="s">
        <v>3913</v>
      </c>
      <c r="S1461">
        <v>2.0880000000000001</v>
      </c>
      <c r="T1461">
        <v>1</v>
      </c>
      <c r="U1461" s="4">
        <v>0.2</v>
      </c>
      <c r="V1461">
        <f t="shared" si="45"/>
        <v>-0.41760000000000003</v>
      </c>
      <c r="W1461">
        <v>0.67859999999999987</v>
      </c>
    </row>
    <row r="1462" spans="1:23" x14ac:dyDescent="0.3">
      <c r="A1462">
        <v>6087</v>
      </c>
      <c r="B1462" t="s">
        <v>3907</v>
      </c>
      <c r="C1462" s="2">
        <v>42737</v>
      </c>
      <c r="D1462">
        <f t="shared" si="44"/>
        <v>2017</v>
      </c>
      <c r="E1462" s="2">
        <v>42336</v>
      </c>
      <c r="F1462" t="s">
        <v>22</v>
      </c>
      <c r="G1462" t="s">
        <v>3908</v>
      </c>
      <c r="H1462" t="s">
        <v>3909</v>
      </c>
      <c r="I1462" t="s">
        <v>25</v>
      </c>
      <c r="J1462" t="s">
        <v>26</v>
      </c>
      <c r="K1462" t="s">
        <v>27</v>
      </c>
      <c r="L1462" t="s">
        <v>28</v>
      </c>
      <c r="M1462">
        <v>77095</v>
      </c>
      <c r="N1462" t="s">
        <v>29</v>
      </c>
      <c r="O1462" t="s">
        <v>2365</v>
      </c>
      <c r="P1462" t="s">
        <v>31</v>
      </c>
      <c r="Q1462" t="s">
        <v>47</v>
      </c>
      <c r="R1462" t="s">
        <v>2366</v>
      </c>
      <c r="S1462">
        <v>4.4879999999999995</v>
      </c>
      <c r="T1462">
        <v>6</v>
      </c>
      <c r="U1462" s="4">
        <v>0.8</v>
      </c>
      <c r="V1462">
        <f t="shared" si="45"/>
        <v>-3.5903999999999998</v>
      </c>
      <c r="W1462">
        <v>-6.7320000000000011</v>
      </c>
    </row>
    <row r="1463" spans="1:23" x14ac:dyDescent="0.3">
      <c r="A1463">
        <v>1664</v>
      </c>
      <c r="B1463" t="s">
        <v>3914</v>
      </c>
      <c r="C1463" s="2">
        <v>42738</v>
      </c>
      <c r="D1463">
        <f t="shared" si="44"/>
        <v>2017</v>
      </c>
      <c r="E1463" s="2">
        <v>42335</v>
      </c>
      <c r="F1463" t="s">
        <v>128</v>
      </c>
      <c r="G1463" t="s">
        <v>3915</v>
      </c>
      <c r="H1463" t="s">
        <v>3916</v>
      </c>
      <c r="I1463" t="s">
        <v>25</v>
      </c>
      <c r="J1463" t="s">
        <v>26</v>
      </c>
      <c r="K1463" t="s">
        <v>160</v>
      </c>
      <c r="L1463" t="s">
        <v>28</v>
      </c>
      <c r="M1463">
        <v>75217</v>
      </c>
      <c r="N1463" t="s">
        <v>29</v>
      </c>
      <c r="O1463" t="s">
        <v>3917</v>
      </c>
      <c r="P1463" t="s">
        <v>31</v>
      </c>
      <c r="Q1463" t="s">
        <v>44</v>
      </c>
      <c r="R1463" t="s">
        <v>3918</v>
      </c>
      <c r="S1463">
        <v>41.92</v>
      </c>
      <c r="T1463">
        <v>5</v>
      </c>
      <c r="U1463" s="4">
        <v>0.2</v>
      </c>
      <c r="V1463">
        <f t="shared" si="45"/>
        <v>-8.3840000000000003</v>
      </c>
      <c r="W1463">
        <v>3.6679999999999993</v>
      </c>
    </row>
    <row r="1464" spans="1:23" x14ac:dyDescent="0.3">
      <c r="A1464">
        <v>1665</v>
      </c>
      <c r="B1464" t="s">
        <v>3914</v>
      </c>
      <c r="C1464" s="2">
        <v>42739</v>
      </c>
      <c r="D1464">
        <f t="shared" si="44"/>
        <v>2017</v>
      </c>
      <c r="E1464" s="2">
        <v>42335</v>
      </c>
      <c r="F1464" t="s">
        <v>128</v>
      </c>
      <c r="G1464" t="s">
        <v>3915</v>
      </c>
      <c r="H1464" t="s">
        <v>3916</v>
      </c>
      <c r="I1464" t="s">
        <v>25</v>
      </c>
      <c r="J1464" t="s">
        <v>26</v>
      </c>
      <c r="K1464" t="s">
        <v>160</v>
      </c>
      <c r="L1464" t="s">
        <v>28</v>
      </c>
      <c r="M1464">
        <v>75217</v>
      </c>
      <c r="N1464" t="s">
        <v>29</v>
      </c>
      <c r="O1464" t="s">
        <v>2379</v>
      </c>
      <c r="P1464" t="s">
        <v>67</v>
      </c>
      <c r="Q1464" t="s">
        <v>68</v>
      </c>
      <c r="R1464" t="s">
        <v>2380</v>
      </c>
      <c r="S1464">
        <v>297.57600000000002</v>
      </c>
      <c r="T1464">
        <v>3</v>
      </c>
      <c r="U1464" s="4">
        <v>0.2</v>
      </c>
      <c r="V1464">
        <f t="shared" si="45"/>
        <v>-59.515200000000007</v>
      </c>
      <c r="W1464">
        <v>-7.4394000000000347</v>
      </c>
    </row>
    <row r="1465" spans="1:23" x14ac:dyDescent="0.3">
      <c r="A1465">
        <v>1666</v>
      </c>
      <c r="B1465" t="s">
        <v>3914</v>
      </c>
      <c r="C1465" s="2">
        <v>42740</v>
      </c>
      <c r="D1465">
        <f t="shared" si="44"/>
        <v>2017</v>
      </c>
      <c r="E1465" s="2">
        <v>42335</v>
      </c>
      <c r="F1465" t="s">
        <v>128</v>
      </c>
      <c r="G1465" t="s">
        <v>3915</v>
      </c>
      <c r="H1465" t="s">
        <v>3916</v>
      </c>
      <c r="I1465" t="s">
        <v>25</v>
      </c>
      <c r="J1465" t="s">
        <v>26</v>
      </c>
      <c r="K1465" t="s">
        <v>160</v>
      </c>
      <c r="L1465" t="s">
        <v>28</v>
      </c>
      <c r="M1465">
        <v>75217</v>
      </c>
      <c r="N1465" t="s">
        <v>29</v>
      </c>
      <c r="O1465" t="s">
        <v>1035</v>
      </c>
      <c r="P1465" t="s">
        <v>31</v>
      </c>
      <c r="Q1465" t="s">
        <v>98</v>
      </c>
      <c r="R1465" t="s">
        <v>1036</v>
      </c>
      <c r="S1465">
        <v>4.3440000000000003</v>
      </c>
      <c r="T1465">
        <v>3</v>
      </c>
      <c r="U1465" s="4">
        <v>0.2</v>
      </c>
      <c r="V1465">
        <f t="shared" si="45"/>
        <v>-0.86880000000000013</v>
      </c>
      <c r="W1465">
        <v>0.86879999999999979</v>
      </c>
    </row>
    <row r="1466" spans="1:23" x14ac:dyDescent="0.3">
      <c r="A1466">
        <v>1667</v>
      </c>
      <c r="B1466" t="s">
        <v>3914</v>
      </c>
      <c r="C1466" s="2">
        <v>42741</v>
      </c>
      <c r="D1466">
        <f t="shared" si="44"/>
        <v>2017</v>
      </c>
      <c r="E1466" s="2">
        <v>42335</v>
      </c>
      <c r="F1466" t="s">
        <v>128</v>
      </c>
      <c r="G1466" t="s">
        <v>3915</v>
      </c>
      <c r="H1466" t="s">
        <v>3916</v>
      </c>
      <c r="I1466" t="s">
        <v>25</v>
      </c>
      <c r="J1466" t="s">
        <v>26</v>
      </c>
      <c r="K1466" t="s">
        <v>160</v>
      </c>
      <c r="L1466" t="s">
        <v>28</v>
      </c>
      <c r="M1466">
        <v>75217</v>
      </c>
      <c r="N1466" t="s">
        <v>29</v>
      </c>
      <c r="O1466" t="s">
        <v>3919</v>
      </c>
      <c r="P1466" t="s">
        <v>67</v>
      </c>
      <c r="Q1466" t="s">
        <v>68</v>
      </c>
      <c r="R1466" t="s">
        <v>3920</v>
      </c>
      <c r="S1466">
        <v>94.992000000000004</v>
      </c>
      <c r="T1466">
        <v>2</v>
      </c>
      <c r="U1466" s="4">
        <v>0.2</v>
      </c>
      <c r="V1466">
        <f t="shared" si="45"/>
        <v>-18.9984</v>
      </c>
      <c r="W1466">
        <v>-2.374800000000004</v>
      </c>
    </row>
    <row r="1467" spans="1:23" x14ac:dyDescent="0.3">
      <c r="A1467">
        <v>1668</v>
      </c>
      <c r="B1467" t="s">
        <v>3914</v>
      </c>
      <c r="C1467" s="2">
        <v>42742</v>
      </c>
      <c r="D1467">
        <f t="shared" si="44"/>
        <v>2017</v>
      </c>
      <c r="E1467" s="2">
        <v>42335</v>
      </c>
      <c r="F1467" t="s">
        <v>128</v>
      </c>
      <c r="G1467" t="s">
        <v>3915</v>
      </c>
      <c r="H1467" t="s">
        <v>3916</v>
      </c>
      <c r="I1467" t="s">
        <v>25</v>
      </c>
      <c r="J1467" t="s">
        <v>26</v>
      </c>
      <c r="K1467" t="s">
        <v>160</v>
      </c>
      <c r="L1467" t="s">
        <v>28</v>
      </c>
      <c r="M1467">
        <v>75217</v>
      </c>
      <c r="N1467" t="s">
        <v>29</v>
      </c>
      <c r="O1467" t="s">
        <v>3921</v>
      </c>
      <c r="P1467" t="s">
        <v>31</v>
      </c>
      <c r="Q1467" t="s">
        <v>32</v>
      </c>
      <c r="R1467" t="s">
        <v>3922</v>
      </c>
      <c r="S1467">
        <v>74.352000000000004</v>
      </c>
      <c r="T1467">
        <v>3</v>
      </c>
      <c r="U1467" s="4">
        <v>0.2</v>
      </c>
      <c r="V1467">
        <f t="shared" si="45"/>
        <v>-14.870400000000002</v>
      </c>
      <c r="W1467">
        <v>23.234999999999992</v>
      </c>
    </row>
    <row r="1468" spans="1:23" x14ac:dyDescent="0.3">
      <c r="A1468">
        <v>1669</v>
      </c>
      <c r="B1468" t="s">
        <v>3914</v>
      </c>
      <c r="C1468" s="2">
        <v>42743</v>
      </c>
      <c r="D1468">
        <f t="shared" si="44"/>
        <v>2017</v>
      </c>
      <c r="E1468" s="2">
        <v>42335</v>
      </c>
      <c r="F1468" t="s">
        <v>128</v>
      </c>
      <c r="G1468" t="s">
        <v>3915</v>
      </c>
      <c r="H1468" t="s">
        <v>3916</v>
      </c>
      <c r="I1468" t="s">
        <v>25</v>
      </c>
      <c r="J1468" t="s">
        <v>26</v>
      </c>
      <c r="K1468" t="s">
        <v>160</v>
      </c>
      <c r="L1468" t="s">
        <v>28</v>
      </c>
      <c r="M1468">
        <v>75217</v>
      </c>
      <c r="N1468" t="s">
        <v>29</v>
      </c>
      <c r="O1468" t="s">
        <v>3923</v>
      </c>
      <c r="P1468" t="s">
        <v>31</v>
      </c>
      <c r="Q1468" t="s">
        <v>64</v>
      </c>
      <c r="R1468" t="s">
        <v>3924</v>
      </c>
      <c r="S1468">
        <v>14.04</v>
      </c>
      <c r="T1468">
        <v>3</v>
      </c>
      <c r="U1468" s="4">
        <v>0.2</v>
      </c>
      <c r="V1468">
        <f t="shared" si="45"/>
        <v>-2.8079999999999998</v>
      </c>
      <c r="W1468">
        <v>1.5794999999999986</v>
      </c>
    </row>
    <row r="1469" spans="1:23" x14ac:dyDescent="0.3">
      <c r="A1469">
        <v>3525</v>
      </c>
      <c r="B1469" t="s">
        <v>3925</v>
      </c>
      <c r="C1469" s="2">
        <v>42744</v>
      </c>
      <c r="D1469">
        <f t="shared" si="44"/>
        <v>2017</v>
      </c>
      <c r="E1469" s="2">
        <v>42337</v>
      </c>
      <c r="F1469" t="s">
        <v>22</v>
      </c>
      <c r="G1469" t="s">
        <v>448</v>
      </c>
      <c r="H1469" t="s">
        <v>449</v>
      </c>
      <c r="I1469" t="s">
        <v>25</v>
      </c>
      <c r="J1469" t="s">
        <v>26</v>
      </c>
      <c r="K1469" t="s">
        <v>160</v>
      </c>
      <c r="L1469" t="s">
        <v>28</v>
      </c>
      <c r="M1469">
        <v>75081</v>
      </c>
      <c r="N1469" t="s">
        <v>29</v>
      </c>
      <c r="O1469" t="s">
        <v>2338</v>
      </c>
      <c r="P1469" t="s">
        <v>67</v>
      </c>
      <c r="Q1469" t="s">
        <v>297</v>
      </c>
      <c r="R1469" t="s">
        <v>2339</v>
      </c>
      <c r="S1469">
        <v>657.55200000000013</v>
      </c>
      <c r="T1469">
        <v>6</v>
      </c>
      <c r="U1469" s="4">
        <v>0.2</v>
      </c>
      <c r="V1469">
        <f t="shared" si="45"/>
        <v>-131.51040000000003</v>
      </c>
      <c r="W1469">
        <v>49.316399999999987</v>
      </c>
    </row>
    <row r="1470" spans="1:23" x14ac:dyDescent="0.3">
      <c r="A1470">
        <v>7687</v>
      </c>
      <c r="B1470" t="s">
        <v>3926</v>
      </c>
      <c r="C1470" s="2">
        <v>42745</v>
      </c>
      <c r="D1470">
        <f t="shared" si="44"/>
        <v>2017</v>
      </c>
      <c r="E1470" s="2">
        <v>42338</v>
      </c>
      <c r="F1470" t="s">
        <v>22</v>
      </c>
      <c r="G1470" t="s">
        <v>2036</v>
      </c>
      <c r="H1470" t="s">
        <v>2037</v>
      </c>
      <c r="I1470" t="s">
        <v>104</v>
      </c>
      <c r="J1470" t="s">
        <v>26</v>
      </c>
      <c r="K1470" t="s">
        <v>392</v>
      </c>
      <c r="L1470" t="s">
        <v>74</v>
      </c>
      <c r="M1470">
        <v>49201</v>
      </c>
      <c r="N1470" t="s">
        <v>29</v>
      </c>
      <c r="O1470" t="s">
        <v>1942</v>
      </c>
      <c r="P1470" t="s">
        <v>54</v>
      </c>
      <c r="Q1470" t="s">
        <v>227</v>
      </c>
      <c r="R1470" t="s">
        <v>1943</v>
      </c>
      <c r="S1470">
        <v>1568.61</v>
      </c>
      <c r="T1470">
        <v>9</v>
      </c>
      <c r="U1470" s="4">
        <v>0</v>
      </c>
      <c r="V1470">
        <f t="shared" si="45"/>
        <v>0</v>
      </c>
      <c r="W1470">
        <v>329.40809999999999</v>
      </c>
    </row>
    <row r="1471" spans="1:23" x14ac:dyDescent="0.3">
      <c r="A1471">
        <v>7688</v>
      </c>
      <c r="B1471" t="s">
        <v>3926</v>
      </c>
      <c r="C1471" s="2">
        <v>42746</v>
      </c>
      <c r="D1471">
        <f t="shared" si="44"/>
        <v>2017</v>
      </c>
      <c r="E1471" s="2">
        <v>42338</v>
      </c>
      <c r="F1471" t="s">
        <v>22</v>
      </c>
      <c r="G1471" t="s">
        <v>2036</v>
      </c>
      <c r="H1471" t="s">
        <v>2037</v>
      </c>
      <c r="I1471" t="s">
        <v>104</v>
      </c>
      <c r="J1471" t="s">
        <v>26</v>
      </c>
      <c r="K1471" t="s">
        <v>392</v>
      </c>
      <c r="L1471" t="s">
        <v>74</v>
      </c>
      <c r="M1471">
        <v>49201</v>
      </c>
      <c r="N1471" t="s">
        <v>29</v>
      </c>
      <c r="O1471" t="s">
        <v>3927</v>
      </c>
      <c r="P1471" t="s">
        <v>31</v>
      </c>
      <c r="Q1471" t="s">
        <v>47</v>
      </c>
      <c r="R1471" t="s">
        <v>3928</v>
      </c>
      <c r="S1471">
        <v>17.3</v>
      </c>
      <c r="T1471">
        <v>1</v>
      </c>
      <c r="U1471" s="4">
        <v>0</v>
      </c>
      <c r="V1471">
        <f t="shared" si="45"/>
        <v>0</v>
      </c>
      <c r="W1471">
        <v>8.3040000000000003</v>
      </c>
    </row>
    <row r="1472" spans="1:23" x14ac:dyDescent="0.3">
      <c r="A1472">
        <v>7689</v>
      </c>
      <c r="B1472" t="s">
        <v>3926</v>
      </c>
      <c r="C1472" s="2">
        <v>42747</v>
      </c>
      <c r="D1472">
        <f t="shared" si="44"/>
        <v>2017</v>
      </c>
      <c r="E1472" s="2">
        <v>42338</v>
      </c>
      <c r="F1472" t="s">
        <v>22</v>
      </c>
      <c r="G1472" t="s">
        <v>2036</v>
      </c>
      <c r="H1472" t="s">
        <v>2037</v>
      </c>
      <c r="I1472" t="s">
        <v>104</v>
      </c>
      <c r="J1472" t="s">
        <v>26</v>
      </c>
      <c r="K1472" t="s">
        <v>392</v>
      </c>
      <c r="L1472" t="s">
        <v>74</v>
      </c>
      <c r="M1472">
        <v>49201</v>
      </c>
      <c r="N1472" t="s">
        <v>29</v>
      </c>
      <c r="O1472" t="s">
        <v>3929</v>
      </c>
      <c r="P1472" t="s">
        <v>67</v>
      </c>
      <c r="Q1472" t="s">
        <v>68</v>
      </c>
      <c r="R1472" t="s">
        <v>3930</v>
      </c>
      <c r="S1472">
        <v>160</v>
      </c>
      <c r="T1472">
        <v>8</v>
      </c>
      <c r="U1472" s="4">
        <v>0</v>
      </c>
      <c r="V1472">
        <f t="shared" si="45"/>
        <v>0</v>
      </c>
      <c r="W1472">
        <v>62.400000000000006</v>
      </c>
    </row>
    <row r="1473" spans="1:23" x14ac:dyDescent="0.3">
      <c r="A1473">
        <v>7729</v>
      </c>
      <c r="B1473" t="s">
        <v>3931</v>
      </c>
      <c r="C1473" s="2">
        <v>42748</v>
      </c>
      <c r="D1473">
        <f t="shared" si="44"/>
        <v>2017</v>
      </c>
      <c r="E1473" s="2">
        <v>42341</v>
      </c>
      <c r="F1473" t="s">
        <v>22</v>
      </c>
      <c r="G1473" t="s">
        <v>448</v>
      </c>
      <c r="H1473" t="s">
        <v>449</v>
      </c>
      <c r="I1473" t="s">
        <v>25</v>
      </c>
      <c r="J1473" t="s">
        <v>26</v>
      </c>
      <c r="K1473" t="s">
        <v>197</v>
      </c>
      <c r="L1473" t="s">
        <v>28</v>
      </c>
      <c r="M1473">
        <v>79907</v>
      </c>
      <c r="N1473" t="s">
        <v>29</v>
      </c>
      <c r="O1473" t="s">
        <v>493</v>
      </c>
      <c r="P1473" t="s">
        <v>31</v>
      </c>
      <c r="Q1473" t="s">
        <v>64</v>
      </c>
      <c r="R1473" t="s">
        <v>494</v>
      </c>
      <c r="S1473">
        <v>17.856000000000002</v>
      </c>
      <c r="T1473">
        <v>4</v>
      </c>
      <c r="U1473" s="4">
        <v>0.2</v>
      </c>
      <c r="V1473">
        <f t="shared" si="45"/>
        <v>-3.5712000000000006</v>
      </c>
      <c r="W1473">
        <v>4.2408000000000001</v>
      </c>
    </row>
    <row r="1474" spans="1:23" x14ac:dyDescent="0.3">
      <c r="A1474">
        <v>1772</v>
      </c>
      <c r="B1474" t="s">
        <v>3932</v>
      </c>
      <c r="C1474" s="2">
        <v>42749</v>
      </c>
      <c r="D1474">
        <f t="shared" si="44"/>
        <v>2017</v>
      </c>
      <c r="E1474" s="2">
        <v>42338</v>
      </c>
      <c r="F1474" t="s">
        <v>128</v>
      </c>
      <c r="G1474" t="s">
        <v>3933</v>
      </c>
      <c r="H1474" t="s">
        <v>3934</v>
      </c>
      <c r="I1474" t="s">
        <v>104</v>
      </c>
      <c r="J1474" t="s">
        <v>26</v>
      </c>
      <c r="K1474" t="s">
        <v>166</v>
      </c>
      <c r="L1474" t="s">
        <v>39</v>
      </c>
      <c r="M1474">
        <v>60623</v>
      </c>
      <c r="N1474" t="s">
        <v>29</v>
      </c>
      <c r="O1474" t="s">
        <v>3935</v>
      </c>
      <c r="P1474" t="s">
        <v>31</v>
      </c>
      <c r="Q1474" t="s">
        <v>44</v>
      </c>
      <c r="R1474" t="s">
        <v>3936</v>
      </c>
      <c r="S1474">
        <v>97.984000000000009</v>
      </c>
      <c r="T1474">
        <v>2</v>
      </c>
      <c r="U1474" s="4">
        <v>0.2</v>
      </c>
      <c r="V1474">
        <f t="shared" si="45"/>
        <v>-19.596800000000002</v>
      </c>
      <c r="W1474">
        <v>-24.496000000000002</v>
      </c>
    </row>
    <row r="1475" spans="1:23" x14ac:dyDescent="0.3">
      <c r="A1475">
        <v>1773</v>
      </c>
      <c r="B1475" t="s">
        <v>3932</v>
      </c>
      <c r="C1475" s="2">
        <v>42750</v>
      </c>
      <c r="D1475">
        <f t="shared" ref="D1475:D1538" si="46">YEAR(C1475)</f>
        <v>2017</v>
      </c>
      <c r="E1475" s="2">
        <v>42338</v>
      </c>
      <c r="F1475" t="s">
        <v>128</v>
      </c>
      <c r="G1475" t="s">
        <v>3933</v>
      </c>
      <c r="H1475" t="s">
        <v>3934</v>
      </c>
      <c r="I1475" t="s">
        <v>104</v>
      </c>
      <c r="J1475" t="s">
        <v>26</v>
      </c>
      <c r="K1475" t="s">
        <v>166</v>
      </c>
      <c r="L1475" t="s">
        <v>39</v>
      </c>
      <c r="M1475">
        <v>60623</v>
      </c>
      <c r="N1475" t="s">
        <v>29</v>
      </c>
      <c r="O1475" t="s">
        <v>66</v>
      </c>
      <c r="P1475" t="s">
        <v>67</v>
      </c>
      <c r="Q1475" t="s">
        <v>68</v>
      </c>
      <c r="R1475" t="s">
        <v>69</v>
      </c>
      <c r="S1475">
        <v>62.400000000000006</v>
      </c>
      <c r="T1475">
        <v>6</v>
      </c>
      <c r="U1475" s="4">
        <v>0.2</v>
      </c>
      <c r="V1475">
        <f t="shared" ref="V1475:V1538" si="47">S1475*-U1475</f>
        <v>-12.480000000000002</v>
      </c>
      <c r="W1475">
        <v>19.499999999999993</v>
      </c>
    </row>
    <row r="1476" spans="1:23" x14ac:dyDescent="0.3">
      <c r="A1476">
        <v>2212</v>
      </c>
      <c r="B1476" t="s">
        <v>3937</v>
      </c>
      <c r="C1476" s="2">
        <v>42751</v>
      </c>
      <c r="D1476">
        <f t="shared" si="46"/>
        <v>2017</v>
      </c>
      <c r="E1476" s="2">
        <v>42339</v>
      </c>
      <c r="F1476" t="s">
        <v>101</v>
      </c>
      <c r="G1476" t="s">
        <v>2136</v>
      </c>
      <c r="H1476" t="s">
        <v>2137</v>
      </c>
      <c r="I1476" t="s">
        <v>104</v>
      </c>
      <c r="J1476" t="s">
        <v>26</v>
      </c>
      <c r="K1476" t="s">
        <v>2321</v>
      </c>
      <c r="L1476" t="s">
        <v>74</v>
      </c>
      <c r="M1476">
        <v>48146</v>
      </c>
      <c r="N1476" t="s">
        <v>29</v>
      </c>
      <c r="O1476" t="s">
        <v>3938</v>
      </c>
      <c r="P1476" t="s">
        <v>31</v>
      </c>
      <c r="Q1476" t="s">
        <v>82</v>
      </c>
      <c r="R1476" t="s">
        <v>3939</v>
      </c>
      <c r="S1476">
        <v>167.292</v>
      </c>
      <c r="T1476">
        <v>6</v>
      </c>
      <c r="U1476" s="4">
        <v>0.1</v>
      </c>
      <c r="V1476">
        <f t="shared" si="47"/>
        <v>-16.729200000000002</v>
      </c>
      <c r="W1476">
        <v>29.7408</v>
      </c>
    </row>
    <row r="1477" spans="1:23" x14ac:dyDescent="0.3">
      <c r="A1477">
        <v>3476</v>
      </c>
      <c r="B1477" t="s">
        <v>3940</v>
      </c>
      <c r="C1477" s="2">
        <v>42752</v>
      </c>
      <c r="D1477">
        <f t="shared" si="46"/>
        <v>2017</v>
      </c>
      <c r="E1477" s="2">
        <v>42339</v>
      </c>
      <c r="F1477" t="s">
        <v>101</v>
      </c>
      <c r="G1477" t="s">
        <v>645</v>
      </c>
      <c r="H1477" t="s">
        <v>646</v>
      </c>
      <c r="I1477" t="s">
        <v>104</v>
      </c>
      <c r="J1477" t="s">
        <v>26</v>
      </c>
      <c r="K1477" t="s">
        <v>3941</v>
      </c>
      <c r="L1477" t="s">
        <v>931</v>
      </c>
      <c r="M1477">
        <v>66212</v>
      </c>
      <c r="N1477" t="s">
        <v>29</v>
      </c>
      <c r="O1477" t="s">
        <v>2919</v>
      </c>
      <c r="P1477" t="s">
        <v>67</v>
      </c>
      <c r="Q1477" t="s">
        <v>68</v>
      </c>
      <c r="R1477" t="s">
        <v>2920</v>
      </c>
      <c r="S1477">
        <v>34.950000000000003</v>
      </c>
      <c r="T1477">
        <v>5</v>
      </c>
      <c r="U1477" s="4">
        <v>0</v>
      </c>
      <c r="V1477">
        <f t="shared" si="47"/>
        <v>0</v>
      </c>
      <c r="W1477">
        <v>15.378000000000004</v>
      </c>
    </row>
    <row r="1478" spans="1:23" x14ac:dyDescent="0.3">
      <c r="A1478">
        <v>3477</v>
      </c>
      <c r="B1478" t="s">
        <v>3940</v>
      </c>
      <c r="C1478" s="2">
        <v>42753</v>
      </c>
      <c r="D1478">
        <f t="shared" si="46"/>
        <v>2017</v>
      </c>
      <c r="E1478" s="2">
        <v>42339</v>
      </c>
      <c r="F1478" t="s">
        <v>101</v>
      </c>
      <c r="G1478" t="s">
        <v>645</v>
      </c>
      <c r="H1478" t="s">
        <v>646</v>
      </c>
      <c r="I1478" t="s">
        <v>104</v>
      </c>
      <c r="J1478" t="s">
        <v>26</v>
      </c>
      <c r="K1478" t="s">
        <v>3941</v>
      </c>
      <c r="L1478" t="s">
        <v>931</v>
      </c>
      <c r="M1478">
        <v>66212</v>
      </c>
      <c r="N1478" t="s">
        <v>29</v>
      </c>
      <c r="O1478" t="s">
        <v>477</v>
      </c>
      <c r="P1478" t="s">
        <v>31</v>
      </c>
      <c r="Q1478" t="s">
        <v>47</v>
      </c>
      <c r="R1478" t="s">
        <v>478</v>
      </c>
      <c r="S1478">
        <v>152</v>
      </c>
      <c r="T1478">
        <v>5</v>
      </c>
      <c r="U1478" s="4">
        <v>0</v>
      </c>
      <c r="V1478">
        <f t="shared" si="47"/>
        <v>0</v>
      </c>
      <c r="W1478">
        <v>69.919999999999987</v>
      </c>
    </row>
    <row r="1479" spans="1:23" x14ac:dyDescent="0.3">
      <c r="A1479">
        <v>3612</v>
      </c>
      <c r="B1479" t="s">
        <v>3942</v>
      </c>
      <c r="C1479" s="2">
        <v>42754</v>
      </c>
      <c r="D1479">
        <f t="shared" si="46"/>
        <v>2017</v>
      </c>
      <c r="E1479" s="2">
        <v>42340</v>
      </c>
      <c r="F1479" t="s">
        <v>128</v>
      </c>
      <c r="G1479" t="s">
        <v>3943</v>
      </c>
      <c r="H1479" t="s">
        <v>3944</v>
      </c>
      <c r="I1479" t="s">
        <v>104</v>
      </c>
      <c r="J1479" t="s">
        <v>26</v>
      </c>
      <c r="K1479" t="s">
        <v>160</v>
      </c>
      <c r="L1479" t="s">
        <v>28</v>
      </c>
      <c r="M1479">
        <v>75217</v>
      </c>
      <c r="N1479" t="s">
        <v>29</v>
      </c>
      <c r="O1479" t="s">
        <v>3945</v>
      </c>
      <c r="P1479" t="s">
        <v>67</v>
      </c>
      <c r="Q1479" t="s">
        <v>68</v>
      </c>
      <c r="R1479" t="s">
        <v>3946</v>
      </c>
      <c r="S1479">
        <v>58.415999999999997</v>
      </c>
      <c r="T1479">
        <v>2</v>
      </c>
      <c r="U1479" s="4">
        <v>0.2</v>
      </c>
      <c r="V1479">
        <f t="shared" si="47"/>
        <v>-11.683199999999999</v>
      </c>
      <c r="W1479">
        <v>16.794600000000003</v>
      </c>
    </row>
    <row r="1480" spans="1:23" x14ac:dyDescent="0.3">
      <c r="A1480">
        <v>7879</v>
      </c>
      <c r="B1480" t="s">
        <v>3947</v>
      </c>
      <c r="C1480" s="2">
        <v>42755</v>
      </c>
      <c r="D1480">
        <f t="shared" si="46"/>
        <v>2017</v>
      </c>
      <c r="E1480" s="2">
        <v>42343</v>
      </c>
      <c r="F1480" t="s">
        <v>128</v>
      </c>
      <c r="G1480" t="s">
        <v>1791</v>
      </c>
      <c r="H1480" t="s">
        <v>1792</v>
      </c>
      <c r="I1480" t="s">
        <v>37</v>
      </c>
      <c r="J1480" t="s">
        <v>26</v>
      </c>
      <c r="K1480" t="s">
        <v>567</v>
      </c>
      <c r="L1480" t="s">
        <v>39</v>
      </c>
      <c r="M1480">
        <v>60505</v>
      </c>
      <c r="N1480" t="s">
        <v>29</v>
      </c>
      <c r="O1480" t="s">
        <v>3338</v>
      </c>
      <c r="P1480" t="s">
        <v>54</v>
      </c>
      <c r="Q1480" t="s">
        <v>55</v>
      </c>
      <c r="R1480" t="s">
        <v>3339</v>
      </c>
      <c r="S1480">
        <v>242.17600000000004</v>
      </c>
      <c r="T1480">
        <v>4</v>
      </c>
      <c r="U1480" s="4">
        <v>0.6</v>
      </c>
      <c r="V1480">
        <f t="shared" si="47"/>
        <v>-145.30560000000003</v>
      </c>
      <c r="W1480">
        <v>-302.72000000000003</v>
      </c>
    </row>
    <row r="1481" spans="1:23" x14ac:dyDescent="0.3">
      <c r="A1481">
        <v>8531</v>
      </c>
      <c r="B1481" t="s">
        <v>3948</v>
      </c>
      <c r="C1481" s="2">
        <v>42756</v>
      </c>
      <c r="D1481">
        <f t="shared" si="46"/>
        <v>2017</v>
      </c>
      <c r="E1481" s="2">
        <v>42345</v>
      </c>
      <c r="F1481" t="s">
        <v>22</v>
      </c>
      <c r="G1481" t="s">
        <v>3949</v>
      </c>
      <c r="H1481" t="s">
        <v>3950</v>
      </c>
      <c r="I1481" t="s">
        <v>25</v>
      </c>
      <c r="J1481" t="s">
        <v>26</v>
      </c>
      <c r="K1481" t="s">
        <v>115</v>
      </c>
      <c r="L1481" t="s">
        <v>74</v>
      </c>
      <c r="M1481">
        <v>48227</v>
      </c>
      <c r="N1481" t="s">
        <v>29</v>
      </c>
      <c r="O1481" t="s">
        <v>3951</v>
      </c>
      <c r="P1481" t="s">
        <v>31</v>
      </c>
      <c r="Q1481" t="s">
        <v>32</v>
      </c>
      <c r="R1481" t="s">
        <v>3952</v>
      </c>
      <c r="S1481">
        <v>33.36</v>
      </c>
      <c r="T1481">
        <v>4</v>
      </c>
      <c r="U1481" s="4">
        <v>0</v>
      </c>
      <c r="V1481">
        <f t="shared" si="47"/>
        <v>0</v>
      </c>
      <c r="W1481">
        <v>16.68</v>
      </c>
    </row>
    <row r="1482" spans="1:23" x14ac:dyDescent="0.3">
      <c r="A1482">
        <v>8532</v>
      </c>
      <c r="B1482" t="s">
        <v>3948</v>
      </c>
      <c r="C1482" s="2">
        <v>42757</v>
      </c>
      <c r="D1482">
        <f t="shared" si="46"/>
        <v>2017</v>
      </c>
      <c r="E1482" s="2">
        <v>42345</v>
      </c>
      <c r="F1482" t="s">
        <v>22</v>
      </c>
      <c r="G1482" t="s">
        <v>3949</v>
      </c>
      <c r="H1482" t="s">
        <v>3950</v>
      </c>
      <c r="I1482" t="s">
        <v>25</v>
      </c>
      <c r="J1482" t="s">
        <v>26</v>
      </c>
      <c r="K1482" t="s">
        <v>115</v>
      </c>
      <c r="L1482" t="s">
        <v>74</v>
      </c>
      <c r="M1482">
        <v>48227</v>
      </c>
      <c r="N1482" t="s">
        <v>29</v>
      </c>
      <c r="O1482" t="s">
        <v>3953</v>
      </c>
      <c r="P1482" t="s">
        <v>31</v>
      </c>
      <c r="Q1482" t="s">
        <v>32</v>
      </c>
      <c r="R1482" t="s">
        <v>3954</v>
      </c>
      <c r="S1482">
        <v>13.76</v>
      </c>
      <c r="T1482">
        <v>2</v>
      </c>
      <c r="U1482" s="4">
        <v>0</v>
      </c>
      <c r="V1482">
        <f t="shared" si="47"/>
        <v>0</v>
      </c>
      <c r="W1482">
        <v>6.3295999999999992</v>
      </c>
    </row>
    <row r="1483" spans="1:23" x14ac:dyDescent="0.3">
      <c r="A1483">
        <v>8533</v>
      </c>
      <c r="B1483" t="s">
        <v>3948</v>
      </c>
      <c r="C1483" s="2">
        <v>42758</v>
      </c>
      <c r="D1483">
        <f t="shared" si="46"/>
        <v>2017</v>
      </c>
      <c r="E1483" s="2">
        <v>42345</v>
      </c>
      <c r="F1483" t="s">
        <v>22</v>
      </c>
      <c r="G1483" t="s">
        <v>3949</v>
      </c>
      <c r="H1483" t="s">
        <v>3950</v>
      </c>
      <c r="I1483" t="s">
        <v>25</v>
      </c>
      <c r="J1483" t="s">
        <v>26</v>
      </c>
      <c r="K1483" t="s">
        <v>115</v>
      </c>
      <c r="L1483" t="s">
        <v>74</v>
      </c>
      <c r="M1483">
        <v>48227</v>
      </c>
      <c r="N1483" t="s">
        <v>29</v>
      </c>
      <c r="O1483" t="s">
        <v>3955</v>
      </c>
      <c r="P1483" t="s">
        <v>31</v>
      </c>
      <c r="Q1483" t="s">
        <v>44</v>
      </c>
      <c r="R1483" t="s">
        <v>3956</v>
      </c>
      <c r="S1483">
        <v>496.86</v>
      </c>
      <c r="T1483">
        <v>7</v>
      </c>
      <c r="U1483" s="4">
        <v>0</v>
      </c>
      <c r="V1483">
        <f t="shared" si="47"/>
        <v>0</v>
      </c>
      <c r="W1483">
        <v>24.842999999999947</v>
      </c>
    </row>
    <row r="1484" spans="1:23" x14ac:dyDescent="0.3">
      <c r="A1484">
        <v>8534</v>
      </c>
      <c r="B1484" t="s">
        <v>3948</v>
      </c>
      <c r="C1484" s="2">
        <v>42759</v>
      </c>
      <c r="D1484">
        <f t="shared" si="46"/>
        <v>2017</v>
      </c>
      <c r="E1484" s="2">
        <v>42345</v>
      </c>
      <c r="F1484" t="s">
        <v>22</v>
      </c>
      <c r="G1484" t="s">
        <v>3949</v>
      </c>
      <c r="H1484" t="s">
        <v>3950</v>
      </c>
      <c r="I1484" t="s">
        <v>25</v>
      </c>
      <c r="J1484" t="s">
        <v>26</v>
      </c>
      <c r="K1484" t="s">
        <v>115</v>
      </c>
      <c r="L1484" t="s">
        <v>74</v>
      </c>
      <c r="M1484">
        <v>48227</v>
      </c>
      <c r="N1484" t="s">
        <v>29</v>
      </c>
      <c r="O1484" t="s">
        <v>2387</v>
      </c>
      <c r="P1484" t="s">
        <v>54</v>
      </c>
      <c r="Q1484" t="s">
        <v>140</v>
      </c>
      <c r="R1484" t="s">
        <v>2388</v>
      </c>
      <c r="S1484">
        <v>389.97</v>
      </c>
      <c r="T1484">
        <v>3</v>
      </c>
      <c r="U1484" s="4">
        <v>0</v>
      </c>
      <c r="V1484">
        <f t="shared" si="47"/>
        <v>0</v>
      </c>
      <c r="W1484">
        <v>35.097300000000004</v>
      </c>
    </row>
    <row r="1485" spans="1:23" x14ac:dyDescent="0.3">
      <c r="A1485">
        <v>103</v>
      </c>
      <c r="B1485" t="s">
        <v>3957</v>
      </c>
      <c r="C1485" s="2">
        <v>42760</v>
      </c>
      <c r="D1485">
        <f t="shared" si="46"/>
        <v>2017</v>
      </c>
      <c r="E1485" s="2">
        <v>42343</v>
      </c>
      <c r="F1485" t="s">
        <v>128</v>
      </c>
      <c r="G1485" t="s">
        <v>768</v>
      </c>
      <c r="H1485" t="s">
        <v>769</v>
      </c>
      <c r="I1485" t="s">
        <v>25</v>
      </c>
      <c r="J1485" t="s">
        <v>26</v>
      </c>
      <c r="K1485" t="s">
        <v>2274</v>
      </c>
      <c r="L1485" t="s">
        <v>252</v>
      </c>
      <c r="M1485">
        <v>55901</v>
      </c>
      <c r="N1485" t="s">
        <v>29</v>
      </c>
      <c r="O1485" t="s">
        <v>3116</v>
      </c>
      <c r="P1485" t="s">
        <v>31</v>
      </c>
      <c r="Q1485" t="s">
        <v>32</v>
      </c>
      <c r="R1485" t="s">
        <v>3117</v>
      </c>
      <c r="S1485">
        <v>23.92</v>
      </c>
      <c r="T1485">
        <v>4</v>
      </c>
      <c r="U1485" s="4">
        <v>0</v>
      </c>
      <c r="V1485">
        <f t="shared" si="47"/>
        <v>0</v>
      </c>
      <c r="W1485">
        <v>11.720800000000001</v>
      </c>
    </row>
    <row r="1486" spans="1:23" x14ac:dyDescent="0.3">
      <c r="A1486">
        <v>2055</v>
      </c>
      <c r="B1486" t="s">
        <v>3958</v>
      </c>
      <c r="C1486" s="2">
        <v>42761</v>
      </c>
      <c r="D1486">
        <f t="shared" si="46"/>
        <v>2017</v>
      </c>
      <c r="E1486" s="2">
        <v>42346</v>
      </c>
      <c r="F1486" t="s">
        <v>22</v>
      </c>
      <c r="G1486" t="s">
        <v>2893</v>
      </c>
      <c r="H1486" t="s">
        <v>2894</v>
      </c>
      <c r="I1486" t="s">
        <v>25</v>
      </c>
      <c r="J1486" t="s">
        <v>26</v>
      </c>
      <c r="K1486" t="s">
        <v>185</v>
      </c>
      <c r="L1486" t="s">
        <v>96</v>
      </c>
      <c r="M1486">
        <v>47374</v>
      </c>
      <c r="N1486" t="s">
        <v>29</v>
      </c>
      <c r="O1486" t="s">
        <v>3749</v>
      </c>
      <c r="P1486" t="s">
        <v>54</v>
      </c>
      <c r="Q1486" t="s">
        <v>55</v>
      </c>
      <c r="R1486" t="s">
        <v>3750</v>
      </c>
      <c r="S1486">
        <v>17.309999999999999</v>
      </c>
      <c r="T1486">
        <v>3</v>
      </c>
      <c r="U1486" s="4">
        <v>0</v>
      </c>
      <c r="V1486">
        <f t="shared" si="47"/>
        <v>0</v>
      </c>
      <c r="W1486">
        <v>5.1929999999999996</v>
      </c>
    </row>
    <row r="1487" spans="1:23" x14ac:dyDescent="0.3">
      <c r="A1487">
        <v>8112</v>
      </c>
      <c r="B1487" t="s">
        <v>3959</v>
      </c>
      <c r="C1487" s="2">
        <v>42762</v>
      </c>
      <c r="D1487">
        <f t="shared" si="46"/>
        <v>2017</v>
      </c>
      <c r="E1487" s="2">
        <v>42342</v>
      </c>
      <c r="F1487" t="s">
        <v>128</v>
      </c>
      <c r="G1487" t="s">
        <v>3960</v>
      </c>
      <c r="H1487" t="s">
        <v>3961</v>
      </c>
      <c r="I1487" t="s">
        <v>25</v>
      </c>
      <c r="J1487" t="s">
        <v>26</v>
      </c>
      <c r="K1487" t="s">
        <v>3962</v>
      </c>
      <c r="L1487" t="s">
        <v>28</v>
      </c>
      <c r="M1487">
        <v>76903</v>
      </c>
      <c r="N1487" t="s">
        <v>29</v>
      </c>
      <c r="O1487" t="s">
        <v>3525</v>
      </c>
      <c r="P1487" t="s">
        <v>54</v>
      </c>
      <c r="Q1487" t="s">
        <v>140</v>
      </c>
      <c r="R1487" t="s">
        <v>3526</v>
      </c>
      <c r="S1487">
        <v>248.43</v>
      </c>
      <c r="T1487">
        <v>5</v>
      </c>
      <c r="U1487" s="4">
        <v>0.3</v>
      </c>
      <c r="V1487">
        <f t="shared" si="47"/>
        <v>-74.528999999999996</v>
      </c>
      <c r="W1487">
        <v>-17.744999999999976</v>
      </c>
    </row>
    <row r="1488" spans="1:23" x14ac:dyDescent="0.3">
      <c r="A1488">
        <v>8113</v>
      </c>
      <c r="B1488" t="s">
        <v>3959</v>
      </c>
      <c r="C1488" s="2">
        <v>42763</v>
      </c>
      <c r="D1488">
        <f t="shared" si="46"/>
        <v>2017</v>
      </c>
      <c r="E1488" s="2">
        <v>42342</v>
      </c>
      <c r="F1488" t="s">
        <v>128</v>
      </c>
      <c r="G1488" t="s">
        <v>3960</v>
      </c>
      <c r="H1488" t="s">
        <v>3961</v>
      </c>
      <c r="I1488" t="s">
        <v>25</v>
      </c>
      <c r="J1488" t="s">
        <v>26</v>
      </c>
      <c r="K1488" t="s">
        <v>3962</v>
      </c>
      <c r="L1488" t="s">
        <v>28</v>
      </c>
      <c r="M1488">
        <v>76903</v>
      </c>
      <c r="N1488" t="s">
        <v>29</v>
      </c>
      <c r="O1488" t="s">
        <v>530</v>
      </c>
      <c r="P1488" t="s">
        <v>31</v>
      </c>
      <c r="Q1488" t="s">
        <v>82</v>
      </c>
      <c r="R1488" t="s">
        <v>531</v>
      </c>
      <c r="S1488">
        <v>11.647999999999998</v>
      </c>
      <c r="T1488">
        <v>4</v>
      </c>
      <c r="U1488" s="4">
        <v>0.8</v>
      </c>
      <c r="V1488">
        <f t="shared" si="47"/>
        <v>-9.3183999999999987</v>
      </c>
      <c r="W1488">
        <v>-30.867200000000004</v>
      </c>
    </row>
    <row r="1489" spans="1:23" x14ac:dyDescent="0.3">
      <c r="A1489">
        <v>8114</v>
      </c>
      <c r="B1489" t="s">
        <v>3959</v>
      </c>
      <c r="C1489" s="2">
        <v>42764</v>
      </c>
      <c r="D1489">
        <f t="shared" si="46"/>
        <v>2017</v>
      </c>
      <c r="E1489" s="2">
        <v>42342</v>
      </c>
      <c r="F1489" t="s">
        <v>128</v>
      </c>
      <c r="G1489" t="s">
        <v>3960</v>
      </c>
      <c r="H1489" t="s">
        <v>3961</v>
      </c>
      <c r="I1489" t="s">
        <v>25</v>
      </c>
      <c r="J1489" t="s">
        <v>26</v>
      </c>
      <c r="K1489" t="s">
        <v>3962</v>
      </c>
      <c r="L1489" t="s">
        <v>28</v>
      </c>
      <c r="M1489">
        <v>76903</v>
      </c>
      <c r="N1489" t="s">
        <v>29</v>
      </c>
      <c r="O1489" t="s">
        <v>2116</v>
      </c>
      <c r="P1489" t="s">
        <v>54</v>
      </c>
      <c r="Q1489" t="s">
        <v>140</v>
      </c>
      <c r="R1489" t="s">
        <v>2117</v>
      </c>
      <c r="S1489">
        <v>85.245999999999995</v>
      </c>
      <c r="T1489">
        <v>2</v>
      </c>
      <c r="U1489" s="4">
        <v>0.3</v>
      </c>
      <c r="V1489">
        <f t="shared" si="47"/>
        <v>-25.573799999999999</v>
      </c>
      <c r="W1489">
        <v>-1.217800000000004</v>
      </c>
    </row>
    <row r="1490" spans="1:23" x14ac:dyDescent="0.3">
      <c r="A1490">
        <v>9251</v>
      </c>
      <c r="B1490" t="s">
        <v>3963</v>
      </c>
      <c r="C1490" s="2">
        <v>42765</v>
      </c>
      <c r="D1490">
        <f t="shared" si="46"/>
        <v>2017</v>
      </c>
      <c r="E1490" s="2">
        <v>42345</v>
      </c>
      <c r="F1490" t="s">
        <v>22</v>
      </c>
      <c r="G1490" t="s">
        <v>3964</v>
      </c>
      <c r="H1490" t="s">
        <v>3965</v>
      </c>
      <c r="I1490" t="s">
        <v>104</v>
      </c>
      <c r="J1490" t="s">
        <v>26</v>
      </c>
      <c r="K1490" t="s">
        <v>3966</v>
      </c>
      <c r="L1490" t="s">
        <v>278</v>
      </c>
      <c r="M1490">
        <v>52302</v>
      </c>
      <c r="N1490" t="s">
        <v>29</v>
      </c>
      <c r="O1490" t="s">
        <v>1280</v>
      </c>
      <c r="P1490" t="s">
        <v>31</v>
      </c>
      <c r="Q1490" t="s">
        <v>47</v>
      </c>
      <c r="R1490" t="s">
        <v>1281</v>
      </c>
      <c r="S1490">
        <v>115.84</v>
      </c>
      <c r="T1490">
        <v>8</v>
      </c>
      <c r="U1490" s="4">
        <v>0</v>
      </c>
      <c r="V1490">
        <f t="shared" si="47"/>
        <v>0</v>
      </c>
      <c r="W1490">
        <v>54.444800000000001</v>
      </c>
    </row>
    <row r="1491" spans="1:23" x14ac:dyDescent="0.3">
      <c r="A1491">
        <v>9485</v>
      </c>
      <c r="B1491" t="s">
        <v>3967</v>
      </c>
      <c r="C1491" s="2">
        <v>42766</v>
      </c>
      <c r="D1491">
        <f t="shared" si="46"/>
        <v>2017</v>
      </c>
      <c r="E1491" s="2">
        <v>42343</v>
      </c>
      <c r="F1491" t="s">
        <v>128</v>
      </c>
      <c r="G1491" t="s">
        <v>2941</v>
      </c>
      <c r="H1491" t="s">
        <v>2942</v>
      </c>
      <c r="I1491" t="s">
        <v>104</v>
      </c>
      <c r="J1491" t="s">
        <v>26</v>
      </c>
      <c r="K1491" t="s">
        <v>27</v>
      </c>
      <c r="L1491" t="s">
        <v>28</v>
      </c>
      <c r="M1491">
        <v>77036</v>
      </c>
      <c r="N1491" t="s">
        <v>29</v>
      </c>
      <c r="O1491" t="s">
        <v>3968</v>
      </c>
      <c r="P1491" t="s">
        <v>54</v>
      </c>
      <c r="Q1491" t="s">
        <v>110</v>
      </c>
      <c r="R1491" t="s">
        <v>3969</v>
      </c>
      <c r="S1491">
        <v>781.86399999999992</v>
      </c>
      <c r="T1491">
        <v>10</v>
      </c>
      <c r="U1491" s="4">
        <v>0.32</v>
      </c>
      <c r="V1491">
        <f t="shared" si="47"/>
        <v>-250.19647999999998</v>
      </c>
      <c r="W1491">
        <v>-137.97600000000008</v>
      </c>
    </row>
    <row r="1492" spans="1:23" x14ac:dyDescent="0.3">
      <c r="A1492">
        <v>9486</v>
      </c>
      <c r="B1492" t="s">
        <v>3967</v>
      </c>
      <c r="C1492" s="2">
        <v>42767</v>
      </c>
      <c r="D1492">
        <f t="shared" si="46"/>
        <v>2017</v>
      </c>
      <c r="E1492" s="2">
        <v>42343</v>
      </c>
      <c r="F1492" t="s">
        <v>128</v>
      </c>
      <c r="G1492" t="s">
        <v>2941</v>
      </c>
      <c r="H1492" t="s">
        <v>2942</v>
      </c>
      <c r="I1492" t="s">
        <v>104</v>
      </c>
      <c r="J1492" t="s">
        <v>26</v>
      </c>
      <c r="K1492" t="s">
        <v>27</v>
      </c>
      <c r="L1492" t="s">
        <v>28</v>
      </c>
      <c r="M1492">
        <v>77036</v>
      </c>
      <c r="N1492" t="s">
        <v>29</v>
      </c>
      <c r="O1492" t="s">
        <v>2992</v>
      </c>
      <c r="P1492" t="s">
        <v>31</v>
      </c>
      <c r="Q1492" t="s">
        <v>32</v>
      </c>
      <c r="R1492" t="s">
        <v>2993</v>
      </c>
      <c r="S1492">
        <v>30.816000000000003</v>
      </c>
      <c r="T1492">
        <v>9</v>
      </c>
      <c r="U1492" s="4">
        <v>0.2</v>
      </c>
      <c r="V1492">
        <f t="shared" si="47"/>
        <v>-6.1632000000000007</v>
      </c>
      <c r="W1492">
        <v>9.6299999999999955</v>
      </c>
    </row>
    <row r="1493" spans="1:23" x14ac:dyDescent="0.3">
      <c r="A1493">
        <v>5830</v>
      </c>
      <c r="B1493" t="s">
        <v>3970</v>
      </c>
      <c r="C1493" s="2">
        <v>42768</v>
      </c>
      <c r="D1493">
        <f t="shared" si="46"/>
        <v>2017</v>
      </c>
      <c r="E1493" s="2">
        <v>42346</v>
      </c>
      <c r="F1493" t="s">
        <v>22</v>
      </c>
      <c r="G1493" t="s">
        <v>1022</v>
      </c>
      <c r="H1493" t="s">
        <v>1023</v>
      </c>
      <c r="I1493" t="s">
        <v>25</v>
      </c>
      <c r="J1493" t="s">
        <v>26</v>
      </c>
      <c r="K1493" t="s">
        <v>185</v>
      </c>
      <c r="L1493" t="s">
        <v>96</v>
      </c>
      <c r="M1493">
        <v>47374</v>
      </c>
      <c r="N1493" t="s">
        <v>29</v>
      </c>
      <c r="O1493" t="s">
        <v>3971</v>
      </c>
      <c r="P1493" t="s">
        <v>54</v>
      </c>
      <c r="Q1493" t="s">
        <v>227</v>
      </c>
      <c r="R1493" t="s">
        <v>3972</v>
      </c>
      <c r="S1493">
        <v>581.96</v>
      </c>
      <c r="T1493">
        <v>2</v>
      </c>
      <c r="U1493" s="4">
        <v>0</v>
      </c>
      <c r="V1493">
        <f t="shared" si="47"/>
        <v>0</v>
      </c>
      <c r="W1493">
        <v>104.75279999999998</v>
      </c>
    </row>
    <row r="1494" spans="1:23" x14ac:dyDescent="0.3">
      <c r="A1494">
        <v>5831</v>
      </c>
      <c r="B1494" t="s">
        <v>3970</v>
      </c>
      <c r="C1494" s="2">
        <v>42769</v>
      </c>
      <c r="D1494">
        <f t="shared" si="46"/>
        <v>2017</v>
      </c>
      <c r="E1494" s="2">
        <v>42346</v>
      </c>
      <c r="F1494" t="s">
        <v>22</v>
      </c>
      <c r="G1494" t="s">
        <v>1022</v>
      </c>
      <c r="H1494" t="s">
        <v>1023</v>
      </c>
      <c r="I1494" t="s">
        <v>25</v>
      </c>
      <c r="J1494" t="s">
        <v>26</v>
      </c>
      <c r="K1494" t="s">
        <v>185</v>
      </c>
      <c r="L1494" t="s">
        <v>96</v>
      </c>
      <c r="M1494">
        <v>47374</v>
      </c>
      <c r="N1494" t="s">
        <v>29</v>
      </c>
      <c r="O1494" t="s">
        <v>2000</v>
      </c>
      <c r="P1494" t="s">
        <v>54</v>
      </c>
      <c r="Q1494" t="s">
        <v>140</v>
      </c>
      <c r="R1494" t="s">
        <v>2001</v>
      </c>
      <c r="S1494">
        <v>29.98</v>
      </c>
      <c r="T1494">
        <v>1</v>
      </c>
      <c r="U1494" s="4">
        <v>0</v>
      </c>
      <c r="V1494">
        <f t="shared" si="47"/>
        <v>0</v>
      </c>
      <c r="W1494">
        <v>8.0945999999999998</v>
      </c>
    </row>
    <row r="1495" spans="1:23" x14ac:dyDescent="0.3">
      <c r="A1495">
        <v>148</v>
      </c>
      <c r="B1495" t="s">
        <v>3973</v>
      </c>
      <c r="C1495" s="2">
        <v>42770</v>
      </c>
      <c r="D1495">
        <f t="shared" si="46"/>
        <v>2017</v>
      </c>
      <c r="E1495" s="2">
        <v>42348</v>
      </c>
      <c r="F1495" t="s">
        <v>22</v>
      </c>
      <c r="G1495" t="s">
        <v>3974</v>
      </c>
      <c r="H1495" t="s">
        <v>3975</v>
      </c>
      <c r="I1495" t="s">
        <v>104</v>
      </c>
      <c r="J1495" t="s">
        <v>26</v>
      </c>
      <c r="K1495" t="s">
        <v>1300</v>
      </c>
      <c r="L1495" t="s">
        <v>124</v>
      </c>
      <c r="M1495">
        <v>53132</v>
      </c>
      <c r="N1495" t="s">
        <v>29</v>
      </c>
      <c r="O1495" t="s">
        <v>856</v>
      </c>
      <c r="P1495" t="s">
        <v>67</v>
      </c>
      <c r="Q1495" t="s">
        <v>297</v>
      </c>
      <c r="R1495" t="s">
        <v>857</v>
      </c>
      <c r="S1495">
        <v>384.45000000000005</v>
      </c>
      <c r="T1495">
        <v>11</v>
      </c>
      <c r="U1495" s="4">
        <v>0</v>
      </c>
      <c r="V1495">
        <f t="shared" si="47"/>
        <v>0</v>
      </c>
      <c r="W1495">
        <v>103.80150000000003</v>
      </c>
    </row>
    <row r="1496" spans="1:23" x14ac:dyDescent="0.3">
      <c r="A1496">
        <v>149</v>
      </c>
      <c r="B1496" t="s">
        <v>3973</v>
      </c>
      <c r="C1496" s="2">
        <v>42771</v>
      </c>
      <c r="D1496">
        <f t="shared" si="46"/>
        <v>2017</v>
      </c>
      <c r="E1496" s="2">
        <v>42348</v>
      </c>
      <c r="F1496" t="s">
        <v>22</v>
      </c>
      <c r="G1496" t="s">
        <v>3974</v>
      </c>
      <c r="H1496" t="s">
        <v>3975</v>
      </c>
      <c r="I1496" t="s">
        <v>104</v>
      </c>
      <c r="J1496" t="s">
        <v>26</v>
      </c>
      <c r="K1496" t="s">
        <v>1300</v>
      </c>
      <c r="L1496" t="s">
        <v>124</v>
      </c>
      <c r="M1496">
        <v>53132</v>
      </c>
      <c r="N1496" t="s">
        <v>29</v>
      </c>
      <c r="O1496" t="s">
        <v>3976</v>
      </c>
      <c r="P1496" t="s">
        <v>67</v>
      </c>
      <c r="Q1496" t="s">
        <v>297</v>
      </c>
      <c r="R1496" t="s">
        <v>3977</v>
      </c>
      <c r="S1496">
        <v>149.97</v>
      </c>
      <c r="T1496">
        <v>3</v>
      </c>
      <c r="U1496" s="4">
        <v>0</v>
      </c>
      <c r="V1496">
        <f t="shared" si="47"/>
        <v>0</v>
      </c>
      <c r="W1496">
        <v>5.9987999999999815</v>
      </c>
    </row>
    <row r="1497" spans="1:23" x14ac:dyDescent="0.3">
      <c r="A1497">
        <v>150</v>
      </c>
      <c r="B1497" t="s">
        <v>3973</v>
      </c>
      <c r="C1497" s="2">
        <v>42772</v>
      </c>
      <c r="D1497">
        <f t="shared" si="46"/>
        <v>2017</v>
      </c>
      <c r="E1497" s="2">
        <v>42348</v>
      </c>
      <c r="F1497" t="s">
        <v>22</v>
      </c>
      <c r="G1497" t="s">
        <v>3974</v>
      </c>
      <c r="H1497" t="s">
        <v>3975</v>
      </c>
      <c r="I1497" t="s">
        <v>104</v>
      </c>
      <c r="J1497" t="s">
        <v>26</v>
      </c>
      <c r="K1497" t="s">
        <v>1300</v>
      </c>
      <c r="L1497" t="s">
        <v>124</v>
      </c>
      <c r="M1497">
        <v>53132</v>
      </c>
      <c r="N1497" t="s">
        <v>29</v>
      </c>
      <c r="O1497" t="s">
        <v>3978</v>
      </c>
      <c r="P1497" t="s">
        <v>54</v>
      </c>
      <c r="Q1497" t="s">
        <v>140</v>
      </c>
      <c r="R1497" t="s">
        <v>3979</v>
      </c>
      <c r="S1497">
        <v>1951.84</v>
      </c>
      <c r="T1497">
        <v>8</v>
      </c>
      <c r="U1497" s="4">
        <v>0</v>
      </c>
      <c r="V1497">
        <f t="shared" si="47"/>
        <v>0</v>
      </c>
      <c r="W1497">
        <v>585.55199999999991</v>
      </c>
    </row>
    <row r="1498" spans="1:23" x14ac:dyDescent="0.3">
      <c r="A1498">
        <v>151</v>
      </c>
      <c r="B1498" t="s">
        <v>3973</v>
      </c>
      <c r="C1498" s="2">
        <v>42773</v>
      </c>
      <c r="D1498">
        <f t="shared" si="46"/>
        <v>2017</v>
      </c>
      <c r="E1498" s="2">
        <v>42348</v>
      </c>
      <c r="F1498" t="s">
        <v>22</v>
      </c>
      <c r="G1498" t="s">
        <v>3974</v>
      </c>
      <c r="H1498" t="s">
        <v>3975</v>
      </c>
      <c r="I1498" t="s">
        <v>104</v>
      </c>
      <c r="J1498" t="s">
        <v>26</v>
      </c>
      <c r="K1498" t="s">
        <v>1300</v>
      </c>
      <c r="L1498" t="s">
        <v>124</v>
      </c>
      <c r="M1498">
        <v>53132</v>
      </c>
      <c r="N1498" t="s">
        <v>29</v>
      </c>
      <c r="O1498" t="s">
        <v>3980</v>
      </c>
      <c r="P1498" t="s">
        <v>31</v>
      </c>
      <c r="Q1498" t="s">
        <v>47</v>
      </c>
      <c r="R1498" t="s">
        <v>3981</v>
      </c>
      <c r="S1498">
        <v>171.55</v>
      </c>
      <c r="T1498">
        <v>5</v>
      </c>
      <c r="U1498" s="4">
        <v>0</v>
      </c>
      <c r="V1498">
        <f t="shared" si="47"/>
        <v>0</v>
      </c>
      <c r="W1498">
        <v>80.628500000000003</v>
      </c>
    </row>
    <row r="1499" spans="1:23" x14ac:dyDescent="0.3">
      <c r="A1499">
        <v>6872</v>
      </c>
      <c r="B1499" t="s">
        <v>3982</v>
      </c>
      <c r="C1499" s="2">
        <v>42774</v>
      </c>
      <c r="D1499">
        <f t="shared" si="46"/>
        <v>2017</v>
      </c>
      <c r="E1499" s="2">
        <v>42347</v>
      </c>
      <c r="F1499" t="s">
        <v>128</v>
      </c>
      <c r="G1499" t="s">
        <v>3983</v>
      </c>
      <c r="H1499" t="s">
        <v>3984</v>
      </c>
      <c r="I1499" t="s">
        <v>104</v>
      </c>
      <c r="J1499" t="s">
        <v>26</v>
      </c>
      <c r="K1499" t="s">
        <v>166</v>
      </c>
      <c r="L1499" t="s">
        <v>39</v>
      </c>
      <c r="M1499">
        <v>60610</v>
      </c>
      <c r="N1499" t="s">
        <v>29</v>
      </c>
      <c r="O1499" t="s">
        <v>142</v>
      </c>
      <c r="P1499" t="s">
        <v>31</v>
      </c>
      <c r="Q1499" t="s">
        <v>41</v>
      </c>
      <c r="R1499" t="s">
        <v>143</v>
      </c>
      <c r="S1499">
        <v>11.952000000000002</v>
      </c>
      <c r="T1499">
        <v>3</v>
      </c>
      <c r="U1499" s="4">
        <v>0.2</v>
      </c>
      <c r="V1499">
        <f t="shared" si="47"/>
        <v>-2.3904000000000005</v>
      </c>
      <c r="W1499">
        <v>3.8843999999999994</v>
      </c>
    </row>
    <row r="1500" spans="1:23" x14ac:dyDescent="0.3">
      <c r="A1500">
        <v>8776</v>
      </c>
      <c r="B1500" t="s">
        <v>3985</v>
      </c>
      <c r="C1500" s="2">
        <v>42775</v>
      </c>
      <c r="D1500">
        <f t="shared" si="46"/>
        <v>2017</v>
      </c>
      <c r="E1500" s="2">
        <v>42348</v>
      </c>
      <c r="F1500" t="s">
        <v>128</v>
      </c>
      <c r="G1500" t="s">
        <v>2542</v>
      </c>
      <c r="H1500" t="s">
        <v>2543</v>
      </c>
      <c r="I1500" t="s">
        <v>37</v>
      </c>
      <c r="J1500" t="s">
        <v>26</v>
      </c>
      <c r="K1500" t="s">
        <v>166</v>
      </c>
      <c r="L1500" t="s">
        <v>39</v>
      </c>
      <c r="M1500">
        <v>60623</v>
      </c>
      <c r="N1500" t="s">
        <v>29</v>
      </c>
      <c r="O1500" t="s">
        <v>3235</v>
      </c>
      <c r="P1500" t="s">
        <v>31</v>
      </c>
      <c r="Q1500" t="s">
        <v>64</v>
      </c>
      <c r="R1500" t="s">
        <v>3236</v>
      </c>
      <c r="S1500">
        <v>3.536</v>
      </c>
      <c r="T1500">
        <v>2</v>
      </c>
      <c r="U1500" s="4">
        <v>0.2</v>
      </c>
      <c r="V1500">
        <f t="shared" si="47"/>
        <v>-0.70720000000000005</v>
      </c>
      <c r="W1500">
        <v>0.30940000000000001</v>
      </c>
    </row>
    <row r="1501" spans="1:23" x14ac:dyDescent="0.3">
      <c r="A1501">
        <v>36</v>
      </c>
      <c r="B1501" t="s">
        <v>3986</v>
      </c>
      <c r="C1501" s="2">
        <v>42776</v>
      </c>
      <c r="D1501">
        <f t="shared" si="46"/>
        <v>2017</v>
      </c>
      <c r="E1501" s="2">
        <v>42349</v>
      </c>
      <c r="F1501" t="s">
        <v>101</v>
      </c>
      <c r="G1501" t="s">
        <v>2373</v>
      </c>
      <c r="H1501" t="s">
        <v>2374</v>
      </c>
      <c r="I1501" t="s">
        <v>104</v>
      </c>
      <c r="J1501" t="s">
        <v>26</v>
      </c>
      <c r="K1501" t="s">
        <v>3987</v>
      </c>
      <c r="L1501" t="s">
        <v>28</v>
      </c>
      <c r="M1501">
        <v>75080</v>
      </c>
      <c r="N1501" t="s">
        <v>29</v>
      </c>
      <c r="O1501" t="s">
        <v>3988</v>
      </c>
      <c r="P1501" t="s">
        <v>67</v>
      </c>
      <c r="Q1501" t="s">
        <v>297</v>
      </c>
      <c r="R1501" t="s">
        <v>3989</v>
      </c>
      <c r="S1501">
        <v>1097.5440000000003</v>
      </c>
      <c r="T1501">
        <v>7</v>
      </c>
      <c r="U1501" s="4">
        <v>0.2</v>
      </c>
      <c r="V1501">
        <f t="shared" si="47"/>
        <v>-219.50880000000006</v>
      </c>
      <c r="W1501">
        <v>123.47369999999989</v>
      </c>
    </row>
    <row r="1502" spans="1:23" x14ac:dyDescent="0.3">
      <c r="A1502">
        <v>37</v>
      </c>
      <c r="B1502" t="s">
        <v>3986</v>
      </c>
      <c r="C1502" s="2">
        <v>42777</v>
      </c>
      <c r="D1502">
        <f t="shared" si="46"/>
        <v>2017</v>
      </c>
      <c r="E1502" s="2">
        <v>42349</v>
      </c>
      <c r="F1502" t="s">
        <v>101</v>
      </c>
      <c r="G1502" t="s">
        <v>2373</v>
      </c>
      <c r="H1502" t="s">
        <v>2374</v>
      </c>
      <c r="I1502" t="s">
        <v>104</v>
      </c>
      <c r="J1502" t="s">
        <v>26</v>
      </c>
      <c r="K1502" t="s">
        <v>3987</v>
      </c>
      <c r="L1502" t="s">
        <v>28</v>
      </c>
      <c r="M1502">
        <v>75080</v>
      </c>
      <c r="N1502" t="s">
        <v>29</v>
      </c>
      <c r="O1502" t="s">
        <v>3598</v>
      </c>
      <c r="P1502" t="s">
        <v>54</v>
      </c>
      <c r="Q1502" t="s">
        <v>55</v>
      </c>
      <c r="R1502" t="s">
        <v>3599</v>
      </c>
      <c r="S1502">
        <v>190.92</v>
      </c>
      <c r="T1502">
        <v>5</v>
      </c>
      <c r="U1502" s="4">
        <v>0.6</v>
      </c>
      <c r="V1502">
        <f t="shared" si="47"/>
        <v>-114.55199999999999</v>
      </c>
      <c r="W1502">
        <v>-147.96300000000002</v>
      </c>
    </row>
    <row r="1503" spans="1:23" x14ac:dyDescent="0.3">
      <c r="A1503">
        <v>1299</v>
      </c>
      <c r="B1503" t="s">
        <v>3990</v>
      </c>
      <c r="C1503" s="2">
        <v>42778</v>
      </c>
      <c r="D1503">
        <f t="shared" si="46"/>
        <v>2017</v>
      </c>
      <c r="E1503" s="2">
        <v>42351</v>
      </c>
      <c r="F1503" t="s">
        <v>128</v>
      </c>
      <c r="G1503" t="s">
        <v>526</v>
      </c>
      <c r="H1503" t="s">
        <v>527</v>
      </c>
      <c r="I1503" t="s">
        <v>104</v>
      </c>
      <c r="J1503" t="s">
        <v>26</v>
      </c>
      <c r="K1503" t="s">
        <v>3548</v>
      </c>
      <c r="L1503" t="s">
        <v>252</v>
      </c>
      <c r="M1503">
        <v>55106</v>
      </c>
      <c r="N1503" t="s">
        <v>29</v>
      </c>
      <c r="O1503" t="s">
        <v>3991</v>
      </c>
      <c r="P1503" t="s">
        <v>67</v>
      </c>
      <c r="Q1503" t="s">
        <v>297</v>
      </c>
      <c r="R1503" t="s">
        <v>3992</v>
      </c>
      <c r="S1503">
        <v>114.94999999999999</v>
      </c>
      <c r="T1503">
        <v>5</v>
      </c>
      <c r="U1503" s="4">
        <v>0</v>
      </c>
      <c r="V1503">
        <f t="shared" si="47"/>
        <v>0</v>
      </c>
      <c r="W1503">
        <v>2.2990000000000066</v>
      </c>
    </row>
    <row r="1504" spans="1:23" x14ac:dyDescent="0.3">
      <c r="A1504">
        <v>9162</v>
      </c>
      <c r="B1504" t="s">
        <v>3993</v>
      </c>
      <c r="C1504" s="2">
        <v>42779</v>
      </c>
      <c r="D1504">
        <f t="shared" si="46"/>
        <v>2017</v>
      </c>
      <c r="E1504" s="2">
        <v>42351</v>
      </c>
      <c r="F1504" t="s">
        <v>22</v>
      </c>
      <c r="G1504" t="s">
        <v>2292</v>
      </c>
      <c r="H1504" t="s">
        <v>2293</v>
      </c>
      <c r="I1504" t="s">
        <v>25</v>
      </c>
      <c r="J1504" t="s">
        <v>26</v>
      </c>
      <c r="K1504" t="s">
        <v>444</v>
      </c>
      <c r="L1504" t="s">
        <v>124</v>
      </c>
      <c r="M1504">
        <v>54703</v>
      </c>
      <c r="N1504" t="s">
        <v>29</v>
      </c>
      <c r="O1504" t="s">
        <v>3994</v>
      </c>
      <c r="P1504" t="s">
        <v>54</v>
      </c>
      <c r="Q1504" t="s">
        <v>110</v>
      </c>
      <c r="R1504" t="s">
        <v>3995</v>
      </c>
      <c r="S1504">
        <v>405.85999999999996</v>
      </c>
      <c r="T1504">
        <v>7</v>
      </c>
      <c r="U1504" s="4">
        <v>0</v>
      </c>
      <c r="V1504">
        <f t="shared" si="47"/>
        <v>0</v>
      </c>
      <c r="W1504">
        <v>32.46879999999998</v>
      </c>
    </row>
    <row r="1505" spans="1:23" x14ac:dyDescent="0.3">
      <c r="A1505">
        <v>9163</v>
      </c>
      <c r="B1505" t="s">
        <v>3993</v>
      </c>
      <c r="C1505" s="2">
        <v>42780</v>
      </c>
      <c r="D1505">
        <f t="shared" si="46"/>
        <v>2017</v>
      </c>
      <c r="E1505" s="2">
        <v>42351</v>
      </c>
      <c r="F1505" t="s">
        <v>22</v>
      </c>
      <c r="G1505" t="s">
        <v>2292</v>
      </c>
      <c r="H1505" t="s">
        <v>2293</v>
      </c>
      <c r="I1505" t="s">
        <v>25</v>
      </c>
      <c r="J1505" t="s">
        <v>26</v>
      </c>
      <c r="K1505" t="s">
        <v>444</v>
      </c>
      <c r="L1505" t="s">
        <v>124</v>
      </c>
      <c r="M1505">
        <v>54703</v>
      </c>
      <c r="N1505" t="s">
        <v>29</v>
      </c>
      <c r="O1505" t="s">
        <v>3996</v>
      </c>
      <c r="P1505" t="s">
        <v>54</v>
      </c>
      <c r="Q1505" t="s">
        <v>140</v>
      </c>
      <c r="R1505" t="s">
        <v>3997</v>
      </c>
      <c r="S1505">
        <v>680.01</v>
      </c>
      <c r="T1505">
        <v>3</v>
      </c>
      <c r="U1505" s="4">
        <v>0</v>
      </c>
      <c r="V1505">
        <f t="shared" si="47"/>
        <v>0</v>
      </c>
      <c r="W1505">
        <v>176.80260000000001</v>
      </c>
    </row>
    <row r="1506" spans="1:23" x14ac:dyDescent="0.3">
      <c r="A1506">
        <v>22</v>
      </c>
      <c r="B1506" t="s">
        <v>3998</v>
      </c>
      <c r="C1506" s="2">
        <v>42781</v>
      </c>
      <c r="D1506">
        <f t="shared" si="46"/>
        <v>2017</v>
      </c>
      <c r="E1506" s="2">
        <v>42352</v>
      </c>
      <c r="F1506" t="s">
        <v>22</v>
      </c>
      <c r="G1506" t="s">
        <v>793</v>
      </c>
      <c r="H1506" t="s">
        <v>794</v>
      </c>
      <c r="I1506" t="s">
        <v>104</v>
      </c>
      <c r="J1506" t="s">
        <v>26</v>
      </c>
      <c r="K1506" t="s">
        <v>3999</v>
      </c>
      <c r="L1506" t="s">
        <v>733</v>
      </c>
      <c r="M1506">
        <v>68025</v>
      </c>
      <c r="N1506" t="s">
        <v>29</v>
      </c>
      <c r="O1506" t="s">
        <v>4000</v>
      </c>
      <c r="P1506" t="s">
        <v>31</v>
      </c>
      <c r="Q1506" t="s">
        <v>64</v>
      </c>
      <c r="R1506" t="s">
        <v>4001</v>
      </c>
      <c r="S1506">
        <v>19.459999999999997</v>
      </c>
      <c r="T1506">
        <v>7</v>
      </c>
      <c r="U1506" s="4">
        <v>0</v>
      </c>
      <c r="V1506">
        <f t="shared" si="47"/>
        <v>0</v>
      </c>
      <c r="W1506">
        <v>5.0595999999999997</v>
      </c>
    </row>
    <row r="1507" spans="1:23" x14ac:dyDescent="0.3">
      <c r="A1507">
        <v>23</v>
      </c>
      <c r="B1507" t="s">
        <v>3998</v>
      </c>
      <c r="C1507" s="2">
        <v>42782</v>
      </c>
      <c r="D1507">
        <f t="shared" si="46"/>
        <v>2017</v>
      </c>
      <c r="E1507" s="2">
        <v>42352</v>
      </c>
      <c r="F1507" t="s">
        <v>22</v>
      </c>
      <c r="G1507" t="s">
        <v>793</v>
      </c>
      <c r="H1507" t="s">
        <v>794</v>
      </c>
      <c r="I1507" t="s">
        <v>104</v>
      </c>
      <c r="J1507" t="s">
        <v>26</v>
      </c>
      <c r="K1507" t="s">
        <v>3999</v>
      </c>
      <c r="L1507" t="s">
        <v>733</v>
      </c>
      <c r="M1507">
        <v>68025</v>
      </c>
      <c r="N1507" t="s">
        <v>29</v>
      </c>
      <c r="O1507" t="s">
        <v>4002</v>
      </c>
      <c r="P1507" t="s">
        <v>31</v>
      </c>
      <c r="Q1507" t="s">
        <v>82</v>
      </c>
      <c r="R1507" t="s">
        <v>4003</v>
      </c>
      <c r="S1507">
        <v>60.339999999999996</v>
      </c>
      <c r="T1507">
        <v>7</v>
      </c>
      <c r="U1507" s="4">
        <v>0</v>
      </c>
      <c r="V1507">
        <f t="shared" si="47"/>
        <v>0</v>
      </c>
      <c r="W1507">
        <v>15.688400000000001</v>
      </c>
    </row>
    <row r="1508" spans="1:23" x14ac:dyDescent="0.3">
      <c r="A1508">
        <v>2033</v>
      </c>
      <c r="B1508" t="s">
        <v>4004</v>
      </c>
      <c r="C1508" s="2">
        <v>42783</v>
      </c>
      <c r="D1508">
        <f t="shared" si="46"/>
        <v>2017</v>
      </c>
      <c r="E1508" s="2">
        <v>42352</v>
      </c>
      <c r="F1508" t="s">
        <v>22</v>
      </c>
      <c r="G1508" t="s">
        <v>4005</v>
      </c>
      <c r="H1508" t="s">
        <v>4006</v>
      </c>
      <c r="I1508" t="s">
        <v>104</v>
      </c>
      <c r="J1508" t="s">
        <v>26</v>
      </c>
      <c r="K1508" t="s">
        <v>413</v>
      </c>
      <c r="L1508" t="s">
        <v>28</v>
      </c>
      <c r="M1508">
        <v>76106</v>
      </c>
      <c r="N1508" t="s">
        <v>29</v>
      </c>
      <c r="O1508" t="s">
        <v>1975</v>
      </c>
      <c r="P1508" t="s">
        <v>31</v>
      </c>
      <c r="Q1508" t="s">
        <v>32</v>
      </c>
      <c r="R1508" t="s">
        <v>1976</v>
      </c>
      <c r="S1508">
        <v>9.3920000000000012</v>
      </c>
      <c r="T1508">
        <v>2</v>
      </c>
      <c r="U1508" s="4">
        <v>0.2</v>
      </c>
      <c r="V1508">
        <f t="shared" si="47"/>
        <v>-1.8784000000000003</v>
      </c>
      <c r="W1508">
        <v>3.2871999999999999</v>
      </c>
    </row>
    <row r="1509" spans="1:23" x14ac:dyDescent="0.3">
      <c r="A1509">
        <v>2034</v>
      </c>
      <c r="B1509" t="s">
        <v>4004</v>
      </c>
      <c r="C1509" s="2">
        <v>42784</v>
      </c>
      <c r="D1509">
        <f t="shared" si="46"/>
        <v>2017</v>
      </c>
      <c r="E1509" s="2">
        <v>42352</v>
      </c>
      <c r="F1509" t="s">
        <v>22</v>
      </c>
      <c r="G1509" t="s">
        <v>4005</v>
      </c>
      <c r="H1509" t="s">
        <v>4006</v>
      </c>
      <c r="I1509" t="s">
        <v>104</v>
      </c>
      <c r="J1509" t="s">
        <v>26</v>
      </c>
      <c r="K1509" t="s">
        <v>413</v>
      </c>
      <c r="L1509" t="s">
        <v>28</v>
      </c>
      <c r="M1509">
        <v>76106</v>
      </c>
      <c r="N1509" t="s">
        <v>29</v>
      </c>
      <c r="O1509" t="s">
        <v>1397</v>
      </c>
      <c r="P1509" t="s">
        <v>31</v>
      </c>
      <c r="Q1509" t="s">
        <v>64</v>
      </c>
      <c r="R1509" t="s">
        <v>1398</v>
      </c>
      <c r="S1509">
        <v>9.3280000000000012</v>
      </c>
      <c r="T1509">
        <v>1</v>
      </c>
      <c r="U1509" s="4">
        <v>0.2</v>
      </c>
      <c r="V1509">
        <f t="shared" si="47"/>
        <v>-1.8656000000000004</v>
      </c>
      <c r="W1509">
        <v>0.8162000000000007</v>
      </c>
    </row>
    <row r="1510" spans="1:23" x14ac:dyDescent="0.3">
      <c r="A1510">
        <v>3739</v>
      </c>
      <c r="B1510" t="s">
        <v>4007</v>
      </c>
      <c r="C1510" s="2">
        <v>42785</v>
      </c>
      <c r="D1510">
        <f t="shared" si="46"/>
        <v>2017</v>
      </c>
      <c r="E1510" s="2">
        <v>42352</v>
      </c>
      <c r="F1510" t="s">
        <v>22</v>
      </c>
      <c r="G1510" t="s">
        <v>3265</v>
      </c>
      <c r="H1510" t="s">
        <v>3266</v>
      </c>
      <c r="I1510" t="s">
        <v>25</v>
      </c>
      <c r="J1510" t="s">
        <v>26</v>
      </c>
      <c r="K1510" t="s">
        <v>392</v>
      </c>
      <c r="L1510" t="s">
        <v>74</v>
      </c>
      <c r="M1510">
        <v>49201</v>
      </c>
      <c r="N1510" t="s">
        <v>29</v>
      </c>
      <c r="O1510" t="s">
        <v>4008</v>
      </c>
      <c r="P1510" t="s">
        <v>67</v>
      </c>
      <c r="Q1510" t="s">
        <v>297</v>
      </c>
      <c r="R1510" t="s">
        <v>4009</v>
      </c>
      <c r="S1510">
        <v>10.9</v>
      </c>
      <c r="T1510">
        <v>1</v>
      </c>
      <c r="U1510" s="4">
        <v>0</v>
      </c>
      <c r="V1510">
        <f t="shared" si="47"/>
        <v>0</v>
      </c>
      <c r="W1510">
        <v>3.0520000000000005</v>
      </c>
    </row>
    <row r="1511" spans="1:23" x14ac:dyDescent="0.3">
      <c r="A1511">
        <v>3740</v>
      </c>
      <c r="B1511" t="s">
        <v>4007</v>
      </c>
      <c r="C1511" s="2">
        <v>42786</v>
      </c>
      <c r="D1511">
        <f t="shared" si="46"/>
        <v>2017</v>
      </c>
      <c r="E1511" s="2">
        <v>42352</v>
      </c>
      <c r="F1511" t="s">
        <v>22</v>
      </c>
      <c r="G1511" t="s">
        <v>3265</v>
      </c>
      <c r="H1511" t="s">
        <v>3266</v>
      </c>
      <c r="I1511" t="s">
        <v>25</v>
      </c>
      <c r="J1511" t="s">
        <v>26</v>
      </c>
      <c r="K1511" t="s">
        <v>392</v>
      </c>
      <c r="L1511" t="s">
        <v>74</v>
      </c>
      <c r="M1511">
        <v>49201</v>
      </c>
      <c r="N1511" t="s">
        <v>29</v>
      </c>
      <c r="O1511" t="s">
        <v>3204</v>
      </c>
      <c r="P1511" t="s">
        <v>67</v>
      </c>
      <c r="Q1511" t="s">
        <v>68</v>
      </c>
      <c r="R1511" t="s">
        <v>3205</v>
      </c>
      <c r="S1511">
        <v>59.98</v>
      </c>
      <c r="T1511">
        <v>2</v>
      </c>
      <c r="U1511" s="4">
        <v>0</v>
      </c>
      <c r="V1511">
        <f t="shared" si="47"/>
        <v>0</v>
      </c>
      <c r="W1511">
        <v>25.191600000000001</v>
      </c>
    </row>
    <row r="1512" spans="1:23" x14ac:dyDescent="0.3">
      <c r="A1512">
        <v>3741</v>
      </c>
      <c r="B1512" t="s">
        <v>4007</v>
      </c>
      <c r="C1512" s="2">
        <v>42787</v>
      </c>
      <c r="D1512">
        <f t="shared" si="46"/>
        <v>2017</v>
      </c>
      <c r="E1512" s="2">
        <v>42352</v>
      </c>
      <c r="F1512" t="s">
        <v>22</v>
      </c>
      <c r="G1512" t="s">
        <v>3265</v>
      </c>
      <c r="H1512" t="s">
        <v>3266</v>
      </c>
      <c r="I1512" t="s">
        <v>25</v>
      </c>
      <c r="J1512" t="s">
        <v>26</v>
      </c>
      <c r="K1512" t="s">
        <v>392</v>
      </c>
      <c r="L1512" t="s">
        <v>74</v>
      </c>
      <c r="M1512">
        <v>49201</v>
      </c>
      <c r="N1512" t="s">
        <v>29</v>
      </c>
      <c r="O1512" t="s">
        <v>81</v>
      </c>
      <c r="P1512" t="s">
        <v>31</v>
      </c>
      <c r="Q1512" t="s">
        <v>82</v>
      </c>
      <c r="R1512" t="s">
        <v>83</v>
      </c>
      <c r="S1512">
        <v>61.929000000000002</v>
      </c>
      <c r="T1512">
        <v>1</v>
      </c>
      <c r="U1512" s="4">
        <v>0.1</v>
      </c>
      <c r="V1512">
        <f t="shared" si="47"/>
        <v>-6.1929000000000007</v>
      </c>
      <c r="W1512">
        <v>23.395400000000002</v>
      </c>
    </row>
    <row r="1513" spans="1:23" x14ac:dyDescent="0.3">
      <c r="A1513">
        <v>4980</v>
      </c>
      <c r="B1513" t="s">
        <v>4010</v>
      </c>
      <c r="C1513" s="2">
        <v>42788</v>
      </c>
      <c r="D1513">
        <f t="shared" si="46"/>
        <v>2017</v>
      </c>
      <c r="E1513" s="2">
        <v>42352</v>
      </c>
      <c r="F1513" t="s">
        <v>128</v>
      </c>
      <c r="G1513" t="s">
        <v>645</v>
      </c>
      <c r="H1513" t="s">
        <v>646</v>
      </c>
      <c r="I1513" t="s">
        <v>104</v>
      </c>
      <c r="J1513" t="s">
        <v>26</v>
      </c>
      <c r="K1513" t="s">
        <v>166</v>
      </c>
      <c r="L1513" t="s">
        <v>39</v>
      </c>
      <c r="M1513">
        <v>60610</v>
      </c>
      <c r="N1513" t="s">
        <v>29</v>
      </c>
      <c r="O1513" t="s">
        <v>4011</v>
      </c>
      <c r="P1513" t="s">
        <v>31</v>
      </c>
      <c r="Q1513" t="s">
        <v>933</v>
      </c>
      <c r="R1513" t="s">
        <v>4012</v>
      </c>
      <c r="S1513">
        <v>20.568000000000001</v>
      </c>
      <c r="T1513">
        <v>3</v>
      </c>
      <c r="U1513" s="4">
        <v>0.2</v>
      </c>
      <c r="V1513">
        <f t="shared" si="47"/>
        <v>-4.1136000000000008</v>
      </c>
      <c r="W1513">
        <v>1.5426000000000002</v>
      </c>
    </row>
    <row r="1514" spans="1:23" x14ac:dyDescent="0.3">
      <c r="A1514">
        <v>4981</v>
      </c>
      <c r="B1514" t="s">
        <v>4010</v>
      </c>
      <c r="C1514" s="2">
        <v>42789</v>
      </c>
      <c r="D1514">
        <f t="shared" si="46"/>
        <v>2017</v>
      </c>
      <c r="E1514" s="2">
        <v>42352</v>
      </c>
      <c r="F1514" t="s">
        <v>128</v>
      </c>
      <c r="G1514" t="s">
        <v>645</v>
      </c>
      <c r="H1514" t="s">
        <v>646</v>
      </c>
      <c r="I1514" t="s">
        <v>104</v>
      </c>
      <c r="J1514" t="s">
        <v>26</v>
      </c>
      <c r="K1514" t="s">
        <v>166</v>
      </c>
      <c r="L1514" t="s">
        <v>39</v>
      </c>
      <c r="M1514">
        <v>60610</v>
      </c>
      <c r="N1514" t="s">
        <v>29</v>
      </c>
      <c r="O1514" t="s">
        <v>2384</v>
      </c>
      <c r="P1514" t="s">
        <v>31</v>
      </c>
      <c r="Q1514" t="s">
        <v>82</v>
      </c>
      <c r="R1514" t="s">
        <v>2385</v>
      </c>
      <c r="S1514">
        <v>4.355999999999999</v>
      </c>
      <c r="T1514">
        <v>2</v>
      </c>
      <c r="U1514" s="4">
        <v>0.8</v>
      </c>
      <c r="V1514">
        <f t="shared" si="47"/>
        <v>-3.4847999999999995</v>
      </c>
      <c r="W1514">
        <v>-11.761200000000002</v>
      </c>
    </row>
    <row r="1515" spans="1:23" x14ac:dyDescent="0.3">
      <c r="A1515">
        <v>4982</v>
      </c>
      <c r="B1515" t="s">
        <v>4010</v>
      </c>
      <c r="C1515" s="2">
        <v>42790</v>
      </c>
      <c r="D1515">
        <f t="shared" si="46"/>
        <v>2017</v>
      </c>
      <c r="E1515" s="2">
        <v>42352</v>
      </c>
      <c r="F1515" t="s">
        <v>128</v>
      </c>
      <c r="G1515" t="s">
        <v>645</v>
      </c>
      <c r="H1515" t="s">
        <v>646</v>
      </c>
      <c r="I1515" t="s">
        <v>104</v>
      </c>
      <c r="J1515" t="s">
        <v>26</v>
      </c>
      <c r="K1515" t="s">
        <v>166</v>
      </c>
      <c r="L1515" t="s">
        <v>39</v>
      </c>
      <c r="M1515">
        <v>60610</v>
      </c>
      <c r="N1515" t="s">
        <v>29</v>
      </c>
      <c r="O1515" t="s">
        <v>4013</v>
      </c>
      <c r="P1515" t="s">
        <v>67</v>
      </c>
      <c r="Q1515" t="s">
        <v>68</v>
      </c>
      <c r="R1515" t="s">
        <v>4014</v>
      </c>
      <c r="S1515">
        <v>19.040000000000003</v>
      </c>
      <c r="T1515">
        <v>4</v>
      </c>
      <c r="U1515" s="4">
        <v>0.2</v>
      </c>
      <c r="V1515">
        <f t="shared" si="47"/>
        <v>-3.8080000000000007</v>
      </c>
      <c r="W1515">
        <v>-1.4279999999999999</v>
      </c>
    </row>
    <row r="1516" spans="1:23" x14ac:dyDescent="0.3">
      <c r="A1516">
        <v>3940</v>
      </c>
      <c r="B1516" t="s">
        <v>4015</v>
      </c>
      <c r="C1516" s="2">
        <v>42791</v>
      </c>
      <c r="D1516">
        <f t="shared" si="46"/>
        <v>2017</v>
      </c>
      <c r="E1516" s="2">
        <v>42349</v>
      </c>
      <c r="F1516" t="s">
        <v>170</v>
      </c>
      <c r="G1516" t="s">
        <v>4016</v>
      </c>
      <c r="H1516" t="s">
        <v>4017</v>
      </c>
      <c r="I1516" t="s">
        <v>25</v>
      </c>
      <c r="J1516" t="s">
        <v>26</v>
      </c>
      <c r="K1516" t="s">
        <v>4018</v>
      </c>
      <c r="L1516" t="s">
        <v>96</v>
      </c>
      <c r="M1516">
        <v>46142</v>
      </c>
      <c r="N1516" t="s">
        <v>29</v>
      </c>
      <c r="O1516" t="s">
        <v>594</v>
      </c>
      <c r="P1516" t="s">
        <v>54</v>
      </c>
      <c r="Q1516" t="s">
        <v>140</v>
      </c>
      <c r="R1516" t="s">
        <v>595</v>
      </c>
      <c r="S1516">
        <v>1424.9</v>
      </c>
      <c r="T1516">
        <v>5</v>
      </c>
      <c r="U1516" s="4">
        <v>0</v>
      </c>
      <c r="V1516">
        <f t="shared" si="47"/>
        <v>0</v>
      </c>
      <c r="W1516">
        <v>356.22500000000002</v>
      </c>
    </row>
    <row r="1517" spans="1:23" x14ac:dyDescent="0.3">
      <c r="A1517">
        <v>4574</v>
      </c>
      <c r="B1517" t="s">
        <v>4019</v>
      </c>
      <c r="C1517" s="2">
        <v>42792</v>
      </c>
      <c r="D1517">
        <f t="shared" si="46"/>
        <v>2017</v>
      </c>
      <c r="E1517" s="2">
        <v>42357</v>
      </c>
      <c r="F1517" t="s">
        <v>22</v>
      </c>
      <c r="G1517" t="s">
        <v>4020</v>
      </c>
      <c r="H1517" t="s">
        <v>4021</v>
      </c>
      <c r="I1517" t="s">
        <v>37</v>
      </c>
      <c r="J1517" t="s">
        <v>26</v>
      </c>
      <c r="K1517" t="s">
        <v>392</v>
      </c>
      <c r="L1517" t="s">
        <v>74</v>
      </c>
      <c r="M1517">
        <v>49201</v>
      </c>
      <c r="N1517" t="s">
        <v>29</v>
      </c>
      <c r="O1517" t="s">
        <v>1307</v>
      </c>
      <c r="P1517" t="s">
        <v>67</v>
      </c>
      <c r="Q1517" t="s">
        <v>297</v>
      </c>
      <c r="R1517" t="s">
        <v>1308</v>
      </c>
      <c r="S1517">
        <v>657.93</v>
      </c>
      <c r="T1517">
        <v>7</v>
      </c>
      <c r="U1517" s="4">
        <v>0</v>
      </c>
      <c r="V1517">
        <f t="shared" si="47"/>
        <v>0</v>
      </c>
      <c r="W1517">
        <v>184.22039999999998</v>
      </c>
    </row>
    <row r="1518" spans="1:23" x14ac:dyDescent="0.3">
      <c r="A1518">
        <v>4575</v>
      </c>
      <c r="B1518" t="s">
        <v>4019</v>
      </c>
      <c r="C1518" s="2">
        <v>42793</v>
      </c>
      <c r="D1518">
        <f t="shared" si="46"/>
        <v>2017</v>
      </c>
      <c r="E1518" s="2">
        <v>42357</v>
      </c>
      <c r="F1518" t="s">
        <v>22</v>
      </c>
      <c r="G1518" t="s">
        <v>4020</v>
      </c>
      <c r="H1518" t="s">
        <v>4021</v>
      </c>
      <c r="I1518" t="s">
        <v>37</v>
      </c>
      <c r="J1518" t="s">
        <v>26</v>
      </c>
      <c r="K1518" t="s">
        <v>392</v>
      </c>
      <c r="L1518" t="s">
        <v>74</v>
      </c>
      <c r="M1518">
        <v>49201</v>
      </c>
      <c r="N1518" t="s">
        <v>29</v>
      </c>
      <c r="O1518" t="s">
        <v>714</v>
      </c>
      <c r="P1518" t="s">
        <v>54</v>
      </c>
      <c r="Q1518" t="s">
        <v>55</v>
      </c>
      <c r="R1518" t="s">
        <v>715</v>
      </c>
      <c r="S1518">
        <v>33.479999999999997</v>
      </c>
      <c r="T1518">
        <v>4</v>
      </c>
      <c r="U1518" s="4">
        <v>0</v>
      </c>
      <c r="V1518">
        <f t="shared" si="47"/>
        <v>0</v>
      </c>
      <c r="W1518">
        <v>8.7047999999999988</v>
      </c>
    </row>
    <row r="1519" spans="1:23" x14ac:dyDescent="0.3">
      <c r="A1519">
        <v>4576</v>
      </c>
      <c r="B1519" t="s">
        <v>4019</v>
      </c>
      <c r="C1519" s="2">
        <v>42794</v>
      </c>
      <c r="D1519">
        <f t="shared" si="46"/>
        <v>2017</v>
      </c>
      <c r="E1519" s="2">
        <v>42357</v>
      </c>
      <c r="F1519" t="s">
        <v>22</v>
      </c>
      <c r="G1519" t="s">
        <v>4020</v>
      </c>
      <c r="H1519" t="s">
        <v>4021</v>
      </c>
      <c r="I1519" t="s">
        <v>37</v>
      </c>
      <c r="J1519" t="s">
        <v>26</v>
      </c>
      <c r="K1519" t="s">
        <v>392</v>
      </c>
      <c r="L1519" t="s">
        <v>74</v>
      </c>
      <c r="M1519">
        <v>49201</v>
      </c>
      <c r="N1519" t="s">
        <v>29</v>
      </c>
      <c r="O1519" t="s">
        <v>262</v>
      </c>
      <c r="P1519" t="s">
        <v>31</v>
      </c>
      <c r="Q1519" t="s">
        <v>64</v>
      </c>
      <c r="R1519" t="s">
        <v>263</v>
      </c>
      <c r="S1519">
        <v>13.899999999999999</v>
      </c>
      <c r="T1519">
        <v>5</v>
      </c>
      <c r="U1519" s="4">
        <v>0</v>
      </c>
      <c r="V1519">
        <f t="shared" si="47"/>
        <v>0</v>
      </c>
      <c r="W1519">
        <v>3.6139999999999994</v>
      </c>
    </row>
    <row r="1520" spans="1:23" x14ac:dyDescent="0.3">
      <c r="A1520">
        <v>4577</v>
      </c>
      <c r="B1520" t="s">
        <v>4019</v>
      </c>
      <c r="C1520" s="2">
        <v>42795</v>
      </c>
      <c r="D1520">
        <f t="shared" si="46"/>
        <v>2017</v>
      </c>
      <c r="E1520" s="2">
        <v>42357</v>
      </c>
      <c r="F1520" t="s">
        <v>22</v>
      </c>
      <c r="G1520" t="s">
        <v>4020</v>
      </c>
      <c r="H1520" t="s">
        <v>4021</v>
      </c>
      <c r="I1520" t="s">
        <v>37</v>
      </c>
      <c r="J1520" t="s">
        <v>26</v>
      </c>
      <c r="K1520" t="s">
        <v>392</v>
      </c>
      <c r="L1520" t="s">
        <v>74</v>
      </c>
      <c r="M1520">
        <v>49201</v>
      </c>
      <c r="N1520" t="s">
        <v>29</v>
      </c>
      <c r="O1520" t="s">
        <v>1295</v>
      </c>
      <c r="P1520" t="s">
        <v>31</v>
      </c>
      <c r="Q1520" t="s">
        <v>44</v>
      </c>
      <c r="R1520" t="s">
        <v>1296</v>
      </c>
      <c r="S1520">
        <v>26.86</v>
      </c>
      <c r="T1520">
        <v>2</v>
      </c>
      <c r="U1520" s="4">
        <v>0</v>
      </c>
      <c r="V1520">
        <f t="shared" si="47"/>
        <v>0</v>
      </c>
      <c r="W1520">
        <v>6.7149999999999999</v>
      </c>
    </row>
    <row r="1521" spans="1:23" x14ac:dyDescent="0.3">
      <c r="A1521">
        <v>456</v>
      </c>
      <c r="B1521" t="s">
        <v>4022</v>
      </c>
      <c r="C1521" s="2">
        <v>42796</v>
      </c>
      <c r="D1521">
        <f t="shared" si="46"/>
        <v>2017</v>
      </c>
      <c r="E1521" s="2">
        <v>42356</v>
      </c>
      <c r="F1521" t="s">
        <v>22</v>
      </c>
      <c r="G1521" t="s">
        <v>3312</v>
      </c>
      <c r="H1521" t="s">
        <v>3313</v>
      </c>
      <c r="I1521" t="s">
        <v>104</v>
      </c>
      <c r="J1521" t="s">
        <v>26</v>
      </c>
      <c r="K1521" t="s">
        <v>2969</v>
      </c>
      <c r="L1521" t="s">
        <v>633</v>
      </c>
      <c r="M1521">
        <v>73071</v>
      </c>
      <c r="N1521" t="s">
        <v>29</v>
      </c>
      <c r="O1521" t="s">
        <v>1347</v>
      </c>
      <c r="P1521" t="s">
        <v>67</v>
      </c>
      <c r="Q1521" t="s">
        <v>68</v>
      </c>
      <c r="R1521" t="s">
        <v>1348</v>
      </c>
      <c r="S1521">
        <v>63.88</v>
      </c>
      <c r="T1521">
        <v>4</v>
      </c>
      <c r="U1521" s="4">
        <v>0</v>
      </c>
      <c r="V1521">
        <f t="shared" si="47"/>
        <v>0</v>
      </c>
      <c r="W1521">
        <v>24.913200000000003</v>
      </c>
    </row>
    <row r="1522" spans="1:23" x14ac:dyDescent="0.3">
      <c r="A1522">
        <v>722</v>
      </c>
      <c r="B1522" t="s">
        <v>4023</v>
      </c>
      <c r="C1522" s="2">
        <v>42797</v>
      </c>
      <c r="D1522">
        <f t="shared" si="46"/>
        <v>2017</v>
      </c>
      <c r="E1522" s="2">
        <v>42358</v>
      </c>
      <c r="F1522" t="s">
        <v>22</v>
      </c>
      <c r="G1522" t="s">
        <v>1861</v>
      </c>
      <c r="H1522" t="s">
        <v>1862</v>
      </c>
      <c r="I1522" t="s">
        <v>104</v>
      </c>
      <c r="J1522" t="s">
        <v>26</v>
      </c>
      <c r="K1522" t="s">
        <v>115</v>
      </c>
      <c r="L1522" t="s">
        <v>74</v>
      </c>
      <c r="M1522">
        <v>48205</v>
      </c>
      <c r="N1522" t="s">
        <v>29</v>
      </c>
      <c r="O1522" t="s">
        <v>4024</v>
      </c>
      <c r="P1522" t="s">
        <v>54</v>
      </c>
      <c r="Q1522" t="s">
        <v>227</v>
      </c>
      <c r="R1522" t="s">
        <v>4025</v>
      </c>
      <c r="S1522">
        <v>1652.94</v>
      </c>
      <c r="T1522">
        <v>3</v>
      </c>
      <c r="U1522" s="4">
        <v>0</v>
      </c>
      <c r="V1522">
        <f t="shared" si="47"/>
        <v>0</v>
      </c>
      <c r="W1522">
        <v>231.41160000000002</v>
      </c>
    </row>
    <row r="1523" spans="1:23" x14ac:dyDescent="0.3">
      <c r="A1523">
        <v>723</v>
      </c>
      <c r="B1523" t="s">
        <v>4023</v>
      </c>
      <c r="C1523" s="2">
        <v>42798</v>
      </c>
      <c r="D1523">
        <f t="shared" si="46"/>
        <v>2017</v>
      </c>
      <c r="E1523" s="2">
        <v>42358</v>
      </c>
      <c r="F1523" t="s">
        <v>22</v>
      </c>
      <c r="G1523" t="s">
        <v>1861</v>
      </c>
      <c r="H1523" t="s">
        <v>1862</v>
      </c>
      <c r="I1523" t="s">
        <v>104</v>
      </c>
      <c r="J1523" t="s">
        <v>26</v>
      </c>
      <c r="K1523" t="s">
        <v>115</v>
      </c>
      <c r="L1523" t="s">
        <v>74</v>
      </c>
      <c r="M1523">
        <v>48205</v>
      </c>
      <c r="N1523" t="s">
        <v>29</v>
      </c>
      <c r="O1523" t="s">
        <v>1451</v>
      </c>
      <c r="P1523" t="s">
        <v>31</v>
      </c>
      <c r="Q1523" t="s">
        <v>44</v>
      </c>
      <c r="R1523" t="s">
        <v>1452</v>
      </c>
      <c r="S1523">
        <v>296.37</v>
      </c>
      <c r="T1523">
        <v>3</v>
      </c>
      <c r="U1523" s="4">
        <v>0</v>
      </c>
      <c r="V1523">
        <f t="shared" si="47"/>
        <v>0</v>
      </c>
      <c r="W1523">
        <v>80.019899999999993</v>
      </c>
    </row>
    <row r="1524" spans="1:23" x14ac:dyDescent="0.3">
      <c r="A1524">
        <v>470</v>
      </c>
      <c r="B1524" t="s">
        <v>4026</v>
      </c>
      <c r="C1524" s="2">
        <v>42799</v>
      </c>
      <c r="D1524">
        <f t="shared" si="46"/>
        <v>2017</v>
      </c>
      <c r="E1524" s="2">
        <v>42359</v>
      </c>
      <c r="F1524" t="s">
        <v>128</v>
      </c>
      <c r="G1524" t="s">
        <v>2877</v>
      </c>
      <c r="H1524" t="s">
        <v>2878</v>
      </c>
      <c r="I1524" t="s">
        <v>25</v>
      </c>
      <c r="J1524" t="s">
        <v>26</v>
      </c>
      <c r="K1524" t="s">
        <v>166</v>
      </c>
      <c r="L1524" t="s">
        <v>39</v>
      </c>
      <c r="M1524">
        <v>60610</v>
      </c>
      <c r="N1524" t="s">
        <v>29</v>
      </c>
      <c r="O1524" t="s">
        <v>2593</v>
      </c>
      <c r="P1524" t="s">
        <v>31</v>
      </c>
      <c r="Q1524" t="s">
        <v>47</v>
      </c>
      <c r="R1524" t="s">
        <v>2594</v>
      </c>
      <c r="S1524">
        <v>4.7879999999999985</v>
      </c>
      <c r="T1524">
        <v>3</v>
      </c>
      <c r="U1524" s="4">
        <v>0.8</v>
      </c>
      <c r="V1524">
        <f t="shared" si="47"/>
        <v>-3.8303999999999991</v>
      </c>
      <c r="W1524">
        <v>-7.9001999999999999</v>
      </c>
    </row>
    <row r="1525" spans="1:23" x14ac:dyDescent="0.3">
      <c r="A1525">
        <v>8414</v>
      </c>
      <c r="B1525" t="s">
        <v>4027</v>
      </c>
      <c r="C1525" s="2">
        <v>42800</v>
      </c>
      <c r="D1525">
        <f t="shared" si="46"/>
        <v>2017</v>
      </c>
      <c r="E1525" s="2">
        <v>42360</v>
      </c>
      <c r="F1525" t="s">
        <v>22</v>
      </c>
      <c r="G1525" t="s">
        <v>4028</v>
      </c>
      <c r="H1525" t="s">
        <v>4029</v>
      </c>
      <c r="I1525" t="s">
        <v>104</v>
      </c>
      <c r="J1525" t="s">
        <v>26</v>
      </c>
      <c r="K1525" t="s">
        <v>179</v>
      </c>
      <c r="L1525" t="s">
        <v>28</v>
      </c>
      <c r="M1525">
        <v>76017</v>
      </c>
      <c r="N1525" t="s">
        <v>29</v>
      </c>
      <c r="O1525" t="s">
        <v>1425</v>
      </c>
      <c r="P1525" t="s">
        <v>31</v>
      </c>
      <c r="Q1525" t="s">
        <v>32</v>
      </c>
      <c r="R1525" t="s">
        <v>1426</v>
      </c>
      <c r="S1525">
        <v>51.840000000000011</v>
      </c>
      <c r="T1525">
        <v>10</v>
      </c>
      <c r="U1525" s="4">
        <v>0.2</v>
      </c>
      <c r="V1525">
        <f t="shared" si="47"/>
        <v>-10.368000000000002</v>
      </c>
      <c r="W1525">
        <v>18.143999999999998</v>
      </c>
    </row>
    <row r="1526" spans="1:23" x14ac:dyDescent="0.3">
      <c r="A1526">
        <v>8415</v>
      </c>
      <c r="B1526" t="s">
        <v>4027</v>
      </c>
      <c r="C1526" s="2">
        <v>42801</v>
      </c>
      <c r="D1526">
        <f t="shared" si="46"/>
        <v>2017</v>
      </c>
      <c r="E1526" s="2">
        <v>42360</v>
      </c>
      <c r="F1526" t="s">
        <v>22</v>
      </c>
      <c r="G1526" t="s">
        <v>4028</v>
      </c>
      <c r="H1526" t="s">
        <v>4029</v>
      </c>
      <c r="I1526" t="s">
        <v>104</v>
      </c>
      <c r="J1526" t="s">
        <v>26</v>
      </c>
      <c r="K1526" t="s">
        <v>179</v>
      </c>
      <c r="L1526" t="s">
        <v>28</v>
      </c>
      <c r="M1526">
        <v>76017</v>
      </c>
      <c r="N1526" t="s">
        <v>29</v>
      </c>
      <c r="O1526" t="s">
        <v>2819</v>
      </c>
      <c r="P1526" t="s">
        <v>67</v>
      </c>
      <c r="Q1526" t="s">
        <v>68</v>
      </c>
      <c r="R1526" t="s">
        <v>2820</v>
      </c>
      <c r="S1526">
        <v>165.60000000000002</v>
      </c>
      <c r="T1526">
        <v>3</v>
      </c>
      <c r="U1526" s="4">
        <v>0.2</v>
      </c>
      <c r="V1526">
        <f t="shared" si="47"/>
        <v>-33.120000000000005</v>
      </c>
      <c r="W1526">
        <v>-6.2100000000000151</v>
      </c>
    </row>
    <row r="1527" spans="1:23" x14ac:dyDescent="0.3">
      <c r="A1527">
        <v>9040</v>
      </c>
      <c r="B1527" t="s">
        <v>4030</v>
      </c>
      <c r="C1527" s="2">
        <v>42802</v>
      </c>
      <c r="D1527">
        <f t="shared" si="46"/>
        <v>2017</v>
      </c>
      <c r="E1527" s="2">
        <v>42360</v>
      </c>
      <c r="F1527" t="s">
        <v>22</v>
      </c>
      <c r="G1527" t="s">
        <v>1520</v>
      </c>
      <c r="H1527" t="s">
        <v>1521</v>
      </c>
      <c r="I1527" t="s">
        <v>25</v>
      </c>
      <c r="J1527" t="s">
        <v>26</v>
      </c>
      <c r="K1527" t="s">
        <v>115</v>
      </c>
      <c r="L1527" t="s">
        <v>74</v>
      </c>
      <c r="M1527">
        <v>48205</v>
      </c>
      <c r="N1527" t="s">
        <v>29</v>
      </c>
      <c r="O1527" t="s">
        <v>4031</v>
      </c>
      <c r="P1527" t="s">
        <v>31</v>
      </c>
      <c r="Q1527" t="s">
        <v>47</v>
      </c>
      <c r="R1527" t="s">
        <v>4032</v>
      </c>
      <c r="S1527">
        <v>9892.74</v>
      </c>
      <c r="T1527">
        <v>13</v>
      </c>
      <c r="U1527" s="4">
        <v>0</v>
      </c>
      <c r="V1527">
        <f t="shared" si="47"/>
        <v>0</v>
      </c>
      <c r="W1527">
        <v>4946.37</v>
      </c>
    </row>
    <row r="1528" spans="1:23" x14ac:dyDescent="0.3">
      <c r="A1528">
        <v>641</v>
      </c>
      <c r="B1528" t="s">
        <v>4033</v>
      </c>
      <c r="C1528" s="2">
        <v>42803</v>
      </c>
      <c r="D1528">
        <f t="shared" si="46"/>
        <v>2017</v>
      </c>
      <c r="E1528" s="2">
        <v>42361</v>
      </c>
      <c r="F1528" t="s">
        <v>22</v>
      </c>
      <c r="G1528" t="s">
        <v>4034</v>
      </c>
      <c r="H1528" t="s">
        <v>4035</v>
      </c>
      <c r="I1528" t="s">
        <v>104</v>
      </c>
      <c r="J1528" t="s">
        <v>26</v>
      </c>
      <c r="K1528" t="s">
        <v>641</v>
      </c>
      <c r="L1528" t="s">
        <v>252</v>
      </c>
      <c r="M1528">
        <v>55407</v>
      </c>
      <c r="N1528" t="s">
        <v>29</v>
      </c>
      <c r="O1528" t="s">
        <v>3746</v>
      </c>
      <c r="P1528" t="s">
        <v>54</v>
      </c>
      <c r="Q1528" t="s">
        <v>55</v>
      </c>
      <c r="R1528" t="s">
        <v>3747</v>
      </c>
      <c r="S1528">
        <v>18.84</v>
      </c>
      <c r="T1528">
        <v>3</v>
      </c>
      <c r="U1528" s="4">
        <v>0</v>
      </c>
      <c r="V1528">
        <f t="shared" si="47"/>
        <v>0</v>
      </c>
      <c r="W1528">
        <v>6.0287999999999995</v>
      </c>
    </row>
    <row r="1529" spans="1:23" x14ac:dyDescent="0.3">
      <c r="A1529">
        <v>7579</v>
      </c>
      <c r="B1529" t="s">
        <v>4036</v>
      </c>
      <c r="C1529" s="2">
        <v>42804</v>
      </c>
      <c r="D1529">
        <f t="shared" si="46"/>
        <v>2017</v>
      </c>
      <c r="E1529" s="2">
        <v>42360</v>
      </c>
      <c r="F1529" t="s">
        <v>101</v>
      </c>
      <c r="G1529" t="s">
        <v>4037</v>
      </c>
      <c r="H1529" t="s">
        <v>4038</v>
      </c>
      <c r="I1529" t="s">
        <v>37</v>
      </c>
      <c r="J1529" t="s">
        <v>26</v>
      </c>
      <c r="K1529" t="s">
        <v>732</v>
      </c>
      <c r="L1529" t="s">
        <v>733</v>
      </c>
      <c r="M1529">
        <v>68104</v>
      </c>
      <c r="N1529" t="s">
        <v>29</v>
      </c>
      <c r="O1529" t="s">
        <v>725</v>
      </c>
      <c r="P1529" t="s">
        <v>54</v>
      </c>
      <c r="Q1529" t="s">
        <v>140</v>
      </c>
      <c r="R1529" t="s">
        <v>726</v>
      </c>
      <c r="S1529">
        <v>563.93999999999994</v>
      </c>
      <c r="T1529">
        <v>3</v>
      </c>
      <c r="U1529" s="4">
        <v>0</v>
      </c>
      <c r="V1529">
        <f t="shared" si="47"/>
        <v>0</v>
      </c>
      <c r="W1529">
        <v>112.78800000000001</v>
      </c>
    </row>
    <row r="1530" spans="1:23" x14ac:dyDescent="0.3">
      <c r="A1530">
        <v>7792</v>
      </c>
      <c r="B1530" t="s">
        <v>4039</v>
      </c>
      <c r="C1530" s="2">
        <v>42805</v>
      </c>
      <c r="D1530">
        <f t="shared" si="46"/>
        <v>2017</v>
      </c>
      <c r="E1530" s="2">
        <v>42363</v>
      </c>
      <c r="F1530" t="s">
        <v>22</v>
      </c>
      <c r="G1530" t="s">
        <v>1067</v>
      </c>
      <c r="H1530" t="s">
        <v>1068</v>
      </c>
      <c r="I1530" t="s">
        <v>104</v>
      </c>
      <c r="J1530" t="s">
        <v>26</v>
      </c>
      <c r="K1530" t="s">
        <v>166</v>
      </c>
      <c r="L1530" t="s">
        <v>39</v>
      </c>
      <c r="M1530">
        <v>60623</v>
      </c>
      <c r="N1530" t="s">
        <v>29</v>
      </c>
      <c r="O1530" t="s">
        <v>161</v>
      </c>
      <c r="P1530" t="s">
        <v>31</v>
      </c>
      <c r="Q1530" t="s">
        <v>47</v>
      </c>
      <c r="R1530" t="s">
        <v>162</v>
      </c>
      <c r="S1530">
        <v>1.7999999999999996</v>
      </c>
      <c r="T1530">
        <v>5</v>
      </c>
      <c r="U1530" s="4">
        <v>0.8</v>
      </c>
      <c r="V1530">
        <f t="shared" si="47"/>
        <v>-1.4399999999999997</v>
      </c>
      <c r="W1530">
        <v>-2.8800000000000008</v>
      </c>
    </row>
    <row r="1531" spans="1:23" x14ac:dyDescent="0.3">
      <c r="A1531">
        <v>7029</v>
      </c>
      <c r="B1531" t="s">
        <v>4040</v>
      </c>
      <c r="C1531" s="2">
        <v>42806</v>
      </c>
      <c r="D1531">
        <f t="shared" si="46"/>
        <v>2017</v>
      </c>
      <c r="E1531" s="2">
        <v>42362</v>
      </c>
      <c r="F1531" t="s">
        <v>128</v>
      </c>
      <c r="G1531" t="s">
        <v>1414</v>
      </c>
      <c r="H1531" t="s">
        <v>1415</v>
      </c>
      <c r="I1531" t="s">
        <v>25</v>
      </c>
      <c r="J1531" t="s">
        <v>26</v>
      </c>
      <c r="K1531" t="s">
        <v>3999</v>
      </c>
      <c r="L1531" t="s">
        <v>733</v>
      </c>
      <c r="M1531">
        <v>68025</v>
      </c>
      <c r="N1531" t="s">
        <v>29</v>
      </c>
      <c r="O1531" t="s">
        <v>4041</v>
      </c>
      <c r="P1531" t="s">
        <v>31</v>
      </c>
      <c r="Q1531" t="s">
        <v>32</v>
      </c>
      <c r="R1531" t="s">
        <v>4042</v>
      </c>
      <c r="S1531">
        <v>33.9</v>
      </c>
      <c r="T1531">
        <v>5</v>
      </c>
      <c r="U1531" s="4">
        <v>0</v>
      </c>
      <c r="V1531">
        <f t="shared" si="47"/>
        <v>0</v>
      </c>
      <c r="W1531">
        <v>15.593999999999999</v>
      </c>
    </row>
    <row r="1532" spans="1:23" x14ac:dyDescent="0.3">
      <c r="A1532">
        <v>2306</v>
      </c>
      <c r="B1532" t="s">
        <v>4043</v>
      </c>
      <c r="C1532" s="2">
        <v>42807</v>
      </c>
      <c r="D1532">
        <f t="shared" si="46"/>
        <v>2017</v>
      </c>
      <c r="E1532" s="2">
        <v>42363</v>
      </c>
      <c r="F1532" t="s">
        <v>101</v>
      </c>
      <c r="G1532" t="s">
        <v>2250</v>
      </c>
      <c r="H1532" t="s">
        <v>2251</v>
      </c>
      <c r="I1532" t="s">
        <v>104</v>
      </c>
      <c r="J1532" t="s">
        <v>26</v>
      </c>
      <c r="K1532" t="s">
        <v>166</v>
      </c>
      <c r="L1532" t="s">
        <v>39</v>
      </c>
      <c r="M1532">
        <v>60623</v>
      </c>
      <c r="N1532" t="s">
        <v>29</v>
      </c>
      <c r="O1532" t="s">
        <v>4044</v>
      </c>
      <c r="P1532" t="s">
        <v>54</v>
      </c>
      <c r="Q1532" t="s">
        <v>110</v>
      </c>
      <c r="R1532" t="s">
        <v>4045</v>
      </c>
      <c r="S1532">
        <v>141.37199999999999</v>
      </c>
      <c r="T1532">
        <v>2</v>
      </c>
      <c r="U1532" s="4">
        <v>0.3</v>
      </c>
      <c r="V1532">
        <f t="shared" si="47"/>
        <v>-42.411599999999993</v>
      </c>
      <c r="W1532">
        <v>-14.137200000000014</v>
      </c>
    </row>
    <row r="1533" spans="1:23" x14ac:dyDescent="0.3">
      <c r="A1533">
        <v>3251</v>
      </c>
      <c r="B1533" t="s">
        <v>4046</v>
      </c>
      <c r="C1533" s="2">
        <v>42808</v>
      </c>
      <c r="D1533">
        <f t="shared" si="46"/>
        <v>2017</v>
      </c>
      <c r="E1533" s="2">
        <v>42368</v>
      </c>
      <c r="F1533" t="s">
        <v>22</v>
      </c>
      <c r="G1533" t="s">
        <v>459</v>
      </c>
      <c r="H1533" t="s">
        <v>460</v>
      </c>
      <c r="I1533" t="s">
        <v>104</v>
      </c>
      <c r="J1533" t="s">
        <v>26</v>
      </c>
      <c r="K1533" t="s">
        <v>809</v>
      </c>
      <c r="L1533" t="s">
        <v>74</v>
      </c>
      <c r="M1533">
        <v>49505</v>
      </c>
      <c r="N1533" t="s">
        <v>29</v>
      </c>
      <c r="O1533" t="s">
        <v>4047</v>
      </c>
      <c r="P1533" t="s">
        <v>31</v>
      </c>
      <c r="Q1533" t="s">
        <v>98</v>
      </c>
      <c r="R1533" t="s">
        <v>4048</v>
      </c>
      <c r="S1533">
        <v>24.849999999999998</v>
      </c>
      <c r="T1533">
        <v>7</v>
      </c>
      <c r="U1533" s="4">
        <v>0</v>
      </c>
      <c r="V1533">
        <f t="shared" si="47"/>
        <v>0</v>
      </c>
      <c r="W1533">
        <v>11.679499999999999</v>
      </c>
    </row>
    <row r="1534" spans="1:23" x14ac:dyDescent="0.3">
      <c r="A1534">
        <v>8558</v>
      </c>
      <c r="B1534" t="s">
        <v>4049</v>
      </c>
      <c r="C1534" s="2">
        <v>42809</v>
      </c>
      <c r="D1534">
        <f t="shared" si="46"/>
        <v>2017</v>
      </c>
      <c r="E1534" s="2">
        <v>42365</v>
      </c>
      <c r="F1534" t="s">
        <v>128</v>
      </c>
      <c r="G1534" t="s">
        <v>1925</v>
      </c>
      <c r="H1534" t="s">
        <v>1926</v>
      </c>
      <c r="I1534" t="s">
        <v>104</v>
      </c>
      <c r="J1534" t="s">
        <v>26</v>
      </c>
      <c r="K1534" t="s">
        <v>27</v>
      </c>
      <c r="L1534" t="s">
        <v>28</v>
      </c>
      <c r="M1534">
        <v>77041</v>
      </c>
      <c r="N1534" t="s">
        <v>29</v>
      </c>
      <c r="O1534" t="s">
        <v>3896</v>
      </c>
      <c r="P1534" t="s">
        <v>67</v>
      </c>
      <c r="Q1534" t="s">
        <v>297</v>
      </c>
      <c r="R1534" t="s">
        <v>3897</v>
      </c>
      <c r="S1534">
        <v>453.57600000000002</v>
      </c>
      <c r="T1534">
        <v>3</v>
      </c>
      <c r="U1534" s="4">
        <v>0.2</v>
      </c>
      <c r="V1534">
        <f t="shared" si="47"/>
        <v>-90.71520000000001</v>
      </c>
      <c r="W1534">
        <v>39.687899999999985</v>
      </c>
    </row>
    <row r="1535" spans="1:23" x14ac:dyDescent="0.3">
      <c r="A1535">
        <v>8559</v>
      </c>
      <c r="B1535" t="s">
        <v>4049</v>
      </c>
      <c r="C1535" s="2">
        <v>42810</v>
      </c>
      <c r="D1535">
        <f t="shared" si="46"/>
        <v>2017</v>
      </c>
      <c r="E1535" s="2">
        <v>42365</v>
      </c>
      <c r="F1535" t="s">
        <v>128</v>
      </c>
      <c r="G1535" t="s">
        <v>1925</v>
      </c>
      <c r="H1535" t="s">
        <v>1926</v>
      </c>
      <c r="I1535" t="s">
        <v>104</v>
      </c>
      <c r="J1535" t="s">
        <v>26</v>
      </c>
      <c r="K1535" t="s">
        <v>27</v>
      </c>
      <c r="L1535" t="s">
        <v>28</v>
      </c>
      <c r="M1535">
        <v>77041</v>
      </c>
      <c r="N1535" t="s">
        <v>29</v>
      </c>
      <c r="O1535" t="s">
        <v>3406</v>
      </c>
      <c r="P1535" t="s">
        <v>31</v>
      </c>
      <c r="Q1535" t="s">
        <v>41</v>
      </c>
      <c r="R1535" t="s">
        <v>3407</v>
      </c>
      <c r="S1535">
        <v>45.36</v>
      </c>
      <c r="T1535">
        <v>9</v>
      </c>
      <c r="U1535" s="4">
        <v>0.2</v>
      </c>
      <c r="V1535">
        <f t="shared" si="47"/>
        <v>-9.072000000000001</v>
      </c>
      <c r="W1535">
        <v>14.741999999999997</v>
      </c>
    </row>
    <row r="1536" spans="1:23" x14ac:dyDescent="0.3">
      <c r="A1536">
        <v>8560</v>
      </c>
      <c r="B1536" t="s">
        <v>4049</v>
      </c>
      <c r="C1536" s="2">
        <v>42811</v>
      </c>
      <c r="D1536">
        <f t="shared" si="46"/>
        <v>2017</v>
      </c>
      <c r="E1536" s="2">
        <v>42365</v>
      </c>
      <c r="F1536" t="s">
        <v>128</v>
      </c>
      <c r="G1536" t="s">
        <v>1925</v>
      </c>
      <c r="H1536" t="s">
        <v>1926</v>
      </c>
      <c r="I1536" t="s">
        <v>104</v>
      </c>
      <c r="J1536" t="s">
        <v>26</v>
      </c>
      <c r="K1536" t="s">
        <v>27</v>
      </c>
      <c r="L1536" t="s">
        <v>28</v>
      </c>
      <c r="M1536">
        <v>77041</v>
      </c>
      <c r="N1536" t="s">
        <v>29</v>
      </c>
      <c r="O1536" t="s">
        <v>2798</v>
      </c>
      <c r="P1536" t="s">
        <v>67</v>
      </c>
      <c r="Q1536" t="s">
        <v>297</v>
      </c>
      <c r="R1536" t="s">
        <v>2799</v>
      </c>
      <c r="S1536">
        <v>287.88</v>
      </c>
      <c r="T1536">
        <v>3</v>
      </c>
      <c r="U1536" s="4">
        <v>0.2</v>
      </c>
      <c r="V1536">
        <f t="shared" si="47"/>
        <v>-57.576000000000001</v>
      </c>
      <c r="W1536">
        <v>35.984999999999999</v>
      </c>
    </row>
    <row r="1537" spans="1:23" x14ac:dyDescent="0.3">
      <c r="A1537">
        <v>8561</v>
      </c>
      <c r="B1537" t="s">
        <v>4049</v>
      </c>
      <c r="C1537" s="2">
        <v>42812</v>
      </c>
      <c r="D1537">
        <f t="shared" si="46"/>
        <v>2017</v>
      </c>
      <c r="E1537" s="2">
        <v>42365</v>
      </c>
      <c r="F1537" t="s">
        <v>128</v>
      </c>
      <c r="G1537" t="s">
        <v>1925</v>
      </c>
      <c r="H1537" t="s">
        <v>1926</v>
      </c>
      <c r="I1537" t="s">
        <v>104</v>
      </c>
      <c r="J1537" t="s">
        <v>26</v>
      </c>
      <c r="K1537" t="s">
        <v>27</v>
      </c>
      <c r="L1537" t="s">
        <v>28</v>
      </c>
      <c r="M1537">
        <v>77041</v>
      </c>
      <c r="N1537" t="s">
        <v>29</v>
      </c>
      <c r="O1537" t="s">
        <v>4050</v>
      </c>
      <c r="P1537" t="s">
        <v>67</v>
      </c>
      <c r="Q1537" t="s">
        <v>297</v>
      </c>
      <c r="R1537" t="s">
        <v>4051</v>
      </c>
      <c r="S1537">
        <v>131.88000000000002</v>
      </c>
      <c r="T1537">
        <v>3</v>
      </c>
      <c r="U1537" s="4">
        <v>0.2</v>
      </c>
      <c r="V1537">
        <f t="shared" si="47"/>
        <v>-26.376000000000005</v>
      </c>
      <c r="W1537">
        <v>14.836499999999987</v>
      </c>
    </row>
    <row r="1538" spans="1:23" x14ac:dyDescent="0.3">
      <c r="A1538">
        <v>8562</v>
      </c>
      <c r="B1538" t="s">
        <v>4049</v>
      </c>
      <c r="C1538" s="2">
        <v>42813</v>
      </c>
      <c r="D1538">
        <f t="shared" si="46"/>
        <v>2017</v>
      </c>
      <c r="E1538" s="2">
        <v>42365</v>
      </c>
      <c r="F1538" t="s">
        <v>128</v>
      </c>
      <c r="G1538" t="s">
        <v>1925</v>
      </c>
      <c r="H1538" t="s">
        <v>1926</v>
      </c>
      <c r="I1538" t="s">
        <v>104</v>
      </c>
      <c r="J1538" t="s">
        <v>26</v>
      </c>
      <c r="K1538" t="s">
        <v>27</v>
      </c>
      <c r="L1538" t="s">
        <v>28</v>
      </c>
      <c r="M1538">
        <v>77041</v>
      </c>
      <c r="N1538" t="s">
        <v>29</v>
      </c>
      <c r="O1538" t="s">
        <v>3862</v>
      </c>
      <c r="P1538" t="s">
        <v>54</v>
      </c>
      <c r="Q1538" t="s">
        <v>55</v>
      </c>
      <c r="R1538" t="s">
        <v>3863</v>
      </c>
      <c r="S1538">
        <v>2.3280000000000003</v>
      </c>
      <c r="T1538">
        <v>2</v>
      </c>
      <c r="U1538" s="4">
        <v>0.6</v>
      </c>
      <c r="V1538">
        <f t="shared" si="47"/>
        <v>-1.3968</v>
      </c>
      <c r="W1538">
        <v>-0.75660000000000016</v>
      </c>
    </row>
    <row r="1539" spans="1:23" x14ac:dyDescent="0.3">
      <c r="A1539">
        <v>2845</v>
      </c>
      <c r="B1539" t="s">
        <v>4052</v>
      </c>
      <c r="C1539" s="2">
        <v>42814</v>
      </c>
      <c r="D1539">
        <f t="shared" ref="D1539:D1602" si="48">YEAR(C1539)</f>
        <v>2017</v>
      </c>
      <c r="E1539" s="2">
        <v>42370</v>
      </c>
      <c r="F1539" t="s">
        <v>22</v>
      </c>
      <c r="G1539" t="s">
        <v>4053</v>
      </c>
      <c r="H1539" t="s">
        <v>4054</v>
      </c>
      <c r="I1539" t="s">
        <v>104</v>
      </c>
      <c r="J1539" t="s">
        <v>26</v>
      </c>
      <c r="K1539" t="s">
        <v>193</v>
      </c>
      <c r="L1539" t="s">
        <v>39</v>
      </c>
      <c r="M1539">
        <v>60098</v>
      </c>
      <c r="N1539" t="s">
        <v>29</v>
      </c>
      <c r="O1539" t="s">
        <v>2637</v>
      </c>
      <c r="P1539" t="s">
        <v>54</v>
      </c>
      <c r="Q1539" t="s">
        <v>140</v>
      </c>
      <c r="R1539" t="s">
        <v>2638</v>
      </c>
      <c r="S1539">
        <v>845.48799999999994</v>
      </c>
      <c r="T1539">
        <v>8</v>
      </c>
      <c r="U1539" s="4">
        <v>0.3</v>
      </c>
      <c r="V1539">
        <f t="shared" ref="V1539:V1602" si="49">S1539*-U1539</f>
        <v>-253.64639999999997</v>
      </c>
      <c r="W1539">
        <v>-12.078400000000101</v>
      </c>
    </row>
    <row r="1540" spans="1:23" x14ac:dyDescent="0.3">
      <c r="A1540">
        <v>4439</v>
      </c>
      <c r="B1540" t="s">
        <v>4055</v>
      </c>
      <c r="C1540" s="2">
        <v>42815</v>
      </c>
      <c r="D1540">
        <f t="shared" si="48"/>
        <v>2017</v>
      </c>
      <c r="E1540" s="2">
        <v>42372</v>
      </c>
      <c r="F1540" t="s">
        <v>22</v>
      </c>
      <c r="G1540" t="s">
        <v>4056</v>
      </c>
      <c r="H1540" t="s">
        <v>4057</v>
      </c>
      <c r="I1540" t="s">
        <v>25</v>
      </c>
      <c r="J1540" t="s">
        <v>26</v>
      </c>
      <c r="K1540" t="s">
        <v>1551</v>
      </c>
      <c r="L1540" t="s">
        <v>28</v>
      </c>
      <c r="M1540">
        <v>77642</v>
      </c>
      <c r="N1540" t="s">
        <v>29</v>
      </c>
      <c r="O1540" t="s">
        <v>1425</v>
      </c>
      <c r="P1540" t="s">
        <v>31</v>
      </c>
      <c r="Q1540" t="s">
        <v>32</v>
      </c>
      <c r="R1540" t="s">
        <v>1426</v>
      </c>
      <c r="S1540">
        <v>10.368000000000002</v>
      </c>
      <c r="T1540">
        <v>2</v>
      </c>
      <c r="U1540" s="4">
        <v>0.2</v>
      </c>
      <c r="V1540">
        <f t="shared" si="49"/>
        <v>-2.0736000000000003</v>
      </c>
      <c r="W1540">
        <v>3.6288</v>
      </c>
    </row>
    <row r="1541" spans="1:23" x14ac:dyDescent="0.3">
      <c r="A1541">
        <v>4440</v>
      </c>
      <c r="B1541" t="s">
        <v>4055</v>
      </c>
      <c r="C1541" s="2">
        <v>42816</v>
      </c>
      <c r="D1541">
        <f t="shared" si="48"/>
        <v>2017</v>
      </c>
      <c r="E1541" s="2">
        <v>42372</v>
      </c>
      <c r="F1541" t="s">
        <v>22</v>
      </c>
      <c r="G1541" t="s">
        <v>4056</v>
      </c>
      <c r="H1541" t="s">
        <v>4057</v>
      </c>
      <c r="I1541" t="s">
        <v>25</v>
      </c>
      <c r="J1541" t="s">
        <v>26</v>
      </c>
      <c r="K1541" t="s">
        <v>1551</v>
      </c>
      <c r="L1541" t="s">
        <v>28</v>
      </c>
      <c r="M1541">
        <v>77642</v>
      </c>
      <c r="N1541" t="s">
        <v>29</v>
      </c>
      <c r="O1541" t="s">
        <v>4058</v>
      </c>
      <c r="P1541" t="s">
        <v>31</v>
      </c>
      <c r="Q1541" t="s">
        <v>32</v>
      </c>
      <c r="R1541" t="s">
        <v>4059</v>
      </c>
      <c r="S1541">
        <v>23.680000000000003</v>
      </c>
      <c r="T1541">
        <v>4</v>
      </c>
      <c r="U1541" s="4">
        <v>0.2</v>
      </c>
      <c r="V1541">
        <f t="shared" si="49"/>
        <v>-4.7360000000000007</v>
      </c>
      <c r="W1541">
        <v>7.3999999999999995</v>
      </c>
    </row>
    <row r="1542" spans="1:23" x14ac:dyDescent="0.3">
      <c r="A1542">
        <v>2415</v>
      </c>
      <c r="B1542" t="s">
        <v>4060</v>
      </c>
      <c r="C1542" s="2">
        <v>42817</v>
      </c>
      <c r="D1542">
        <f t="shared" si="48"/>
        <v>2017</v>
      </c>
      <c r="E1542" s="2">
        <v>42372</v>
      </c>
      <c r="F1542" t="s">
        <v>22</v>
      </c>
      <c r="G1542" t="s">
        <v>171</v>
      </c>
      <c r="H1542" t="s">
        <v>172</v>
      </c>
      <c r="I1542" t="s">
        <v>25</v>
      </c>
      <c r="J1542" t="s">
        <v>26</v>
      </c>
      <c r="K1542" t="s">
        <v>438</v>
      </c>
      <c r="L1542" t="s">
        <v>124</v>
      </c>
      <c r="M1542">
        <v>53209</v>
      </c>
      <c r="N1542" t="s">
        <v>29</v>
      </c>
      <c r="O1542" t="s">
        <v>4061</v>
      </c>
      <c r="P1542" t="s">
        <v>54</v>
      </c>
      <c r="Q1542" t="s">
        <v>140</v>
      </c>
      <c r="R1542" t="s">
        <v>4062</v>
      </c>
      <c r="S1542">
        <v>754.44999999999993</v>
      </c>
      <c r="T1542">
        <v>5</v>
      </c>
      <c r="U1542" s="4">
        <v>0</v>
      </c>
      <c r="V1542">
        <f t="shared" si="49"/>
        <v>0</v>
      </c>
      <c r="W1542">
        <v>60.356000000000023</v>
      </c>
    </row>
    <row r="1543" spans="1:23" x14ac:dyDescent="0.3">
      <c r="A1543">
        <v>2643</v>
      </c>
      <c r="B1543" t="s">
        <v>4063</v>
      </c>
      <c r="C1543" s="2">
        <v>42818</v>
      </c>
      <c r="D1543">
        <f t="shared" si="48"/>
        <v>2017</v>
      </c>
      <c r="E1543" s="2">
        <v>42369</v>
      </c>
      <c r="F1543" t="s">
        <v>101</v>
      </c>
      <c r="G1543" t="s">
        <v>4064</v>
      </c>
      <c r="H1543" t="s">
        <v>4065</v>
      </c>
      <c r="I1543" t="s">
        <v>25</v>
      </c>
      <c r="J1543" t="s">
        <v>26</v>
      </c>
      <c r="K1543" t="s">
        <v>567</v>
      </c>
      <c r="L1543" t="s">
        <v>39</v>
      </c>
      <c r="M1543">
        <v>60505</v>
      </c>
      <c r="N1543" t="s">
        <v>29</v>
      </c>
      <c r="O1543" t="s">
        <v>1541</v>
      </c>
      <c r="P1543" t="s">
        <v>31</v>
      </c>
      <c r="Q1543" t="s">
        <v>32</v>
      </c>
      <c r="R1543" t="s">
        <v>1542</v>
      </c>
      <c r="S1543">
        <v>186.048</v>
      </c>
      <c r="T1543">
        <v>6</v>
      </c>
      <c r="U1543" s="4">
        <v>0.2</v>
      </c>
      <c r="V1543">
        <f t="shared" si="49"/>
        <v>-37.209600000000002</v>
      </c>
      <c r="W1543">
        <v>67.442399999999992</v>
      </c>
    </row>
    <row r="1544" spans="1:23" x14ac:dyDescent="0.3">
      <c r="A1544">
        <v>5363</v>
      </c>
      <c r="B1544" t="s">
        <v>4066</v>
      </c>
      <c r="C1544" s="2">
        <v>42819</v>
      </c>
      <c r="D1544">
        <f t="shared" si="48"/>
        <v>2017</v>
      </c>
      <c r="E1544" s="2">
        <v>42372</v>
      </c>
      <c r="F1544" t="s">
        <v>22</v>
      </c>
      <c r="G1544" t="s">
        <v>4067</v>
      </c>
      <c r="H1544" t="s">
        <v>4068</v>
      </c>
      <c r="I1544" t="s">
        <v>25</v>
      </c>
      <c r="J1544" t="s">
        <v>26</v>
      </c>
      <c r="K1544" t="s">
        <v>1984</v>
      </c>
      <c r="L1544" t="s">
        <v>931</v>
      </c>
      <c r="M1544">
        <v>67212</v>
      </c>
      <c r="N1544" t="s">
        <v>29</v>
      </c>
      <c r="O1544" t="s">
        <v>4069</v>
      </c>
      <c r="P1544" t="s">
        <v>54</v>
      </c>
      <c r="Q1544" t="s">
        <v>55</v>
      </c>
      <c r="R1544" t="s">
        <v>4070</v>
      </c>
      <c r="S1544">
        <v>70.56</v>
      </c>
      <c r="T1544">
        <v>6</v>
      </c>
      <c r="U1544" s="4">
        <v>0</v>
      </c>
      <c r="V1544">
        <f t="shared" si="49"/>
        <v>0</v>
      </c>
      <c r="W1544">
        <v>23.990399999999994</v>
      </c>
    </row>
    <row r="1545" spans="1:23" x14ac:dyDescent="0.3">
      <c r="A1545">
        <v>5364</v>
      </c>
      <c r="B1545" t="s">
        <v>4066</v>
      </c>
      <c r="C1545" s="2">
        <v>42820</v>
      </c>
      <c r="D1545">
        <f t="shared" si="48"/>
        <v>2017</v>
      </c>
      <c r="E1545" s="2">
        <v>42372</v>
      </c>
      <c r="F1545" t="s">
        <v>22</v>
      </c>
      <c r="G1545" t="s">
        <v>4067</v>
      </c>
      <c r="H1545" t="s">
        <v>4068</v>
      </c>
      <c r="I1545" t="s">
        <v>25</v>
      </c>
      <c r="J1545" t="s">
        <v>26</v>
      </c>
      <c r="K1545" t="s">
        <v>1984</v>
      </c>
      <c r="L1545" t="s">
        <v>931</v>
      </c>
      <c r="M1545">
        <v>67212</v>
      </c>
      <c r="N1545" t="s">
        <v>29</v>
      </c>
      <c r="O1545" t="s">
        <v>1162</v>
      </c>
      <c r="P1545" t="s">
        <v>31</v>
      </c>
      <c r="Q1545" t="s">
        <v>82</v>
      </c>
      <c r="R1545" t="s">
        <v>1163</v>
      </c>
      <c r="S1545">
        <v>81.96</v>
      </c>
      <c r="T1545">
        <v>2</v>
      </c>
      <c r="U1545" s="4">
        <v>0</v>
      </c>
      <c r="V1545">
        <f t="shared" si="49"/>
        <v>0</v>
      </c>
      <c r="W1545">
        <v>22.948799999999999</v>
      </c>
    </row>
    <row r="1546" spans="1:23" x14ac:dyDescent="0.3">
      <c r="A1546">
        <v>4139</v>
      </c>
      <c r="B1546" t="s">
        <v>4071</v>
      </c>
      <c r="C1546" s="2">
        <v>42821</v>
      </c>
      <c r="D1546">
        <f t="shared" si="48"/>
        <v>2017</v>
      </c>
      <c r="E1546" s="2">
        <v>42371</v>
      </c>
      <c r="F1546" t="s">
        <v>101</v>
      </c>
      <c r="G1546" t="s">
        <v>2692</v>
      </c>
      <c r="H1546" t="s">
        <v>2693</v>
      </c>
      <c r="I1546" t="s">
        <v>104</v>
      </c>
      <c r="J1546" t="s">
        <v>26</v>
      </c>
      <c r="K1546" t="s">
        <v>4072</v>
      </c>
      <c r="L1546" t="s">
        <v>28</v>
      </c>
      <c r="M1546">
        <v>77536</v>
      </c>
      <c r="N1546" t="s">
        <v>29</v>
      </c>
      <c r="O1546" t="s">
        <v>148</v>
      </c>
      <c r="P1546" t="s">
        <v>31</v>
      </c>
      <c r="Q1546" t="s">
        <v>47</v>
      </c>
      <c r="R1546" t="s">
        <v>3608</v>
      </c>
      <c r="S1546">
        <v>6.9239999999999977</v>
      </c>
      <c r="T1546">
        <v>6</v>
      </c>
      <c r="U1546" s="4">
        <v>0.8</v>
      </c>
      <c r="V1546">
        <f t="shared" si="49"/>
        <v>-5.5391999999999983</v>
      </c>
      <c r="W1546">
        <v>-10.385999999999999</v>
      </c>
    </row>
    <row r="1547" spans="1:23" x14ac:dyDescent="0.3">
      <c r="A1547">
        <v>6683</v>
      </c>
      <c r="B1547" t="s">
        <v>4073</v>
      </c>
      <c r="C1547" s="2">
        <v>42822</v>
      </c>
      <c r="D1547">
        <f t="shared" si="48"/>
        <v>2017</v>
      </c>
      <c r="E1547" s="2">
        <v>42372</v>
      </c>
      <c r="F1547" t="s">
        <v>101</v>
      </c>
      <c r="G1547" t="s">
        <v>1779</v>
      </c>
      <c r="H1547" t="s">
        <v>1780</v>
      </c>
      <c r="I1547" t="s">
        <v>37</v>
      </c>
      <c r="J1547" t="s">
        <v>26</v>
      </c>
      <c r="K1547" t="s">
        <v>1300</v>
      </c>
      <c r="L1547" t="s">
        <v>124</v>
      </c>
      <c r="M1547">
        <v>53132</v>
      </c>
      <c r="N1547" t="s">
        <v>29</v>
      </c>
      <c r="O1547" t="s">
        <v>161</v>
      </c>
      <c r="P1547" t="s">
        <v>31</v>
      </c>
      <c r="Q1547" t="s">
        <v>47</v>
      </c>
      <c r="R1547" t="s">
        <v>162</v>
      </c>
      <c r="S1547">
        <v>3.6</v>
      </c>
      <c r="T1547">
        <v>2</v>
      </c>
      <c r="U1547" s="4">
        <v>0</v>
      </c>
      <c r="V1547">
        <f t="shared" si="49"/>
        <v>0</v>
      </c>
      <c r="W1547">
        <v>1.728</v>
      </c>
    </row>
    <row r="1548" spans="1:23" x14ac:dyDescent="0.3">
      <c r="A1548">
        <v>8070</v>
      </c>
      <c r="B1548" t="s">
        <v>4074</v>
      </c>
      <c r="C1548" s="2">
        <v>42823</v>
      </c>
      <c r="D1548">
        <f t="shared" si="48"/>
        <v>2017</v>
      </c>
      <c r="E1548" s="2">
        <v>42375</v>
      </c>
      <c r="F1548" t="s">
        <v>22</v>
      </c>
      <c r="G1548" t="s">
        <v>4075</v>
      </c>
      <c r="H1548" t="s">
        <v>4076</v>
      </c>
      <c r="I1548" t="s">
        <v>25</v>
      </c>
      <c r="J1548" t="s">
        <v>26</v>
      </c>
      <c r="K1548" t="s">
        <v>52</v>
      </c>
      <c r="L1548" t="s">
        <v>28</v>
      </c>
      <c r="M1548">
        <v>77340</v>
      </c>
      <c r="N1548" t="s">
        <v>29</v>
      </c>
      <c r="O1548" t="s">
        <v>43</v>
      </c>
      <c r="P1548" t="s">
        <v>31</v>
      </c>
      <c r="Q1548" t="s">
        <v>44</v>
      </c>
      <c r="R1548" t="s">
        <v>45</v>
      </c>
      <c r="S1548">
        <v>454.56000000000006</v>
      </c>
      <c r="T1548">
        <v>5</v>
      </c>
      <c r="U1548" s="4">
        <v>0.2</v>
      </c>
      <c r="V1548">
        <f t="shared" si="49"/>
        <v>-90.91200000000002</v>
      </c>
      <c r="W1548">
        <v>-107.95800000000004</v>
      </c>
    </row>
    <row r="1549" spans="1:23" x14ac:dyDescent="0.3">
      <c r="A1549">
        <v>8071</v>
      </c>
      <c r="B1549" t="s">
        <v>4074</v>
      </c>
      <c r="C1549" s="2">
        <v>42824</v>
      </c>
      <c r="D1549">
        <f t="shared" si="48"/>
        <v>2017</v>
      </c>
      <c r="E1549" s="2">
        <v>42375</v>
      </c>
      <c r="F1549" t="s">
        <v>22</v>
      </c>
      <c r="G1549" t="s">
        <v>4075</v>
      </c>
      <c r="H1549" t="s">
        <v>4076</v>
      </c>
      <c r="I1549" t="s">
        <v>25</v>
      </c>
      <c r="J1549" t="s">
        <v>26</v>
      </c>
      <c r="K1549" t="s">
        <v>52</v>
      </c>
      <c r="L1549" t="s">
        <v>28</v>
      </c>
      <c r="M1549">
        <v>77340</v>
      </c>
      <c r="N1549" t="s">
        <v>29</v>
      </c>
      <c r="O1549" t="s">
        <v>1498</v>
      </c>
      <c r="P1549" t="s">
        <v>54</v>
      </c>
      <c r="Q1549" t="s">
        <v>55</v>
      </c>
      <c r="R1549" t="s">
        <v>1499</v>
      </c>
      <c r="S1549">
        <v>141.41999999999999</v>
      </c>
      <c r="T1549">
        <v>5</v>
      </c>
      <c r="U1549" s="4">
        <v>0.6</v>
      </c>
      <c r="V1549">
        <f t="shared" si="49"/>
        <v>-84.85199999999999</v>
      </c>
      <c r="W1549">
        <v>-187.38150000000002</v>
      </c>
    </row>
    <row r="1550" spans="1:23" x14ac:dyDescent="0.3">
      <c r="A1550">
        <v>8072</v>
      </c>
      <c r="B1550" t="s">
        <v>4074</v>
      </c>
      <c r="C1550" s="2">
        <v>42825</v>
      </c>
      <c r="D1550">
        <f t="shared" si="48"/>
        <v>2017</v>
      </c>
      <c r="E1550" s="2">
        <v>42375</v>
      </c>
      <c r="F1550" t="s">
        <v>22</v>
      </c>
      <c r="G1550" t="s">
        <v>4075</v>
      </c>
      <c r="H1550" t="s">
        <v>4076</v>
      </c>
      <c r="I1550" t="s">
        <v>25</v>
      </c>
      <c r="J1550" t="s">
        <v>26</v>
      </c>
      <c r="K1550" t="s">
        <v>52</v>
      </c>
      <c r="L1550" t="s">
        <v>28</v>
      </c>
      <c r="M1550">
        <v>77340</v>
      </c>
      <c r="N1550" t="s">
        <v>29</v>
      </c>
      <c r="O1550" t="s">
        <v>4077</v>
      </c>
      <c r="P1550" t="s">
        <v>54</v>
      </c>
      <c r="Q1550" t="s">
        <v>140</v>
      </c>
      <c r="R1550" t="s">
        <v>4078</v>
      </c>
      <c r="S1550">
        <v>310.74399999999997</v>
      </c>
      <c r="T1550">
        <v>4</v>
      </c>
      <c r="U1550" s="4">
        <v>0.3</v>
      </c>
      <c r="V1550">
        <f t="shared" si="49"/>
        <v>-93.223199999999991</v>
      </c>
      <c r="W1550">
        <v>-26.635199999999998</v>
      </c>
    </row>
    <row r="1551" spans="1:23" x14ac:dyDescent="0.3">
      <c r="A1551">
        <v>8073</v>
      </c>
      <c r="B1551" t="s">
        <v>4074</v>
      </c>
      <c r="C1551" s="2">
        <v>42826</v>
      </c>
      <c r="D1551">
        <f t="shared" si="48"/>
        <v>2017</v>
      </c>
      <c r="E1551" s="2">
        <v>42375</v>
      </c>
      <c r="F1551" t="s">
        <v>22</v>
      </c>
      <c r="G1551" t="s">
        <v>4075</v>
      </c>
      <c r="H1551" t="s">
        <v>4076</v>
      </c>
      <c r="I1551" t="s">
        <v>25</v>
      </c>
      <c r="J1551" t="s">
        <v>26</v>
      </c>
      <c r="K1551" t="s">
        <v>52</v>
      </c>
      <c r="L1551" t="s">
        <v>28</v>
      </c>
      <c r="M1551">
        <v>77340</v>
      </c>
      <c r="N1551" t="s">
        <v>29</v>
      </c>
      <c r="O1551" t="s">
        <v>692</v>
      </c>
      <c r="P1551" t="s">
        <v>31</v>
      </c>
      <c r="Q1551" t="s">
        <v>64</v>
      </c>
      <c r="R1551" t="s">
        <v>693</v>
      </c>
      <c r="S1551">
        <v>12.736000000000001</v>
      </c>
      <c r="T1551">
        <v>4</v>
      </c>
      <c r="U1551" s="4">
        <v>0.2</v>
      </c>
      <c r="V1551">
        <f t="shared" si="49"/>
        <v>-2.5472000000000001</v>
      </c>
      <c r="W1551">
        <v>2.2287999999999988</v>
      </c>
    </row>
    <row r="1552" spans="1:23" x14ac:dyDescent="0.3">
      <c r="A1552">
        <v>8074</v>
      </c>
      <c r="B1552" t="s">
        <v>4074</v>
      </c>
      <c r="C1552" s="2">
        <v>42827</v>
      </c>
      <c r="D1552">
        <f t="shared" si="48"/>
        <v>2017</v>
      </c>
      <c r="E1552" s="2">
        <v>42375</v>
      </c>
      <c r="F1552" t="s">
        <v>22</v>
      </c>
      <c r="G1552" t="s">
        <v>4075</v>
      </c>
      <c r="H1552" t="s">
        <v>4076</v>
      </c>
      <c r="I1552" t="s">
        <v>25</v>
      </c>
      <c r="J1552" t="s">
        <v>26</v>
      </c>
      <c r="K1552" t="s">
        <v>52</v>
      </c>
      <c r="L1552" t="s">
        <v>28</v>
      </c>
      <c r="M1552">
        <v>77340</v>
      </c>
      <c r="N1552" t="s">
        <v>29</v>
      </c>
      <c r="O1552" t="s">
        <v>1004</v>
      </c>
      <c r="P1552" t="s">
        <v>31</v>
      </c>
      <c r="Q1552" t="s">
        <v>47</v>
      </c>
      <c r="R1552" t="s">
        <v>1005</v>
      </c>
      <c r="S1552">
        <v>6.469999999999998</v>
      </c>
      <c r="T1552">
        <v>5</v>
      </c>
      <c r="U1552" s="4">
        <v>0.8</v>
      </c>
      <c r="V1552">
        <f t="shared" si="49"/>
        <v>-5.1759999999999984</v>
      </c>
      <c r="W1552">
        <v>-9.7050000000000018</v>
      </c>
    </row>
    <row r="1553" spans="1:23" x14ac:dyDescent="0.3">
      <c r="A1553">
        <v>8075</v>
      </c>
      <c r="B1553" t="s">
        <v>4074</v>
      </c>
      <c r="C1553" s="2">
        <v>42828</v>
      </c>
      <c r="D1553">
        <f t="shared" si="48"/>
        <v>2017</v>
      </c>
      <c r="E1553" s="2">
        <v>42375</v>
      </c>
      <c r="F1553" t="s">
        <v>22</v>
      </c>
      <c r="G1553" t="s">
        <v>4075</v>
      </c>
      <c r="H1553" t="s">
        <v>4076</v>
      </c>
      <c r="I1553" t="s">
        <v>25</v>
      </c>
      <c r="J1553" t="s">
        <v>26</v>
      </c>
      <c r="K1553" t="s">
        <v>52</v>
      </c>
      <c r="L1553" t="s">
        <v>28</v>
      </c>
      <c r="M1553">
        <v>77340</v>
      </c>
      <c r="N1553" t="s">
        <v>29</v>
      </c>
      <c r="O1553" t="s">
        <v>1081</v>
      </c>
      <c r="P1553" t="s">
        <v>31</v>
      </c>
      <c r="Q1553" t="s">
        <v>47</v>
      </c>
      <c r="R1553" t="s">
        <v>1082</v>
      </c>
      <c r="S1553">
        <v>13.747999999999998</v>
      </c>
      <c r="T1553">
        <v>14</v>
      </c>
      <c r="U1553" s="4">
        <v>0.8</v>
      </c>
      <c r="V1553">
        <f t="shared" si="49"/>
        <v>-10.998399999999998</v>
      </c>
      <c r="W1553">
        <v>-22.684200000000004</v>
      </c>
    </row>
    <row r="1554" spans="1:23" x14ac:dyDescent="0.3">
      <c r="A1554">
        <v>8076</v>
      </c>
      <c r="B1554" t="s">
        <v>4074</v>
      </c>
      <c r="C1554" s="2">
        <v>42829</v>
      </c>
      <c r="D1554">
        <f t="shared" si="48"/>
        <v>2017</v>
      </c>
      <c r="E1554" s="2">
        <v>42375</v>
      </c>
      <c r="F1554" t="s">
        <v>22</v>
      </c>
      <c r="G1554" t="s">
        <v>4075</v>
      </c>
      <c r="H1554" t="s">
        <v>4076</v>
      </c>
      <c r="I1554" t="s">
        <v>25</v>
      </c>
      <c r="J1554" t="s">
        <v>26</v>
      </c>
      <c r="K1554" t="s">
        <v>52</v>
      </c>
      <c r="L1554" t="s">
        <v>28</v>
      </c>
      <c r="M1554">
        <v>77340</v>
      </c>
      <c r="N1554" t="s">
        <v>29</v>
      </c>
      <c r="O1554" t="s">
        <v>4079</v>
      </c>
      <c r="P1554" t="s">
        <v>31</v>
      </c>
      <c r="Q1554" t="s">
        <v>82</v>
      </c>
      <c r="R1554" t="s">
        <v>4080</v>
      </c>
      <c r="S1554">
        <v>15.223999999999997</v>
      </c>
      <c r="T1554">
        <v>2</v>
      </c>
      <c r="U1554" s="4">
        <v>0.8</v>
      </c>
      <c r="V1554">
        <f t="shared" si="49"/>
        <v>-12.179199999999998</v>
      </c>
      <c r="W1554">
        <v>-38.821200000000012</v>
      </c>
    </row>
    <row r="1555" spans="1:23" x14ac:dyDescent="0.3">
      <c r="A1555">
        <v>8361</v>
      </c>
      <c r="B1555" t="s">
        <v>4081</v>
      </c>
      <c r="C1555" s="2">
        <v>42830</v>
      </c>
      <c r="D1555">
        <f t="shared" si="48"/>
        <v>2017</v>
      </c>
      <c r="E1555" s="2">
        <v>42374</v>
      </c>
      <c r="F1555" t="s">
        <v>128</v>
      </c>
      <c r="G1555" t="s">
        <v>1657</v>
      </c>
      <c r="H1555" t="s">
        <v>1658</v>
      </c>
      <c r="I1555" t="s">
        <v>25</v>
      </c>
      <c r="J1555" t="s">
        <v>26</v>
      </c>
      <c r="K1555" t="s">
        <v>197</v>
      </c>
      <c r="L1555" t="s">
        <v>28</v>
      </c>
      <c r="M1555">
        <v>79907</v>
      </c>
      <c r="N1555" t="s">
        <v>29</v>
      </c>
      <c r="O1555" t="s">
        <v>324</v>
      </c>
      <c r="P1555" t="s">
        <v>31</v>
      </c>
      <c r="Q1555" t="s">
        <v>64</v>
      </c>
      <c r="R1555" t="s">
        <v>325</v>
      </c>
      <c r="S1555">
        <v>31.744</v>
      </c>
      <c r="T1555">
        <v>2</v>
      </c>
      <c r="U1555" s="4">
        <v>0.2</v>
      </c>
      <c r="V1555">
        <f t="shared" si="49"/>
        <v>-6.3488000000000007</v>
      </c>
      <c r="W1555">
        <v>3.9679999999999964</v>
      </c>
    </row>
    <row r="1556" spans="1:23" x14ac:dyDescent="0.3">
      <c r="A1556">
        <v>8362</v>
      </c>
      <c r="B1556" t="s">
        <v>4081</v>
      </c>
      <c r="C1556" s="2">
        <v>42831</v>
      </c>
      <c r="D1556">
        <f t="shared" si="48"/>
        <v>2017</v>
      </c>
      <c r="E1556" s="2">
        <v>42374</v>
      </c>
      <c r="F1556" t="s">
        <v>128</v>
      </c>
      <c r="G1556" t="s">
        <v>1657</v>
      </c>
      <c r="H1556" t="s">
        <v>1658</v>
      </c>
      <c r="I1556" t="s">
        <v>25</v>
      </c>
      <c r="J1556" t="s">
        <v>26</v>
      </c>
      <c r="K1556" t="s">
        <v>197</v>
      </c>
      <c r="L1556" t="s">
        <v>28</v>
      </c>
      <c r="M1556">
        <v>79907</v>
      </c>
      <c r="N1556" t="s">
        <v>29</v>
      </c>
      <c r="O1556" t="s">
        <v>4082</v>
      </c>
      <c r="P1556" t="s">
        <v>31</v>
      </c>
      <c r="Q1556" t="s">
        <v>82</v>
      </c>
      <c r="R1556" t="s">
        <v>4083</v>
      </c>
      <c r="S1556">
        <v>5.4319999999999986</v>
      </c>
      <c r="T1556">
        <v>2</v>
      </c>
      <c r="U1556" s="4">
        <v>0.8</v>
      </c>
      <c r="V1556">
        <f t="shared" si="49"/>
        <v>-4.3455999999999992</v>
      </c>
      <c r="W1556">
        <v>-13.580000000000002</v>
      </c>
    </row>
    <row r="1557" spans="1:23" x14ac:dyDescent="0.3">
      <c r="A1557">
        <v>8363</v>
      </c>
      <c r="B1557" t="s">
        <v>4081</v>
      </c>
      <c r="C1557" s="2">
        <v>42832</v>
      </c>
      <c r="D1557">
        <f t="shared" si="48"/>
        <v>2017</v>
      </c>
      <c r="E1557" s="2">
        <v>42374</v>
      </c>
      <c r="F1557" t="s">
        <v>128</v>
      </c>
      <c r="G1557" t="s">
        <v>1657</v>
      </c>
      <c r="H1557" t="s">
        <v>1658</v>
      </c>
      <c r="I1557" t="s">
        <v>25</v>
      </c>
      <c r="J1557" t="s">
        <v>26</v>
      </c>
      <c r="K1557" t="s">
        <v>197</v>
      </c>
      <c r="L1557" t="s">
        <v>28</v>
      </c>
      <c r="M1557">
        <v>79907</v>
      </c>
      <c r="N1557" t="s">
        <v>29</v>
      </c>
      <c r="O1557" t="s">
        <v>4084</v>
      </c>
      <c r="P1557" t="s">
        <v>54</v>
      </c>
      <c r="Q1557" t="s">
        <v>227</v>
      </c>
      <c r="R1557" t="s">
        <v>4085</v>
      </c>
      <c r="S1557">
        <v>913.43000000000006</v>
      </c>
      <c r="T1557">
        <v>5</v>
      </c>
      <c r="U1557" s="4">
        <v>0.3</v>
      </c>
      <c r="V1557">
        <f t="shared" si="49"/>
        <v>-274.029</v>
      </c>
      <c r="W1557">
        <v>-169.63700000000009</v>
      </c>
    </row>
    <row r="1558" spans="1:23" x14ac:dyDescent="0.3">
      <c r="A1558">
        <v>8364</v>
      </c>
      <c r="B1558" t="s">
        <v>4081</v>
      </c>
      <c r="C1558" s="2">
        <v>42833</v>
      </c>
      <c r="D1558">
        <f t="shared" si="48"/>
        <v>2017</v>
      </c>
      <c r="E1558" s="2">
        <v>42374</v>
      </c>
      <c r="F1558" t="s">
        <v>128</v>
      </c>
      <c r="G1558" t="s">
        <v>1657</v>
      </c>
      <c r="H1558" t="s">
        <v>1658</v>
      </c>
      <c r="I1558" t="s">
        <v>25</v>
      </c>
      <c r="J1558" t="s">
        <v>26</v>
      </c>
      <c r="K1558" t="s">
        <v>197</v>
      </c>
      <c r="L1558" t="s">
        <v>28</v>
      </c>
      <c r="M1558">
        <v>79907</v>
      </c>
      <c r="N1558" t="s">
        <v>29</v>
      </c>
      <c r="O1558" t="s">
        <v>4086</v>
      </c>
      <c r="P1558" t="s">
        <v>31</v>
      </c>
      <c r="Q1558" t="s">
        <v>44</v>
      </c>
      <c r="R1558" t="s">
        <v>4087</v>
      </c>
      <c r="S1558">
        <v>372.14400000000001</v>
      </c>
      <c r="T1558">
        <v>3</v>
      </c>
      <c r="U1558" s="4">
        <v>0.2</v>
      </c>
      <c r="V1558">
        <f t="shared" si="49"/>
        <v>-74.42880000000001</v>
      </c>
      <c r="W1558">
        <v>27.910800000000009</v>
      </c>
    </row>
    <row r="1559" spans="1:23" x14ac:dyDescent="0.3">
      <c r="A1559">
        <v>978</v>
      </c>
      <c r="B1559" t="s">
        <v>4088</v>
      </c>
      <c r="C1559" s="2">
        <v>42834</v>
      </c>
      <c r="D1559">
        <f t="shared" si="48"/>
        <v>2017</v>
      </c>
      <c r="E1559" s="2">
        <v>42380</v>
      </c>
      <c r="F1559" t="s">
        <v>101</v>
      </c>
      <c r="G1559" t="s">
        <v>1762</v>
      </c>
      <c r="H1559" t="s">
        <v>1763</v>
      </c>
      <c r="I1559" t="s">
        <v>104</v>
      </c>
      <c r="J1559" t="s">
        <v>26</v>
      </c>
      <c r="K1559" t="s">
        <v>115</v>
      </c>
      <c r="L1559" t="s">
        <v>74</v>
      </c>
      <c r="M1559">
        <v>48205</v>
      </c>
      <c r="N1559" t="s">
        <v>29</v>
      </c>
      <c r="O1559" t="s">
        <v>891</v>
      </c>
      <c r="P1559" t="s">
        <v>67</v>
      </c>
      <c r="Q1559" t="s">
        <v>244</v>
      </c>
      <c r="R1559" t="s">
        <v>892</v>
      </c>
      <c r="S1559">
        <v>3059.982</v>
      </c>
      <c r="T1559">
        <v>2</v>
      </c>
      <c r="U1559" s="4">
        <v>0.1</v>
      </c>
      <c r="V1559">
        <f t="shared" si="49"/>
        <v>-305.9982</v>
      </c>
      <c r="W1559">
        <v>679.99599999999964</v>
      </c>
    </row>
    <row r="1560" spans="1:23" x14ac:dyDescent="0.3">
      <c r="A1560">
        <v>8641</v>
      </c>
      <c r="B1560" t="s">
        <v>4089</v>
      </c>
      <c r="C1560" s="2">
        <v>42835</v>
      </c>
      <c r="D1560">
        <f t="shared" si="48"/>
        <v>2017</v>
      </c>
      <c r="E1560" s="2">
        <v>42386</v>
      </c>
      <c r="F1560" t="s">
        <v>22</v>
      </c>
      <c r="G1560" t="s">
        <v>4090</v>
      </c>
      <c r="H1560" t="s">
        <v>4091</v>
      </c>
      <c r="I1560" t="s">
        <v>104</v>
      </c>
      <c r="J1560" t="s">
        <v>26</v>
      </c>
      <c r="K1560" t="s">
        <v>160</v>
      </c>
      <c r="L1560" t="s">
        <v>28</v>
      </c>
      <c r="M1560">
        <v>75217</v>
      </c>
      <c r="N1560" t="s">
        <v>29</v>
      </c>
      <c r="O1560" t="s">
        <v>4031</v>
      </c>
      <c r="P1560" t="s">
        <v>31</v>
      </c>
      <c r="Q1560" t="s">
        <v>47</v>
      </c>
      <c r="R1560" t="s">
        <v>4032</v>
      </c>
      <c r="S1560">
        <v>760.97999999999979</v>
      </c>
      <c r="T1560">
        <v>5</v>
      </c>
      <c r="U1560" s="4">
        <v>0.8</v>
      </c>
      <c r="V1560">
        <f t="shared" si="49"/>
        <v>-608.78399999999988</v>
      </c>
      <c r="W1560">
        <v>-1141.47</v>
      </c>
    </row>
    <row r="1561" spans="1:23" x14ac:dyDescent="0.3">
      <c r="A1561">
        <v>6619</v>
      </c>
      <c r="B1561" t="s">
        <v>4092</v>
      </c>
      <c r="C1561" s="2">
        <v>42836</v>
      </c>
      <c r="D1561">
        <f t="shared" si="48"/>
        <v>2017</v>
      </c>
      <c r="E1561" s="2">
        <v>42388</v>
      </c>
      <c r="F1561" t="s">
        <v>128</v>
      </c>
      <c r="G1561" t="s">
        <v>4093</v>
      </c>
      <c r="H1561" t="s">
        <v>4094</v>
      </c>
      <c r="I1561" t="s">
        <v>104</v>
      </c>
      <c r="J1561" t="s">
        <v>26</v>
      </c>
      <c r="K1561" t="s">
        <v>762</v>
      </c>
      <c r="L1561" t="s">
        <v>138</v>
      </c>
      <c r="M1561">
        <v>65807</v>
      </c>
      <c r="N1561" t="s">
        <v>29</v>
      </c>
      <c r="O1561" t="s">
        <v>4095</v>
      </c>
      <c r="P1561" t="s">
        <v>31</v>
      </c>
      <c r="Q1561" t="s">
        <v>32</v>
      </c>
      <c r="R1561" t="s">
        <v>4096</v>
      </c>
      <c r="S1561">
        <v>32.400000000000006</v>
      </c>
      <c r="T1561">
        <v>5</v>
      </c>
      <c r="U1561" s="4">
        <v>0</v>
      </c>
      <c r="V1561">
        <f t="shared" si="49"/>
        <v>0</v>
      </c>
      <c r="W1561">
        <v>15.552000000000001</v>
      </c>
    </row>
    <row r="1562" spans="1:23" x14ac:dyDescent="0.3">
      <c r="A1562">
        <v>6620</v>
      </c>
      <c r="B1562" t="s">
        <v>4092</v>
      </c>
      <c r="C1562" s="2">
        <v>42837</v>
      </c>
      <c r="D1562">
        <f t="shared" si="48"/>
        <v>2017</v>
      </c>
      <c r="E1562" s="2">
        <v>42388</v>
      </c>
      <c r="F1562" t="s">
        <v>128</v>
      </c>
      <c r="G1562" t="s">
        <v>4093</v>
      </c>
      <c r="H1562" t="s">
        <v>4094</v>
      </c>
      <c r="I1562" t="s">
        <v>104</v>
      </c>
      <c r="J1562" t="s">
        <v>26</v>
      </c>
      <c r="K1562" t="s">
        <v>762</v>
      </c>
      <c r="L1562" t="s">
        <v>138</v>
      </c>
      <c r="M1562">
        <v>65807</v>
      </c>
      <c r="N1562" t="s">
        <v>29</v>
      </c>
      <c r="O1562" t="s">
        <v>4097</v>
      </c>
      <c r="P1562" t="s">
        <v>31</v>
      </c>
      <c r="Q1562" t="s">
        <v>64</v>
      </c>
      <c r="R1562" t="s">
        <v>4098</v>
      </c>
      <c r="S1562">
        <v>209.94</v>
      </c>
      <c r="T1562">
        <v>6</v>
      </c>
      <c r="U1562" s="4">
        <v>0</v>
      </c>
      <c r="V1562">
        <f t="shared" si="49"/>
        <v>0</v>
      </c>
      <c r="W1562">
        <v>54.584400000000002</v>
      </c>
    </row>
    <row r="1563" spans="1:23" x14ac:dyDescent="0.3">
      <c r="A1563">
        <v>6621</v>
      </c>
      <c r="B1563" t="s">
        <v>4092</v>
      </c>
      <c r="C1563" s="2">
        <v>42838</v>
      </c>
      <c r="D1563">
        <f t="shared" si="48"/>
        <v>2017</v>
      </c>
      <c r="E1563" s="2">
        <v>42388</v>
      </c>
      <c r="F1563" t="s">
        <v>128</v>
      </c>
      <c r="G1563" t="s">
        <v>4093</v>
      </c>
      <c r="H1563" t="s">
        <v>4094</v>
      </c>
      <c r="I1563" t="s">
        <v>104</v>
      </c>
      <c r="J1563" t="s">
        <v>26</v>
      </c>
      <c r="K1563" t="s">
        <v>762</v>
      </c>
      <c r="L1563" t="s">
        <v>138</v>
      </c>
      <c r="M1563">
        <v>65807</v>
      </c>
      <c r="N1563" t="s">
        <v>29</v>
      </c>
      <c r="O1563" t="s">
        <v>4099</v>
      </c>
      <c r="P1563" t="s">
        <v>31</v>
      </c>
      <c r="Q1563" t="s">
        <v>933</v>
      </c>
      <c r="R1563" t="s">
        <v>4100</v>
      </c>
      <c r="S1563">
        <v>4164.0499999999993</v>
      </c>
      <c r="T1563">
        <v>5</v>
      </c>
      <c r="U1563" s="4">
        <v>0</v>
      </c>
      <c r="V1563">
        <f t="shared" si="49"/>
        <v>0</v>
      </c>
      <c r="W1563">
        <v>83.281000000000063</v>
      </c>
    </row>
    <row r="1564" spans="1:23" x14ac:dyDescent="0.3">
      <c r="A1564">
        <v>6622</v>
      </c>
      <c r="B1564" t="s">
        <v>4092</v>
      </c>
      <c r="C1564" s="2">
        <v>42839</v>
      </c>
      <c r="D1564">
        <f t="shared" si="48"/>
        <v>2017</v>
      </c>
      <c r="E1564" s="2">
        <v>42388</v>
      </c>
      <c r="F1564" t="s">
        <v>128</v>
      </c>
      <c r="G1564" t="s">
        <v>4093</v>
      </c>
      <c r="H1564" t="s">
        <v>4094</v>
      </c>
      <c r="I1564" t="s">
        <v>104</v>
      </c>
      <c r="J1564" t="s">
        <v>26</v>
      </c>
      <c r="K1564" t="s">
        <v>762</v>
      </c>
      <c r="L1564" t="s">
        <v>138</v>
      </c>
      <c r="M1564">
        <v>65807</v>
      </c>
      <c r="N1564" t="s">
        <v>29</v>
      </c>
      <c r="O1564" t="s">
        <v>619</v>
      </c>
      <c r="P1564" t="s">
        <v>54</v>
      </c>
      <c r="Q1564" t="s">
        <v>110</v>
      </c>
      <c r="R1564" t="s">
        <v>620</v>
      </c>
      <c r="S1564">
        <v>212.94</v>
      </c>
      <c r="T1564">
        <v>3</v>
      </c>
      <c r="U1564" s="4">
        <v>0</v>
      </c>
      <c r="V1564">
        <f t="shared" si="49"/>
        <v>0</v>
      </c>
      <c r="W1564">
        <v>53.235000000000014</v>
      </c>
    </row>
    <row r="1565" spans="1:23" x14ac:dyDescent="0.3">
      <c r="A1565">
        <v>9859</v>
      </c>
      <c r="B1565" t="s">
        <v>4101</v>
      </c>
      <c r="C1565" s="2">
        <v>42840</v>
      </c>
      <c r="D1565">
        <f t="shared" si="48"/>
        <v>2017</v>
      </c>
      <c r="E1565" s="2">
        <v>42390</v>
      </c>
      <c r="F1565" t="s">
        <v>22</v>
      </c>
      <c r="G1565" t="s">
        <v>2208</v>
      </c>
      <c r="H1565" t="s">
        <v>2209</v>
      </c>
      <c r="I1565" t="s">
        <v>37</v>
      </c>
      <c r="J1565" t="s">
        <v>26</v>
      </c>
      <c r="K1565" t="s">
        <v>185</v>
      </c>
      <c r="L1565" t="s">
        <v>96</v>
      </c>
      <c r="M1565">
        <v>47374</v>
      </c>
      <c r="N1565" t="s">
        <v>29</v>
      </c>
      <c r="O1565" t="s">
        <v>2622</v>
      </c>
      <c r="P1565" t="s">
        <v>31</v>
      </c>
      <c r="Q1565" t="s">
        <v>44</v>
      </c>
      <c r="R1565" t="s">
        <v>2623</v>
      </c>
      <c r="S1565">
        <v>67.400000000000006</v>
      </c>
      <c r="T1565">
        <v>5</v>
      </c>
      <c r="U1565" s="4">
        <v>0</v>
      </c>
      <c r="V1565">
        <f t="shared" si="49"/>
        <v>0</v>
      </c>
      <c r="W1565">
        <v>17.523999999999997</v>
      </c>
    </row>
    <row r="1566" spans="1:23" x14ac:dyDescent="0.3">
      <c r="A1566">
        <v>9860</v>
      </c>
      <c r="B1566" t="s">
        <v>4101</v>
      </c>
      <c r="C1566" s="2">
        <v>42841</v>
      </c>
      <c r="D1566">
        <f t="shared" si="48"/>
        <v>2017</v>
      </c>
      <c r="E1566" s="2">
        <v>42390</v>
      </c>
      <c r="F1566" t="s">
        <v>22</v>
      </c>
      <c r="G1566" t="s">
        <v>2208</v>
      </c>
      <c r="H1566" t="s">
        <v>2209</v>
      </c>
      <c r="I1566" t="s">
        <v>37</v>
      </c>
      <c r="J1566" t="s">
        <v>26</v>
      </c>
      <c r="K1566" t="s">
        <v>185</v>
      </c>
      <c r="L1566" t="s">
        <v>96</v>
      </c>
      <c r="M1566">
        <v>47374</v>
      </c>
      <c r="N1566" t="s">
        <v>29</v>
      </c>
      <c r="O1566" t="s">
        <v>2731</v>
      </c>
      <c r="P1566" t="s">
        <v>31</v>
      </c>
      <c r="Q1566" t="s">
        <v>98</v>
      </c>
      <c r="R1566" t="s">
        <v>2732</v>
      </c>
      <c r="S1566">
        <v>2.52</v>
      </c>
      <c r="T1566">
        <v>2</v>
      </c>
      <c r="U1566" s="4">
        <v>0</v>
      </c>
      <c r="V1566">
        <f t="shared" si="49"/>
        <v>0</v>
      </c>
      <c r="W1566">
        <v>0.1008</v>
      </c>
    </row>
    <row r="1567" spans="1:23" x14ac:dyDescent="0.3">
      <c r="A1567">
        <v>9861</v>
      </c>
      <c r="B1567" t="s">
        <v>4101</v>
      </c>
      <c r="C1567" s="2">
        <v>42842</v>
      </c>
      <c r="D1567">
        <f t="shared" si="48"/>
        <v>2017</v>
      </c>
      <c r="E1567" s="2">
        <v>42390</v>
      </c>
      <c r="F1567" t="s">
        <v>22</v>
      </c>
      <c r="G1567" t="s">
        <v>2208</v>
      </c>
      <c r="H1567" t="s">
        <v>2209</v>
      </c>
      <c r="I1567" t="s">
        <v>37</v>
      </c>
      <c r="J1567" t="s">
        <v>26</v>
      </c>
      <c r="K1567" t="s">
        <v>185</v>
      </c>
      <c r="L1567" t="s">
        <v>96</v>
      </c>
      <c r="M1567">
        <v>47374</v>
      </c>
      <c r="N1567" t="s">
        <v>29</v>
      </c>
      <c r="O1567" t="s">
        <v>1488</v>
      </c>
      <c r="P1567" t="s">
        <v>67</v>
      </c>
      <c r="Q1567" t="s">
        <v>297</v>
      </c>
      <c r="R1567" t="s">
        <v>1489</v>
      </c>
      <c r="S1567">
        <v>67.8</v>
      </c>
      <c r="T1567">
        <v>4</v>
      </c>
      <c r="U1567" s="4">
        <v>0</v>
      </c>
      <c r="V1567">
        <f t="shared" si="49"/>
        <v>0</v>
      </c>
      <c r="W1567">
        <v>1.3559999999999945</v>
      </c>
    </row>
    <row r="1568" spans="1:23" x14ac:dyDescent="0.3">
      <c r="A1568">
        <v>9862</v>
      </c>
      <c r="B1568" t="s">
        <v>4101</v>
      </c>
      <c r="C1568" s="2">
        <v>42843</v>
      </c>
      <c r="D1568">
        <f t="shared" si="48"/>
        <v>2017</v>
      </c>
      <c r="E1568" s="2">
        <v>42390</v>
      </c>
      <c r="F1568" t="s">
        <v>22</v>
      </c>
      <c r="G1568" t="s">
        <v>2208</v>
      </c>
      <c r="H1568" t="s">
        <v>2209</v>
      </c>
      <c r="I1568" t="s">
        <v>37</v>
      </c>
      <c r="J1568" t="s">
        <v>26</v>
      </c>
      <c r="K1568" t="s">
        <v>185</v>
      </c>
      <c r="L1568" t="s">
        <v>96</v>
      </c>
      <c r="M1568">
        <v>47374</v>
      </c>
      <c r="N1568" t="s">
        <v>29</v>
      </c>
      <c r="O1568" t="s">
        <v>1563</v>
      </c>
      <c r="P1568" t="s">
        <v>31</v>
      </c>
      <c r="Q1568" t="s">
        <v>44</v>
      </c>
      <c r="R1568" t="s">
        <v>1564</v>
      </c>
      <c r="S1568">
        <v>18.760000000000002</v>
      </c>
      <c r="T1568">
        <v>2</v>
      </c>
      <c r="U1568" s="4">
        <v>0</v>
      </c>
      <c r="V1568">
        <f t="shared" si="49"/>
        <v>0</v>
      </c>
      <c r="W1568">
        <v>5.2528000000000006</v>
      </c>
    </row>
    <row r="1569" spans="1:23" x14ac:dyDescent="0.3">
      <c r="A1569">
        <v>9863</v>
      </c>
      <c r="B1569" t="s">
        <v>4101</v>
      </c>
      <c r="C1569" s="2">
        <v>42844</v>
      </c>
      <c r="D1569">
        <f t="shared" si="48"/>
        <v>2017</v>
      </c>
      <c r="E1569" s="2">
        <v>42390</v>
      </c>
      <c r="F1569" t="s">
        <v>22</v>
      </c>
      <c r="G1569" t="s">
        <v>2208</v>
      </c>
      <c r="H1569" t="s">
        <v>2209</v>
      </c>
      <c r="I1569" t="s">
        <v>37</v>
      </c>
      <c r="J1569" t="s">
        <v>26</v>
      </c>
      <c r="K1569" t="s">
        <v>185</v>
      </c>
      <c r="L1569" t="s">
        <v>96</v>
      </c>
      <c r="M1569">
        <v>47374</v>
      </c>
      <c r="N1569" t="s">
        <v>29</v>
      </c>
      <c r="O1569" t="s">
        <v>4102</v>
      </c>
      <c r="P1569" t="s">
        <v>67</v>
      </c>
      <c r="Q1569" t="s">
        <v>68</v>
      </c>
      <c r="R1569" t="s">
        <v>4103</v>
      </c>
      <c r="S1569">
        <v>12.12</v>
      </c>
      <c r="T1569">
        <v>4</v>
      </c>
      <c r="U1569" s="4">
        <v>0</v>
      </c>
      <c r="V1569">
        <f t="shared" si="49"/>
        <v>0</v>
      </c>
      <c r="W1569">
        <v>2.5451999999999995</v>
      </c>
    </row>
    <row r="1570" spans="1:23" x14ac:dyDescent="0.3">
      <c r="A1570">
        <v>9864</v>
      </c>
      <c r="B1570" t="s">
        <v>4101</v>
      </c>
      <c r="C1570" s="2">
        <v>42845</v>
      </c>
      <c r="D1570">
        <f t="shared" si="48"/>
        <v>2017</v>
      </c>
      <c r="E1570" s="2">
        <v>42390</v>
      </c>
      <c r="F1570" t="s">
        <v>22</v>
      </c>
      <c r="G1570" t="s">
        <v>2208</v>
      </c>
      <c r="H1570" t="s">
        <v>2209</v>
      </c>
      <c r="I1570" t="s">
        <v>37</v>
      </c>
      <c r="J1570" t="s">
        <v>26</v>
      </c>
      <c r="K1570" t="s">
        <v>185</v>
      </c>
      <c r="L1570" t="s">
        <v>96</v>
      </c>
      <c r="M1570">
        <v>47374</v>
      </c>
      <c r="N1570" t="s">
        <v>29</v>
      </c>
      <c r="O1570" t="s">
        <v>2051</v>
      </c>
      <c r="P1570" t="s">
        <v>31</v>
      </c>
      <c r="Q1570" t="s">
        <v>32</v>
      </c>
      <c r="R1570" t="s">
        <v>2052</v>
      </c>
      <c r="S1570">
        <v>11.34</v>
      </c>
      <c r="T1570">
        <v>1</v>
      </c>
      <c r="U1570" s="4">
        <v>0</v>
      </c>
      <c r="V1570">
        <f t="shared" si="49"/>
        <v>0</v>
      </c>
      <c r="W1570">
        <v>5.5565999999999995</v>
      </c>
    </row>
    <row r="1571" spans="1:23" x14ac:dyDescent="0.3">
      <c r="A1571">
        <v>9865</v>
      </c>
      <c r="B1571" t="s">
        <v>4101</v>
      </c>
      <c r="C1571" s="2">
        <v>42846</v>
      </c>
      <c r="D1571">
        <f t="shared" si="48"/>
        <v>2017</v>
      </c>
      <c r="E1571" s="2">
        <v>42390</v>
      </c>
      <c r="F1571" t="s">
        <v>22</v>
      </c>
      <c r="G1571" t="s">
        <v>2208</v>
      </c>
      <c r="H1571" t="s">
        <v>2209</v>
      </c>
      <c r="I1571" t="s">
        <v>37</v>
      </c>
      <c r="J1571" t="s">
        <v>26</v>
      </c>
      <c r="K1571" t="s">
        <v>185</v>
      </c>
      <c r="L1571" t="s">
        <v>96</v>
      </c>
      <c r="M1571">
        <v>47374</v>
      </c>
      <c r="N1571" t="s">
        <v>29</v>
      </c>
      <c r="O1571" t="s">
        <v>4104</v>
      </c>
      <c r="P1571" t="s">
        <v>67</v>
      </c>
      <c r="Q1571" t="s">
        <v>68</v>
      </c>
      <c r="R1571" t="s">
        <v>4105</v>
      </c>
      <c r="S1571">
        <v>159.80000000000001</v>
      </c>
      <c r="T1571">
        <v>4</v>
      </c>
      <c r="U1571" s="4">
        <v>0</v>
      </c>
      <c r="V1571">
        <f t="shared" si="49"/>
        <v>0</v>
      </c>
      <c r="W1571">
        <v>70.312000000000012</v>
      </c>
    </row>
    <row r="1572" spans="1:23" x14ac:dyDescent="0.3">
      <c r="A1572">
        <v>9866</v>
      </c>
      <c r="B1572" t="s">
        <v>4101</v>
      </c>
      <c r="C1572" s="2">
        <v>42847</v>
      </c>
      <c r="D1572">
        <f t="shared" si="48"/>
        <v>2017</v>
      </c>
      <c r="E1572" s="2">
        <v>42390</v>
      </c>
      <c r="F1572" t="s">
        <v>22</v>
      </c>
      <c r="G1572" t="s">
        <v>2208</v>
      </c>
      <c r="H1572" t="s">
        <v>2209</v>
      </c>
      <c r="I1572" t="s">
        <v>37</v>
      </c>
      <c r="J1572" t="s">
        <v>26</v>
      </c>
      <c r="K1572" t="s">
        <v>185</v>
      </c>
      <c r="L1572" t="s">
        <v>96</v>
      </c>
      <c r="M1572">
        <v>47374</v>
      </c>
      <c r="N1572" t="s">
        <v>29</v>
      </c>
      <c r="O1572" t="s">
        <v>3139</v>
      </c>
      <c r="P1572" t="s">
        <v>54</v>
      </c>
      <c r="Q1572" t="s">
        <v>55</v>
      </c>
      <c r="R1572" t="s">
        <v>3140</v>
      </c>
      <c r="S1572">
        <v>18.96</v>
      </c>
      <c r="T1572">
        <v>2</v>
      </c>
      <c r="U1572" s="4">
        <v>0</v>
      </c>
      <c r="V1572">
        <f t="shared" si="49"/>
        <v>0</v>
      </c>
      <c r="W1572">
        <v>8.532</v>
      </c>
    </row>
    <row r="1573" spans="1:23" x14ac:dyDescent="0.3">
      <c r="A1573">
        <v>6384</v>
      </c>
      <c r="B1573" t="s">
        <v>4106</v>
      </c>
      <c r="C1573" s="2">
        <v>42848</v>
      </c>
      <c r="D1573">
        <f t="shared" si="48"/>
        <v>2017</v>
      </c>
      <c r="E1573" s="2">
        <v>42388</v>
      </c>
      <c r="F1573" t="s">
        <v>101</v>
      </c>
      <c r="G1573" t="s">
        <v>2670</v>
      </c>
      <c r="H1573" t="s">
        <v>2671</v>
      </c>
      <c r="I1573" t="s">
        <v>25</v>
      </c>
      <c r="J1573" t="s">
        <v>26</v>
      </c>
      <c r="K1573" t="s">
        <v>347</v>
      </c>
      <c r="L1573" t="s">
        <v>28</v>
      </c>
      <c r="M1573">
        <v>78745</v>
      </c>
      <c r="N1573" t="s">
        <v>29</v>
      </c>
      <c r="O1573" t="s">
        <v>3703</v>
      </c>
      <c r="P1573" t="s">
        <v>31</v>
      </c>
      <c r="Q1573" t="s">
        <v>47</v>
      </c>
      <c r="R1573" t="s">
        <v>3704</v>
      </c>
      <c r="S1573">
        <v>32.783999999999992</v>
      </c>
      <c r="T1573">
        <v>4</v>
      </c>
      <c r="U1573" s="4">
        <v>0.8</v>
      </c>
      <c r="V1573">
        <f t="shared" si="49"/>
        <v>-26.227199999999996</v>
      </c>
      <c r="W1573">
        <v>-52.454400000000007</v>
      </c>
    </row>
    <row r="1574" spans="1:23" x14ac:dyDescent="0.3">
      <c r="A1574">
        <v>6385</v>
      </c>
      <c r="B1574" t="s">
        <v>4106</v>
      </c>
      <c r="C1574" s="2">
        <v>42849</v>
      </c>
      <c r="D1574">
        <f t="shared" si="48"/>
        <v>2017</v>
      </c>
      <c r="E1574" s="2">
        <v>42388</v>
      </c>
      <c r="F1574" t="s">
        <v>101</v>
      </c>
      <c r="G1574" t="s">
        <v>2670</v>
      </c>
      <c r="H1574" t="s">
        <v>2671</v>
      </c>
      <c r="I1574" t="s">
        <v>25</v>
      </c>
      <c r="J1574" t="s">
        <v>26</v>
      </c>
      <c r="K1574" t="s">
        <v>347</v>
      </c>
      <c r="L1574" t="s">
        <v>28</v>
      </c>
      <c r="M1574">
        <v>78745</v>
      </c>
      <c r="N1574" t="s">
        <v>29</v>
      </c>
      <c r="O1574" t="s">
        <v>1605</v>
      </c>
      <c r="P1574" t="s">
        <v>67</v>
      </c>
      <c r="Q1574" t="s">
        <v>68</v>
      </c>
      <c r="R1574" t="s">
        <v>1606</v>
      </c>
      <c r="S1574">
        <v>47.984000000000002</v>
      </c>
      <c r="T1574">
        <v>2</v>
      </c>
      <c r="U1574" s="4">
        <v>0.2</v>
      </c>
      <c r="V1574">
        <f t="shared" si="49"/>
        <v>-9.5968000000000018</v>
      </c>
      <c r="W1574">
        <v>14.395200000000004</v>
      </c>
    </row>
    <row r="1575" spans="1:23" x14ac:dyDescent="0.3">
      <c r="A1575">
        <v>6386</v>
      </c>
      <c r="B1575" t="s">
        <v>4106</v>
      </c>
      <c r="C1575" s="2">
        <v>42850</v>
      </c>
      <c r="D1575">
        <f t="shared" si="48"/>
        <v>2017</v>
      </c>
      <c r="E1575" s="2">
        <v>42388</v>
      </c>
      <c r="F1575" t="s">
        <v>101</v>
      </c>
      <c r="G1575" t="s">
        <v>2670</v>
      </c>
      <c r="H1575" t="s">
        <v>2671</v>
      </c>
      <c r="I1575" t="s">
        <v>25</v>
      </c>
      <c r="J1575" t="s">
        <v>26</v>
      </c>
      <c r="K1575" t="s">
        <v>347</v>
      </c>
      <c r="L1575" t="s">
        <v>28</v>
      </c>
      <c r="M1575">
        <v>78745</v>
      </c>
      <c r="N1575" t="s">
        <v>29</v>
      </c>
      <c r="O1575" t="s">
        <v>4107</v>
      </c>
      <c r="P1575" t="s">
        <v>67</v>
      </c>
      <c r="Q1575" t="s">
        <v>68</v>
      </c>
      <c r="R1575" t="s">
        <v>4108</v>
      </c>
      <c r="S1575">
        <v>62.591999999999999</v>
      </c>
      <c r="T1575">
        <v>8</v>
      </c>
      <c r="U1575" s="4">
        <v>0.2</v>
      </c>
      <c r="V1575">
        <f t="shared" si="49"/>
        <v>-12.5184</v>
      </c>
      <c r="W1575">
        <v>13.300799999999999</v>
      </c>
    </row>
    <row r="1576" spans="1:23" x14ac:dyDescent="0.3">
      <c r="A1576">
        <v>6387</v>
      </c>
      <c r="B1576" t="s">
        <v>4106</v>
      </c>
      <c r="C1576" s="2">
        <v>42851</v>
      </c>
      <c r="D1576">
        <f t="shared" si="48"/>
        <v>2017</v>
      </c>
      <c r="E1576" s="2">
        <v>42388</v>
      </c>
      <c r="F1576" t="s">
        <v>101</v>
      </c>
      <c r="G1576" t="s">
        <v>2670</v>
      </c>
      <c r="H1576" t="s">
        <v>2671</v>
      </c>
      <c r="I1576" t="s">
        <v>25</v>
      </c>
      <c r="J1576" t="s">
        <v>26</v>
      </c>
      <c r="K1576" t="s">
        <v>347</v>
      </c>
      <c r="L1576" t="s">
        <v>28</v>
      </c>
      <c r="M1576">
        <v>78745</v>
      </c>
      <c r="N1576" t="s">
        <v>29</v>
      </c>
      <c r="O1576" t="s">
        <v>699</v>
      </c>
      <c r="P1576" t="s">
        <v>31</v>
      </c>
      <c r="Q1576" t="s">
        <v>47</v>
      </c>
      <c r="R1576" t="s">
        <v>700</v>
      </c>
      <c r="S1576">
        <v>4.2759999999999989</v>
      </c>
      <c r="T1576">
        <v>1</v>
      </c>
      <c r="U1576" s="4">
        <v>0.8</v>
      </c>
      <c r="V1576">
        <f t="shared" si="49"/>
        <v>-3.4207999999999994</v>
      </c>
      <c r="W1576">
        <v>-6.6278000000000006</v>
      </c>
    </row>
    <row r="1577" spans="1:23" x14ac:dyDescent="0.3">
      <c r="A1577">
        <v>6521</v>
      </c>
      <c r="B1577" t="s">
        <v>4109</v>
      </c>
      <c r="C1577" s="2">
        <v>42852</v>
      </c>
      <c r="D1577">
        <f t="shared" si="48"/>
        <v>2017</v>
      </c>
      <c r="E1577" s="2">
        <v>42388</v>
      </c>
      <c r="F1577" t="s">
        <v>128</v>
      </c>
      <c r="G1577" t="s">
        <v>4110</v>
      </c>
      <c r="H1577" t="s">
        <v>4111</v>
      </c>
      <c r="I1577" t="s">
        <v>25</v>
      </c>
      <c r="J1577" t="s">
        <v>26</v>
      </c>
      <c r="K1577" t="s">
        <v>392</v>
      </c>
      <c r="L1577" t="s">
        <v>74</v>
      </c>
      <c r="M1577">
        <v>49201</v>
      </c>
      <c r="N1577" t="s">
        <v>29</v>
      </c>
      <c r="O1577" t="s">
        <v>747</v>
      </c>
      <c r="P1577" t="s">
        <v>31</v>
      </c>
      <c r="Q1577" t="s">
        <v>47</v>
      </c>
      <c r="R1577" t="s">
        <v>748</v>
      </c>
      <c r="S1577">
        <v>5443.96</v>
      </c>
      <c r="T1577">
        <v>4</v>
      </c>
      <c r="U1577" s="4">
        <v>0</v>
      </c>
      <c r="V1577">
        <f t="shared" si="49"/>
        <v>0</v>
      </c>
      <c r="W1577">
        <v>2504.2215999999999</v>
      </c>
    </row>
    <row r="1578" spans="1:23" x14ac:dyDescent="0.3">
      <c r="A1578">
        <v>6522</v>
      </c>
      <c r="B1578" t="s">
        <v>4109</v>
      </c>
      <c r="C1578" s="2">
        <v>42853</v>
      </c>
      <c r="D1578">
        <f t="shared" si="48"/>
        <v>2017</v>
      </c>
      <c r="E1578" s="2">
        <v>42388</v>
      </c>
      <c r="F1578" t="s">
        <v>128</v>
      </c>
      <c r="G1578" t="s">
        <v>4110</v>
      </c>
      <c r="H1578" t="s">
        <v>4111</v>
      </c>
      <c r="I1578" t="s">
        <v>25</v>
      </c>
      <c r="J1578" t="s">
        <v>26</v>
      </c>
      <c r="K1578" t="s">
        <v>392</v>
      </c>
      <c r="L1578" t="s">
        <v>74</v>
      </c>
      <c r="M1578">
        <v>49201</v>
      </c>
      <c r="N1578" t="s">
        <v>29</v>
      </c>
      <c r="O1578" t="s">
        <v>3326</v>
      </c>
      <c r="P1578" t="s">
        <v>54</v>
      </c>
      <c r="Q1578" t="s">
        <v>140</v>
      </c>
      <c r="R1578" t="s">
        <v>3327</v>
      </c>
      <c r="S1578">
        <v>302.67</v>
      </c>
      <c r="T1578">
        <v>3</v>
      </c>
      <c r="U1578" s="4">
        <v>0</v>
      </c>
      <c r="V1578">
        <f t="shared" si="49"/>
        <v>0</v>
      </c>
      <c r="W1578">
        <v>72.640799999999999</v>
      </c>
    </row>
    <row r="1579" spans="1:23" x14ac:dyDescent="0.3">
      <c r="A1579">
        <v>6523</v>
      </c>
      <c r="B1579" t="s">
        <v>4109</v>
      </c>
      <c r="C1579" s="2">
        <v>42854</v>
      </c>
      <c r="D1579">
        <f t="shared" si="48"/>
        <v>2017</v>
      </c>
      <c r="E1579" s="2">
        <v>42388</v>
      </c>
      <c r="F1579" t="s">
        <v>128</v>
      </c>
      <c r="G1579" t="s">
        <v>4110</v>
      </c>
      <c r="H1579" t="s">
        <v>4111</v>
      </c>
      <c r="I1579" t="s">
        <v>25</v>
      </c>
      <c r="J1579" t="s">
        <v>26</v>
      </c>
      <c r="K1579" t="s">
        <v>392</v>
      </c>
      <c r="L1579" t="s">
        <v>74</v>
      </c>
      <c r="M1579">
        <v>49201</v>
      </c>
      <c r="N1579" t="s">
        <v>29</v>
      </c>
      <c r="O1579" t="s">
        <v>4112</v>
      </c>
      <c r="P1579" t="s">
        <v>31</v>
      </c>
      <c r="Q1579" t="s">
        <v>32</v>
      </c>
      <c r="R1579" t="s">
        <v>4113</v>
      </c>
      <c r="S1579">
        <v>56.07</v>
      </c>
      <c r="T1579">
        <v>7</v>
      </c>
      <c r="U1579" s="4">
        <v>0</v>
      </c>
      <c r="V1579">
        <f t="shared" si="49"/>
        <v>0</v>
      </c>
      <c r="W1579">
        <v>25.231499999999997</v>
      </c>
    </row>
    <row r="1580" spans="1:23" x14ac:dyDescent="0.3">
      <c r="A1580">
        <v>1885</v>
      </c>
      <c r="B1580" t="s">
        <v>4114</v>
      </c>
      <c r="C1580" s="2">
        <v>42855</v>
      </c>
      <c r="D1580">
        <f t="shared" si="48"/>
        <v>2017</v>
      </c>
      <c r="E1580" s="2">
        <v>42393</v>
      </c>
      <c r="F1580" t="s">
        <v>128</v>
      </c>
      <c r="G1580" t="s">
        <v>4115</v>
      </c>
      <c r="H1580" t="s">
        <v>4116</v>
      </c>
      <c r="I1580" t="s">
        <v>25</v>
      </c>
      <c r="J1580" t="s">
        <v>26</v>
      </c>
      <c r="K1580" t="s">
        <v>4117</v>
      </c>
      <c r="L1580" t="s">
        <v>28</v>
      </c>
      <c r="M1580">
        <v>76248</v>
      </c>
      <c r="N1580" t="s">
        <v>29</v>
      </c>
      <c r="O1580" t="s">
        <v>4118</v>
      </c>
      <c r="P1580" t="s">
        <v>31</v>
      </c>
      <c r="Q1580" t="s">
        <v>41</v>
      </c>
      <c r="R1580" t="s">
        <v>4119</v>
      </c>
      <c r="S1580">
        <v>6</v>
      </c>
      <c r="T1580">
        <v>2</v>
      </c>
      <c r="U1580" s="4">
        <v>0.2</v>
      </c>
      <c r="V1580">
        <f t="shared" si="49"/>
        <v>-1.2000000000000002</v>
      </c>
      <c r="W1580">
        <v>2.0999999999999996</v>
      </c>
    </row>
    <row r="1581" spans="1:23" x14ac:dyDescent="0.3">
      <c r="A1581">
        <v>7408</v>
      </c>
      <c r="B1581" t="s">
        <v>4120</v>
      </c>
      <c r="C1581" s="2">
        <v>42856</v>
      </c>
      <c r="D1581">
        <f t="shared" si="48"/>
        <v>2017</v>
      </c>
      <c r="E1581" s="2">
        <v>42391</v>
      </c>
      <c r="F1581" t="s">
        <v>101</v>
      </c>
      <c r="G1581" t="s">
        <v>4121</v>
      </c>
      <c r="H1581" t="s">
        <v>4122</v>
      </c>
      <c r="I1581" t="s">
        <v>25</v>
      </c>
      <c r="J1581" t="s">
        <v>26</v>
      </c>
      <c r="K1581" t="s">
        <v>166</v>
      </c>
      <c r="L1581" t="s">
        <v>39</v>
      </c>
      <c r="M1581">
        <v>60653</v>
      </c>
      <c r="N1581" t="s">
        <v>29</v>
      </c>
      <c r="O1581" t="s">
        <v>2067</v>
      </c>
      <c r="P1581" t="s">
        <v>31</v>
      </c>
      <c r="Q1581" t="s">
        <v>41</v>
      </c>
      <c r="R1581" t="s">
        <v>2068</v>
      </c>
      <c r="S1581">
        <v>11.52</v>
      </c>
      <c r="T1581">
        <v>5</v>
      </c>
      <c r="U1581" s="4">
        <v>0.2</v>
      </c>
      <c r="V1581">
        <f t="shared" si="49"/>
        <v>-2.3039999999999998</v>
      </c>
      <c r="W1581">
        <v>4.1760000000000002</v>
      </c>
    </row>
    <row r="1582" spans="1:23" x14ac:dyDescent="0.3">
      <c r="A1582">
        <v>2680</v>
      </c>
      <c r="B1582" t="s">
        <v>4123</v>
      </c>
      <c r="C1582" s="2">
        <v>42857</v>
      </c>
      <c r="D1582">
        <f t="shared" si="48"/>
        <v>2017</v>
      </c>
      <c r="E1582" s="2">
        <v>42397</v>
      </c>
      <c r="F1582" t="s">
        <v>22</v>
      </c>
      <c r="G1582" t="s">
        <v>3399</v>
      </c>
      <c r="H1582" t="s">
        <v>3400</v>
      </c>
      <c r="I1582" t="s">
        <v>37</v>
      </c>
      <c r="J1582" t="s">
        <v>26</v>
      </c>
      <c r="K1582" t="s">
        <v>392</v>
      </c>
      <c r="L1582" t="s">
        <v>74</v>
      </c>
      <c r="M1582">
        <v>49201</v>
      </c>
      <c r="N1582" t="s">
        <v>29</v>
      </c>
      <c r="O1582" t="s">
        <v>1234</v>
      </c>
      <c r="P1582" t="s">
        <v>31</v>
      </c>
      <c r="Q1582" t="s">
        <v>47</v>
      </c>
      <c r="R1582" t="s">
        <v>1235</v>
      </c>
      <c r="S1582">
        <v>14.399999999999999</v>
      </c>
      <c r="T1582">
        <v>5</v>
      </c>
      <c r="U1582" s="4">
        <v>0</v>
      </c>
      <c r="V1582">
        <f t="shared" si="49"/>
        <v>0</v>
      </c>
      <c r="W1582">
        <v>7.056</v>
      </c>
    </row>
    <row r="1583" spans="1:23" x14ac:dyDescent="0.3">
      <c r="A1583">
        <v>2681</v>
      </c>
      <c r="B1583" t="s">
        <v>4123</v>
      </c>
      <c r="C1583" s="2">
        <v>42858</v>
      </c>
      <c r="D1583">
        <f t="shared" si="48"/>
        <v>2017</v>
      </c>
      <c r="E1583" s="2">
        <v>42397</v>
      </c>
      <c r="F1583" t="s">
        <v>22</v>
      </c>
      <c r="G1583" t="s">
        <v>3399</v>
      </c>
      <c r="H1583" t="s">
        <v>3400</v>
      </c>
      <c r="I1583" t="s">
        <v>37</v>
      </c>
      <c r="J1583" t="s">
        <v>26</v>
      </c>
      <c r="K1583" t="s">
        <v>392</v>
      </c>
      <c r="L1583" t="s">
        <v>74</v>
      </c>
      <c r="M1583">
        <v>49201</v>
      </c>
      <c r="N1583" t="s">
        <v>29</v>
      </c>
      <c r="O1583" t="s">
        <v>2379</v>
      </c>
      <c r="P1583" t="s">
        <v>67</v>
      </c>
      <c r="Q1583" t="s">
        <v>68</v>
      </c>
      <c r="R1583" t="s">
        <v>2380</v>
      </c>
      <c r="S1583">
        <v>619.94999999999993</v>
      </c>
      <c r="T1583">
        <v>5</v>
      </c>
      <c r="U1583" s="4">
        <v>0</v>
      </c>
      <c r="V1583">
        <f t="shared" si="49"/>
        <v>0</v>
      </c>
      <c r="W1583">
        <v>111.59099999999995</v>
      </c>
    </row>
    <row r="1584" spans="1:23" x14ac:dyDescent="0.3">
      <c r="A1584">
        <v>2682</v>
      </c>
      <c r="B1584" t="s">
        <v>4123</v>
      </c>
      <c r="C1584" s="2">
        <v>42859</v>
      </c>
      <c r="D1584">
        <f t="shared" si="48"/>
        <v>2017</v>
      </c>
      <c r="E1584" s="2">
        <v>42397</v>
      </c>
      <c r="F1584" t="s">
        <v>22</v>
      </c>
      <c r="G1584" t="s">
        <v>3399</v>
      </c>
      <c r="H1584" t="s">
        <v>3400</v>
      </c>
      <c r="I1584" t="s">
        <v>37</v>
      </c>
      <c r="J1584" t="s">
        <v>26</v>
      </c>
      <c r="K1584" t="s">
        <v>392</v>
      </c>
      <c r="L1584" t="s">
        <v>74</v>
      </c>
      <c r="M1584">
        <v>49201</v>
      </c>
      <c r="N1584" t="s">
        <v>29</v>
      </c>
      <c r="O1584" t="s">
        <v>132</v>
      </c>
      <c r="P1584" t="s">
        <v>31</v>
      </c>
      <c r="Q1584" t="s">
        <v>47</v>
      </c>
      <c r="R1584" t="s">
        <v>133</v>
      </c>
      <c r="S1584">
        <v>89.52</v>
      </c>
      <c r="T1584">
        <v>4</v>
      </c>
      <c r="U1584" s="4">
        <v>0</v>
      </c>
      <c r="V1584">
        <f t="shared" si="49"/>
        <v>0</v>
      </c>
      <c r="W1584">
        <v>42.074399999999997</v>
      </c>
    </row>
    <row r="1585" spans="1:23" x14ac:dyDescent="0.3">
      <c r="A1585">
        <v>2683</v>
      </c>
      <c r="B1585" t="s">
        <v>4123</v>
      </c>
      <c r="C1585" s="2">
        <v>42860</v>
      </c>
      <c r="D1585">
        <f t="shared" si="48"/>
        <v>2017</v>
      </c>
      <c r="E1585" s="2">
        <v>42397</v>
      </c>
      <c r="F1585" t="s">
        <v>22</v>
      </c>
      <c r="G1585" t="s">
        <v>3399</v>
      </c>
      <c r="H1585" t="s">
        <v>3400</v>
      </c>
      <c r="I1585" t="s">
        <v>37</v>
      </c>
      <c r="J1585" t="s">
        <v>26</v>
      </c>
      <c r="K1585" t="s">
        <v>392</v>
      </c>
      <c r="L1585" t="s">
        <v>74</v>
      </c>
      <c r="M1585">
        <v>49201</v>
      </c>
      <c r="N1585" t="s">
        <v>29</v>
      </c>
      <c r="O1585" t="s">
        <v>4124</v>
      </c>
      <c r="P1585" t="s">
        <v>67</v>
      </c>
      <c r="Q1585" t="s">
        <v>244</v>
      </c>
      <c r="R1585" t="s">
        <v>4125</v>
      </c>
      <c r="S1585">
        <v>350.97300000000007</v>
      </c>
      <c r="T1585">
        <v>3</v>
      </c>
      <c r="U1585" s="4">
        <v>0.1</v>
      </c>
      <c r="V1585">
        <f t="shared" si="49"/>
        <v>-35.097300000000011</v>
      </c>
      <c r="W1585">
        <v>152.08829999999998</v>
      </c>
    </row>
    <row r="1586" spans="1:23" x14ac:dyDescent="0.3">
      <c r="A1586">
        <v>2684</v>
      </c>
      <c r="B1586" t="s">
        <v>4123</v>
      </c>
      <c r="C1586" s="2">
        <v>42861</v>
      </c>
      <c r="D1586">
        <f t="shared" si="48"/>
        <v>2017</v>
      </c>
      <c r="E1586" s="2">
        <v>42397</v>
      </c>
      <c r="F1586" t="s">
        <v>22</v>
      </c>
      <c r="G1586" t="s">
        <v>3399</v>
      </c>
      <c r="H1586" t="s">
        <v>3400</v>
      </c>
      <c r="I1586" t="s">
        <v>37</v>
      </c>
      <c r="J1586" t="s">
        <v>26</v>
      </c>
      <c r="K1586" t="s">
        <v>392</v>
      </c>
      <c r="L1586" t="s">
        <v>74</v>
      </c>
      <c r="M1586">
        <v>49201</v>
      </c>
      <c r="N1586" t="s">
        <v>29</v>
      </c>
      <c r="O1586" t="s">
        <v>4126</v>
      </c>
      <c r="P1586" t="s">
        <v>67</v>
      </c>
      <c r="Q1586" t="s">
        <v>297</v>
      </c>
      <c r="R1586" t="s">
        <v>4127</v>
      </c>
      <c r="S1586">
        <v>164.99</v>
      </c>
      <c r="T1586">
        <v>1</v>
      </c>
      <c r="U1586" s="4">
        <v>0</v>
      </c>
      <c r="V1586">
        <f t="shared" si="49"/>
        <v>0</v>
      </c>
      <c r="W1586">
        <v>49.496999999999986</v>
      </c>
    </row>
    <row r="1587" spans="1:23" x14ac:dyDescent="0.3">
      <c r="A1587">
        <v>9745</v>
      </c>
      <c r="B1587" t="s">
        <v>4128</v>
      </c>
      <c r="C1587" s="2">
        <v>42862</v>
      </c>
      <c r="D1587">
        <f t="shared" si="48"/>
        <v>2017</v>
      </c>
      <c r="E1587" s="2">
        <v>42395</v>
      </c>
      <c r="F1587" t="s">
        <v>22</v>
      </c>
      <c r="G1587" t="s">
        <v>3718</v>
      </c>
      <c r="H1587" t="s">
        <v>3719</v>
      </c>
      <c r="I1587" t="s">
        <v>25</v>
      </c>
      <c r="J1587" t="s">
        <v>26</v>
      </c>
      <c r="K1587" t="s">
        <v>567</v>
      </c>
      <c r="L1587" t="s">
        <v>39</v>
      </c>
      <c r="M1587">
        <v>60505</v>
      </c>
      <c r="N1587" t="s">
        <v>29</v>
      </c>
      <c r="O1587" t="s">
        <v>294</v>
      </c>
      <c r="P1587" t="s">
        <v>31</v>
      </c>
      <c r="Q1587" t="s">
        <v>280</v>
      </c>
      <c r="R1587" t="s">
        <v>295</v>
      </c>
      <c r="S1587">
        <v>268.57600000000002</v>
      </c>
      <c r="T1587">
        <v>4</v>
      </c>
      <c r="U1587" s="4">
        <v>0.2</v>
      </c>
      <c r="V1587">
        <f t="shared" si="49"/>
        <v>-53.71520000000001</v>
      </c>
      <c r="W1587">
        <v>90.64439999999999</v>
      </c>
    </row>
    <row r="1588" spans="1:23" x14ac:dyDescent="0.3">
      <c r="A1588">
        <v>7984</v>
      </c>
      <c r="B1588" t="s">
        <v>4129</v>
      </c>
      <c r="C1588" s="2">
        <v>42863</v>
      </c>
      <c r="D1588">
        <f t="shared" si="48"/>
        <v>2017</v>
      </c>
      <c r="E1588" s="2">
        <v>42395</v>
      </c>
      <c r="F1588" t="s">
        <v>128</v>
      </c>
      <c r="G1588" t="s">
        <v>4130</v>
      </c>
      <c r="H1588" t="s">
        <v>4131</v>
      </c>
      <c r="I1588" t="s">
        <v>104</v>
      </c>
      <c r="J1588" t="s">
        <v>26</v>
      </c>
      <c r="K1588" t="s">
        <v>166</v>
      </c>
      <c r="L1588" t="s">
        <v>39</v>
      </c>
      <c r="M1588">
        <v>60623</v>
      </c>
      <c r="N1588" t="s">
        <v>29</v>
      </c>
      <c r="O1588" t="s">
        <v>4132</v>
      </c>
      <c r="P1588" t="s">
        <v>31</v>
      </c>
      <c r="Q1588" t="s">
        <v>98</v>
      </c>
      <c r="R1588" t="s">
        <v>648</v>
      </c>
      <c r="S1588">
        <v>15.120000000000001</v>
      </c>
      <c r="T1588">
        <v>5</v>
      </c>
      <c r="U1588" s="4">
        <v>0.2</v>
      </c>
      <c r="V1588">
        <f t="shared" si="49"/>
        <v>-3.0240000000000005</v>
      </c>
      <c r="W1588">
        <v>4.9139999999999988</v>
      </c>
    </row>
    <row r="1589" spans="1:23" x14ac:dyDescent="0.3">
      <c r="A1589">
        <v>7985</v>
      </c>
      <c r="B1589" t="s">
        <v>4129</v>
      </c>
      <c r="C1589" s="2">
        <v>42864</v>
      </c>
      <c r="D1589">
        <f t="shared" si="48"/>
        <v>2017</v>
      </c>
      <c r="E1589" s="2">
        <v>42395</v>
      </c>
      <c r="F1589" t="s">
        <v>128</v>
      </c>
      <c r="G1589" t="s">
        <v>4130</v>
      </c>
      <c r="H1589" t="s">
        <v>4131</v>
      </c>
      <c r="I1589" t="s">
        <v>104</v>
      </c>
      <c r="J1589" t="s">
        <v>26</v>
      </c>
      <c r="K1589" t="s">
        <v>166</v>
      </c>
      <c r="L1589" t="s">
        <v>39</v>
      </c>
      <c r="M1589">
        <v>60623</v>
      </c>
      <c r="N1589" t="s">
        <v>29</v>
      </c>
      <c r="O1589" t="s">
        <v>1872</v>
      </c>
      <c r="P1589" t="s">
        <v>31</v>
      </c>
      <c r="Q1589" t="s">
        <v>64</v>
      </c>
      <c r="R1589" t="s">
        <v>1873</v>
      </c>
      <c r="S1589">
        <v>7.8719999999999999</v>
      </c>
      <c r="T1589">
        <v>3</v>
      </c>
      <c r="U1589" s="4">
        <v>0.2</v>
      </c>
      <c r="V1589">
        <f t="shared" si="49"/>
        <v>-1.5744</v>
      </c>
      <c r="W1589">
        <v>0.88559999999999883</v>
      </c>
    </row>
    <row r="1590" spans="1:23" x14ac:dyDescent="0.3">
      <c r="A1590">
        <v>523</v>
      </c>
      <c r="B1590" t="s">
        <v>4133</v>
      </c>
      <c r="C1590" s="2">
        <v>42865</v>
      </c>
      <c r="D1590">
        <f t="shared" si="48"/>
        <v>2017</v>
      </c>
      <c r="E1590" s="2">
        <v>42395</v>
      </c>
      <c r="F1590" t="s">
        <v>101</v>
      </c>
      <c r="G1590" t="s">
        <v>1400</v>
      </c>
      <c r="H1590" t="s">
        <v>1401</v>
      </c>
      <c r="I1590" t="s">
        <v>104</v>
      </c>
      <c r="J1590" t="s">
        <v>26</v>
      </c>
      <c r="K1590" t="s">
        <v>115</v>
      </c>
      <c r="L1590" t="s">
        <v>74</v>
      </c>
      <c r="M1590">
        <v>48234</v>
      </c>
      <c r="N1590" t="s">
        <v>29</v>
      </c>
      <c r="O1590" t="s">
        <v>4134</v>
      </c>
      <c r="P1590" t="s">
        <v>54</v>
      </c>
      <c r="Q1590" t="s">
        <v>227</v>
      </c>
      <c r="R1590" t="s">
        <v>4135</v>
      </c>
      <c r="S1590">
        <v>210.98</v>
      </c>
      <c r="T1590">
        <v>2</v>
      </c>
      <c r="U1590" s="4">
        <v>0</v>
      </c>
      <c r="V1590">
        <f t="shared" si="49"/>
        <v>0</v>
      </c>
      <c r="W1590">
        <v>21.097999999999985</v>
      </c>
    </row>
    <row r="1591" spans="1:23" x14ac:dyDescent="0.3">
      <c r="A1591">
        <v>5492</v>
      </c>
      <c r="B1591" t="s">
        <v>4136</v>
      </c>
      <c r="C1591" s="2">
        <v>42866</v>
      </c>
      <c r="D1591">
        <f t="shared" si="48"/>
        <v>2017</v>
      </c>
      <c r="E1591" s="2">
        <v>42397</v>
      </c>
      <c r="F1591" t="s">
        <v>101</v>
      </c>
      <c r="G1591" t="s">
        <v>2406</v>
      </c>
      <c r="H1591" t="s">
        <v>2407</v>
      </c>
      <c r="I1591" t="s">
        <v>25</v>
      </c>
      <c r="J1591" t="s">
        <v>26</v>
      </c>
      <c r="K1591" t="s">
        <v>27</v>
      </c>
      <c r="L1591" t="s">
        <v>28</v>
      </c>
      <c r="M1591">
        <v>77070</v>
      </c>
      <c r="N1591" t="s">
        <v>29</v>
      </c>
      <c r="O1591" t="s">
        <v>4137</v>
      </c>
      <c r="P1591" t="s">
        <v>31</v>
      </c>
      <c r="Q1591" t="s">
        <v>44</v>
      </c>
      <c r="R1591" t="s">
        <v>4138</v>
      </c>
      <c r="S1591">
        <v>18.16</v>
      </c>
      <c r="T1591">
        <v>2</v>
      </c>
      <c r="U1591" s="4">
        <v>0.2</v>
      </c>
      <c r="V1591">
        <f t="shared" si="49"/>
        <v>-3.6320000000000001</v>
      </c>
      <c r="W1591">
        <v>1.8160000000000016</v>
      </c>
    </row>
    <row r="1592" spans="1:23" x14ac:dyDescent="0.3">
      <c r="A1592">
        <v>4784</v>
      </c>
      <c r="B1592" t="s">
        <v>4139</v>
      </c>
      <c r="C1592" s="2">
        <v>42867</v>
      </c>
      <c r="D1592">
        <f t="shared" si="48"/>
        <v>2017</v>
      </c>
      <c r="E1592" s="2">
        <v>42402</v>
      </c>
      <c r="F1592" t="s">
        <v>22</v>
      </c>
      <c r="G1592" t="s">
        <v>4140</v>
      </c>
      <c r="H1592" t="s">
        <v>4141</v>
      </c>
      <c r="I1592" t="s">
        <v>25</v>
      </c>
      <c r="J1592" t="s">
        <v>26</v>
      </c>
      <c r="K1592" t="s">
        <v>1984</v>
      </c>
      <c r="L1592" t="s">
        <v>931</v>
      </c>
      <c r="M1592">
        <v>67212</v>
      </c>
      <c r="N1592" t="s">
        <v>29</v>
      </c>
      <c r="O1592" t="s">
        <v>4142</v>
      </c>
      <c r="P1592" t="s">
        <v>31</v>
      </c>
      <c r="Q1592" t="s">
        <v>32</v>
      </c>
      <c r="R1592" t="s">
        <v>4143</v>
      </c>
      <c r="S1592">
        <v>279.89999999999998</v>
      </c>
      <c r="T1592">
        <v>5</v>
      </c>
      <c r="U1592" s="4">
        <v>0</v>
      </c>
      <c r="V1592">
        <f t="shared" si="49"/>
        <v>0</v>
      </c>
      <c r="W1592">
        <v>137.15100000000001</v>
      </c>
    </row>
    <row r="1593" spans="1:23" x14ac:dyDescent="0.3">
      <c r="A1593">
        <v>3886</v>
      </c>
      <c r="B1593" t="s">
        <v>4144</v>
      </c>
      <c r="C1593" s="2">
        <v>42868</v>
      </c>
      <c r="D1593">
        <f t="shared" si="48"/>
        <v>2017</v>
      </c>
      <c r="E1593" s="2">
        <v>42403</v>
      </c>
      <c r="F1593" t="s">
        <v>22</v>
      </c>
      <c r="G1593" t="s">
        <v>4145</v>
      </c>
      <c r="H1593" t="s">
        <v>4146</v>
      </c>
      <c r="I1593" t="s">
        <v>25</v>
      </c>
      <c r="J1593" t="s">
        <v>26</v>
      </c>
      <c r="K1593" t="s">
        <v>166</v>
      </c>
      <c r="L1593" t="s">
        <v>39</v>
      </c>
      <c r="M1593">
        <v>60653</v>
      </c>
      <c r="N1593" t="s">
        <v>29</v>
      </c>
      <c r="O1593" t="s">
        <v>4147</v>
      </c>
      <c r="P1593" t="s">
        <v>31</v>
      </c>
      <c r="Q1593" t="s">
        <v>47</v>
      </c>
      <c r="R1593" t="s">
        <v>4148</v>
      </c>
      <c r="S1593">
        <v>12.127999999999997</v>
      </c>
      <c r="T1593">
        <v>4</v>
      </c>
      <c r="U1593" s="4">
        <v>0.8</v>
      </c>
      <c r="V1593">
        <f t="shared" si="49"/>
        <v>-9.7023999999999972</v>
      </c>
      <c r="W1593">
        <v>-20.617600000000003</v>
      </c>
    </row>
    <row r="1594" spans="1:23" x14ac:dyDescent="0.3">
      <c r="A1594">
        <v>9915</v>
      </c>
      <c r="B1594" t="s">
        <v>4149</v>
      </c>
      <c r="C1594" s="2">
        <v>42869</v>
      </c>
      <c r="D1594">
        <f t="shared" si="48"/>
        <v>2017</v>
      </c>
      <c r="E1594" s="2">
        <v>42401</v>
      </c>
      <c r="F1594" t="s">
        <v>128</v>
      </c>
      <c r="G1594" t="s">
        <v>191</v>
      </c>
      <c r="H1594" t="s">
        <v>192</v>
      </c>
      <c r="I1594" t="s">
        <v>25</v>
      </c>
      <c r="J1594" t="s">
        <v>26</v>
      </c>
      <c r="K1594" t="s">
        <v>3966</v>
      </c>
      <c r="L1594" t="s">
        <v>278</v>
      </c>
      <c r="M1594">
        <v>52302</v>
      </c>
      <c r="N1594" t="s">
        <v>29</v>
      </c>
      <c r="O1594" t="s">
        <v>4150</v>
      </c>
      <c r="P1594" t="s">
        <v>31</v>
      </c>
      <c r="Q1594" t="s">
        <v>32</v>
      </c>
      <c r="R1594" t="s">
        <v>4151</v>
      </c>
      <c r="S1594">
        <v>12.96</v>
      </c>
      <c r="T1594">
        <v>2</v>
      </c>
      <c r="U1594" s="4">
        <v>0</v>
      </c>
      <c r="V1594">
        <f t="shared" si="49"/>
        <v>0</v>
      </c>
      <c r="W1594">
        <v>6.2208000000000006</v>
      </c>
    </row>
    <row r="1595" spans="1:23" x14ac:dyDescent="0.3">
      <c r="A1595">
        <v>9916</v>
      </c>
      <c r="B1595" t="s">
        <v>4149</v>
      </c>
      <c r="C1595" s="2">
        <v>42870</v>
      </c>
      <c r="D1595">
        <f t="shared" si="48"/>
        <v>2017</v>
      </c>
      <c r="E1595" s="2">
        <v>42401</v>
      </c>
      <c r="F1595" t="s">
        <v>128</v>
      </c>
      <c r="G1595" t="s">
        <v>191</v>
      </c>
      <c r="H1595" t="s">
        <v>192</v>
      </c>
      <c r="I1595" t="s">
        <v>25</v>
      </c>
      <c r="J1595" t="s">
        <v>26</v>
      </c>
      <c r="K1595" t="s">
        <v>3966</v>
      </c>
      <c r="L1595" t="s">
        <v>278</v>
      </c>
      <c r="M1595">
        <v>52302</v>
      </c>
      <c r="N1595" t="s">
        <v>29</v>
      </c>
      <c r="O1595" t="s">
        <v>4152</v>
      </c>
      <c r="P1595" t="s">
        <v>31</v>
      </c>
      <c r="Q1595" t="s">
        <v>32</v>
      </c>
      <c r="R1595" t="s">
        <v>4153</v>
      </c>
      <c r="S1595">
        <v>94.85</v>
      </c>
      <c r="T1595">
        <v>5</v>
      </c>
      <c r="U1595" s="4">
        <v>0</v>
      </c>
      <c r="V1595">
        <f t="shared" si="49"/>
        <v>0</v>
      </c>
      <c r="W1595">
        <v>45.527999999999992</v>
      </c>
    </row>
    <row r="1596" spans="1:23" x14ac:dyDescent="0.3">
      <c r="A1596">
        <v>9917</v>
      </c>
      <c r="B1596" t="s">
        <v>4149</v>
      </c>
      <c r="C1596" s="2">
        <v>42871</v>
      </c>
      <c r="D1596">
        <f t="shared" si="48"/>
        <v>2017</v>
      </c>
      <c r="E1596" s="2">
        <v>42401</v>
      </c>
      <c r="F1596" t="s">
        <v>128</v>
      </c>
      <c r="G1596" t="s">
        <v>191</v>
      </c>
      <c r="H1596" t="s">
        <v>192</v>
      </c>
      <c r="I1596" t="s">
        <v>25</v>
      </c>
      <c r="J1596" t="s">
        <v>26</v>
      </c>
      <c r="K1596" t="s">
        <v>3966</v>
      </c>
      <c r="L1596" t="s">
        <v>278</v>
      </c>
      <c r="M1596">
        <v>52302</v>
      </c>
      <c r="N1596" t="s">
        <v>29</v>
      </c>
      <c r="O1596" t="s">
        <v>2622</v>
      </c>
      <c r="P1596" t="s">
        <v>31</v>
      </c>
      <c r="Q1596" t="s">
        <v>44</v>
      </c>
      <c r="R1596" t="s">
        <v>2623</v>
      </c>
      <c r="S1596">
        <v>13.48</v>
      </c>
      <c r="T1596">
        <v>1</v>
      </c>
      <c r="U1596" s="4">
        <v>0</v>
      </c>
      <c r="V1596">
        <f t="shared" si="49"/>
        <v>0</v>
      </c>
      <c r="W1596">
        <v>3.5047999999999995</v>
      </c>
    </row>
    <row r="1597" spans="1:23" x14ac:dyDescent="0.3">
      <c r="A1597">
        <v>9918</v>
      </c>
      <c r="B1597" t="s">
        <v>4149</v>
      </c>
      <c r="C1597" s="2">
        <v>42872</v>
      </c>
      <c r="D1597">
        <f t="shared" si="48"/>
        <v>2017</v>
      </c>
      <c r="E1597" s="2">
        <v>42401</v>
      </c>
      <c r="F1597" t="s">
        <v>128</v>
      </c>
      <c r="G1597" t="s">
        <v>191</v>
      </c>
      <c r="H1597" t="s">
        <v>192</v>
      </c>
      <c r="I1597" t="s">
        <v>25</v>
      </c>
      <c r="J1597" t="s">
        <v>26</v>
      </c>
      <c r="K1597" t="s">
        <v>3966</v>
      </c>
      <c r="L1597" t="s">
        <v>278</v>
      </c>
      <c r="M1597">
        <v>52302</v>
      </c>
      <c r="N1597" t="s">
        <v>29</v>
      </c>
      <c r="O1597" t="s">
        <v>439</v>
      </c>
      <c r="P1597" t="s">
        <v>54</v>
      </c>
      <c r="Q1597" t="s">
        <v>55</v>
      </c>
      <c r="R1597" t="s">
        <v>440</v>
      </c>
      <c r="S1597">
        <v>14.91</v>
      </c>
      <c r="T1597">
        <v>3</v>
      </c>
      <c r="U1597" s="4">
        <v>0</v>
      </c>
      <c r="V1597">
        <f t="shared" si="49"/>
        <v>0</v>
      </c>
      <c r="W1597">
        <v>4.6220999999999997</v>
      </c>
    </row>
    <row r="1598" spans="1:23" x14ac:dyDescent="0.3">
      <c r="A1598">
        <v>771</v>
      </c>
      <c r="B1598" t="s">
        <v>4154</v>
      </c>
      <c r="C1598" s="2">
        <v>42873</v>
      </c>
      <c r="D1598">
        <f t="shared" si="48"/>
        <v>2017</v>
      </c>
      <c r="E1598" s="2">
        <v>42406</v>
      </c>
      <c r="F1598" t="s">
        <v>22</v>
      </c>
      <c r="G1598" t="s">
        <v>4155</v>
      </c>
      <c r="H1598" t="s">
        <v>4156</v>
      </c>
      <c r="I1598" t="s">
        <v>104</v>
      </c>
      <c r="J1598" t="s">
        <v>26</v>
      </c>
      <c r="K1598" t="s">
        <v>277</v>
      </c>
      <c r="L1598" t="s">
        <v>278</v>
      </c>
      <c r="M1598">
        <v>50315</v>
      </c>
      <c r="N1598" t="s">
        <v>29</v>
      </c>
      <c r="O1598" t="s">
        <v>4157</v>
      </c>
      <c r="P1598" t="s">
        <v>31</v>
      </c>
      <c r="Q1598" t="s">
        <v>47</v>
      </c>
      <c r="R1598" t="s">
        <v>4158</v>
      </c>
      <c r="S1598">
        <v>18.28</v>
      </c>
      <c r="T1598">
        <v>2</v>
      </c>
      <c r="U1598" s="4">
        <v>0</v>
      </c>
      <c r="V1598">
        <f t="shared" si="49"/>
        <v>0</v>
      </c>
      <c r="W1598">
        <v>9.14</v>
      </c>
    </row>
    <row r="1599" spans="1:23" x14ac:dyDescent="0.3">
      <c r="A1599">
        <v>772</v>
      </c>
      <c r="B1599" t="s">
        <v>4154</v>
      </c>
      <c r="C1599" s="2">
        <v>42874</v>
      </c>
      <c r="D1599">
        <f t="shared" si="48"/>
        <v>2017</v>
      </c>
      <c r="E1599" s="2">
        <v>42406</v>
      </c>
      <c r="F1599" t="s">
        <v>22</v>
      </c>
      <c r="G1599" t="s">
        <v>4155</v>
      </c>
      <c r="H1599" t="s">
        <v>4156</v>
      </c>
      <c r="I1599" t="s">
        <v>104</v>
      </c>
      <c r="J1599" t="s">
        <v>26</v>
      </c>
      <c r="K1599" t="s">
        <v>277</v>
      </c>
      <c r="L1599" t="s">
        <v>278</v>
      </c>
      <c r="M1599">
        <v>50315</v>
      </c>
      <c r="N1599" t="s">
        <v>29</v>
      </c>
      <c r="O1599" t="s">
        <v>4159</v>
      </c>
      <c r="P1599" t="s">
        <v>67</v>
      </c>
      <c r="Q1599" t="s">
        <v>297</v>
      </c>
      <c r="R1599" t="s">
        <v>4160</v>
      </c>
      <c r="S1599">
        <v>207</v>
      </c>
      <c r="T1599">
        <v>3</v>
      </c>
      <c r="U1599" s="4">
        <v>0</v>
      </c>
      <c r="V1599">
        <f t="shared" si="49"/>
        <v>0</v>
      </c>
      <c r="W1599">
        <v>51.75</v>
      </c>
    </row>
    <row r="1600" spans="1:23" x14ac:dyDescent="0.3">
      <c r="A1600">
        <v>773</v>
      </c>
      <c r="B1600" t="s">
        <v>4154</v>
      </c>
      <c r="C1600" s="2">
        <v>42875</v>
      </c>
      <c r="D1600">
        <f t="shared" si="48"/>
        <v>2017</v>
      </c>
      <c r="E1600" s="2">
        <v>42406</v>
      </c>
      <c r="F1600" t="s">
        <v>22</v>
      </c>
      <c r="G1600" t="s">
        <v>4155</v>
      </c>
      <c r="H1600" t="s">
        <v>4156</v>
      </c>
      <c r="I1600" t="s">
        <v>104</v>
      </c>
      <c r="J1600" t="s">
        <v>26</v>
      </c>
      <c r="K1600" t="s">
        <v>277</v>
      </c>
      <c r="L1600" t="s">
        <v>278</v>
      </c>
      <c r="M1600">
        <v>50315</v>
      </c>
      <c r="N1600" t="s">
        <v>29</v>
      </c>
      <c r="O1600" t="s">
        <v>1004</v>
      </c>
      <c r="P1600" t="s">
        <v>31</v>
      </c>
      <c r="Q1600" t="s">
        <v>47</v>
      </c>
      <c r="R1600" t="s">
        <v>1005</v>
      </c>
      <c r="S1600">
        <v>32.35</v>
      </c>
      <c r="T1600">
        <v>5</v>
      </c>
      <c r="U1600" s="4">
        <v>0</v>
      </c>
      <c r="V1600">
        <f t="shared" si="49"/>
        <v>0</v>
      </c>
      <c r="W1600">
        <v>16.175000000000001</v>
      </c>
    </row>
    <row r="1601" spans="1:23" x14ac:dyDescent="0.3">
      <c r="A1601">
        <v>774</v>
      </c>
      <c r="B1601" t="s">
        <v>4154</v>
      </c>
      <c r="C1601" s="2">
        <v>42876</v>
      </c>
      <c r="D1601">
        <f t="shared" si="48"/>
        <v>2017</v>
      </c>
      <c r="E1601" s="2">
        <v>42406</v>
      </c>
      <c r="F1601" t="s">
        <v>22</v>
      </c>
      <c r="G1601" t="s">
        <v>4155</v>
      </c>
      <c r="H1601" t="s">
        <v>4156</v>
      </c>
      <c r="I1601" t="s">
        <v>104</v>
      </c>
      <c r="J1601" t="s">
        <v>26</v>
      </c>
      <c r="K1601" t="s">
        <v>277</v>
      </c>
      <c r="L1601" t="s">
        <v>278</v>
      </c>
      <c r="M1601">
        <v>50315</v>
      </c>
      <c r="N1601" t="s">
        <v>29</v>
      </c>
      <c r="O1601" t="s">
        <v>4161</v>
      </c>
      <c r="P1601" t="s">
        <v>31</v>
      </c>
      <c r="Q1601" t="s">
        <v>47</v>
      </c>
      <c r="R1601" t="s">
        <v>4162</v>
      </c>
      <c r="S1601">
        <v>7.71</v>
      </c>
      <c r="T1601">
        <v>1</v>
      </c>
      <c r="U1601" s="4">
        <v>0</v>
      </c>
      <c r="V1601">
        <f t="shared" si="49"/>
        <v>0</v>
      </c>
      <c r="W1601">
        <v>3.4695</v>
      </c>
    </row>
    <row r="1602" spans="1:23" x14ac:dyDescent="0.3">
      <c r="A1602">
        <v>775</v>
      </c>
      <c r="B1602" t="s">
        <v>4154</v>
      </c>
      <c r="C1602" s="2">
        <v>42877</v>
      </c>
      <c r="D1602">
        <f t="shared" si="48"/>
        <v>2017</v>
      </c>
      <c r="E1602" s="2">
        <v>42406</v>
      </c>
      <c r="F1602" t="s">
        <v>22</v>
      </c>
      <c r="G1602" t="s">
        <v>4155</v>
      </c>
      <c r="H1602" t="s">
        <v>4156</v>
      </c>
      <c r="I1602" t="s">
        <v>104</v>
      </c>
      <c r="J1602" t="s">
        <v>26</v>
      </c>
      <c r="K1602" t="s">
        <v>277</v>
      </c>
      <c r="L1602" t="s">
        <v>278</v>
      </c>
      <c r="M1602">
        <v>50315</v>
      </c>
      <c r="N1602" t="s">
        <v>29</v>
      </c>
      <c r="O1602" t="s">
        <v>4163</v>
      </c>
      <c r="P1602" t="s">
        <v>31</v>
      </c>
      <c r="Q1602" t="s">
        <v>64</v>
      </c>
      <c r="R1602" t="s">
        <v>4164</v>
      </c>
      <c r="S1602">
        <v>40.299999999999997</v>
      </c>
      <c r="T1602">
        <v>2</v>
      </c>
      <c r="U1602" s="4">
        <v>0</v>
      </c>
      <c r="V1602">
        <f t="shared" si="49"/>
        <v>0</v>
      </c>
      <c r="W1602">
        <v>10.881</v>
      </c>
    </row>
    <row r="1603" spans="1:23" x14ac:dyDescent="0.3">
      <c r="A1603">
        <v>776</v>
      </c>
      <c r="B1603" t="s">
        <v>4154</v>
      </c>
      <c r="C1603" s="2">
        <v>42878</v>
      </c>
      <c r="D1603">
        <f t="shared" ref="D1603:D1666" si="50">YEAR(C1603)</f>
        <v>2017</v>
      </c>
      <c r="E1603" s="2">
        <v>42406</v>
      </c>
      <c r="F1603" t="s">
        <v>22</v>
      </c>
      <c r="G1603" t="s">
        <v>4155</v>
      </c>
      <c r="H1603" t="s">
        <v>4156</v>
      </c>
      <c r="I1603" t="s">
        <v>104</v>
      </c>
      <c r="J1603" t="s">
        <v>26</v>
      </c>
      <c r="K1603" t="s">
        <v>277</v>
      </c>
      <c r="L1603" t="s">
        <v>278</v>
      </c>
      <c r="M1603">
        <v>50315</v>
      </c>
      <c r="N1603" t="s">
        <v>29</v>
      </c>
      <c r="O1603" t="s">
        <v>4165</v>
      </c>
      <c r="P1603" t="s">
        <v>54</v>
      </c>
      <c r="Q1603" t="s">
        <v>55</v>
      </c>
      <c r="R1603" t="s">
        <v>4166</v>
      </c>
      <c r="S1603">
        <v>34.580000000000005</v>
      </c>
      <c r="T1603">
        <v>7</v>
      </c>
      <c r="U1603" s="4">
        <v>0</v>
      </c>
      <c r="V1603">
        <f t="shared" ref="V1603:V1666" si="51">S1603*-U1603</f>
        <v>0</v>
      </c>
      <c r="W1603">
        <v>14.523600000000002</v>
      </c>
    </row>
    <row r="1604" spans="1:23" x14ac:dyDescent="0.3">
      <c r="A1604">
        <v>8268</v>
      </c>
      <c r="B1604" t="s">
        <v>4167</v>
      </c>
      <c r="C1604" s="2">
        <v>42879</v>
      </c>
      <c r="D1604">
        <f t="shared" si="50"/>
        <v>2017</v>
      </c>
      <c r="E1604" s="2">
        <v>42407</v>
      </c>
      <c r="F1604" t="s">
        <v>22</v>
      </c>
      <c r="G1604" t="s">
        <v>4168</v>
      </c>
      <c r="H1604" t="s">
        <v>4169</v>
      </c>
      <c r="I1604" t="s">
        <v>25</v>
      </c>
      <c r="J1604" t="s">
        <v>26</v>
      </c>
      <c r="K1604" t="s">
        <v>567</v>
      </c>
      <c r="L1604" t="s">
        <v>39</v>
      </c>
      <c r="M1604">
        <v>60505</v>
      </c>
      <c r="N1604" t="s">
        <v>29</v>
      </c>
      <c r="O1604" t="s">
        <v>4170</v>
      </c>
      <c r="P1604" t="s">
        <v>54</v>
      </c>
      <c r="Q1604" t="s">
        <v>227</v>
      </c>
      <c r="R1604" t="s">
        <v>4171</v>
      </c>
      <c r="S1604">
        <v>69.375</v>
      </c>
      <c r="T1604">
        <v>1</v>
      </c>
      <c r="U1604" s="4">
        <v>0.5</v>
      </c>
      <c r="V1604">
        <f t="shared" si="51"/>
        <v>-34.6875</v>
      </c>
      <c r="W1604">
        <v>-47.174999999999997</v>
      </c>
    </row>
    <row r="1605" spans="1:23" x14ac:dyDescent="0.3">
      <c r="A1605">
        <v>8269</v>
      </c>
      <c r="B1605" t="s">
        <v>4167</v>
      </c>
      <c r="C1605" s="2">
        <v>42880</v>
      </c>
      <c r="D1605">
        <f t="shared" si="50"/>
        <v>2017</v>
      </c>
      <c r="E1605" s="2">
        <v>42407</v>
      </c>
      <c r="F1605" t="s">
        <v>22</v>
      </c>
      <c r="G1605" t="s">
        <v>4168</v>
      </c>
      <c r="H1605" t="s">
        <v>4169</v>
      </c>
      <c r="I1605" t="s">
        <v>25</v>
      </c>
      <c r="J1605" t="s">
        <v>26</v>
      </c>
      <c r="K1605" t="s">
        <v>567</v>
      </c>
      <c r="L1605" t="s">
        <v>39</v>
      </c>
      <c r="M1605">
        <v>60505</v>
      </c>
      <c r="N1605" t="s">
        <v>29</v>
      </c>
      <c r="O1605" t="s">
        <v>2228</v>
      </c>
      <c r="P1605" t="s">
        <v>31</v>
      </c>
      <c r="Q1605" t="s">
        <v>933</v>
      </c>
      <c r="R1605" t="s">
        <v>2229</v>
      </c>
      <c r="S1605">
        <v>31.680000000000003</v>
      </c>
      <c r="T1605">
        <v>4</v>
      </c>
      <c r="U1605" s="4">
        <v>0.2</v>
      </c>
      <c r="V1605">
        <f t="shared" si="51"/>
        <v>-6.3360000000000012</v>
      </c>
      <c r="W1605">
        <v>2.7719999999999994</v>
      </c>
    </row>
    <row r="1606" spans="1:23" x14ac:dyDescent="0.3">
      <c r="A1606">
        <v>8270</v>
      </c>
      <c r="B1606" t="s">
        <v>4167</v>
      </c>
      <c r="C1606" s="2">
        <v>42881</v>
      </c>
      <c r="D1606">
        <f t="shared" si="50"/>
        <v>2017</v>
      </c>
      <c r="E1606" s="2">
        <v>42407</v>
      </c>
      <c r="F1606" t="s">
        <v>22</v>
      </c>
      <c r="G1606" t="s">
        <v>4168</v>
      </c>
      <c r="H1606" t="s">
        <v>4169</v>
      </c>
      <c r="I1606" t="s">
        <v>25</v>
      </c>
      <c r="J1606" t="s">
        <v>26</v>
      </c>
      <c r="K1606" t="s">
        <v>567</v>
      </c>
      <c r="L1606" t="s">
        <v>39</v>
      </c>
      <c r="M1606">
        <v>60505</v>
      </c>
      <c r="N1606" t="s">
        <v>29</v>
      </c>
      <c r="O1606" t="s">
        <v>4172</v>
      </c>
      <c r="P1606" t="s">
        <v>67</v>
      </c>
      <c r="Q1606" t="s">
        <v>297</v>
      </c>
      <c r="R1606" t="s">
        <v>4173</v>
      </c>
      <c r="S1606">
        <v>2003.1680000000001</v>
      </c>
      <c r="T1606">
        <v>4</v>
      </c>
      <c r="U1606" s="4">
        <v>0.2</v>
      </c>
      <c r="V1606">
        <f t="shared" si="51"/>
        <v>-400.63360000000006</v>
      </c>
      <c r="W1606">
        <v>250.39599999999984</v>
      </c>
    </row>
    <row r="1607" spans="1:23" x14ac:dyDescent="0.3">
      <c r="A1607">
        <v>8271</v>
      </c>
      <c r="B1607" t="s">
        <v>4167</v>
      </c>
      <c r="C1607" s="2">
        <v>42882</v>
      </c>
      <c r="D1607">
        <f t="shared" si="50"/>
        <v>2017</v>
      </c>
      <c r="E1607" s="2">
        <v>42407</v>
      </c>
      <c r="F1607" t="s">
        <v>22</v>
      </c>
      <c r="G1607" t="s">
        <v>4168</v>
      </c>
      <c r="H1607" t="s">
        <v>4169</v>
      </c>
      <c r="I1607" t="s">
        <v>25</v>
      </c>
      <c r="J1607" t="s">
        <v>26</v>
      </c>
      <c r="K1607" t="s">
        <v>567</v>
      </c>
      <c r="L1607" t="s">
        <v>39</v>
      </c>
      <c r="M1607">
        <v>60505</v>
      </c>
      <c r="N1607" t="s">
        <v>29</v>
      </c>
      <c r="O1607" t="s">
        <v>4174</v>
      </c>
      <c r="P1607" t="s">
        <v>31</v>
      </c>
      <c r="Q1607" t="s">
        <v>64</v>
      </c>
      <c r="R1607" t="s">
        <v>4175</v>
      </c>
      <c r="S1607">
        <v>9.3439999999999994</v>
      </c>
      <c r="T1607">
        <v>2</v>
      </c>
      <c r="U1607" s="4">
        <v>0.2</v>
      </c>
      <c r="V1607">
        <f t="shared" si="51"/>
        <v>-1.8688</v>
      </c>
      <c r="W1607">
        <v>3.1535999999999995</v>
      </c>
    </row>
    <row r="1608" spans="1:23" x14ac:dyDescent="0.3">
      <c r="A1608">
        <v>7445</v>
      </c>
      <c r="B1608" t="s">
        <v>4176</v>
      </c>
      <c r="C1608" s="2">
        <v>42883</v>
      </c>
      <c r="D1608">
        <f t="shared" si="50"/>
        <v>2017</v>
      </c>
      <c r="E1608" s="2">
        <v>42408</v>
      </c>
      <c r="F1608" t="s">
        <v>128</v>
      </c>
      <c r="G1608" t="s">
        <v>3480</v>
      </c>
      <c r="H1608" t="s">
        <v>3481</v>
      </c>
      <c r="I1608" t="s">
        <v>37</v>
      </c>
      <c r="J1608" t="s">
        <v>26</v>
      </c>
      <c r="K1608" t="s">
        <v>166</v>
      </c>
      <c r="L1608" t="s">
        <v>39</v>
      </c>
      <c r="M1608">
        <v>60610</v>
      </c>
      <c r="N1608" t="s">
        <v>29</v>
      </c>
      <c r="O1608" t="s">
        <v>621</v>
      </c>
      <c r="P1608" t="s">
        <v>31</v>
      </c>
      <c r="Q1608" t="s">
        <v>32</v>
      </c>
      <c r="R1608" t="s">
        <v>622</v>
      </c>
      <c r="S1608">
        <v>5.1840000000000011</v>
      </c>
      <c r="T1608">
        <v>1</v>
      </c>
      <c r="U1608" s="4">
        <v>0.2</v>
      </c>
      <c r="V1608">
        <f t="shared" si="51"/>
        <v>-1.0368000000000002</v>
      </c>
      <c r="W1608">
        <v>1.8144</v>
      </c>
    </row>
    <row r="1609" spans="1:23" x14ac:dyDescent="0.3">
      <c r="A1609">
        <v>7446</v>
      </c>
      <c r="B1609" t="s">
        <v>4176</v>
      </c>
      <c r="C1609" s="2">
        <v>42884</v>
      </c>
      <c r="D1609">
        <f t="shared" si="50"/>
        <v>2017</v>
      </c>
      <c r="E1609" s="2">
        <v>42408</v>
      </c>
      <c r="F1609" t="s">
        <v>128</v>
      </c>
      <c r="G1609" t="s">
        <v>3480</v>
      </c>
      <c r="H1609" t="s">
        <v>3481</v>
      </c>
      <c r="I1609" t="s">
        <v>37</v>
      </c>
      <c r="J1609" t="s">
        <v>26</v>
      </c>
      <c r="K1609" t="s">
        <v>166</v>
      </c>
      <c r="L1609" t="s">
        <v>39</v>
      </c>
      <c r="M1609">
        <v>60610</v>
      </c>
      <c r="N1609" t="s">
        <v>29</v>
      </c>
      <c r="O1609" t="s">
        <v>1198</v>
      </c>
      <c r="P1609" t="s">
        <v>31</v>
      </c>
      <c r="Q1609" t="s">
        <v>32</v>
      </c>
      <c r="R1609" t="s">
        <v>1199</v>
      </c>
      <c r="S1609">
        <v>65.584000000000003</v>
      </c>
      <c r="T1609">
        <v>2</v>
      </c>
      <c r="U1609" s="4">
        <v>0.2</v>
      </c>
      <c r="V1609">
        <f t="shared" si="51"/>
        <v>-13.116800000000001</v>
      </c>
      <c r="W1609">
        <v>23.7742</v>
      </c>
    </row>
    <row r="1610" spans="1:23" x14ac:dyDescent="0.3">
      <c r="A1610">
        <v>7447</v>
      </c>
      <c r="B1610" t="s">
        <v>4176</v>
      </c>
      <c r="C1610" s="2">
        <v>42885</v>
      </c>
      <c r="D1610">
        <f t="shared" si="50"/>
        <v>2017</v>
      </c>
      <c r="E1610" s="2">
        <v>42408</v>
      </c>
      <c r="F1610" t="s">
        <v>128</v>
      </c>
      <c r="G1610" t="s">
        <v>3480</v>
      </c>
      <c r="H1610" t="s">
        <v>3481</v>
      </c>
      <c r="I1610" t="s">
        <v>37</v>
      </c>
      <c r="J1610" t="s">
        <v>26</v>
      </c>
      <c r="K1610" t="s">
        <v>166</v>
      </c>
      <c r="L1610" t="s">
        <v>39</v>
      </c>
      <c r="M1610">
        <v>60610</v>
      </c>
      <c r="N1610" t="s">
        <v>29</v>
      </c>
      <c r="O1610" t="s">
        <v>4177</v>
      </c>
      <c r="P1610" t="s">
        <v>54</v>
      </c>
      <c r="Q1610" t="s">
        <v>55</v>
      </c>
      <c r="R1610" t="s">
        <v>4178</v>
      </c>
      <c r="S1610">
        <v>22.200000000000003</v>
      </c>
      <c r="T1610">
        <v>1</v>
      </c>
      <c r="U1610" s="4">
        <v>0.6</v>
      </c>
      <c r="V1610">
        <f t="shared" si="51"/>
        <v>-13.320000000000002</v>
      </c>
      <c r="W1610">
        <v>-26.084999999999994</v>
      </c>
    </row>
    <row r="1611" spans="1:23" x14ac:dyDescent="0.3">
      <c r="A1611">
        <v>7448</v>
      </c>
      <c r="B1611" t="s">
        <v>4176</v>
      </c>
      <c r="C1611" s="2">
        <v>42886</v>
      </c>
      <c r="D1611">
        <f t="shared" si="50"/>
        <v>2017</v>
      </c>
      <c r="E1611" s="2">
        <v>42408</v>
      </c>
      <c r="F1611" t="s">
        <v>128</v>
      </c>
      <c r="G1611" t="s">
        <v>3480</v>
      </c>
      <c r="H1611" t="s">
        <v>3481</v>
      </c>
      <c r="I1611" t="s">
        <v>37</v>
      </c>
      <c r="J1611" t="s">
        <v>26</v>
      </c>
      <c r="K1611" t="s">
        <v>166</v>
      </c>
      <c r="L1611" t="s">
        <v>39</v>
      </c>
      <c r="M1611">
        <v>60610</v>
      </c>
      <c r="N1611" t="s">
        <v>29</v>
      </c>
      <c r="O1611" t="s">
        <v>3891</v>
      </c>
      <c r="P1611" t="s">
        <v>31</v>
      </c>
      <c r="Q1611" t="s">
        <v>32</v>
      </c>
      <c r="R1611" t="s">
        <v>3892</v>
      </c>
      <c r="S1611">
        <v>419.4</v>
      </c>
      <c r="T1611">
        <v>5</v>
      </c>
      <c r="U1611" s="4">
        <v>0.2</v>
      </c>
      <c r="V1611">
        <f t="shared" si="51"/>
        <v>-83.88</v>
      </c>
      <c r="W1611">
        <v>146.79</v>
      </c>
    </row>
    <row r="1612" spans="1:23" x14ac:dyDescent="0.3">
      <c r="A1612">
        <v>6567</v>
      </c>
      <c r="B1612" t="s">
        <v>4179</v>
      </c>
      <c r="C1612" s="2">
        <v>42887</v>
      </c>
      <c r="D1612">
        <f t="shared" si="50"/>
        <v>2017</v>
      </c>
      <c r="E1612" s="2">
        <v>42409</v>
      </c>
      <c r="F1612" t="s">
        <v>128</v>
      </c>
      <c r="G1612" t="s">
        <v>1272</v>
      </c>
      <c r="H1612" t="s">
        <v>1273</v>
      </c>
      <c r="I1612" t="s">
        <v>25</v>
      </c>
      <c r="J1612" t="s">
        <v>26</v>
      </c>
      <c r="K1612" t="s">
        <v>3460</v>
      </c>
      <c r="L1612" t="s">
        <v>28</v>
      </c>
      <c r="M1612">
        <v>76706</v>
      </c>
      <c r="N1612" t="s">
        <v>29</v>
      </c>
      <c r="O1612" t="s">
        <v>884</v>
      </c>
      <c r="P1612" t="s">
        <v>31</v>
      </c>
      <c r="Q1612" t="s">
        <v>47</v>
      </c>
      <c r="R1612" t="s">
        <v>885</v>
      </c>
      <c r="S1612">
        <v>243.99199999999996</v>
      </c>
      <c r="T1612">
        <v>4</v>
      </c>
      <c r="U1612" s="4">
        <v>0.8</v>
      </c>
      <c r="V1612">
        <f t="shared" si="51"/>
        <v>-195.19359999999998</v>
      </c>
      <c r="W1612">
        <v>-426.9860000000001</v>
      </c>
    </row>
    <row r="1613" spans="1:23" x14ac:dyDescent="0.3">
      <c r="A1613">
        <v>6568</v>
      </c>
      <c r="B1613" t="s">
        <v>4179</v>
      </c>
      <c r="C1613" s="2">
        <v>42888</v>
      </c>
      <c r="D1613">
        <f t="shared" si="50"/>
        <v>2017</v>
      </c>
      <c r="E1613" s="2">
        <v>42409</v>
      </c>
      <c r="F1613" t="s">
        <v>128</v>
      </c>
      <c r="G1613" t="s">
        <v>1272</v>
      </c>
      <c r="H1613" t="s">
        <v>1273</v>
      </c>
      <c r="I1613" t="s">
        <v>25</v>
      </c>
      <c r="J1613" t="s">
        <v>26</v>
      </c>
      <c r="K1613" t="s">
        <v>3460</v>
      </c>
      <c r="L1613" t="s">
        <v>28</v>
      </c>
      <c r="M1613">
        <v>76706</v>
      </c>
      <c r="N1613" t="s">
        <v>29</v>
      </c>
      <c r="O1613" t="s">
        <v>4180</v>
      </c>
      <c r="P1613" t="s">
        <v>31</v>
      </c>
      <c r="Q1613" t="s">
        <v>64</v>
      </c>
      <c r="R1613" t="s">
        <v>168</v>
      </c>
      <c r="S1613">
        <v>7.120000000000001</v>
      </c>
      <c r="T1613">
        <v>5</v>
      </c>
      <c r="U1613" s="4">
        <v>0.2</v>
      </c>
      <c r="V1613">
        <f t="shared" si="51"/>
        <v>-1.4240000000000004</v>
      </c>
      <c r="W1613">
        <v>0.71199999999999974</v>
      </c>
    </row>
    <row r="1614" spans="1:23" x14ac:dyDescent="0.3">
      <c r="A1614">
        <v>3085</v>
      </c>
      <c r="B1614" t="s">
        <v>4181</v>
      </c>
      <c r="C1614" s="2">
        <v>42889</v>
      </c>
      <c r="D1614">
        <f t="shared" si="50"/>
        <v>2017</v>
      </c>
      <c r="E1614" s="2">
        <v>42415</v>
      </c>
      <c r="F1614" t="s">
        <v>22</v>
      </c>
      <c r="G1614" t="s">
        <v>3448</v>
      </c>
      <c r="H1614" t="s">
        <v>3449</v>
      </c>
      <c r="I1614" t="s">
        <v>25</v>
      </c>
      <c r="J1614" t="s">
        <v>26</v>
      </c>
      <c r="K1614" t="s">
        <v>27</v>
      </c>
      <c r="L1614" t="s">
        <v>28</v>
      </c>
      <c r="M1614">
        <v>77070</v>
      </c>
      <c r="N1614" t="s">
        <v>29</v>
      </c>
      <c r="O1614" t="s">
        <v>3631</v>
      </c>
      <c r="P1614" t="s">
        <v>31</v>
      </c>
      <c r="Q1614" t="s">
        <v>47</v>
      </c>
      <c r="R1614" t="s">
        <v>3632</v>
      </c>
      <c r="S1614">
        <v>252.78399999999996</v>
      </c>
      <c r="T1614">
        <v>4</v>
      </c>
      <c r="U1614" s="4">
        <v>0.8</v>
      </c>
      <c r="V1614">
        <f t="shared" si="51"/>
        <v>-202.22719999999998</v>
      </c>
      <c r="W1614">
        <v>-417.09360000000004</v>
      </c>
    </row>
    <row r="1615" spans="1:23" x14ac:dyDescent="0.3">
      <c r="A1615">
        <v>3086</v>
      </c>
      <c r="B1615" t="s">
        <v>4181</v>
      </c>
      <c r="C1615" s="2">
        <v>42890</v>
      </c>
      <c r="D1615">
        <f t="shared" si="50"/>
        <v>2017</v>
      </c>
      <c r="E1615" s="2">
        <v>42415</v>
      </c>
      <c r="F1615" t="s">
        <v>22</v>
      </c>
      <c r="G1615" t="s">
        <v>3448</v>
      </c>
      <c r="H1615" t="s">
        <v>3449</v>
      </c>
      <c r="I1615" t="s">
        <v>25</v>
      </c>
      <c r="J1615" t="s">
        <v>26</v>
      </c>
      <c r="K1615" t="s">
        <v>27</v>
      </c>
      <c r="L1615" t="s">
        <v>28</v>
      </c>
      <c r="M1615">
        <v>77070</v>
      </c>
      <c r="N1615" t="s">
        <v>29</v>
      </c>
      <c r="O1615" t="s">
        <v>1832</v>
      </c>
      <c r="P1615" t="s">
        <v>67</v>
      </c>
      <c r="Q1615" t="s">
        <v>68</v>
      </c>
      <c r="R1615" t="s">
        <v>1833</v>
      </c>
      <c r="S1615">
        <v>127.98399999999999</v>
      </c>
      <c r="T1615">
        <v>2</v>
      </c>
      <c r="U1615" s="4">
        <v>0.2</v>
      </c>
      <c r="V1615">
        <f t="shared" si="51"/>
        <v>-25.596800000000002</v>
      </c>
      <c r="W1615">
        <v>15.997999999999987</v>
      </c>
    </row>
    <row r="1616" spans="1:23" x14ac:dyDescent="0.3">
      <c r="A1616">
        <v>3087</v>
      </c>
      <c r="B1616" t="s">
        <v>4181</v>
      </c>
      <c r="C1616" s="2">
        <v>42891</v>
      </c>
      <c r="D1616">
        <f t="shared" si="50"/>
        <v>2017</v>
      </c>
      <c r="E1616" s="2">
        <v>42415</v>
      </c>
      <c r="F1616" t="s">
        <v>22</v>
      </c>
      <c r="G1616" t="s">
        <v>3448</v>
      </c>
      <c r="H1616" t="s">
        <v>3449</v>
      </c>
      <c r="I1616" t="s">
        <v>25</v>
      </c>
      <c r="J1616" t="s">
        <v>26</v>
      </c>
      <c r="K1616" t="s">
        <v>27</v>
      </c>
      <c r="L1616" t="s">
        <v>28</v>
      </c>
      <c r="M1616">
        <v>77070</v>
      </c>
      <c r="N1616" t="s">
        <v>29</v>
      </c>
      <c r="O1616" t="s">
        <v>960</v>
      </c>
      <c r="P1616" t="s">
        <v>54</v>
      </c>
      <c r="Q1616" t="s">
        <v>55</v>
      </c>
      <c r="R1616" t="s">
        <v>961</v>
      </c>
      <c r="S1616">
        <v>3.9840000000000004</v>
      </c>
      <c r="T1616">
        <v>2</v>
      </c>
      <c r="U1616" s="4">
        <v>0.6</v>
      </c>
      <c r="V1616">
        <f t="shared" si="51"/>
        <v>-2.3904000000000001</v>
      </c>
      <c r="W1616">
        <v>-2.6892000000000005</v>
      </c>
    </row>
    <row r="1617" spans="1:23" x14ac:dyDescent="0.3">
      <c r="A1617">
        <v>3088</v>
      </c>
      <c r="B1617" t="s">
        <v>4181</v>
      </c>
      <c r="C1617" s="2">
        <v>42892</v>
      </c>
      <c r="D1617">
        <f t="shared" si="50"/>
        <v>2017</v>
      </c>
      <c r="E1617" s="2">
        <v>42415</v>
      </c>
      <c r="F1617" t="s">
        <v>22</v>
      </c>
      <c r="G1617" t="s">
        <v>3448</v>
      </c>
      <c r="H1617" t="s">
        <v>3449</v>
      </c>
      <c r="I1617" t="s">
        <v>25</v>
      </c>
      <c r="J1617" t="s">
        <v>26</v>
      </c>
      <c r="K1617" t="s">
        <v>27</v>
      </c>
      <c r="L1617" t="s">
        <v>28</v>
      </c>
      <c r="M1617">
        <v>77070</v>
      </c>
      <c r="N1617" t="s">
        <v>29</v>
      </c>
      <c r="O1617" t="s">
        <v>4182</v>
      </c>
      <c r="P1617" t="s">
        <v>31</v>
      </c>
      <c r="Q1617" t="s">
        <v>82</v>
      </c>
      <c r="R1617" t="s">
        <v>4183</v>
      </c>
      <c r="S1617">
        <v>12.991999999999996</v>
      </c>
      <c r="T1617">
        <v>2</v>
      </c>
      <c r="U1617" s="4">
        <v>0.8</v>
      </c>
      <c r="V1617">
        <f t="shared" si="51"/>
        <v>-10.393599999999998</v>
      </c>
      <c r="W1617">
        <v>-32.480000000000004</v>
      </c>
    </row>
    <row r="1618" spans="1:23" x14ac:dyDescent="0.3">
      <c r="A1618">
        <v>9633</v>
      </c>
      <c r="B1618" t="s">
        <v>4184</v>
      </c>
      <c r="C1618" s="2">
        <v>42893</v>
      </c>
      <c r="D1618">
        <f t="shared" si="50"/>
        <v>2017</v>
      </c>
      <c r="E1618" s="2">
        <v>42418</v>
      </c>
      <c r="F1618" t="s">
        <v>22</v>
      </c>
      <c r="G1618" t="s">
        <v>4016</v>
      </c>
      <c r="H1618" t="s">
        <v>4017</v>
      </c>
      <c r="I1618" t="s">
        <v>25</v>
      </c>
      <c r="J1618" t="s">
        <v>26</v>
      </c>
      <c r="K1618" t="s">
        <v>641</v>
      </c>
      <c r="L1618" t="s">
        <v>252</v>
      </c>
      <c r="M1618">
        <v>55407</v>
      </c>
      <c r="N1618" t="s">
        <v>29</v>
      </c>
      <c r="O1618" t="s">
        <v>4185</v>
      </c>
      <c r="P1618" t="s">
        <v>31</v>
      </c>
      <c r="Q1618" t="s">
        <v>82</v>
      </c>
      <c r="R1618" t="s">
        <v>4186</v>
      </c>
      <c r="S1618">
        <v>90.64</v>
      </c>
      <c r="T1618">
        <v>8</v>
      </c>
      <c r="U1618" s="4">
        <v>0</v>
      </c>
      <c r="V1618">
        <f t="shared" si="51"/>
        <v>0</v>
      </c>
      <c r="W1618">
        <v>38.975200000000008</v>
      </c>
    </row>
    <row r="1619" spans="1:23" x14ac:dyDescent="0.3">
      <c r="A1619">
        <v>8673</v>
      </c>
      <c r="B1619" t="s">
        <v>4187</v>
      </c>
      <c r="C1619" s="2">
        <v>42894</v>
      </c>
      <c r="D1619">
        <f t="shared" si="50"/>
        <v>2017</v>
      </c>
      <c r="E1619" s="2">
        <v>42422</v>
      </c>
      <c r="F1619" t="s">
        <v>22</v>
      </c>
      <c r="G1619" t="s">
        <v>3738</v>
      </c>
      <c r="H1619" t="s">
        <v>3739</v>
      </c>
      <c r="I1619" t="s">
        <v>25</v>
      </c>
      <c r="J1619" t="s">
        <v>26</v>
      </c>
      <c r="K1619" t="s">
        <v>329</v>
      </c>
      <c r="L1619" t="s">
        <v>39</v>
      </c>
      <c r="M1619">
        <v>62521</v>
      </c>
      <c r="N1619" t="s">
        <v>29</v>
      </c>
      <c r="O1619" t="s">
        <v>4188</v>
      </c>
      <c r="P1619" t="s">
        <v>31</v>
      </c>
      <c r="Q1619" t="s">
        <v>98</v>
      </c>
      <c r="R1619" t="s">
        <v>4189</v>
      </c>
      <c r="S1619">
        <v>18.368000000000002</v>
      </c>
      <c r="T1619">
        <v>2</v>
      </c>
      <c r="U1619" s="4">
        <v>0.2</v>
      </c>
      <c r="V1619">
        <f t="shared" si="51"/>
        <v>-3.6736000000000004</v>
      </c>
      <c r="W1619">
        <v>6.1991999999999994</v>
      </c>
    </row>
    <row r="1620" spans="1:23" x14ac:dyDescent="0.3">
      <c r="A1620">
        <v>8674</v>
      </c>
      <c r="B1620" t="s">
        <v>4187</v>
      </c>
      <c r="C1620" s="2">
        <v>42895</v>
      </c>
      <c r="D1620">
        <f t="shared" si="50"/>
        <v>2017</v>
      </c>
      <c r="E1620" s="2">
        <v>42422</v>
      </c>
      <c r="F1620" t="s">
        <v>22</v>
      </c>
      <c r="G1620" t="s">
        <v>3738</v>
      </c>
      <c r="H1620" t="s">
        <v>3739</v>
      </c>
      <c r="I1620" t="s">
        <v>25</v>
      </c>
      <c r="J1620" t="s">
        <v>26</v>
      </c>
      <c r="K1620" t="s">
        <v>329</v>
      </c>
      <c r="L1620" t="s">
        <v>39</v>
      </c>
      <c r="M1620">
        <v>62521</v>
      </c>
      <c r="N1620" t="s">
        <v>29</v>
      </c>
      <c r="O1620" t="s">
        <v>515</v>
      </c>
      <c r="P1620" t="s">
        <v>54</v>
      </c>
      <c r="Q1620" t="s">
        <v>140</v>
      </c>
      <c r="R1620" t="s">
        <v>516</v>
      </c>
      <c r="S1620">
        <v>600.55799999999999</v>
      </c>
      <c r="T1620">
        <v>3</v>
      </c>
      <c r="U1620" s="4">
        <v>0.3</v>
      </c>
      <c r="V1620">
        <f t="shared" si="51"/>
        <v>-180.16739999999999</v>
      </c>
      <c r="W1620">
        <v>-8.5794000000000779</v>
      </c>
    </row>
    <row r="1621" spans="1:23" x14ac:dyDescent="0.3">
      <c r="A1621">
        <v>8675</v>
      </c>
      <c r="B1621" t="s">
        <v>4187</v>
      </c>
      <c r="C1621" s="2">
        <v>42896</v>
      </c>
      <c r="D1621">
        <f t="shared" si="50"/>
        <v>2017</v>
      </c>
      <c r="E1621" s="2">
        <v>42422</v>
      </c>
      <c r="F1621" t="s">
        <v>22</v>
      </c>
      <c r="G1621" t="s">
        <v>3738</v>
      </c>
      <c r="H1621" t="s">
        <v>3739</v>
      </c>
      <c r="I1621" t="s">
        <v>25</v>
      </c>
      <c r="J1621" t="s">
        <v>26</v>
      </c>
      <c r="K1621" t="s">
        <v>329</v>
      </c>
      <c r="L1621" t="s">
        <v>39</v>
      </c>
      <c r="M1621">
        <v>62521</v>
      </c>
      <c r="N1621" t="s">
        <v>29</v>
      </c>
      <c r="O1621" t="s">
        <v>3860</v>
      </c>
      <c r="P1621" t="s">
        <v>31</v>
      </c>
      <c r="Q1621" t="s">
        <v>44</v>
      </c>
      <c r="R1621" t="s">
        <v>3861</v>
      </c>
      <c r="S1621">
        <v>50.352000000000004</v>
      </c>
      <c r="T1621">
        <v>3</v>
      </c>
      <c r="U1621" s="4">
        <v>0.2</v>
      </c>
      <c r="V1621">
        <f t="shared" si="51"/>
        <v>-10.070400000000001</v>
      </c>
      <c r="W1621">
        <v>-8.1822000000000052</v>
      </c>
    </row>
    <row r="1622" spans="1:23" x14ac:dyDescent="0.3">
      <c r="A1622">
        <v>8676</v>
      </c>
      <c r="B1622" t="s">
        <v>4187</v>
      </c>
      <c r="C1622" s="2">
        <v>42897</v>
      </c>
      <c r="D1622">
        <f t="shared" si="50"/>
        <v>2017</v>
      </c>
      <c r="E1622" s="2">
        <v>42422</v>
      </c>
      <c r="F1622" t="s">
        <v>22</v>
      </c>
      <c r="G1622" t="s">
        <v>3738</v>
      </c>
      <c r="H1622" t="s">
        <v>3739</v>
      </c>
      <c r="I1622" t="s">
        <v>25</v>
      </c>
      <c r="J1622" t="s">
        <v>26</v>
      </c>
      <c r="K1622" t="s">
        <v>329</v>
      </c>
      <c r="L1622" t="s">
        <v>39</v>
      </c>
      <c r="M1622">
        <v>62521</v>
      </c>
      <c r="N1622" t="s">
        <v>29</v>
      </c>
      <c r="O1622" t="s">
        <v>63</v>
      </c>
      <c r="P1622" t="s">
        <v>31</v>
      </c>
      <c r="Q1622" t="s">
        <v>64</v>
      </c>
      <c r="R1622" t="s">
        <v>65</v>
      </c>
      <c r="S1622">
        <v>28.031999999999996</v>
      </c>
      <c r="T1622">
        <v>6</v>
      </c>
      <c r="U1622" s="4">
        <v>0.2</v>
      </c>
      <c r="V1622">
        <f t="shared" si="51"/>
        <v>-5.6063999999999998</v>
      </c>
      <c r="W1622">
        <v>3.5039999999999996</v>
      </c>
    </row>
    <row r="1623" spans="1:23" x14ac:dyDescent="0.3">
      <c r="A1623">
        <v>8677</v>
      </c>
      <c r="B1623" t="s">
        <v>4187</v>
      </c>
      <c r="C1623" s="2">
        <v>42898</v>
      </c>
      <c r="D1623">
        <f t="shared" si="50"/>
        <v>2017</v>
      </c>
      <c r="E1623" s="2">
        <v>42422</v>
      </c>
      <c r="F1623" t="s">
        <v>22</v>
      </c>
      <c r="G1623" t="s">
        <v>3738</v>
      </c>
      <c r="H1623" t="s">
        <v>3739</v>
      </c>
      <c r="I1623" t="s">
        <v>25</v>
      </c>
      <c r="J1623" t="s">
        <v>26</v>
      </c>
      <c r="K1623" t="s">
        <v>329</v>
      </c>
      <c r="L1623" t="s">
        <v>39</v>
      </c>
      <c r="M1623">
        <v>62521</v>
      </c>
      <c r="N1623" t="s">
        <v>29</v>
      </c>
      <c r="O1623" t="s">
        <v>848</v>
      </c>
      <c r="P1623" t="s">
        <v>54</v>
      </c>
      <c r="Q1623" t="s">
        <v>55</v>
      </c>
      <c r="R1623" t="s">
        <v>849</v>
      </c>
      <c r="S1623">
        <v>7.6920000000000002</v>
      </c>
      <c r="T1623">
        <v>1</v>
      </c>
      <c r="U1623" s="4">
        <v>0.6</v>
      </c>
      <c r="V1623">
        <f t="shared" si="51"/>
        <v>-4.6151999999999997</v>
      </c>
      <c r="W1623">
        <v>-3.6536999999999988</v>
      </c>
    </row>
    <row r="1624" spans="1:23" x14ac:dyDescent="0.3">
      <c r="A1624">
        <v>3860</v>
      </c>
      <c r="B1624" t="s">
        <v>4190</v>
      </c>
      <c r="C1624" s="2">
        <v>42899</v>
      </c>
      <c r="D1624">
        <f t="shared" si="50"/>
        <v>2017</v>
      </c>
      <c r="E1624" s="2">
        <v>42423</v>
      </c>
      <c r="F1624" t="s">
        <v>22</v>
      </c>
      <c r="G1624" t="s">
        <v>2211</v>
      </c>
      <c r="H1624" t="s">
        <v>2212</v>
      </c>
      <c r="I1624" t="s">
        <v>37</v>
      </c>
      <c r="J1624" t="s">
        <v>26</v>
      </c>
      <c r="K1624" t="s">
        <v>166</v>
      </c>
      <c r="L1624" t="s">
        <v>39</v>
      </c>
      <c r="M1624">
        <v>60653</v>
      </c>
      <c r="N1624" t="s">
        <v>29</v>
      </c>
      <c r="O1624" t="s">
        <v>4191</v>
      </c>
      <c r="P1624" t="s">
        <v>54</v>
      </c>
      <c r="Q1624" t="s">
        <v>227</v>
      </c>
      <c r="R1624" t="s">
        <v>4192</v>
      </c>
      <c r="S1624">
        <v>480.96</v>
      </c>
      <c r="T1624">
        <v>3</v>
      </c>
      <c r="U1624" s="4">
        <v>0.5</v>
      </c>
      <c r="V1624">
        <f t="shared" si="51"/>
        <v>-240.48</v>
      </c>
      <c r="W1624">
        <v>-269.33760000000001</v>
      </c>
    </row>
    <row r="1625" spans="1:23" x14ac:dyDescent="0.3">
      <c r="A1625">
        <v>3861</v>
      </c>
      <c r="B1625" t="s">
        <v>4190</v>
      </c>
      <c r="C1625" s="2">
        <v>42900</v>
      </c>
      <c r="D1625">
        <f t="shared" si="50"/>
        <v>2017</v>
      </c>
      <c r="E1625" s="2">
        <v>42423</v>
      </c>
      <c r="F1625" t="s">
        <v>22</v>
      </c>
      <c r="G1625" t="s">
        <v>2211</v>
      </c>
      <c r="H1625" t="s">
        <v>2212</v>
      </c>
      <c r="I1625" t="s">
        <v>37</v>
      </c>
      <c r="J1625" t="s">
        <v>26</v>
      </c>
      <c r="K1625" t="s">
        <v>166</v>
      </c>
      <c r="L1625" t="s">
        <v>39</v>
      </c>
      <c r="M1625">
        <v>60653</v>
      </c>
      <c r="N1625" t="s">
        <v>29</v>
      </c>
      <c r="O1625" t="s">
        <v>4193</v>
      </c>
      <c r="P1625" t="s">
        <v>67</v>
      </c>
      <c r="Q1625" t="s">
        <v>297</v>
      </c>
      <c r="R1625" t="s">
        <v>4194</v>
      </c>
      <c r="S1625">
        <v>124.79200000000002</v>
      </c>
      <c r="T1625">
        <v>1</v>
      </c>
      <c r="U1625" s="4">
        <v>0.2</v>
      </c>
      <c r="V1625">
        <f t="shared" si="51"/>
        <v>-24.958400000000005</v>
      </c>
      <c r="W1625">
        <v>10.919299999999996</v>
      </c>
    </row>
    <row r="1626" spans="1:23" x14ac:dyDescent="0.3">
      <c r="A1626">
        <v>8106</v>
      </c>
      <c r="B1626" t="s">
        <v>4195</v>
      </c>
      <c r="C1626" s="2">
        <v>42901</v>
      </c>
      <c r="D1626">
        <f t="shared" si="50"/>
        <v>2017</v>
      </c>
      <c r="E1626" s="2">
        <v>42420</v>
      </c>
      <c r="F1626" t="s">
        <v>101</v>
      </c>
      <c r="G1626" t="s">
        <v>4196</v>
      </c>
      <c r="H1626" t="s">
        <v>4197</v>
      </c>
      <c r="I1626" t="s">
        <v>37</v>
      </c>
      <c r="J1626" t="s">
        <v>26</v>
      </c>
      <c r="K1626" t="s">
        <v>27</v>
      </c>
      <c r="L1626" t="s">
        <v>28</v>
      </c>
      <c r="M1626">
        <v>77041</v>
      </c>
      <c r="N1626" t="s">
        <v>29</v>
      </c>
      <c r="O1626" t="s">
        <v>4198</v>
      </c>
      <c r="P1626" t="s">
        <v>54</v>
      </c>
      <c r="Q1626" t="s">
        <v>110</v>
      </c>
      <c r="R1626" t="s">
        <v>4199</v>
      </c>
      <c r="S1626">
        <v>89.066399999999987</v>
      </c>
      <c r="T1626">
        <v>1</v>
      </c>
      <c r="U1626" s="4">
        <v>0.32</v>
      </c>
      <c r="V1626">
        <f t="shared" si="51"/>
        <v>-28.501247999999997</v>
      </c>
      <c r="W1626">
        <v>-17.027400000000007</v>
      </c>
    </row>
    <row r="1627" spans="1:23" x14ac:dyDescent="0.3">
      <c r="A1627">
        <v>8107</v>
      </c>
      <c r="B1627" t="s">
        <v>4195</v>
      </c>
      <c r="C1627" s="2">
        <v>42902</v>
      </c>
      <c r="D1627">
        <f t="shared" si="50"/>
        <v>2017</v>
      </c>
      <c r="E1627" s="2">
        <v>42420</v>
      </c>
      <c r="F1627" t="s">
        <v>101</v>
      </c>
      <c r="G1627" t="s">
        <v>4196</v>
      </c>
      <c r="H1627" t="s">
        <v>4197</v>
      </c>
      <c r="I1627" t="s">
        <v>37</v>
      </c>
      <c r="J1627" t="s">
        <v>26</v>
      </c>
      <c r="K1627" t="s">
        <v>27</v>
      </c>
      <c r="L1627" t="s">
        <v>28</v>
      </c>
      <c r="M1627">
        <v>77041</v>
      </c>
      <c r="N1627" t="s">
        <v>29</v>
      </c>
      <c r="O1627" t="s">
        <v>4200</v>
      </c>
      <c r="P1627" t="s">
        <v>31</v>
      </c>
      <c r="Q1627" t="s">
        <v>64</v>
      </c>
      <c r="R1627" t="s">
        <v>4201</v>
      </c>
      <c r="S1627">
        <v>175.44</v>
      </c>
      <c r="T1627">
        <v>6</v>
      </c>
      <c r="U1627" s="4">
        <v>0.2</v>
      </c>
      <c r="V1627">
        <f t="shared" si="51"/>
        <v>-35.088000000000001</v>
      </c>
      <c r="W1627">
        <v>52.632000000000005</v>
      </c>
    </row>
    <row r="1628" spans="1:23" x14ac:dyDescent="0.3">
      <c r="A1628">
        <v>8108</v>
      </c>
      <c r="B1628" t="s">
        <v>4195</v>
      </c>
      <c r="C1628" s="2">
        <v>42903</v>
      </c>
      <c r="D1628">
        <f t="shared" si="50"/>
        <v>2017</v>
      </c>
      <c r="E1628" s="2">
        <v>42420</v>
      </c>
      <c r="F1628" t="s">
        <v>101</v>
      </c>
      <c r="G1628" t="s">
        <v>4196</v>
      </c>
      <c r="H1628" t="s">
        <v>4197</v>
      </c>
      <c r="I1628" t="s">
        <v>37</v>
      </c>
      <c r="J1628" t="s">
        <v>26</v>
      </c>
      <c r="K1628" t="s">
        <v>27</v>
      </c>
      <c r="L1628" t="s">
        <v>28</v>
      </c>
      <c r="M1628">
        <v>77041</v>
      </c>
      <c r="N1628" t="s">
        <v>29</v>
      </c>
      <c r="O1628" t="s">
        <v>1251</v>
      </c>
      <c r="P1628" t="s">
        <v>67</v>
      </c>
      <c r="Q1628" t="s">
        <v>297</v>
      </c>
      <c r="R1628" t="s">
        <v>1252</v>
      </c>
      <c r="S1628">
        <v>438.33600000000001</v>
      </c>
      <c r="T1628">
        <v>4</v>
      </c>
      <c r="U1628" s="4">
        <v>0.2</v>
      </c>
      <c r="V1628">
        <f t="shared" si="51"/>
        <v>-87.667200000000008</v>
      </c>
      <c r="W1628">
        <v>-87.667200000000037</v>
      </c>
    </row>
    <row r="1629" spans="1:23" x14ac:dyDescent="0.3">
      <c r="A1629">
        <v>3286</v>
      </c>
      <c r="B1629" t="s">
        <v>4202</v>
      </c>
      <c r="C1629" s="2">
        <v>42904</v>
      </c>
      <c r="D1629">
        <f t="shared" si="50"/>
        <v>2017</v>
      </c>
      <c r="E1629" s="2">
        <v>42426</v>
      </c>
      <c r="F1629" t="s">
        <v>22</v>
      </c>
      <c r="G1629" t="s">
        <v>4203</v>
      </c>
      <c r="H1629" t="s">
        <v>4204</v>
      </c>
      <c r="I1629" t="s">
        <v>37</v>
      </c>
      <c r="J1629" t="s">
        <v>26</v>
      </c>
      <c r="K1629" t="s">
        <v>4205</v>
      </c>
      <c r="L1629" t="s">
        <v>633</v>
      </c>
      <c r="M1629">
        <v>74403</v>
      </c>
      <c r="N1629" t="s">
        <v>29</v>
      </c>
      <c r="O1629" t="s">
        <v>2776</v>
      </c>
      <c r="P1629" t="s">
        <v>31</v>
      </c>
      <c r="Q1629" t="s">
        <v>64</v>
      </c>
      <c r="R1629" t="s">
        <v>2777</v>
      </c>
      <c r="S1629">
        <v>6.56</v>
      </c>
      <c r="T1629">
        <v>2</v>
      </c>
      <c r="U1629" s="4">
        <v>0</v>
      </c>
      <c r="V1629">
        <f t="shared" si="51"/>
        <v>0</v>
      </c>
      <c r="W1629">
        <v>1.9023999999999992</v>
      </c>
    </row>
    <row r="1630" spans="1:23" x14ac:dyDescent="0.3">
      <c r="A1630">
        <v>3287</v>
      </c>
      <c r="B1630" t="s">
        <v>4202</v>
      </c>
      <c r="C1630" s="2">
        <v>42905</v>
      </c>
      <c r="D1630">
        <f t="shared" si="50"/>
        <v>2017</v>
      </c>
      <c r="E1630" s="2">
        <v>42426</v>
      </c>
      <c r="F1630" t="s">
        <v>22</v>
      </c>
      <c r="G1630" t="s">
        <v>4203</v>
      </c>
      <c r="H1630" t="s">
        <v>4204</v>
      </c>
      <c r="I1630" t="s">
        <v>37</v>
      </c>
      <c r="J1630" t="s">
        <v>26</v>
      </c>
      <c r="K1630" t="s">
        <v>4205</v>
      </c>
      <c r="L1630" t="s">
        <v>633</v>
      </c>
      <c r="M1630">
        <v>74403</v>
      </c>
      <c r="N1630" t="s">
        <v>29</v>
      </c>
      <c r="O1630" t="s">
        <v>4206</v>
      </c>
      <c r="P1630" t="s">
        <v>31</v>
      </c>
      <c r="Q1630" t="s">
        <v>82</v>
      </c>
      <c r="R1630" t="s">
        <v>4207</v>
      </c>
      <c r="S1630">
        <v>13.11</v>
      </c>
      <c r="T1630">
        <v>3</v>
      </c>
      <c r="U1630" s="4">
        <v>0</v>
      </c>
      <c r="V1630">
        <f t="shared" si="51"/>
        <v>0</v>
      </c>
      <c r="W1630">
        <v>3.4086000000000003</v>
      </c>
    </row>
    <row r="1631" spans="1:23" x14ac:dyDescent="0.3">
      <c r="A1631">
        <v>9318</v>
      </c>
      <c r="B1631" t="s">
        <v>4208</v>
      </c>
      <c r="C1631" s="2">
        <v>42906</v>
      </c>
      <c r="D1631">
        <f t="shared" si="50"/>
        <v>2017</v>
      </c>
      <c r="E1631" s="2">
        <v>42427</v>
      </c>
      <c r="F1631" t="s">
        <v>22</v>
      </c>
      <c r="G1631" t="s">
        <v>4209</v>
      </c>
      <c r="H1631" t="s">
        <v>4210</v>
      </c>
      <c r="I1631" t="s">
        <v>25</v>
      </c>
      <c r="J1631" t="s">
        <v>26</v>
      </c>
      <c r="K1631" t="s">
        <v>1226</v>
      </c>
      <c r="L1631" t="s">
        <v>28</v>
      </c>
      <c r="M1631">
        <v>75007</v>
      </c>
      <c r="N1631" t="s">
        <v>29</v>
      </c>
      <c r="O1631" t="s">
        <v>753</v>
      </c>
      <c r="P1631" t="s">
        <v>67</v>
      </c>
      <c r="Q1631" t="s">
        <v>68</v>
      </c>
      <c r="R1631" t="s">
        <v>754</v>
      </c>
      <c r="S1631">
        <v>47.904000000000003</v>
      </c>
      <c r="T1631">
        <v>1</v>
      </c>
      <c r="U1631" s="4">
        <v>0.2</v>
      </c>
      <c r="V1631">
        <f t="shared" si="51"/>
        <v>-9.5808000000000018</v>
      </c>
      <c r="W1631">
        <v>-2.9940000000000015</v>
      </c>
    </row>
    <row r="1632" spans="1:23" x14ac:dyDescent="0.3">
      <c r="A1632">
        <v>3765</v>
      </c>
      <c r="B1632" t="s">
        <v>4211</v>
      </c>
      <c r="C1632" s="2">
        <v>42907</v>
      </c>
      <c r="D1632">
        <f t="shared" si="50"/>
        <v>2017</v>
      </c>
      <c r="E1632" s="2">
        <v>42431</v>
      </c>
      <c r="F1632" t="s">
        <v>22</v>
      </c>
      <c r="G1632" t="s">
        <v>4212</v>
      </c>
      <c r="H1632" t="s">
        <v>4213</v>
      </c>
      <c r="I1632" t="s">
        <v>25</v>
      </c>
      <c r="J1632" t="s">
        <v>26</v>
      </c>
      <c r="K1632" t="s">
        <v>166</v>
      </c>
      <c r="L1632" t="s">
        <v>39</v>
      </c>
      <c r="M1632">
        <v>60623</v>
      </c>
      <c r="N1632" t="s">
        <v>29</v>
      </c>
      <c r="O1632" t="s">
        <v>1041</v>
      </c>
      <c r="P1632" t="s">
        <v>31</v>
      </c>
      <c r="Q1632" t="s">
        <v>47</v>
      </c>
      <c r="R1632" t="s">
        <v>1042</v>
      </c>
      <c r="S1632">
        <v>1.7879999999999996</v>
      </c>
      <c r="T1632">
        <v>3</v>
      </c>
      <c r="U1632" s="4">
        <v>0.8</v>
      </c>
      <c r="V1632">
        <f t="shared" si="51"/>
        <v>-1.4303999999999997</v>
      </c>
      <c r="W1632">
        <v>-3.0396000000000001</v>
      </c>
    </row>
    <row r="1633" spans="1:23" x14ac:dyDescent="0.3">
      <c r="A1633">
        <v>1770</v>
      </c>
      <c r="B1633" t="s">
        <v>4214</v>
      </c>
      <c r="C1633" s="2">
        <v>42908</v>
      </c>
      <c r="D1633">
        <f t="shared" si="50"/>
        <v>2017</v>
      </c>
      <c r="E1633" s="2">
        <v>42437</v>
      </c>
      <c r="F1633" t="s">
        <v>22</v>
      </c>
      <c r="G1633" t="s">
        <v>4215</v>
      </c>
      <c r="H1633" t="s">
        <v>4216</v>
      </c>
      <c r="I1633" t="s">
        <v>104</v>
      </c>
      <c r="J1633" t="s">
        <v>26</v>
      </c>
      <c r="K1633" t="s">
        <v>160</v>
      </c>
      <c r="L1633" t="s">
        <v>28</v>
      </c>
      <c r="M1633">
        <v>75081</v>
      </c>
      <c r="N1633" t="s">
        <v>29</v>
      </c>
      <c r="O1633" t="s">
        <v>2539</v>
      </c>
      <c r="P1633" t="s">
        <v>31</v>
      </c>
      <c r="Q1633" t="s">
        <v>933</v>
      </c>
      <c r="R1633" t="s">
        <v>2540</v>
      </c>
      <c r="S1633">
        <v>6.9760000000000009</v>
      </c>
      <c r="T1633">
        <v>4</v>
      </c>
      <c r="U1633" s="4">
        <v>0.2</v>
      </c>
      <c r="V1633">
        <f t="shared" si="51"/>
        <v>-1.3952000000000002</v>
      </c>
      <c r="W1633">
        <v>-1.3952000000000013</v>
      </c>
    </row>
    <row r="1634" spans="1:23" x14ac:dyDescent="0.3">
      <c r="A1634">
        <v>1771</v>
      </c>
      <c r="B1634" t="s">
        <v>4214</v>
      </c>
      <c r="C1634" s="2">
        <v>42909</v>
      </c>
      <c r="D1634">
        <f t="shared" si="50"/>
        <v>2017</v>
      </c>
      <c r="E1634" s="2">
        <v>42437</v>
      </c>
      <c r="F1634" t="s">
        <v>22</v>
      </c>
      <c r="G1634" t="s">
        <v>4215</v>
      </c>
      <c r="H1634" t="s">
        <v>4216</v>
      </c>
      <c r="I1634" t="s">
        <v>104</v>
      </c>
      <c r="J1634" t="s">
        <v>26</v>
      </c>
      <c r="K1634" t="s">
        <v>160</v>
      </c>
      <c r="L1634" t="s">
        <v>28</v>
      </c>
      <c r="M1634">
        <v>75081</v>
      </c>
      <c r="N1634" t="s">
        <v>29</v>
      </c>
      <c r="O1634" t="s">
        <v>2482</v>
      </c>
      <c r="P1634" t="s">
        <v>31</v>
      </c>
      <c r="Q1634" t="s">
        <v>47</v>
      </c>
      <c r="R1634" t="s">
        <v>2483</v>
      </c>
      <c r="S1634">
        <v>12.221999999999998</v>
      </c>
      <c r="T1634">
        <v>7</v>
      </c>
      <c r="U1634" s="4">
        <v>0.8</v>
      </c>
      <c r="V1634">
        <f t="shared" si="51"/>
        <v>-9.7775999999999996</v>
      </c>
      <c r="W1634">
        <v>-20.166300000000007</v>
      </c>
    </row>
    <row r="1635" spans="1:23" x14ac:dyDescent="0.3">
      <c r="A1635">
        <v>9293</v>
      </c>
      <c r="B1635" t="s">
        <v>4217</v>
      </c>
      <c r="C1635" s="2">
        <v>42910</v>
      </c>
      <c r="D1635">
        <f t="shared" si="50"/>
        <v>2017</v>
      </c>
      <c r="E1635" s="2">
        <v>42431</v>
      </c>
      <c r="F1635" t="s">
        <v>170</v>
      </c>
      <c r="G1635" t="s">
        <v>4218</v>
      </c>
      <c r="H1635" t="s">
        <v>4219</v>
      </c>
      <c r="I1635" t="s">
        <v>104</v>
      </c>
      <c r="J1635" t="s">
        <v>26</v>
      </c>
      <c r="K1635" t="s">
        <v>3460</v>
      </c>
      <c r="L1635" t="s">
        <v>28</v>
      </c>
      <c r="M1635">
        <v>76706</v>
      </c>
      <c r="N1635" t="s">
        <v>29</v>
      </c>
      <c r="O1635" t="s">
        <v>1754</v>
      </c>
      <c r="P1635" t="s">
        <v>31</v>
      </c>
      <c r="Q1635" t="s">
        <v>47</v>
      </c>
      <c r="R1635" t="s">
        <v>1755</v>
      </c>
      <c r="S1635">
        <v>0.55599999999999983</v>
      </c>
      <c r="T1635">
        <v>1</v>
      </c>
      <c r="U1635" s="4">
        <v>0.8</v>
      </c>
      <c r="V1635">
        <f t="shared" si="51"/>
        <v>-0.44479999999999986</v>
      </c>
      <c r="W1635">
        <v>-0.94520000000000004</v>
      </c>
    </row>
    <row r="1636" spans="1:23" x14ac:dyDescent="0.3">
      <c r="A1636">
        <v>3062</v>
      </c>
      <c r="B1636" t="s">
        <v>4220</v>
      </c>
      <c r="C1636" s="2">
        <v>42911</v>
      </c>
      <c r="D1636">
        <f t="shared" si="50"/>
        <v>2017</v>
      </c>
      <c r="E1636" s="2">
        <v>42436</v>
      </c>
      <c r="F1636" t="s">
        <v>22</v>
      </c>
      <c r="G1636" t="s">
        <v>538</v>
      </c>
      <c r="H1636" t="s">
        <v>539</v>
      </c>
      <c r="I1636" t="s">
        <v>25</v>
      </c>
      <c r="J1636" t="s">
        <v>26</v>
      </c>
      <c r="K1636" t="s">
        <v>160</v>
      </c>
      <c r="L1636" t="s">
        <v>28</v>
      </c>
      <c r="M1636">
        <v>75081</v>
      </c>
      <c r="N1636" t="s">
        <v>29</v>
      </c>
      <c r="O1636" t="s">
        <v>4221</v>
      </c>
      <c r="P1636" t="s">
        <v>31</v>
      </c>
      <c r="Q1636" t="s">
        <v>32</v>
      </c>
      <c r="R1636" t="s">
        <v>4222</v>
      </c>
      <c r="S1636">
        <v>26.880000000000003</v>
      </c>
      <c r="T1636">
        <v>8</v>
      </c>
      <c r="U1636" s="4">
        <v>0.2</v>
      </c>
      <c r="V1636">
        <f t="shared" si="51"/>
        <v>-5.3760000000000012</v>
      </c>
      <c r="W1636">
        <v>9.743999999999998</v>
      </c>
    </row>
    <row r="1637" spans="1:23" x14ac:dyDescent="0.3">
      <c r="A1637">
        <v>3474</v>
      </c>
      <c r="B1637" t="s">
        <v>4223</v>
      </c>
      <c r="C1637" s="2">
        <v>42912</v>
      </c>
      <c r="D1637">
        <f t="shared" si="50"/>
        <v>2017</v>
      </c>
      <c r="E1637" s="2">
        <v>42439</v>
      </c>
      <c r="F1637" t="s">
        <v>22</v>
      </c>
      <c r="G1637" t="s">
        <v>3706</v>
      </c>
      <c r="H1637" t="s">
        <v>3707</v>
      </c>
      <c r="I1637" t="s">
        <v>25</v>
      </c>
      <c r="J1637" t="s">
        <v>26</v>
      </c>
      <c r="K1637" t="s">
        <v>337</v>
      </c>
      <c r="L1637" t="s">
        <v>74</v>
      </c>
      <c r="M1637">
        <v>48127</v>
      </c>
      <c r="N1637" t="s">
        <v>29</v>
      </c>
      <c r="O1637" t="s">
        <v>3257</v>
      </c>
      <c r="P1637" t="s">
        <v>54</v>
      </c>
      <c r="Q1637" t="s">
        <v>140</v>
      </c>
      <c r="R1637" t="s">
        <v>3258</v>
      </c>
      <c r="S1637">
        <v>180.98</v>
      </c>
      <c r="T1637">
        <v>1</v>
      </c>
      <c r="U1637" s="4">
        <v>0</v>
      </c>
      <c r="V1637">
        <f t="shared" si="51"/>
        <v>0</v>
      </c>
      <c r="W1637">
        <v>47.0548</v>
      </c>
    </row>
    <row r="1638" spans="1:23" x14ac:dyDescent="0.3">
      <c r="A1638">
        <v>3475</v>
      </c>
      <c r="B1638" t="s">
        <v>4223</v>
      </c>
      <c r="C1638" s="2">
        <v>42913</v>
      </c>
      <c r="D1638">
        <f t="shared" si="50"/>
        <v>2017</v>
      </c>
      <c r="E1638" s="2">
        <v>42439</v>
      </c>
      <c r="F1638" t="s">
        <v>22</v>
      </c>
      <c r="G1638" t="s">
        <v>3706</v>
      </c>
      <c r="H1638" t="s">
        <v>3707</v>
      </c>
      <c r="I1638" t="s">
        <v>25</v>
      </c>
      <c r="J1638" t="s">
        <v>26</v>
      </c>
      <c r="K1638" t="s">
        <v>337</v>
      </c>
      <c r="L1638" t="s">
        <v>74</v>
      </c>
      <c r="M1638">
        <v>48127</v>
      </c>
      <c r="N1638" t="s">
        <v>29</v>
      </c>
      <c r="O1638" t="s">
        <v>4224</v>
      </c>
      <c r="P1638" t="s">
        <v>67</v>
      </c>
      <c r="Q1638" t="s">
        <v>68</v>
      </c>
      <c r="R1638" t="s">
        <v>4225</v>
      </c>
      <c r="S1638">
        <v>99.98</v>
      </c>
      <c r="T1638">
        <v>2</v>
      </c>
      <c r="U1638" s="4">
        <v>0</v>
      </c>
      <c r="V1638">
        <f t="shared" si="51"/>
        <v>0</v>
      </c>
      <c r="W1638">
        <v>42.991400000000006</v>
      </c>
    </row>
    <row r="1639" spans="1:23" x14ac:dyDescent="0.3">
      <c r="A1639">
        <v>5296</v>
      </c>
      <c r="B1639" t="s">
        <v>4226</v>
      </c>
      <c r="C1639" s="2">
        <v>42914</v>
      </c>
      <c r="D1639">
        <f t="shared" si="50"/>
        <v>2017</v>
      </c>
      <c r="E1639" s="2">
        <v>42438</v>
      </c>
      <c r="F1639" t="s">
        <v>22</v>
      </c>
      <c r="G1639" t="s">
        <v>23</v>
      </c>
      <c r="H1639" t="s">
        <v>24</v>
      </c>
      <c r="I1639" t="s">
        <v>25</v>
      </c>
      <c r="J1639" t="s">
        <v>26</v>
      </c>
      <c r="K1639" t="s">
        <v>27</v>
      </c>
      <c r="L1639" t="s">
        <v>28</v>
      </c>
      <c r="M1639">
        <v>77041</v>
      </c>
      <c r="N1639" t="s">
        <v>29</v>
      </c>
      <c r="O1639" t="s">
        <v>4142</v>
      </c>
      <c r="P1639" t="s">
        <v>31</v>
      </c>
      <c r="Q1639" t="s">
        <v>32</v>
      </c>
      <c r="R1639" t="s">
        <v>4143</v>
      </c>
      <c r="S1639">
        <v>89.567999999999998</v>
      </c>
      <c r="T1639">
        <v>2</v>
      </c>
      <c r="U1639" s="4">
        <v>0.2</v>
      </c>
      <c r="V1639">
        <f t="shared" si="51"/>
        <v>-17.913599999999999</v>
      </c>
      <c r="W1639">
        <v>32.468400000000003</v>
      </c>
    </row>
    <row r="1640" spans="1:23" x14ac:dyDescent="0.3">
      <c r="A1640">
        <v>6447</v>
      </c>
      <c r="B1640" t="s">
        <v>4227</v>
      </c>
      <c r="C1640" s="2">
        <v>42915</v>
      </c>
      <c r="D1640">
        <f t="shared" si="50"/>
        <v>2017</v>
      </c>
      <c r="E1640" s="2">
        <v>42435</v>
      </c>
      <c r="F1640" t="s">
        <v>128</v>
      </c>
      <c r="G1640" t="s">
        <v>2679</v>
      </c>
      <c r="H1640" t="s">
        <v>2680</v>
      </c>
      <c r="I1640" t="s">
        <v>37</v>
      </c>
      <c r="J1640" t="s">
        <v>26</v>
      </c>
      <c r="K1640" t="s">
        <v>27</v>
      </c>
      <c r="L1640" t="s">
        <v>28</v>
      </c>
      <c r="M1640">
        <v>77095</v>
      </c>
      <c r="N1640" t="s">
        <v>29</v>
      </c>
      <c r="O1640" t="s">
        <v>4228</v>
      </c>
      <c r="P1640" t="s">
        <v>54</v>
      </c>
      <c r="Q1640" t="s">
        <v>55</v>
      </c>
      <c r="R1640" t="s">
        <v>4229</v>
      </c>
      <c r="S1640">
        <v>103.50000000000001</v>
      </c>
      <c r="T1640">
        <v>5</v>
      </c>
      <c r="U1640" s="4">
        <v>0.6</v>
      </c>
      <c r="V1640">
        <f t="shared" si="51"/>
        <v>-62.100000000000009</v>
      </c>
      <c r="W1640">
        <v>-77.625</v>
      </c>
    </row>
    <row r="1641" spans="1:23" x14ac:dyDescent="0.3">
      <c r="A1641">
        <v>6448</v>
      </c>
      <c r="B1641" t="s">
        <v>4227</v>
      </c>
      <c r="C1641" s="2">
        <v>42916</v>
      </c>
      <c r="D1641">
        <f t="shared" si="50"/>
        <v>2017</v>
      </c>
      <c r="E1641" s="2">
        <v>42435</v>
      </c>
      <c r="F1641" t="s">
        <v>128</v>
      </c>
      <c r="G1641" t="s">
        <v>2679</v>
      </c>
      <c r="H1641" t="s">
        <v>2680</v>
      </c>
      <c r="I1641" t="s">
        <v>37</v>
      </c>
      <c r="J1641" t="s">
        <v>26</v>
      </c>
      <c r="K1641" t="s">
        <v>27</v>
      </c>
      <c r="L1641" t="s">
        <v>28</v>
      </c>
      <c r="M1641">
        <v>77095</v>
      </c>
      <c r="N1641" t="s">
        <v>29</v>
      </c>
      <c r="O1641" t="s">
        <v>4230</v>
      </c>
      <c r="P1641" t="s">
        <v>31</v>
      </c>
      <c r="Q1641" t="s">
        <v>41</v>
      </c>
      <c r="R1641" t="s">
        <v>4231</v>
      </c>
      <c r="S1641">
        <v>2.4640000000000004</v>
      </c>
      <c r="T1641">
        <v>1</v>
      </c>
      <c r="U1641" s="4">
        <v>0.2</v>
      </c>
      <c r="V1641">
        <f t="shared" si="51"/>
        <v>-0.49280000000000013</v>
      </c>
      <c r="W1641">
        <v>0.86239999999999983</v>
      </c>
    </row>
    <row r="1642" spans="1:23" x14ac:dyDescent="0.3">
      <c r="A1642">
        <v>6449</v>
      </c>
      <c r="B1642" t="s">
        <v>4227</v>
      </c>
      <c r="C1642" s="2">
        <v>42917</v>
      </c>
      <c r="D1642">
        <f t="shared" si="50"/>
        <v>2017</v>
      </c>
      <c r="E1642" s="2">
        <v>42435</v>
      </c>
      <c r="F1642" t="s">
        <v>128</v>
      </c>
      <c r="G1642" t="s">
        <v>2679</v>
      </c>
      <c r="H1642" t="s">
        <v>2680</v>
      </c>
      <c r="I1642" t="s">
        <v>37</v>
      </c>
      <c r="J1642" t="s">
        <v>26</v>
      </c>
      <c r="K1642" t="s">
        <v>27</v>
      </c>
      <c r="L1642" t="s">
        <v>28</v>
      </c>
      <c r="M1642">
        <v>77095</v>
      </c>
      <c r="N1642" t="s">
        <v>29</v>
      </c>
      <c r="O1642" t="s">
        <v>3496</v>
      </c>
      <c r="P1642" t="s">
        <v>31</v>
      </c>
      <c r="Q1642" t="s">
        <v>44</v>
      </c>
      <c r="R1642" t="s">
        <v>3497</v>
      </c>
      <c r="S1642">
        <v>8.7200000000000006</v>
      </c>
      <c r="T1642">
        <v>1</v>
      </c>
      <c r="U1642" s="4">
        <v>0.2</v>
      </c>
      <c r="V1642">
        <f t="shared" si="51"/>
        <v>-1.7440000000000002</v>
      </c>
      <c r="W1642">
        <v>0.65399999999999947</v>
      </c>
    </row>
    <row r="1643" spans="1:23" x14ac:dyDescent="0.3">
      <c r="A1643">
        <v>3813</v>
      </c>
      <c r="B1643" t="s">
        <v>4232</v>
      </c>
      <c r="C1643" s="2">
        <v>42918</v>
      </c>
      <c r="D1643">
        <f t="shared" si="50"/>
        <v>2017</v>
      </c>
      <c r="E1643" s="2">
        <v>42434</v>
      </c>
      <c r="F1643" t="s">
        <v>170</v>
      </c>
      <c r="G1643" t="s">
        <v>1182</v>
      </c>
      <c r="H1643" t="s">
        <v>1183</v>
      </c>
      <c r="I1643" t="s">
        <v>25</v>
      </c>
      <c r="J1643" t="s">
        <v>26</v>
      </c>
      <c r="K1643" t="s">
        <v>438</v>
      </c>
      <c r="L1643" t="s">
        <v>124</v>
      </c>
      <c r="M1643">
        <v>53209</v>
      </c>
      <c r="N1643" t="s">
        <v>29</v>
      </c>
      <c r="O1643" t="s">
        <v>3408</v>
      </c>
      <c r="P1643" t="s">
        <v>31</v>
      </c>
      <c r="Q1643" t="s">
        <v>41</v>
      </c>
      <c r="R1643" t="s">
        <v>3409</v>
      </c>
      <c r="S1643">
        <v>25.06</v>
      </c>
      <c r="T1643">
        <v>2</v>
      </c>
      <c r="U1643" s="4">
        <v>0</v>
      </c>
      <c r="V1643">
        <f t="shared" si="51"/>
        <v>0</v>
      </c>
      <c r="W1643">
        <v>11.778199999999998</v>
      </c>
    </row>
    <row r="1644" spans="1:23" x14ac:dyDescent="0.3">
      <c r="A1644">
        <v>4744</v>
      </c>
      <c r="B1644" t="s">
        <v>4233</v>
      </c>
      <c r="C1644" s="2">
        <v>42919</v>
      </c>
      <c r="D1644">
        <f t="shared" si="50"/>
        <v>2017</v>
      </c>
      <c r="E1644" s="2">
        <v>42434</v>
      </c>
      <c r="F1644" t="s">
        <v>170</v>
      </c>
      <c r="G1644" t="s">
        <v>1776</v>
      </c>
      <c r="H1644" t="s">
        <v>1777</v>
      </c>
      <c r="I1644" t="s">
        <v>25</v>
      </c>
      <c r="J1644" t="s">
        <v>26</v>
      </c>
      <c r="K1644" t="s">
        <v>2274</v>
      </c>
      <c r="L1644" t="s">
        <v>252</v>
      </c>
      <c r="M1644">
        <v>55901</v>
      </c>
      <c r="N1644" t="s">
        <v>29</v>
      </c>
      <c r="O1644" t="s">
        <v>3528</v>
      </c>
      <c r="P1644" t="s">
        <v>31</v>
      </c>
      <c r="Q1644" t="s">
        <v>98</v>
      </c>
      <c r="R1644" t="s">
        <v>3529</v>
      </c>
      <c r="S1644">
        <v>7.9</v>
      </c>
      <c r="T1644">
        <v>2</v>
      </c>
      <c r="U1644" s="4">
        <v>0</v>
      </c>
      <c r="V1644">
        <f t="shared" si="51"/>
        <v>0</v>
      </c>
      <c r="W1644">
        <v>2.5279999999999996</v>
      </c>
    </row>
    <row r="1645" spans="1:23" x14ac:dyDescent="0.3">
      <c r="A1645">
        <v>4745</v>
      </c>
      <c r="B1645" t="s">
        <v>4233</v>
      </c>
      <c r="C1645" s="2">
        <v>42920</v>
      </c>
      <c r="D1645">
        <f t="shared" si="50"/>
        <v>2017</v>
      </c>
      <c r="E1645" s="2">
        <v>42434</v>
      </c>
      <c r="F1645" t="s">
        <v>170</v>
      </c>
      <c r="G1645" t="s">
        <v>1776</v>
      </c>
      <c r="H1645" t="s">
        <v>1777</v>
      </c>
      <c r="I1645" t="s">
        <v>25</v>
      </c>
      <c r="J1645" t="s">
        <v>26</v>
      </c>
      <c r="K1645" t="s">
        <v>2274</v>
      </c>
      <c r="L1645" t="s">
        <v>252</v>
      </c>
      <c r="M1645">
        <v>55901</v>
      </c>
      <c r="N1645" t="s">
        <v>29</v>
      </c>
      <c r="O1645" t="s">
        <v>544</v>
      </c>
      <c r="P1645" t="s">
        <v>31</v>
      </c>
      <c r="Q1645" t="s">
        <v>44</v>
      </c>
      <c r="R1645" t="s">
        <v>545</v>
      </c>
      <c r="S1645">
        <v>221.16</v>
      </c>
      <c r="T1645">
        <v>4</v>
      </c>
      <c r="U1645" s="4">
        <v>0</v>
      </c>
      <c r="V1645">
        <f t="shared" si="51"/>
        <v>0</v>
      </c>
      <c r="W1645">
        <v>57.501599999999996</v>
      </c>
    </row>
    <row r="1646" spans="1:23" x14ac:dyDescent="0.3">
      <c r="A1646">
        <v>4746</v>
      </c>
      <c r="B1646" t="s">
        <v>4233</v>
      </c>
      <c r="C1646" s="2">
        <v>42921</v>
      </c>
      <c r="D1646">
        <f t="shared" si="50"/>
        <v>2017</v>
      </c>
      <c r="E1646" s="2">
        <v>42434</v>
      </c>
      <c r="F1646" t="s">
        <v>170</v>
      </c>
      <c r="G1646" t="s">
        <v>1776</v>
      </c>
      <c r="H1646" t="s">
        <v>1777</v>
      </c>
      <c r="I1646" t="s">
        <v>25</v>
      </c>
      <c r="J1646" t="s">
        <v>26</v>
      </c>
      <c r="K1646" t="s">
        <v>2274</v>
      </c>
      <c r="L1646" t="s">
        <v>252</v>
      </c>
      <c r="M1646">
        <v>55901</v>
      </c>
      <c r="N1646" t="s">
        <v>29</v>
      </c>
      <c r="O1646" t="s">
        <v>905</v>
      </c>
      <c r="P1646" t="s">
        <v>31</v>
      </c>
      <c r="Q1646" t="s">
        <v>47</v>
      </c>
      <c r="R1646" t="s">
        <v>906</v>
      </c>
      <c r="S1646">
        <v>127.96</v>
      </c>
      <c r="T1646">
        <v>2</v>
      </c>
      <c r="U1646" s="4">
        <v>0</v>
      </c>
      <c r="V1646">
        <f t="shared" si="51"/>
        <v>0</v>
      </c>
      <c r="W1646">
        <v>62.700400000000002</v>
      </c>
    </row>
    <row r="1647" spans="1:23" x14ac:dyDescent="0.3">
      <c r="A1647">
        <v>4747</v>
      </c>
      <c r="B1647" t="s">
        <v>4233</v>
      </c>
      <c r="C1647" s="2">
        <v>42922</v>
      </c>
      <c r="D1647">
        <f t="shared" si="50"/>
        <v>2017</v>
      </c>
      <c r="E1647" s="2">
        <v>42434</v>
      </c>
      <c r="F1647" t="s">
        <v>170</v>
      </c>
      <c r="G1647" t="s">
        <v>1776</v>
      </c>
      <c r="H1647" t="s">
        <v>1777</v>
      </c>
      <c r="I1647" t="s">
        <v>25</v>
      </c>
      <c r="J1647" t="s">
        <v>26</v>
      </c>
      <c r="K1647" t="s">
        <v>2274</v>
      </c>
      <c r="L1647" t="s">
        <v>252</v>
      </c>
      <c r="M1647">
        <v>55901</v>
      </c>
      <c r="N1647" t="s">
        <v>29</v>
      </c>
      <c r="O1647" t="s">
        <v>2186</v>
      </c>
      <c r="P1647" t="s">
        <v>31</v>
      </c>
      <c r="Q1647" t="s">
        <v>47</v>
      </c>
      <c r="R1647" t="s">
        <v>2187</v>
      </c>
      <c r="S1647">
        <v>18.690000000000001</v>
      </c>
      <c r="T1647">
        <v>3</v>
      </c>
      <c r="U1647" s="4">
        <v>0</v>
      </c>
      <c r="V1647">
        <f t="shared" si="51"/>
        <v>0</v>
      </c>
      <c r="W1647">
        <v>9.158100000000001</v>
      </c>
    </row>
    <row r="1648" spans="1:23" x14ac:dyDescent="0.3">
      <c r="A1648">
        <v>9312</v>
      </c>
      <c r="B1648" t="s">
        <v>4234</v>
      </c>
      <c r="C1648" s="2">
        <v>42923</v>
      </c>
      <c r="D1648">
        <f t="shared" si="50"/>
        <v>2017</v>
      </c>
      <c r="E1648" s="2">
        <v>42441</v>
      </c>
      <c r="F1648" t="s">
        <v>22</v>
      </c>
      <c r="G1648" t="s">
        <v>2865</v>
      </c>
      <c r="H1648" t="s">
        <v>2866</v>
      </c>
      <c r="I1648" t="s">
        <v>25</v>
      </c>
      <c r="J1648" t="s">
        <v>26</v>
      </c>
      <c r="K1648" t="s">
        <v>160</v>
      </c>
      <c r="L1648" t="s">
        <v>28</v>
      </c>
      <c r="M1648">
        <v>75220</v>
      </c>
      <c r="N1648" t="s">
        <v>29</v>
      </c>
      <c r="O1648" t="s">
        <v>4235</v>
      </c>
      <c r="P1648" t="s">
        <v>31</v>
      </c>
      <c r="Q1648" t="s">
        <v>41</v>
      </c>
      <c r="R1648" t="s">
        <v>4236</v>
      </c>
      <c r="S1648">
        <v>4.9280000000000008</v>
      </c>
      <c r="T1648">
        <v>2</v>
      </c>
      <c r="U1648" s="4">
        <v>0.2</v>
      </c>
      <c r="V1648">
        <f t="shared" si="51"/>
        <v>-0.98560000000000025</v>
      </c>
      <c r="W1648">
        <v>1.7247999999999997</v>
      </c>
    </row>
    <row r="1649" spans="1:23" x14ac:dyDescent="0.3">
      <c r="A1649">
        <v>9313</v>
      </c>
      <c r="B1649" t="s">
        <v>4234</v>
      </c>
      <c r="C1649" s="2">
        <v>42924</v>
      </c>
      <c r="D1649">
        <f t="shared" si="50"/>
        <v>2017</v>
      </c>
      <c r="E1649" s="2">
        <v>42441</v>
      </c>
      <c r="F1649" t="s">
        <v>22</v>
      </c>
      <c r="G1649" t="s">
        <v>2865</v>
      </c>
      <c r="H1649" t="s">
        <v>2866</v>
      </c>
      <c r="I1649" t="s">
        <v>25</v>
      </c>
      <c r="J1649" t="s">
        <v>26</v>
      </c>
      <c r="K1649" t="s">
        <v>160</v>
      </c>
      <c r="L1649" t="s">
        <v>28</v>
      </c>
      <c r="M1649">
        <v>75220</v>
      </c>
      <c r="N1649" t="s">
        <v>29</v>
      </c>
      <c r="O1649" t="s">
        <v>3262</v>
      </c>
      <c r="P1649" t="s">
        <v>31</v>
      </c>
      <c r="Q1649" t="s">
        <v>64</v>
      </c>
      <c r="R1649" t="s">
        <v>3263</v>
      </c>
      <c r="S1649">
        <v>63.488</v>
      </c>
      <c r="T1649">
        <v>4</v>
      </c>
      <c r="U1649" s="4">
        <v>0.2</v>
      </c>
      <c r="V1649">
        <f t="shared" si="51"/>
        <v>-12.697600000000001</v>
      </c>
      <c r="W1649">
        <v>4.7616000000000014</v>
      </c>
    </row>
    <row r="1650" spans="1:23" x14ac:dyDescent="0.3">
      <c r="A1650">
        <v>8413</v>
      </c>
      <c r="B1650" t="s">
        <v>4237</v>
      </c>
      <c r="C1650" s="2">
        <v>42925</v>
      </c>
      <c r="D1650">
        <f t="shared" si="50"/>
        <v>2017</v>
      </c>
      <c r="E1650" s="2">
        <v>42443</v>
      </c>
      <c r="F1650" t="s">
        <v>22</v>
      </c>
      <c r="G1650" t="s">
        <v>4238</v>
      </c>
      <c r="H1650" t="s">
        <v>4239</v>
      </c>
      <c r="I1650" t="s">
        <v>25</v>
      </c>
      <c r="J1650" t="s">
        <v>26</v>
      </c>
      <c r="K1650" t="s">
        <v>160</v>
      </c>
      <c r="L1650" t="s">
        <v>28</v>
      </c>
      <c r="M1650">
        <v>75217</v>
      </c>
      <c r="N1650" t="s">
        <v>29</v>
      </c>
      <c r="O1650" t="s">
        <v>4240</v>
      </c>
      <c r="P1650" t="s">
        <v>54</v>
      </c>
      <c r="Q1650" t="s">
        <v>227</v>
      </c>
      <c r="R1650" t="s">
        <v>4241</v>
      </c>
      <c r="S1650">
        <v>933.40800000000002</v>
      </c>
      <c r="T1650">
        <v>4</v>
      </c>
      <c r="U1650" s="4">
        <v>0.3</v>
      </c>
      <c r="V1650">
        <f t="shared" si="51"/>
        <v>-280.0224</v>
      </c>
      <c r="W1650">
        <v>-173.34719999999999</v>
      </c>
    </row>
    <row r="1651" spans="1:23" x14ac:dyDescent="0.3">
      <c r="A1651">
        <v>2994</v>
      </c>
      <c r="B1651" t="s">
        <v>4242</v>
      </c>
      <c r="C1651" s="2">
        <v>42926</v>
      </c>
      <c r="D1651">
        <f t="shared" si="50"/>
        <v>2017</v>
      </c>
      <c r="E1651" s="2">
        <v>42446</v>
      </c>
      <c r="F1651" t="s">
        <v>22</v>
      </c>
      <c r="G1651" t="s">
        <v>4243</v>
      </c>
      <c r="H1651" t="s">
        <v>4244</v>
      </c>
      <c r="I1651" t="s">
        <v>25</v>
      </c>
      <c r="J1651" t="s">
        <v>26</v>
      </c>
      <c r="K1651" t="s">
        <v>115</v>
      </c>
      <c r="L1651" t="s">
        <v>74</v>
      </c>
      <c r="M1651">
        <v>48227</v>
      </c>
      <c r="N1651" t="s">
        <v>29</v>
      </c>
      <c r="O1651" t="s">
        <v>4245</v>
      </c>
      <c r="P1651" t="s">
        <v>31</v>
      </c>
      <c r="Q1651" t="s">
        <v>47</v>
      </c>
      <c r="R1651" t="s">
        <v>4246</v>
      </c>
      <c r="S1651">
        <v>895.92</v>
      </c>
      <c r="T1651">
        <v>4</v>
      </c>
      <c r="U1651" s="4">
        <v>0</v>
      </c>
      <c r="V1651">
        <f t="shared" si="51"/>
        <v>0</v>
      </c>
      <c r="W1651">
        <v>421.08239999999995</v>
      </c>
    </row>
    <row r="1652" spans="1:23" x14ac:dyDescent="0.3">
      <c r="A1652">
        <v>5565</v>
      </c>
      <c r="B1652" t="s">
        <v>4247</v>
      </c>
      <c r="C1652" s="2">
        <v>42927</v>
      </c>
      <c r="D1652">
        <f t="shared" si="50"/>
        <v>2017</v>
      </c>
      <c r="E1652" s="2">
        <v>42442</v>
      </c>
      <c r="F1652" t="s">
        <v>170</v>
      </c>
      <c r="G1652" t="s">
        <v>2664</v>
      </c>
      <c r="H1652" t="s">
        <v>2665</v>
      </c>
      <c r="I1652" t="s">
        <v>37</v>
      </c>
      <c r="J1652" t="s">
        <v>26</v>
      </c>
      <c r="K1652" t="s">
        <v>166</v>
      </c>
      <c r="L1652" t="s">
        <v>39</v>
      </c>
      <c r="M1652">
        <v>60610</v>
      </c>
      <c r="N1652" t="s">
        <v>29</v>
      </c>
      <c r="O1652" t="s">
        <v>4248</v>
      </c>
      <c r="P1652" t="s">
        <v>31</v>
      </c>
      <c r="Q1652" t="s">
        <v>64</v>
      </c>
      <c r="R1652" t="s">
        <v>4249</v>
      </c>
      <c r="S1652">
        <v>19.456000000000003</v>
      </c>
      <c r="T1652">
        <v>4</v>
      </c>
      <c r="U1652" s="4">
        <v>0.2</v>
      </c>
      <c r="V1652">
        <f t="shared" si="51"/>
        <v>-3.8912000000000009</v>
      </c>
      <c r="W1652">
        <v>2.188799999999997</v>
      </c>
    </row>
    <row r="1653" spans="1:23" x14ac:dyDescent="0.3">
      <c r="A1653">
        <v>5566</v>
      </c>
      <c r="B1653" t="s">
        <v>4247</v>
      </c>
      <c r="C1653" s="2">
        <v>42928</v>
      </c>
      <c r="D1653">
        <f t="shared" si="50"/>
        <v>2017</v>
      </c>
      <c r="E1653" s="2">
        <v>42442</v>
      </c>
      <c r="F1653" t="s">
        <v>170</v>
      </c>
      <c r="G1653" t="s">
        <v>2664</v>
      </c>
      <c r="H1653" t="s">
        <v>2665</v>
      </c>
      <c r="I1653" t="s">
        <v>37</v>
      </c>
      <c r="J1653" t="s">
        <v>26</v>
      </c>
      <c r="K1653" t="s">
        <v>166</v>
      </c>
      <c r="L1653" t="s">
        <v>39</v>
      </c>
      <c r="M1653">
        <v>60610</v>
      </c>
      <c r="N1653" t="s">
        <v>29</v>
      </c>
      <c r="O1653" t="s">
        <v>4250</v>
      </c>
      <c r="P1653" t="s">
        <v>67</v>
      </c>
      <c r="Q1653" t="s">
        <v>244</v>
      </c>
      <c r="R1653" t="s">
        <v>4251</v>
      </c>
      <c r="S1653">
        <v>209.98599999999999</v>
      </c>
      <c r="T1653">
        <v>2</v>
      </c>
      <c r="U1653" s="4">
        <v>0.3</v>
      </c>
      <c r="V1653">
        <f t="shared" si="51"/>
        <v>-62.995799999999996</v>
      </c>
      <c r="W1653">
        <v>8.9993999999999801</v>
      </c>
    </row>
    <row r="1654" spans="1:23" x14ac:dyDescent="0.3">
      <c r="A1654">
        <v>5567</v>
      </c>
      <c r="B1654" t="s">
        <v>4247</v>
      </c>
      <c r="C1654" s="2">
        <v>42929</v>
      </c>
      <c r="D1654">
        <f t="shared" si="50"/>
        <v>2017</v>
      </c>
      <c r="E1654" s="2">
        <v>42442</v>
      </c>
      <c r="F1654" t="s">
        <v>170</v>
      </c>
      <c r="G1654" t="s">
        <v>2664</v>
      </c>
      <c r="H1654" t="s">
        <v>2665</v>
      </c>
      <c r="I1654" t="s">
        <v>37</v>
      </c>
      <c r="J1654" t="s">
        <v>26</v>
      </c>
      <c r="K1654" t="s">
        <v>166</v>
      </c>
      <c r="L1654" t="s">
        <v>39</v>
      </c>
      <c r="M1654">
        <v>60610</v>
      </c>
      <c r="N1654" t="s">
        <v>29</v>
      </c>
      <c r="O1654" t="s">
        <v>4252</v>
      </c>
      <c r="P1654" t="s">
        <v>31</v>
      </c>
      <c r="Q1654" t="s">
        <v>64</v>
      </c>
      <c r="R1654" t="s">
        <v>4253</v>
      </c>
      <c r="S1654">
        <v>29.760000000000005</v>
      </c>
      <c r="T1654">
        <v>5</v>
      </c>
      <c r="U1654" s="4">
        <v>0.2</v>
      </c>
      <c r="V1654">
        <f t="shared" si="51"/>
        <v>-5.9520000000000017</v>
      </c>
      <c r="W1654">
        <v>1.8599999999999994</v>
      </c>
    </row>
    <row r="1655" spans="1:23" x14ac:dyDescent="0.3">
      <c r="A1655">
        <v>5568</v>
      </c>
      <c r="B1655" t="s">
        <v>4247</v>
      </c>
      <c r="C1655" s="2">
        <v>42930</v>
      </c>
      <c r="D1655">
        <f t="shared" si="50"/>
        <v>2017</v>
      </c>
      <c r="E1655" s="2">
        <v>42442</v>
      </c>
      <c r="F1655" t="s">
        <v>170</v>
      </c>
      <c r="G1655" t="s">
        <v>2664</v>
      </c>
      <c r="H1655" t="s">
        <v>2665</v>
      </c>
      <c r="I1655" t="s">
        <v>37</v>
      </c>
      <c r="J1655" t="s">
        <v>26</v>
      </c>
      <c r="K1655" t="s">
        <v>166</v>
      </c>
      <c r="L1655" t="s">
        <v>39</v>
      </c>
      <c r="M1655">
        <v>60610</v>
      </c>
      <c r="N1655" t="s">
        <v>29</v>
      </c>
      <c r="O1655" t="s">
        <v>4254</v>
      </c>
      <c r="P1655" t="s">
        <v>54</v>
      </c>
      <c r="Q1655" t="s">
        <v>140</v>
      </c>
      <c r="R1655" t="s">
        <v>4255</v>
      </c>
      <c r="S1655">
        <v>89.768000000000001</v>
      </c>
      <c r="T1655">
        <v>1</v>
      </c>
      <c r="U1655" s="4">
        <v>0.3</v>
      </c>
      <c r="V1655">
        <f t="shared" si="51"/>
        <v>-26.930399999999999</v>
      </c>
      <c r="W1655">
        <v>-2.5647999999999982</v>
      </c>
    </row>
    <row r="1656" spans="1:23" x14ac:dyDescent="0.3">
      <c r="A1656">
        <v>5569</v>
      </c>
      <c r="B1656" t="s">
        <v>4247</v>
      </c>
      <c r="C1656" s="2">
        <v>42931</v>
      </c>
      <c r="D1656">
        <f t="shared" si="50"/>
        <v>2017</v>
      </c>
      <c r="E1656" s="2">
        <v>42442</v>
      </c>
      <c r="F1656" t="s">
        <v>170</v>
      </c>
      <c r="G1656" t="s">
        <v>2664</v>
      </c>
      <c r="H1656" t="s">
        <v>2665</v>
      </c>
      <c r="I1656" t="s">
        <v>37</v>
      </c>
      <c r="J1656" t="s">
        <v>26</v>
      </c>
      <c r="K1656" t="s">
        <v>166</v>
      </c>
      <c r="L1656" t="s">
        <v>39</v>
      </c>
      <c r="M1656">
        <v>60610</v>
      </c>
      <c r="N1656" t="s">
        <v>29</v>
      </c>
      <c r="O1656" t="s">
        <v>4256</v>
      </c>
      <c r="P1656" t="s">
        <v>67</v>
      </c>
      <c r="Q1656" t="s">
        <v>510</v>
      </c>
      <c r="R1656" t="s">
        <v>4257</v>
      </c>
      <c r="S1656">
        <v>959.98400000000004</v>
      </c>
      <c r="T1656">
        <v>2</v>
      </c>
      <c r="U1656" s="4">
        <v>0.2</v>
      </c>
      <c r="V1656">
        <f t="shared" si="51"/>
        <v>-191.99680000000001</v>
      </c>
      <c r="W1656">
        <v>335.99440000000004</v>
      </c>
    </row>
    <row r="1657" spans="1:23" x14ac:dyDescent="0.3">
      <c r="A1657">
        <v>5570</v>
      </c>
      <c r="B1657" t="s">
        <v>4247</v>
      </c>
      <c r="C1657" s="2">
        <v>42932</v>
      </c>
      <c r="D1657">
        <f t="shared" si="50"/>
        <v>2017</v>
      </c>
      <c r="E1657" s="2">
        <v>42442</v>
      </c>
      <c r="F1657" t="s">
        <v>170</v>
      </c>
      <c r="G1657" t="s">
        <v>2664</v>
      </c>
      <c r="H1657" t="s">
        <v>2665</v>
      </c>
      <c r="I1657" t="s">
        <v>37</v>
      </c>
      <c r="J1657" t="s">
        <v>26</v>
      </c>
      <c r="K1657" t="s">
        <v>166</v>
      </c>
      <c r="L1657" t="s">
        <v>39</v>
      </c>
      <c r="M1657">
        <v>60610</v>
      </c>
      <c r="N1657" t="s">
        <v>29</v>
      </c>
      <c r="O1657" t="s">
        <v>810</v>
      </c>
      <c r="P1657" t="s">
        <v>31</v>
      </c>
      <c r="Q1657" t="s">
        <v>32</v>
      </c>
      <c r="R1657" t="s">
        <v>811</v>
      </c>
      <c r="S1657">
        <v>15.552000000000003</v>
      </c>
      <c r="T1657">
        <v>3</v>
      </c>
      <c r="U1657" s="4">
        <v>0.2</v>
      </c>
      <c r="V1657">
        <f t="shared" si="51"/>
        <v>-3.1104000000000007</v>
      </c>
      <c r="W1657">
        <v>5.6375999999999999</v>
      </c>
    </row>
    <row r="1658" spans="1:23" x14ac:dyDescent="0.3">
      <c r="A1658">
        <v>5571</v>
      </c>
      <c r="B1658" t="s">
        <v>4247</v>
      </c>
      <c r="C1658" s="2">
        <v>42933</v>
      </c>
      <c r="D1658">
        <f t="shared" si="50"/>
        <v>2017</v>
      </c>
      <c r="E1658" s="2">
        <v>42442</v>
      </c>
      <c r="F1658" t="s">
        <v>170</v>
      </c>
      <c r="G1658" t="s">
        <v>2664</v>
      </c>
      <c r="H1658" t="s">
        <v>2665</v>
      </c>
      <c r="I1658" t="s">
        <v>37</v>
      </c>
      <c r="J1658" t="s">
        <v>26</v>
      </c>
      <c r="K1658" t="s">
        <v>166</v>
      </c>
      <c r="L1658" t="s">
        <v>39</v>
      </c>
      <c r="M1658">
        <v>60610</v>
      </c>
      <c r="N1658" t="s">
        <v>29</v>
      </c>
      <c r="O1658" t="s">
        <v>4258</v>
      </c>
      <c r="P1658" t="s">
        <v>67</v>
      </c>
      <c r="Q1658" t="s">
        <v>297</v>
      </c>
      <c r="R1658" t="s">
        <v>4259</v>
      </c>
      <c r="S1658">
        <v>34.360000000000007</v>
      </c>
      <c r="T1658">
        <v>1</v>
      </c>
      <c r="U1658" s="4">
        <v>0.2</v>
      </c>
      <c r="V1658">
        <f t="shared" si="51"/>
        <v>-6.8720000000000017</v>
      </c>
      <c r="W1658">
        <v>-7.3015000000000025</v>
      </c>
    </row>
    <row r="1659" spans="1:23" x14ac:dyDescent="0.3">
      <c r="A1659">
        <v>9392</v>
      </c>
      <c r="B1659" t="s">
        <v>4260</v>
      </c>
      <c r="C1659" s="2">
        <v>42934</v>
      </c>
      <c r="D1659">
        <f t="shared" si="50"/>
        <v>2017</v>
      </c>
      <c r="E1659" s="2">
        <v>42445</v>
      </c>
      <c r="F1659" t="s">
        <v>101</v>
      </c>
      <c r="G1659" t="s">
        <v>3827</v>
      </c>
      <c r="H1659" t="s">
        <v>3828</v>
      </c>
      <c r="I1659" t="s">
        <v>104</v>
      </c>
      <c r="J1659" t="s">
        <v>26</v>
      </c>
      <c r="K1659" t="s">
        <v>567</v>
      </c>
      <c r="L1659" t="s">
        <v>39</v>
      </c>
      <c r="M1659">
        <v>60505</v>
      </c>
      <c r="N1659" t="s">
        <v>29</v>
      </c>
      <c r="O1659" t="s">
        <v>4261</v>
      </c>
      <c r="P1659" t="s">
        <v>67</v>
      </c>
      <c r="Q1659" t="s">
        <v>297</v>
      </c>
      <c r="R1659" t="s">
        <v>4262</v>
      </c>
      <c r="S1659">
        <v>7.9920000000000009</v>
      </c>
      <c r="T1659">
        <v>1</v>
      </c>
      <c r="U1659" s="4">
        <v>0.2</v>
      </c>
      <c r="V1659">
        <f t="shared" si="51"/>
        <v>-1.5984000000000003</v>
      </c>
      <c r="W1659">
        <v>2.5973999999999995</v>
      </c>
    </row>
    <row r="1660" spans="1:23" x14ac:dyDescent="0.3">
      <c r="A1660">
        <v>8440</v>
      </c>
      <c r="B1660" t="s">
        <v>4263</v>
      </c>
      <c r="C1660" s="2">
        <v>42935</v>
      </c>
      <c r="D1660">
        <f t="shared" si="50"/>
        <v>2017</v>
      </c>
      <c r="E1660" s="2">
        <v>42446</v>
      </c>
      <c r="F1660" t="s">
        <v>128</v>
      </c>
      <c r="G1660" t="s">
        <v>4264</v>
      </c>
      <c r="H1660" t="s">
        <v>4265</v>
      </c>
      <c r="I1660" t="s">
        <v>104</v>
      </c>
      <c r="J1660" t="s">
        <v>26</v>
      </c>
      <c r="K1660" t="s">
        <v>166</v>
      </c>
      <c r="L1660" t="s">
        <v>39</v>
      </c>
      <c r="M1660">
        <v>60623</v>
      </c>
      <c r="N1660" t="s">
        <v>29</v>
      </c>
      <c r="O1660" t="s">
        <v>4266</v>
      </c>
      <c r="P1660" t="s">
        <v>67</v>
      </c>
      <c r="Q1660" t="s">
        <v>297</v>
      </c>
      <c r="R1660" t="s">
        <v>4267</v>
      </c>
      <c r="S1660">
        <v>49.616000000000007</v>
      </c>
      <c r="T1660">
        <v>2</v>
      </c>
      <c r="U1660" s="4">
        <v>0.2</v>
      </c>
      <c r="V1660">
        <f t="shared" si="51"/>
        <v>-9.9232000000000014</v>
      </c>
      <c r="W1660">
        <v>4.9615999999999989</v>
      </c>
    </row>
    <row r="1661" spans="1:23" x14ac:dyDescent="0.3">
      <c r="A1661">
        <v>3379</v>
      </c>
      <c r="B1661" t="s">
        <v>4268</v>
      </c>
      <c r="C1661" s="2">
        <v>42936</v>
      </c>
      <c r="D1661">
        <f t="shared" si="50"/>
        <v>2017</v>
      </c>
      <c r="E1661" s="2">
        <v>42450</v>
      </c>
      <c r="F1661" t="s">
        <v>22</v>
      </c>
      <c r="G1661" t="s">
        <v>2501</v>
      </c>
      <c r="H1661" t="s">
        <v>2502</v>
      </c>
      <c r="I1661" t="s">
        <v>37</v>
      </c>
      <c r="J1661" t="s">
        <v>26</v>
      </c>
      <c r="K1661" t="s">
        <v>27</v>
      </c>
      <c r="L1661" t="s">
        <v>28</v>
      </c>
      <c r="M1661">
        <v>77095</v>
      </c>
      <c r="N1661" t="s">
        <v>29</v>
      </c>
      <c r="O1661" t="s">
        <v>4269</v>
      </c>
      <c r="P1661" t="s">
        <v>31</v>
      </c>
      <c r="Q1661" t="s">
        <v>47</v>
      </c>
      <c r="R1661" t="s">
        <v>4270</v>
      </c>
      <c r="S1661">
        <v>13.775999999999996</v>
      </c>
      <c r="T1661">
        <v>6</v>
      </c>
      <c r="U1661" s="4">
        <v>0.8</v>
      </c>
      <c r="V1661">
        <f t="shared" si="51"/>
        <v>-11.020799999999998</v>
      </c>
      <c r="W1661">
        <v>-22.04160000000001</v>
      </c>
    </row>
    <row r="1662" spans="1:23" x14ac:dyDescent="0.3">
      <c r="A1662">
        <v>3380</v>
      </c>
      <c r="B1662" t="s">
        <v>4268</v>
      </c>
      <c r="C1662" s="2">
        <v>42937</v>
      </c>
      <c r="D1662">
        <f t="shared" si="50"/>
        <v>2017</v>
      </c>
      <c r="E1662" s="2">
        <v>42450</v>
      </c>
      <c r="F1662" t="s">
        <v>22</v>
      </c>
      <c r="G1662" t="s">
        <v>2501</v>
      </c>
      <c r="H1662" t="s">
        <v>2502</v>
      </c>
      <c r="I1662" t="s">
        <v>37</v>
      </c>
      <c r="J1662" t="s">
        <v>26</v>
      </c>
      <c r="K1662" t="s">
        <v>27</v>
      </c>
      <c r="L1662" t="s">
        <v>28</v>
      </c>
      <c r="M1662">
        <v>77095</v>
      </c>
      <c r="N1662" t="s">
        <v>29</v>
      </c>
      <c r="O1662" t="s">
        <v>958</v>
      </c>
      <c r="P1662" t="s">
        <v>31</v>
      </c>
      <c r="Q1662" t="s">
        <v>32</v>
      </c>
      <c r="R1662" t="s">
        <v>959</v>
      </c>
      <c r="S1662">
        <v>10.272000000000002</v>
      </c>
      <c r="T1662">
        <v>3</v>
      </c>
      <c r="U1662" s="4">
        <v>0.2</v>
      </c>
      <c r="V1662">
        <f t="shared" si="51"/>
        <v>-2.0544000000000007</v>
      </c>
      <c r="W1662">
        <v>3.2099999999999982</v>
      </c>
    </row>
    <row r="1663" spans="1:23" x14ac:dyDescent="0.3">
      <c r="A1663">
        <v>677</v>
      </c>
      <c r="B1663" t="s">
        <v>4271</v>
      </c>
      <c r="C1663" s="2">
        <v>42938</v>
      </c>
      <c r="D1663">
        <f t="shared" si="50"/>
        <v>2017</v>
      </c>
      <c r="E1663" s="2">
        <v>42452</v>
      </c>
      <c r="F1663" t="s">
        <v>22</v>
      </c>
      <c r="G1663" t="s">
        <v>4272</v>
      </c>
      <c r="H1663" t="s">
        <v>4273</v>
      </c>
      <c r="I1663" t="s">
        <v>25</v>
      </c>
      <c r="J1663" t="s">
        <v>26</v>
      </c>
      <c r="K1663" t="s">
        <v>904</v>
      </c>
      <c r="L1663" t="s">
        <v>28</v>
      </c>
      <c r="M1663">
        <v>75701</v>
      </c>
      <c r="N1663" t="s">
        <v>29</v>
      </c>
      <c r="O1663" t="s">
        <v>4274</v>
      </c>
      <c r="P1663" t="s">
        <v>31</v>
      </c>
      <c r="Q1663" t="s">
        <v>82</v>
      </c>
      <c r="R1663" t="s">
        <v>4275</v>
      </c>
      <c r="S1663">
        <v>2.6879999999999997</v>
      </c>
      <c r="T1663">
        <v>3</v>
      </c>
      <c r="U1663" s="4">
        <v>0.8</v>
      </c>
      <c r="V1663">
        <f t="shared" si="51"/>
        <v>-2.1503999999999999</v>
      </c>
      <c r="W1663">
        <v>-7.3920000000000021</v>
      </c>
    </row>
    <row r="1664" spans="1:23" x14ac:dyDescent="0.3">
      <c r="A1664">
        <v>678</v>
      </c>
      <c r="B1664" t="s">
        <v>4271</v>
      </c>
      <c r="C1664" s="2">
        <v>42939</v>
      </c>
      <c r="D1664">
        <f t="shared" si="50"/>
        <v>2017</v>
      </c>
      <c r="E1664" s="2">
        <v>42452</v>
      </c>
      <c r="F1664" t="s">
        <v>22</v>
      </c>
      <c r="G1664" t="s">
        <v>4272</v>
      </c>
      <c r="H1664" t="s">
        <v>4273</v>
      </c>
      <c r="I1664" t="s">
        <v>25</v>
      </c>
      <c r="J1664" t="s">
        <v>26</v>
      </c>
      <c r="K1664" t="s">
        <v>904</v>
      </c>
      <c r="L1664" t="s">
        <v>28</v>
      </c>
      <c r="M1664">
        <v>75701</v>
      </c>
      <c r="N1664" t="s">
        <v>29</v>
      </c>
      <c r="O1664" t="s">
        <v>4276</v>
      </c>
      <c r="P1664" t="s">
        <v>67</v>
      </c>
      <c r="Q1664" t="s">
        <v>68</v>
      </c>
      <c r="R1664" t="s">
        <v>4277</v>
      </c>
      <c r="S1664">
        <v>27.816000000000003</v>
      </c>
      <c r="T1664">
        <v>3</v>
      </c>
      <c r="U1664" s="4">
        <v>0.2</v>
      </c>
      <c r="V1664">
        <f t="shared" si="51"/>
        <v>-5.563200000000001</v>
      </c>
      <c r="W1664">
        <v>4.5200999999999958</v>
      </c>
    </row>
    <row r="1665" spans="1:23" x14ac:dyDescent="0.3">
      <c r="A1665">
        <v>679</v>
      </c>
      <c r="B1665" t="s">
        <v>4271</v>
      </c>
      <c r="C1665" s="2">
        <v>42940</v>
      </c>
      <c r="D1665">
        <f t="shared" si="50"/>
        <v>2017</v>
      </c>
      <c r="E1665" s="2">
        <v>42452</v>
      </c>
      <c r="F1665" t="s">
        <v>22</v>
      </c>
      <c r="G1665" t="s">
        <v>4272</v>
      </c>
      <c r="H1665" t="s">
        <v>4273</v>
      </c>
      <c r="I1665" t="s">
        <v>25</v>
      </c>
      <c r="J1665" t="s">
        <v>26</v>
      </c>
      <c r="K1665" t="s">
        <v>904</v>
      </c>
      <c r="L1665" t="s">
        <v>28</v>
      </c>
      <c r="M1665">
        <v>75701</v>
      </c>
      <c r="N1665" t="s">
        <v>29</v>
      </c>
      <c r="O1665" t="s">
        <v>4278</v>
      </c>
      <c r="P1665" t="s">
        <v>54</v>
      </c>
      <c r="Q1665" t="s">
        <v>55</v>
      </c>
      <c r="R1665" t="s">
        <v>4279</v>
      </c>
      <c r="S1665">
        <v>82.524000000000001</v>
      </c>
      <c r="T1665">
        <v>3</v>
      </c>
      <c r="U1665" s="4">
        <v>0.6</v>
      </c>
      <c r="V1665">
        <f t="shared" si="51"/>
        <v>-49.514400000000002</v>
      </c>
      <c r="W1665">
        <v>-41.261999999999972</v>
      </c>
    </row>
    <row r="1666" spans="1:23" x14ac:dyDescent="0.3">
      <c r="A1666">
        <v>680</v>
      </c>
      <c r="B1666" t="s">
        <v>4271</v>
      </c>
      <c r="C1666" s="2">
        <v>42941</v>
      </c>
      <c r="D1666">
        <f t="shared" si="50"/>
        <v>2017</v>
      </c>
      <c r="E1666" s="2">
        <v>42452</v>
      </c>
      <c r="F1666" t="s">
        <v>22</v>
      </c>
      <c r="G1666" t="s">
        <v>4272</v>
      </c>
      <c r="H1666" t="s">
        <v>4273</v>
      </c>
      <c r="I1666" t="s">
        <v>25</v>
      </c>
      <c r="J1666" t="s">
        <v>26</v>
      </c>
      <c r="K1666" t="s">
        <v>904</v>
      </c>
      <c r="L1666" t="s">
        <v>28</v>
      </c>
      <c r="M1666">
        <v>75701</v>
      </c>
      <c r="N1666" t="s">
        <v>29</v>
      </c>
      <c r="O1666" t="s">
        <v>884</v>
      </c>
      <c r="P1666" t="s">
        <v>31</v>
      </c>
      <c r="Q1666" t="s">
        <v>47</v>
      </c>
      <c r="R1666" t="s">
        <v>885</v>
      </c>
      <c r="S1666">
        <v>182.99399999999997</v>
      </c>
      <c r="T1666">
        <v>3</v>
      </c>
      <c r="U1666" s="4">
        <v>0.8</v>
      </c>
      <c r="V1666">
        <f t="shared" si="51"/>
        <v>-146.39519999999999</v>
      </c>
      <c r="W1666">
        <v>-320.23950000000013</v>
      </c>
    </row>
    <row r="1667" spans="1:23" x14ac:dyDescent="0.3">
      <c r="A1667">
        <v>3707</v>
      </c>
      <c r="B1667" t="s">
        <v>4280</v>
      </c>
      <c r="C1667" s="2">
        <v>42942</v>
      </c>
      <c r="D1667">
        <f t="shared" ref="D1667:D1730" si="52">YEAR(C1667)</f>
        <v>2017</v>
      </c>
      <c r="E1667" s="2">
        <v>42451</v>
      </c>
      <c r="F1667" t="s">
        <v>22</v>
      </c>
      <c r="G1667" t="s">
        <v>3610</v>
      </c>
      <c r="H1667" t="s">
        <v>3611</v>
      </c>
      <c r="I1667" t="s">
        <v>25</v>
      </c>
      <c r="J1667" t="s">
        <v>26</v>
      </c>
      <c r="K1667" t="s">
        <v>160</v>
      </c>
      <c r="L1667" t="s">
        <v>28</v>
      </c>
      <c r="M1667">
        <v>75220</v>
      </c>
      <c r="N1667" t="s">
        <v>29</v>
      </c>
      <c r="O1667" t="s">
        <v>2218</v>
      </c>
      <c r="P1667" t="s">
        <v>31</v>
      </c>
      <c r="Q1667" t="s">
        <v>64</v>
      </c>
      <c r="R1667" t="s">
        <v>2219</v>
      </c>
      <c r="S1667">
        <v>23.832000000000001</v>
      </c>
      <c r="T1667">
        <v>3</v>
      </c>
      <c r="U1667" s="4">
        <v>0.2</v>
      </c>
      <c r="V1667">
        <f t="shared" ref="V1667:V1730" si="53">S1667*-U1667</f>
        <v>-4.7664</v>
      </c>
      <c r="W1667">
        <v>6.5538000000000007</v>
      </c>
    </row>
    <row r="1668" spans="1:23" x14ac:dyDescent="0.3">
      <c r="A1668">
        <v>8792</v>
      </c>
      <c r="B1668" t="s">
        <v>4281</v>
      </c>
      <c r="C1668" s="2">
        <v>42943</v>
      </c>
      <c r="D1668">
        <f t="shared" si="52"/>
        <v>2017</v>
      </c>
      <c r="E1668" s="2">
        <v>42453</v>
      </c>
      <c r="F1668" t="s">
        <v>22</v>
      </c>
      <c r="G1668" t="s">
        <v>1823</v>
      </c>
      <c r="H1668" t="s">
        <v>1824</v>
      </c>
      <c r="I1668" t="s">
        <v>25</v>
      </c>
      <c r="J1668" t="s">
        <v>26</v>
      </c>
      <c r="K1668" t="s">
        <v>27</v>
      </c>
      <c r="L1668" t="s">
        <v>28</v>
      </c>
      <c r="M1668">
        <v>77041</v>
      </c>
      <c r="N1668" t="s">
        <v>29</v>
      </c>
      <c r="O1668" t="s">
        <v>2158</v>
      </c>
      <c r="P1668" t="s">
        <v>67</v>
      </c>
      <c r="Q1668" t="s">
        <v>297</v>
      </c>
      <c r="R1668" t="s">
        <v>2159</v>
      </c>
      <c r="S1668">
        <v>537.54399999999998</v>
      </c>
      <c r="T1668">
        <v>7</v>
      </c>
      <c r="U1668" s="4">
        <v>0.2</v>
      </c>
      <c r="V1668">
        <f t="shared" si="53"/>
        <v>-107.50880000000001</v>
      </c>
      <c r="W1668">
        <v>47.035099999999971</v>
      </c>
    </row>
    <row r="1669" spans="1:23" x14ac:dyDescent="0.3">
      <c r="A1669">
        <v>447</v>
      </c>
      <c r="B1669" t="s">
        <v>4282</v>
      </c>
      <c r="C1669" s="2">
        <v>42944</v>
      </c>
      <c r="D1669">
        <f t="shared" si="52"/>
        <v>2017</v>
      </c>
      <c r="E1669" s="2">
        <v>42454</v>
      </c>
      <c r="F1669" t="s">
        <v>128</v>
      </c>
      <c r="G1669" t="s">
        <v>171</v>
      </c>
      <c r="H1669" t="s">
        <v>172</v>
      </c>
      <c r="I1669" t="s">
        <v>25</v>
      </c>
      <c r="J1669" t="s">
        <v>26</v>
      </c>
      <c r="K1669" t="s">
        <v>1128</v>
      </c>
      <c r="L1669" t="s">
        <v>96</v>
      </c>
      <c r="M1669">
        <v>47201</v>
      </c>
      <c r="N1669" t="s">
        <v>29</v>
      </c>
      <c r="O1669" t="s">
        <v>3862</v>
      </c>
      <c r="P1669" t="s">
        <v>54</v>
      </c>
      <c r="Q1669" t="s">
        <v>55</v>
      </c>
      <c r="R1669" t="s">
        <v>3863</v>
      </c>
      <c r="S1669">
        <v>2.91</v>
      </c>
      <c r="T1669">
        <v>1</v>
      </c>
      <c r="U1669" s="4">
        <v>0</v>
      </c>
      <c r="V1669">
        <f t="shared" si="53"/>
        <v>0</v>
      </c>
      <c r="W1669">
        <v>1.3676999999999999</v>
      </c>
    </row>
    <row r="1670" spans="1:23" x14ac:dyDescent="0.3">
      <c r="A1670">
        <v>8998</v>
      </c>
      <c r="B1670" t="s">
        <v>4283</v>
      </c>
      <c r="C1670" s="2">
        <v>42945</v>
      </c>
      <c r="D1670">
        <f t="shared" si="52"/>
        <v>2017</v>
      </c>
      <c r="E1670" s="2">
        <v>42449</v>
      </c>
      <c r="F1670" t="s">
        <v>170</v>
      </c>
      <c r="G1670" t="s">
        <v>4284</v>
      </c>
      <c r="H1670" t="s">
        <v>4285</v>
      </c>
      <c r="I1670" t="s">
        <v>25</v>
      </c>
      <c r="J1670" t="s">
        <v>26</v>
      </c>
      <c r="K1670" t="s">
        <v>27</v>
      </c>
      <c r="L1670" t="s">
        <v>28</v>
      </c>
      <c r="M1670">
        <v>77041</v>
      </c>
      <c r="N1670" t="s">
        <v>29</v>
      </c>
      <c r="O1670" t="s">
        <v>2567</v>
      </c>
      <c r="P1670" t="s">
        <v>31</v>
      </c>
      <c r="Q1670" t="s">
        <v>32</v>
      </c>
      <c r="R1670" t="s">
        <v>2568</v>
      </c>
      <c r="S1670">
        <v>56.704000000000001</v>
      </c>
      <c r="T1670">
        <v>2</v>
      </c>
      <c r="U1670" s="4">
        <v>0.2</v>
      </c>
      <c r="V1670">
        <f t="shared" si="53"/>
        <v>-11.340800000000002</v>
      </c>
      <c r="W1670">
        <v>19.137599999999992</v>
      </c>
    </row>
    <row r="1671" spans="1:23" x14ac:dyDescent="0.3">
      <c r="A1671">
        <v>8999</v>
      </c>
      <c r="B1671" t="s">
        <v>4283</v>
      </c>
      <c r="C1671" s="2">
        <v>42946</v>
      </c>
      <c r="D1671">
        <f t="shared" si="52"/>
        <v>2017</v>
      </c>
      <c r="E1671" s="2">
        <v>42449</v>
      </c>
      <c r="F1671" t="s">
        <v>170</v>
      </c>
      <c r="G1671" t="s">
        <v>4284</v>
      </c>
      <c r="H1671" t="s">
        <v>4285</v>
      </c>
      <c r="I1671" t="s">
        <v>25</v>
      </c>
      <c r="J1671" t="s">
        <v>26</v>
      </c>
      <c r="K1671" t="s">
        <v>27</v>
      </c>
      <c r="L1671" t="s">
        <v>28</v>
      </c>
      <c r="M1671">
        <v>77041</v>
      </c>
      <c r="N1671" t="s">
        <v>29</v>
      </c>
      <c r="O1671" t="s">
        <v>1884</v>
      </c>
      <c r="P1671" t="s">
        <v>31</v>
      </c>
      <c r="Q1671" t="s">
        <v>32</v>
      </c>
      <c r="R1671" t="s">
        <v>1885</v>
      </c>
      <c r="S1671">
        <v>274.06400000000002</v>
      </c>
      <c r="T1671">
        <v>7</v>
      </c>
      <c r="U1671" s="4">
        <v>0.2</v>
      </c>
      <c r="V1671">
        <f t="shared" si="53"/>
        <v>-54.81280000000001</v>
      </c>
      <c r="W1671">
        <v>102.77399999999999</v>
      </c>
    </row>
    <row r="1672" spans="1:23" x14ac:dyDescent="0.3">
      <c r="A1672">
        <v>2333</v>
      </c>
      <c r="B1672" t="s">
        <v>4286</v>
      </c>
      <c r="C1672" s="2">
        <v>42947</v>
      </c>
      <c r="D1672">
        <f t="shared" si="52"/>
        <v>2017</v>
      </c>
      <c r="E1672" s="2">
        <v>42454</v>
      </c>
      <c r="F1672" t="s">
        <v>22</v>
      </c>
      <c r="G1672" t="s">
        <v>4287</v>
      </c>
      <c r="H1672" t="s">
        <v>4288</v>
      </c>
      <c r="I1672" t="s">
        <v>25</v>
      </c>
      <c r="J1672" t="s">
        <v>26</v>
      </c>
      <c r="K1672" t="s">
        <v>95</v>
      </c>
      <c r="L1672" t="s">
        <v>96</v>
      </c>
      <c r="M1672">
        <v>47905</v>
      </c>
      <c r="N1672" t="s">
        <v>29</v>
      </c>
      <c r="O1672" t="s">
        <v>4289</v>
      </c>
      <c r="P1672" t="s">
        <v>31</v>
      </c>
      <c r="Q1672" t="s">
        <v>32</v>
      </c>
      <c r="R1672" t="s">
        <v>4290</v>
      </c>
      <c r="S1672">
        <v>277.39999999999998</v>
      </c>
      <c r="T1672">
        <v>5</v>
      </c>
      <c r="U1672" s="4">
        <v>0</v>
      </c>
      <c r="V1672">
        <f t="shared" si="53"/>
        <v>0</v>
      </c>
      <c r="W1672">
        <v>133.15199999999999</v>
      </c>
    </row>
    <row r="1673" spans="1:23" x14ac:dyDescent="0.3">
      <c r="A1673">
        <v>2334</v>
      </c>
      <c r="B1673" t="s">
        <v>4286</v>
      </c>
      <c r="C1673" s="2">
        <v>42948</v>
      </c>
      <c r="D1673">
        <f t="shared" si="52"/>
        <v>2017</v>
      </c>
      <c r="E1673" s="2">
        <v>42454</v>
      </c>
      <c r="F1673" t="s">
        <v>22</v>
      </c>
      <c r="G1673" t="s">
        <v>4287</v>
      </c>
      <c r="H1673" t="s">
        <v>4288</v>
      </c>
      <c r="I1673" t="s">
        <v>25</v>
      </c>
      <c r="J1673" t="s">
        <v>26</v>
      </c>
      <c r="K1673" t="s">
        <v>95</v>
      </c>
      <c r="L1673" t="s">
        <v>96</v>
      </c>
      <c r="M1673">
        <v>47905</v>
      </c>
      <c r="N1673" t="s">
        <v>29</v>
      </c>
      <c r="O1673" t="s">
        <v>3436</v>
      </c>
      <c r="P1673" t="s">
        <v>31</v>
      </c>
      <c r="Q1673" t="s">
        <v>32</v>
      </c>
      <c r="R1673" t="s">
        <v>3437</v>
      </c>
      <c r="S1673">
        <v>5.78</v>
      </c>
      <c r="T1673">
        <v>1</v>
      </c>
      <c r="U1673" s="4">
        <v>0</v>
      </c>
      <c r="V1673">
        <f t="shared" si="53"/>
        <v>0</v>
      </c>
      <c r="W1673">
        <v>2.8322000000000003</v>
      </c>
    </row>
    <row r="1674" spans="1:23" x14ac:dyDescent="0.3">
      <c r="A1674">
        <v>4429</v>
      </c>
      <c r="B1674" t="s">
        <v>4291</v>
      </c>
      <c r="C1674" s="2">
        <v>42949</v>
      </c>
      <c r="D1674">
        <f t="shared" si="52"/>
        <v>2017</v>
      </c>
      <c r="E1674" s="2">
        <v>42456</v>
      </c>
      <c r="F1674" t="s">
        <v>22</v>
      </c>
      <c r="G1674" t="s">
        <v>3773</v>
      </c>
      <c r="H1674" t="s">
        <v>3774</v>
      </c>
      <c r="I1674" t="s">
        <v>25</v>
      </c>
      <c r="J1674" t="s">
        <v>26</v>
      </c>
      <c r="K1674" t="s">
        <v>847</v>
      </c>
      <c r="L1674" t="s">
        <v>633</v>
      </c>
      <c r="M1674">
        <v>74133</v>
      </c>
      <c r="N1674" t="s">
        <v>29</v>
      </c>
      <c r="O1674" t="s">
        <v>800</v>
      </c>
      <c r="P1674" t="s">
        <v>54</v>
      </c>
      <c r="Q1674" t="s">
        <v>140</v>
      </c>
      <c r="R1674" t="s">
        <v>801</v>
      </c>
      <c r="S1674">
        <v>1805.88</v>
      </c>
      <c r="T1674">
        <v>6</v>
      </c>
      <c r="U1674" s="4">
        <v>0</v>
      </c>
      <c r="V1674">
        <f t="shared" si="53"/>
        <v>0</v>
      </c>
      <c r="W1674">
        <v>523.70519999999988</v>
      </c>
    </row>
    <row r="1675" spans="1:23" x14ac:dyDescent="0.3">
      <c r="A1675">
        <v>2843</v>
      </c>
      <c r="B1675" t="s">
        <v>4292</v>
      </c>
      <c r="C1675" s="2">
        <v>42950</v>
      </c>
      <c r="D1675">
        <f t="shared" si="52"/>
        <v>2017</v>
      </c>
      <c r="E1675" s="2">
        <v>42456</v>
      </c>
      <c r="F1675" t="s">
        <v>22</v>
      </c>
      <c r="G1675" t="s">
        <v>3615</v>
      </c>
      <c r="H1675" t="s">
        <v>3616</v>
      </c>
      <c r="I1675" t="s">
        <v>25</v>
      </c>
      <c r="J1675" t="s">
        <v>26</v>
      </c>
      <c r="K1675" t="s">
        <v>52</v>
      </c>
      <c r="L1675" t="s">
        <v>28</v>
      </c>
      <c r="M1675">
        <v>77340</v>
      </c>
      <c r="N1675" t="s">
        <v>29</v>
      </c>
      <c r="O1675" t="s">
        <v>4293</v>
      </c>
      <c r="P1675" t="s">
        <v>31</v>
      </c>
      <c r="Q1675" t="s">
        <v>44</v>
      </c>
      <c r="R1675" t="s">
        <v>4294</v>
      </c>
      <c r="S1675">
        <v>143.72800000000001</v>
      </c>
      <c r="T1675">
        <v>2</v>
      </c>
      <c r="U1675" s="4">
        <v>0.2</v>
      </c>
      <c r="V1675">
        <f t="shared" si="53"/>
        <v>-28.745600000000003</v>
      </c>
      <c r="W1675">
        <v>-32.338800000000006</v>
      </c>
    </row>
    <row r="1676" spans="1:23" x14ac:dyDescent="0.3">
      <c r="A1676">
        <v>9530</v>
      </c>
      <c r="B1676" t="s">
        <v>4295</v>
      </c>
      <c r="C1676" s="2">
        <v>42951</v>
      </c>
      <c r="D1676">
        <f t="shared" si="52"/>
        <v>2017</v>
      </c>
      <c r="E1676" s="2">
        <v>42454</v>
      </c>
      <c r="F1676" t="s">
        <v>170</v>
      </c>
      <c r="G1676" t="s">
        <v>4296</v>
      </c>
      <c r="H1676" t="s">
        <v>4297</v>
      </c>
      <c r="I1676" t="s">
        <v>104</v>
      </c>
      <c r="J1676" t="s">
        <v>26</v>
      </c>
      <c r="K1676" t="s">
        <v>1088</v>
      </c>
      <c r="L1676" t="s">
        <v>28</v>
      </c>
      <c r="M1676">
        <v>77705</v>
      </c>
      <c r="N1676" t="s">
        <v>29</v>
      </c>
      <c r="O1676" t="s">
        <v>4298</v>
      </c>
      <c r="P1676" t="s">
        <v>31</v>
      </c>
      <c r="Q1676" t="s">
        <v>44</v>
      </c>
      <c r="R1676" t="s">
        <v>4299</v>
      </c>
      <c r="S1676">
        <v>12.768000000000001</v>
      </c>
      <c r="T1676">
        <v>2</v>
      </c>
      <c r="U1676" s="4">
        <v>0.2</v>
      </c>
      <c r="V1676">
        <f t="shared" si="53"/>
        <v>-2.5536000000000003</v>
      </c>
      <c r="W1676">
        <v>0.95759999999999934</v>
      </c>
    </row>
    <row r="1677" spans="1:23" x14ac:dyDescent="0.3">
      <c r="A1677">
        <v>1877</v>
      </c>
      <c r="B1677" t="s">
        <v>4300</v>
      </c>
      <c r="C1677" s="2">
        <v>42952</v>
      </c>
      <c r="D1677">
        <f t="shared" si="52"/>
        <v>2017</v>
      </c>
      <c r="E1677" s="2">
        <v>42458</v>
      </c>
      <c r="F1677" t="s">
        <v>22</v>
      </c>
      <c r="G1677" t="s">
        <v>4301</v>
      </c>
      <c r="H1677" t="s">
        <v>4302</v>
      </c>
      <c r="I1677" t="s">
        <v>25</v>
      </c>
      <c r="J1677" t="s">
        <v>26</v>
      </c>
      <c r="K1677" t="s">
        <v>403</v>
      </c>
      <c r="L1677" t="s">
        <v>28</v>
      </c>
      <c r="M1677">
        <v>78207</v>
      </c>
      <c r="N1677" t="s">
        <v>29</v>
      </c>
      <c r="O1677" t="s">
        <v>4303</v>
      </c>
      <c r="P1677" t="s">
        <v>67</v>
      </c>
      <c r="Q1677" t="s">
        <v>297</v>
      </c>
      <c r="R1677" t="s">
        <v>4304</v>
      </c>
      <c r="S1677">
        <v>470.37600000000009</v>
      </c>
      <c r="T1677">
        <v>3</v>
      </c>
      <c r="U1677" s="4">
        <v>0.2</v>
      </c>
      <c r="V1677">
        <f t="shared" si="53"/>
        <v>-94.075200000000024</v>
      </c>
      <c r="W1677">
        <v>47.037600000000026</v>
      </c>
    </row>
    <row r="1678" spans="1:23" x14ac:dyDescent="0.3">
      <c r="A1678">
        <v>2941</v>
      </c>
      <c r="B1678" t="s">
        <v>4305</v>
      </c>
      <c r="C1678" s="2">
        <v>42953</v>
      </c>
      <c r="D1678">
        <f t="shared" si="52"/>
        <v>2017</v>
      </c>
      <c r="E1678" s="2">
        <v>42460</v>
      </c>
      <c r="F1678" t="s">
        <v>22</v>
      </c>
      <c r="G1678" t="s">
        <v>4034</v>
      </c>
      <c r="H1678" t="s">
        <v>4035</v>
      </c>
      <c r="I1678" t="s">
        <v>104</v>
      </c>
      <c r="J1678" t="s">
        <v>26</v>
      </c>
      <c r="K1678" t="s">
        <v>438</v>
      </c>
      <c r="L1678" t="s">
        <v>124</v>
      </c>
      <c r="M1678">
        <v>53209</v>
      </c>
      <c r="N1678" t="s">
        <v>29</v>
      </c>
      <c r="O1678" t="s">
        <v>3151</v>
      </c>
      <c r="P1678" t="s">
        <v>54</v>
      </c>
      <c r="Q1678" t="s">
        <v>140</v>
      </c>
      <c r="R1678" t="s">
        <v>3152</v>
      </c>
      <c r="S1678">
        <v>90.99</v>
      </c>
      <c r="T1678">
        <v>1</v>
      </c>
      <c r="U1678" s="4">
        <v>0</v>
      </c>
      <c r="V1678">
        <f t="shared" si="53"/>
        <v>0</v>
      </c>
      <c r="W1678">
        <v>14.558400000000006</v>
      </c>
    </row>
    <row r="1679" spans="1:23" x14ac:dyDescent="0.3">
      <c r="A1679">
        <v>2942</v>
      </c>
      <c r="B1679" t="s">
        <v>4305</v>
      </c>
      <c r="C1679" s="2">
        <v>42954</v>
      </c>
      <c r="D1679">
        <f t="shared" si="52"/>
        <v>2017</v>
      </c>
      <c r="E1679" s="2">
        <v>42460</v>
      </c>
      <c r="F1679" t="s">
        <v>22</v>
      </c>
      <c r="G1679" t="s">
        <v>4034</v>
      </c>
      <c r="H1679" t="s">
        <v>4035</v>
      </c>
      <c r="I1679" t="s">
        <v>104</v>
      </c>
      <c r="J1679" t="s">
        <v>26</v>
      </c>
      <c r="K1679" t="s">
        <v>438</v>
      </c>
      <c r="L1679" t="s">
        <v>124</v>
      </c>
      <c r="M1679">
        <v>53209</v>
      </c>
      <c r="N1679" t="s">
        <v>29</v>
      </c>
      <c r="O1679" t="s">
        <v>1490</v>
      </c>
      <c r="P1679" t="s">
        <v>54</v>
      </c>
      <c r="Q1679" t="s">
        <v>140</v>
      </c>
      <c r="R1679" t="s">
        <v>1491</v>
      </c>
      <c r="S1679">
        <v>1526.5600000000002</v>
      </c>
      <c r="T1679">
        <v>7</v>
      </c>
      <c r="U1679" s="4">
        <v>0</v>
      </c>
      <c r="V1679">
        <f t="shared" si="53"/>
        <v>0</v>
      </c>
      <c r="W1679">
        <v>427.43679999999995</v>
      </c>
    </row>
    <row r="1680" spans="1:23" x14ac:dyDescent="0.3">
      <c r="A1680">
        <v>2943</v>
      </c>
      <c r="B1680" t="s">
        <v>4305</v>
      </c>
      <c r="C1680" s="2">
        <v>42955</v>
      </c>
      <c r="D1680">
        <f t="shared" si="52"/>
        <v>2017</v>
      </c>
      <c r="E1680" s="2">
        <v>42460</v>
      </c>
      <c r="F1680" t="s">
        <v>22</v>
      </c>
      <c r="G1680" t="s">
        <v>4034</v>
      </c>
      <c r="H1680" t="s">
        <v>4035</v>
      </c>
      <c r="I1680" t="s">
        <v>104</v>
      </c>
      <c r="J1680" t="s">
        <v>26</v>
      </c>
      <c r="K1680" t="s">
        <v>438</v>
      </c>
      <c r="L1680" t="s">
        <v>124</v>
      </c>
      <c r="M1680">
        <v>53209</v>
      </c>
      <c r="N1680" t="s">
        <v>29</v>
      </c>
      <c r="O1680" t="s">
        <v>1030</v>
      </c>
      <c r="P1680" t="s">
        <v>54</v>
      </c>
      <c r="Q1680" t="s">
        <v>140</v>
      </c>
      <c r="R1680" t="s">
        <v>1031</v>
      </c>
      <c r="S1680">
        <v>368.96999999999997</v>
      </c>
      <c r="T1680">
        <v>3</v>
      </c>
      <c r="U1680" s="4">
        <v>0</v>
      </c>
      <c r="V1680">
        <f t="shared" si="53"/>
        <v>0</v>
      </c>
      <c r="W1680">
        <v>40.586699999999979</v>
      </c>
    </row>
    <row r="1681" spans="1:23" x14ac:dyDescent="0.3">
      <c r="A1681">
        <v>3391</v>
      </c>
      <c r="B1681" t="s">
        <v>4306</v>
      </c>
      <c r="C1681" s="2">
        <v>42956</v>
      </c>
      <c r="D1681">
        <f t="shared" si="52"/>
        <v>2017</v>
      </c>
      <c r="E1681" s="2">
        <v>42459</v>
      </c>
      <c r="F1681" t="s">
        <v>128</v>
      </c>
      <c r="G1681" t="s">
        <v>2480</v>
      </c>
      <c r="H1681" t="s">
        <v>2481</v>
      </c>
      <c r="I1681" t="s">
        <v>25</v>
      </c>
      <c r="J1681" t="s">
        <v>26</v>
      </c>
      <c r="K1681" t="s">
        <v>160</v>
      </c>
      <c r="L1681" t="s">
        <v>28</v>
      </c>
      <c r="M1681">
        <v>75081</v>
      </c>
      <c r="N1681" t="s">
        <v>29</v>
      </c>
      <c r="O1681" t="s">
        <v>4307</v>
      </c>
      <c r="P1681" t="s">
        <v>31</v>
      </c>
      <c r="Q1681" t="s">
        <v>32</v>
      </c>
      <c r="R1681" t="s">
        <v>4308</v>
      </c>
      <c r="S1681">
        <v>6.8480000000000008</v>
      </c>
      <c r="T1681">
        <v>2</v>
      </c>
      <c r="U1681" s="4">
        <v>0.2</v>
      </c>
      <c r="V1681">
        <f t="shared" si="53"/>
        <v>-1.3696000000000002</v>
      </c>
      <c r="W1681">
        <v>2.1399999999999992</v>
      </c>
    </row>
    <row r="1682" spans="1:23" x14ac:dyDescent="0.3">
      <c r="A1682">
        <v>5638</v>
      </c>
      <c r="B1682" t="s">
        <v>4309</v>
      </c>
      <c r="C1682" s="2">
        <v>42957</v>
      </c>
      <c r="D1682">
        <f t="shared" si="52"/>
        <v>2017</v>
      </c>
      <c r="E1682" s="2">
        <v>42462</v>
      </c>
      <c r="F1682" t="s">
        <v>22</v>
      </c>
      <c r="G1682" t="s">
        <v>4310</v>
      </c>
      <c r="H1682" t="s">
        <v>4311</v>
      </c>
      <c r="I1682" t="s">
        <v>104</v>
      </c>
      <c r="J1682" t="s">
        <v>26</v>
      </c>
      <c r="K1682" t="s">
        <v>2636</v>
      </c>
      <c r="L1682" t="s">
        <v>74</v>
      </c>
      <c r="M1682">
        <v>48126</v>
      </c>
      <c r="N1682" t="s">
        <v>29</v>
      </c>
      <c r="O1682" t="s">
        <v>4312</v>
      </c>
      <c r="P1682" t="s">
        <v>54</v>
      </c>
      <c r="Q1682" t="s">
        <v>55</v>
      </c>
      <c r="R1682" t="s">
        <v>4313</v>
      </c>
      <c r="S1682">
        <v>60.84</v>
      </c>
      <c r="T1682">
        <v>3</v>
      </c>
      <c r="U1682" s="4">
        <v>0</v>
      </c>
      <c r="V1682">
        <f t="shared" si="53"/>
        <v>0</v>
      </c>
      <c r="W1682">
        <v>23.119199999999999</v>
      </c>
    </row>
    <row r="1683" spans="1:23" x14ac:dyDescent="0.3">
      <c r="A1683">
        <v>7173</v>
      </c>
      <c r="B1683" t="s">
        <v>4314</v>
      </c>
      <c r="C1683" s="2">
        <v>42958</v>
      </c>
      <c r="D1683">
        <f t="shared" si="52"/>
        <v>2017</v>
      </c>
      <c r="E1683" s="2">
        <v>42459</v>
      </c>
      <c r="F1683" t="s">
        <v>22</v>
      </c>
      <c r="G1683" t="s">
        <v>580</v>
      </c>
      <c r="H1683" t="s">
        <v>581</v>
      </c>
      <c r="I1683" t="s">
        <v>104</v>
      </c>
      <c r="J1683" t="s">
        <v>26</v>
      </c>
      <c r="K1683" t="s">
        <v>27</v>
      </c>
      <c r="L1683" t="s">
        <v>28</v>
      </c>
      <c r="M1683">
        <v>77070</v>
      </c>
      <c r="N1683" t="s">
        <v>29</v>
      </c>
      <c r="O1683" t="s">
        <v>3562</v>
      </c>
      <c r="P1683" t="s">
        <v>67</v>
      </c>
      <c r="Q1683" t="s">
        <v>68</v>
      </c>
      <c r="R1683" t="s">
        <v>3563</v>
      </c>
      <c r="S1683">
        <v>143.96</v>
      </c>
      <c r="T1683">
        <v>5</v>
      </c>
      <c r="U1683" s="4">
        <v>0.2</v>
      </c>
      <c r="V1683">
        <f t="shared" si="53"/>
        <v>-28.792000000000002</v>
      </c>
      <c r="W1683">
        <v>1.7995000000000019</v>
      </c>
    </row>
    <row r="1684" spans="1:23" x14ac:dyDescent="0.3">
      <c r="A1684">
        <v>7174</v>
      </c>
      <c r="B1684" t="s">
        <v>4314</v>
      </c>
      <c r="C1684" s="2">
        <v>42959</v>
      </c>
      <c r="D1684">
        <f t="shared" si="52"/>
        <v>2017</v>
      </c>
      <c r="E1684" s="2">
        <v>42459</v>
      </c>
      <c r="F1684" t="s">
        <v>22</v>
      </c>
      <c r="G1684" t="s">
        <v>580</v>
      </c>
      <c r="H1684" t="s">
        <v>581</v>
      </c>
      <c r="I1684" t="s">
        <v>104</v>
      </c>
      <c r="J1684" t="s">
        <v>26</v>
      </c>
      <c r="K1684" t="s">
        <v>27</v>
      </c>
      <c r="L1684" t="s">
        <v>28</v>
      </c>
      <c r="M1684">
        <v>77070</v>
      </c>
      <c r="N1684" t="s">
        <v>29</v>
      </c>
      <c r="O1684" t="s">
        <v>2615</v>
      </c>
      <c r="P1684" t="s">
        <v>67</v>
      </c>
      <c r="Q1684" t="s">
        <v>510</v>
      </c>
      <c r="R1684" t="s">
        <v>2616</v>
      </c>
      <c r="S1684">
        <v>2399.96</v>
      </c>
      <c r="T1684">
        <v>5</v>
      </c>
      <c r="U1684" s="4">
        <v>0.2</v>
      </c>
      <c r="V1684">
        <f t="shared" si="53"/>
        <v>-479.99200000000002</v>
      </c>
      <c r="W1684">
        <v>569.99050000000011</v>
      </c>
    </row>
    <row r="1685" spans="1:23" x14ac:dyDescent="0.3">
      <c r="A1685">
        <v>7175</v>
      </c>
      <c r="B1685" t="s">
        <v>4314</v>
      </c>
      <c r="C1685" s="2">
        <v>42960</v>
      </c>
      <c r="D1685">
        <f t="shared" si="52"/>
        <v>2017</v>
      </c>
      <c r="E1685" s="2">
        <v>42459</v>
      </c>
      <c r="F1685" t="s">
        <v>22</v>
      </c>
      <c r="G1685" t="s">
        <v>580</v>
      </c>
      <c r="H1685" t="s">
        <v>581</v>
      </c>
      <c r="I1685" t="s">
        <v>104</v>
      </c>
      <c r="J1685" t="s">
        <v>26</v>
      </c>
      <c r="K1685" t="s">
        <v>27</v>
      </c>
      <c r="L1685" t="s">
        <v>28</v>
      </c>
      <c r="M1685">
        <v>77070</v>
      </c>
      <c r="N1685" t="s">
        <v>29</v>
      </c>
      <c r="O1685" t="s">
        <v>1079</v>
      </c>
      <c r="P1685" t="s">
        <v>31</v>
      </c>
      <c r="Q1685" t="s">
        <v>32</v>
      </c>
      <c r="R1685" t="s">
        <v>1080</v>
      </c>
      <c r="S1685">
        <v>74.352000000000004</v>
      </c>
      <c r="T1685">
        <v>3</v>
      </c>
      <c r="U1685" s="4">
        <v>0.2</v>
      </c>
      <c r="V1685">
        <f t="shared" si="53"/>
        <v>-14.870400000000002</v>
      </c>
      <c r="W1685">
        <v>23.234999999999992</v>
      </c>
    </row>
    <row r="1686" spans="1:23" x14ac:dyDescent="0.3">
      <c r="A1686">
        <v>7176</v>
      </c>
      <c r="B1686" t="s">
        <v>4314</v>
      </c>
      <c r="C1686" s="2">
        <v>42961</v>
      </c>
      <c r="D1686">
        <f t="shared" si="52"/>
        <v>2017</v>
      </c>
      <c r="E1686" s="2">
        <v>42459</v>
      </c>
      <c r="F1686" t="s">
        <v>22</v>
      </c>
      <c r="G1686" t="s">
        <v>580</v>
      </c>
      <c r="H1686" t="s">
        <v>581</v>
      </c>
      <c r="I1686" t="s">
        <v>104</v>
      </c>
      <c r="J1686" t="s">
        <v>26</v>
      </c>
      <c r="K1686" t="s">
        <v>27</v>
      </c>
      <c r="L1686" t="s">
        <v>28</v>
      </c>
      <c r="M1686">
        <v>77070</v>
      </c>
      <c r="N1686" t="s">
        <v>29</v>
      </c>
      <c r="O1686" t="s">
        <v>1894</v>
      </c>
      <c r="P1686" t="s">
        <v>31</v>
      </c>
      <c r="Q1686" t="s">
        <v>82</v>
      </c>
      <c r="R1686" t="s">
        <v>1895</v>
      </c>
      <c r="S1686">
        <v>87.167999999999978</v>
      </c>
      <c r="T1686">
        <v>8</v>
      </c>
      <c r="U1686" s="4">
        <v>0.8</v>
      </c>
      <c r="V1686">
        <f t="shared" si="53"/>
        <v>-69.73439999999998</v>
      </c>
      <c r="W1686">
        <v>-226.63679999999999</v>
      </c>
    </row>
    <row r="1687" spans="1:23" x14ac:dyDescent="0.3">
      <c r="A1687">
        <v>7177</v>
      </c>
      <c r="B1687" t="s">
        <v>4314</v>
      </c>
      <c r="C1687" s="2">
        <v>42962</v>
      </c>
      <c r="D1687">
        <f t="shared" si="52"/>
        <v>2017</v>
      </c>
      <c r="E1687" s="2">
        <v>42459</v>
      </c>
      <c r="F1687" t="s">
        <v>22</v>
      </c>
      <c r="G1687" t="s">
        <v>580</v>
      </c>
      <c r="H1687" t="s">
        <v>581</v>
      </c>
      <c r="I1687" t="s">
        <v>104</v>
      </c>
      <c r="J1687" t="s">
        <v>26</v>
      </c>
      <c r="K1687" t="s">
        <v>27</v>
      </c>
      <c r="L1687" t="s">
        <v>28</v>
      </c>
      <c r="M1687">
        <v>77070</v>
      </c>
      <c r="N1687" t="s">
        <v>29</v>
      </c>
      <c r="O1687" t="s">
        <v>2551</v>
      </c>
      <c r="P1687" t="s">
        <v>31</v>
      </c>
      <c r="Q1687" t="s">
        <v>44</v>
      </c>
      <c r="R1687" t="s">
        <v>2552</v>
      </c>
      <c r="S1687">
        <v>32.231999999999999</v>
      </c>
      <c r="T1687">
        <v>3</v>
      </c>
      <c r="U1687" s="4">
        <v>0.2</v>
      </c>
      <c r="V1687">
        <f t="shared" si="53"/>
        <v>-6.4464000000000006</v>
      </c>
      <c r="W1687">
        <v>2.4173999999999989</v>
      </c>
    </row>
    <row r="1688" spans="1:23" x14ac:dyDescent="0.3">
      <c r="A1688">
        <v>9788</v>
      </c>
      <c r="B1688" t="s">
        <v>4315</v>
      </c>
      <c r="C1688" s="2">
        <v>42963</v>
      </c>
      <c r="D1688">
        <f t="shared" si="52"/>
        <v>2017</v>
      </c>
      <c r="E1688" s="2">
        <v>42461</v>
      </c>
      <c r="F1688" t="s">
        <v>22</v>
      </c>
      <c r="G1688" t="s">
        <v>4316</v>
      </c>
      <c r="H1688" t="s">
        <v>4317</v>
      </c>
      <c r="I1688" t="s">
        <v>25</v>
      </c>
      <c r="J1688" t="s">
        <v>26</v>
      </c>
      <c r="K1688" t="s">
        <v>27</v>
      </c>
      <c r="L1688" t="s">
        <v>28</v>
      </c>
      <c r="M1688">
        <v>77070</v>
      </c>
      <c r="N1688" t="s">
        <v>29</v>
      </c>
      <c r="O1688" t="s">
        <v>1697</v>
      </c>
      <c r="P1688" t="s">
        <v>54</v>
      </c>
      <c r="Q1688" t="s">
        <v>110</v>
      </c>
      <c r="R1688" t="s">
        <v>1698</v>
      </c>
      <c r="S1688">
        <v>1023.3319999999999</v>
      </c>
      <c r="T1688">
        <v>5</v>
      </c>
      <c r="U1688" s="4">
        <v>0.32</v>
      </c>
      <c r="V1688">
        <f t="shared" si="53"/>
        <v>-327.46623999999997</v>
      </c>
      <c r="W1688">
        <v>-30.098000000000127</v>
      </c>
    </row>
    <row r="1689" spans="1:23" x14ac:dyDescent="0.3">
      <c r="A1689">
        <v>9789</v>
      </c>
      <c r="B1689" t="s">
        <v>4315</v>
      </c>
      <c r="C1689" s="2">
        <v>42964</v>
      </c>
      <c r="D1689">
        <f t="shared" si="52"/>
        <v>2017</v>
      </c>
      <c r="E1689" s="2">
        <v>42461</v>
      </c>
      <c r="F1689" t="s">
        <v>22</v>
      </c>
      <c r="G1689" t="s">
        <v>4316</v>
      </c>
      <c r="H1689" t="s">
        <v>4317</v>
      </c>
      <c r="I1689" t="s">
        <v>25</v>
      </c>
      <c r="J1689" t="s">
        <v>26</v>
      </c>
      <c r="K1689" t="s">
        <v>27</v>
      </c>
      <c r="L1689" t="s">
        <v>28</v>
      </c>
      <c r="M1689">
        <v>77070</v>
      </c>
      <c r="N1689" t="s">
        <v>29</v>
      </c>
      <c r="O1689" t="s">
        <v>515</v>
      </c>
      <c r="P1689" t="s">
        <v>54</v>
      </c>
      <c r="Q1689" t="s">
        <v>140</v>
      </c>
      <c r="R1689" t="s">
        <v>516</v>
      </c>
      <c r="S1689">
        <v>600.55799999999999</v>
      </c>
      <c r="T1689">
        <v>3</v>
      </c>
      <c r="U1689" s="4">
        <v>0.3</v>
      </c>
      <c r="V1689">
        <f t="shared" si="53"/>
        <v>-180.16739999999999</v>
      </c>
      <c r="W1689">
        <v>-8.5794000000000779</v>
      </c>
    </row>
    <row r="1690" spans="1:23" x14ac:dyDescent="0.3">
      <c r="A1690">
        <v>9790</v>
      </c>
      <c r="B1690" t="s">
        <v>4315</v>
      </c>
      <c r="C1690" s="2">
        <v>42965</v>
      </c>
      <c r="D1690">
        <f t="shared" si="52"/>
        <v>2017</v>
      </c>
      <c r="E1690" s="2">
        <v>42461</v>
      </c>
      <c r="F1690" t="s">
        <v>22</v>
      </c>
      <c r="G1690" t="s">
        <v>4316</v>
      </c>
      <c r="H1690" t="s">
        <v>4317</v>
      </c>
      <c r="I1690" t="s">
        <v>25</v>
      </c>
      <c r="J1690" t="s">
        <v>26</v>
      </c>
      <c r="K1690" t="s">
        <v>27</v>
      </c>
      <c r="L1690" t="s">
        <v>28</v>
      </c>
      <c r="M1690">
        <v>77070</v>
      </c>
      <c r="N1690" t="s">
        <v>29</v>
      </c>
      <c r="O1690" t="s">
        <v>312</v>
      </c>
      <c r="P1690" t="s">
        <v>67</v>
      </c>
      <c r="Q1690" t="s">
        <v>68</v>
      </c>
      <c r="R1690" t="s">
        <v>313</v>
      </c>
      <c r="S1690">
        <v>39.992000000000004</v>
      </c>
      <c r="T1690">
        <v>1</v>
      </c>
      <c r="U1690" s="4">
        <v>0.2</v>
      </c>
      <c r="V1690">
        <f t="shared" si="53"/>
        <v>-7.9984000000000011</v>
      </c>
      <c r="W1690">
        <v>6.9985999999999997</v>
      </c>
    </row>
    <row r="1691" spans="1:23" x14ac:dyDescent="0.3">
      <c r="A1691">
        <v>9791</v>
      </c>
      <c r="B1691" t="s">
        <v>4315</v>
      </c>
      <c r="C1691" s="2">
        <v>42966</v>
      </c>
      <c r="D1691">
        <f t="shared" si="52"/>
        <v>2017</v>
      </c>
      <c r="E1691" s="2">
        <v>42461</v>
      </c>
      <c r="F1691" t="s">
        <v>22</v>
      </c>
      <c r="G1691" t="s">
        <v>4316</v>
      </c>
      <c r="H1691" t="s">
        <v>4317</v>
      </c>
      <c r="I1691" t="s">
        <v>25</v>
      </c>
      <c r="J1691" t="s">
        <v>26</v>
      </c>
      <c r="K1691" t="s">
        <v>27</v>
      </c>
      <c r="L1691" t="s">
        <v>28</v>
      </c>
      <c r="M1691">
        <v>77070</v>
      </c>
      <c r="N1691" t="s">
        <v>29</v>
      </c>
      <c r="O1691" t="s">
        <v>4061</v>
      </c>
      <c r="P1691" t="s">
        <v>54</v>
      </c>
      <c r="Q1691" t="s">
        <v>140</v>
      </c>
      <c r="R1691" t="s">
        <v>4062</v>
      </c>
      <c r="S1691">
        <v>211.24599999999998</v>
      </c>
      <c r="T1691">
        <v>2</v>
      </c>
      <c r="U1691" s="4">
        <v>0.3</v>
      </c>
      <c r="V1691">
        <f t="shared" si="53"/>
        <v>-63.373799999999989</v>
      </c>
      <c r="W1691">
        <v>-66.391599999999983</v>
      </c>
    </row>
    <row r="1692" spans="1:23" x14ac:dyDescent="0.3">
      <c r="A1692">
        <v>5720</v>
      </c>
      <c r="B1692" t="s">
        <v>4318</v>
      </c>
      <c r="C1692" s="2">
        <v>42967</v>
      </c>
      <c r="D1692">
        <f t="shared" si="52"/>
        <v>2017</v>
      </c>
      <c r="E1692" s="2">
        <v>42462</v>
      </c>
      <c r="F1692" t="s">
        <v>128</v>
      </c>
      <c r="G1692" t="s">
        <v>3904</v>
      </c>
      <c r="H1692" t="s">
        <v>3905</v>
      </c>
      <c r="I1692" t="s">
        <v>25</v>
      </c>
      <c r="J1692" t="s">
        <v>26</v>
      </c>
      <c r="K1692" t="s">
        <v>95</v>
      </c>
      <c r="L1692" t="s">
        <v>96</v>
      </c>
      <c r="M1692">
        <v>47905</v>
      </c>
      <c r="N1692" t="s">
        <v>29</v>
      </c>
      <c r="O1692" t="s">
        <v>332</v>
      </c>
      <c r="P1692" t="s">
        <v>31</v>
      </c>
      <c r="Q1692" t="s">
        <v>44</v>
      </c>
      <c r="R1692" t="s">
        <v>333</v>
      </c>
      <c r="S1692">
        <v>81.400000000000006</v>
      </c>
      <c r="T1692">
        <v>5</v>
      </c>
      <c r="U1692" s="4">
        <v>0</v>
      </c>
      <c r="V1692">
        <f t="shared" si="53"/>
        <v>0</v>
      </c>
      <c r="W1692">
        <v>21.164000000000005</v>
      </c>
    </row>
    <row r="1693" spans="1:23" x14ac:dyDescent="0.3">
      <c r="A1693">
        <v>4543</v>
      </c>
      <c r="B1693" t="s">
        <v>4319</v>
      </c>
      <c r="C1693" s="2">
        <v>42968</v>
      </c>
      <c r="D1693">
        <f t="shared" si="52"/>
        <v>2017</v>
      </c>
      <c r="E1693" s="2">
        <v>42460</v>
      </c>
      <c r="F1693" t="s">
        <v>101</v>
      </c>
      <c r="G1693" t="s">
        <v>4320</v>
      </c>
      <c r="H1693" t="s">
        <v>4321</v>
      </c>
      <c r="I1693" t="s">
        <v>25</v>
      </c>
      <c r="J1693" t="s">
        <v>26</v>
      </c>
      <c r="K1693" t="s">
        <v>1421</v>
      </c>
      <c r="L1693" t="s">
        <v>633</v>
      </c>
      <c r="M1693">
        <v>73120</v>
      </c>
      <c r="N1693" t="s">
        <v>29</v>
      </c>
      <c r="O1693" t="s">
        <v>4322</v>
      </c>
      <c r="P1693" t="s">
        <v>31</v>
      </c>
      <c r="Q1693" t="s">
        <v>280</v>
      </c>
      <c r="R1693" t="s">
        <v>4323</v>
      </c>
      <c r="S1693">
        <v>325.86</v>
      </c>
      <c r="T1693">
        <v>2</v>
      </c>
      <c r="U1693" s="4">
        <v>0</v>
      </c>
      <c r="V1693">
        <f t="shared" si="53"/>
        <v>0</v>
      </c>
      <c r="W1693">
        <v>149.8956</v>
      </c>
    </row>
    <row r="1694" spans="1:23" x14ac:dyDescent="0.3">
      <c r="A1694">
        <v>469</v>
      </c>
      <c r="B1694" t="s">
        <v>4324</v>
      </c>
      <c r="C1694" s="2">
        <v>42969</v>
      </c>
      <c r="D1694">
        <f t="shared" si="52"/>
        <v>2017</v>
      </c>
      <c r="E1694" s="2">
        <v>42464</v>
      </c>
      <c r="F1694" t="s">
        <v>22</v>
      </c>
      <c r="G1694" t="s">
        <v>2201</v>
      </c>
      <c r="H1694" t="s">
        <v>2202</v>
      </c>
      <c r="I1694" t="s">
        <v>104</v>
      </c>
      <c r="J1694" t="s">
        <v>26</v>
      </c>
      <c r="K1694" t="s">
        <v>2131</v>
      </c>
      <c r="L1694" t="s">
        <v>28</v>
      </c>
      <c r="M1694">
        <v>79109</v>
      </c>
      <c r="N1694" t="s">
        <v>29</v>
      </c>
      <c r="O1694" t="s">
        <v>4325</v>
      </c>
      <c r="P1694" t="s">
        <v>54</v>
      </c>
      <c r="Q1694" t="s">
        <v>110</v>
      </c>
      <c r="R1694" t="s">
        <v>4326</v>
      </c>
      <c r="S1694">
        <v>205.33279999999996</v>
      </c>
      <c r="T1694">
        <v>2</v>
      </c>
      <c r="U1694" s="4">
        <v>0.32</v>
      </c>
      <c r="V1694">
        <f t="shared" si="53"/>
        <v>-65.706495999999987</v>
      </c>
      <c r="W1694">
        <v>-36.235200000000006</v>
      </c>
    </row>
    <row r="1695" spans="1:23" x14ac:dyDescent="0.3">
      <c r="A1695">
        <v>3243</v>
      </c>
      <c r="B1695" t="s">
        <v>4327</v>
      </c>
      <c r="C1695" s="2">
        <v>42970</v>
      </c>
      <c r="D1695">
        <f t="shared" si="52"/>
        <v>2017</v>
      </c>
      <c r="E1695" s="2">
        <v>42465</v>
      </c>
      <c r="F1695" t="s">
        <v>128</v>
      </c>
      <c r="G1695" t="s">
        <v>4328</v>
      </c>
      <c r="H1695" t="s">
        <v>4329</v>
      </c>
      <c r="I1695" t="s">
        <v>25</v>
      </c>
      <c r="J1695" t="s">
        <v>26</v>
      </c>
      <c r="K1695" t="s">
        <v>166</v>
      </c>
      <c r="L1695" t="s">
        <v>39</v>
      </c>
      <c r="M1695">
        <v>60623</v>
      </c>
      <c r="N1695" t="s">
        <v>29</v>
      </c>
      <c r="O1695" t="s">
        <v>4330</v>
      </c>
      <c r="P1695" t="s">
        <v>31</v>
      </c>
      <c r="Q1695" t="s">
        <v>47</v>
      </c>
      <c r="R1695" t="s">
        <v>4331</v>
      </c>
      <c r="S1695">
        <v>13.467999999999998</v>
      </c>
      <c r="T1695">
        <v>13</v>
      </c>
      <c r="U1695" s="4">
        <v>0.8</v>
      </c>
      <c r="V1695">
        <f t="shared" si="53"/>
        <v>-10.7744</v>
      </c>
      <c r="W1695">
        <v>-22.895600000000005</v>
      </c>
    </row>
    <row r="1696" spans="1:23" x14ac:dyDescent="0.3">
      <c r="A1696">
        <v>6562</v>
      </c>
      <c r="B1696" t="s">
        <v>4332</v>
      </c>
      <c r="C1696" s="2">
        <v>42971</v>
      </c>
      <c r="D1696">
        <f t="shared" si="52"/>
        <v>2017</v>
      </c>
      <c r="E1696" s="2">
        <v>42462</v>
      </c>
      <c r="F1696" t="s">
        <v>101</v>
      </c>
      <c r="G1696" t="s">
        <v>953</v>
      </c>
      <c r="H1696" t="s">
        <v>954</v>
      </c>
      <c r="I1696" t="s">
        <v>104</v>
      </c>
      <c r="J1696" t="s">
        <v>26</v>
      </c>
      <c r="K1696" t="s">
        <v>179</v>
      </c>
      <c r="L1696" t="s">
        <v>28</v>
      </c>
      <c r="M1696">
        <v>76017</v>
      </c>
      <c r="N1696" t="s">
        <v>29</v>
      </c>
      <c r="O1696" t="s">
        <v>4333</v>
      </c>
      <c r="P1696" t="s">
        <v>31</v>
      </c>
      <c r="Q1696" t="s">
        <v>82</v>
      </c>
      <c r="R1696" t="s">
        <v>4334</v>
      </c>
      <c r="S1696">
        <v>33.61999999999999</v>
      </c>
      <c r="T1696">
        <v>5</v>
      </c>
      <c r="U1696" s="4">
        <v>0.8</v>
      </c>
      <c r="V1696">
        <f t="shared" si="53"/>
        <v>-26.895999999999994</v>
      </c>
      <c r="W1696">
        <v>-90.774000000000029</v>
      </c>
    </row>
    <row r="1697" spans="1:23" x14ac:dyDescent="0.3">
      <c r="A1697">
        <v>2402</v>
      </c>
      <c r="B1697" t="s">
        <v>4335</v>
      </c>
      <c r="C1697" s="2">
        <v>42972</v>
      </c>
      <c r="D1697">
        <f t="shared" si="52"/>
        <v>2017</v>
      </c>
      <c r="E1697" s="2">
        <v>42464</v>
      </c>
      <c r="F1697" t="s">
        <v>128</v>
      </c>
      <c r="G1697" t="s">
        <v>2490</v>
      </c>
      <c r="H1697" t="s">
        <v>2491</v>
      </c>
      <c r="I1697" t="s">
        <v>25</v>
      </c>
      <c r="J1697" t="s">
        <v>26</v>
      </c>
      <c r="K1697" t="s">
        <v>762</v>
      </c>
      <c r="L1697" t="s">
        <v>138</v>
      </c>
      <c r="M1697">
        <v>65807</v>
      </c>
      <c r="N1697" t="s">
        <v>29</v>
      </c>
      <c r="O1697" t="s">
        <v>4336</v>
      </c>
      <c r="P1697" t="s">
        <v>31</v>
      </c>
      <c r="Q1697" t="s">
        <v>44</v>
      </c>
      <c r="R1697" t="s">
        <v>4337</v>
      </c>
      <c r="S1697">
        <v>94.199999999999989</v>
      </c>
      <c r="T1697">
        <v>6</v>
      </c>
      <c r="U1697" s="4">
        <v>0</v>
      </c>
      <c r="V1697">
        <f t="shared" si="53"/>
        <v>0</v>
      </c>
      <c r="W1697">
        <v>23.550000000000004</v>
      </c>
    </row>
    <row r="1698" spans="1:23" x14ac:dyDescent="0.3">
      <c r="A1698">
        <v>2403</v>
      </c>
      <c r="B1698" t="s">
        <v>4335</v>
      </c>
      <c r="C1698" s="2">
        <v>42973</v>
      </c>
      <c r="D1698">
        <f t="shared" si="52"/>
        <v>2017</v>
      </c>
      <c r="E1698" s="2">
        <v>42464</v>
      </c>
      <c r="F1698" t="s">
        <v>128</v>
      </c>
      <c r="G1698" t="s">
        <v>2490</v>
      </c>
      <c r="H1698" t="s">
        <v>2491</v>
      </c>
      <c r="I1698" t="s">
        <v>25</v>
      </c>
      <c r="J1698" t="s">
        <v>26</v>
      </c>
      <c r="K1698" t="s">
        <v>762</v>
      </c>
      <c r="L1698" t="s">
        <v>138</v>
      </c>
      <c r="M1698">
        <v>65807</v>
      </c>
      <c r="N1698" t="s">
        <v>29</v>
      </c>
      <c r="O1698" t="s">
        <v>4338</v>
      </c>
      <c r="P1698" t="s">
        <v>31</v>
      </c>
      <c r="Q1698" t="s">
        <v>280</v>
      </c>
      <c r="R1698" t="s">
        <v>472</v>
      </c>
      <c r="S1698">
        <v>28.4</v>
      </c>
      <c r="T1698">
        <v>5</v>
      </c>
      <c r="U1698" s="4">
        <v>0</v>
      </c>
      <c r="V1698">
        <f t="shared" si="53"/>
        <v>0</v>
      </c>
      <c r="W1698">
        <v>13.347999999999997</v>
      </c>
    </row>
    <row r="1699" spans="1:23" x14ac:dyDescent="0.3">
      <c r="A1699">
        <v>3725</v>
      </c>
      <c r="B1699" t="s">
        <v>4339</v>
      </c>
      <c r="C1699" s="2">
        <v>42974</v>
      </c>
      <c r="D1699">
        <f t="shared" si="52"/>
        <v>2017</v>
      </c>
      <c r="E1699" s="2">
        <v>42465</v>
      </c>
      <c r="F1699" t="s">
        <v>101</v>
      </c>
      <c r="G1699" t="s">
        <v>1121</v>
      </c>
      <c r="H1699" t="s">
        <v>1122</v>
      </c>
      <c r="I1699" t="s">
        <v>25</v>
      </c>
      <c r="J1699" t="s">
        <v>26</v>
      </c>
      <c r="K1699" t="s">
        <v>166</v>
      </c>
      <c r="L1699" t="s">
        <v>39</v>
      </c>
      <c r="M1699">
        <v>60653</v>
      </c>
      <c r="N1699" t="s">
        <v>29</v>
      </c>
      <c r="O1699" t="s">
        <v>4340</v>
      </c>
      <c r="P1699" t="s">
        <v>31</v>
      </c>
      <c r="Q1699" t="s">
        <v>64</v>
      </c>
      <c r="R1699" t="s">
        <v>4341</v>
      </c>
      <c r="S1699">
        <v>7.0559999999999992</v>
      </c>
      <c r="T1699">
        <v>3</v>
      </c>
      <c r="U1699" s="4">
        <v>0.2</v>
      </c>
      <c r="V1699">
        <f t="shared" si="53"/>
        <v>-1.4112</v>
      </c>
      <c r="W1699">
        <v>2.2050000000000001</v>
      </c>
    </row>
    <row r="1700" spans="1:23" x14ac:dyDescent="0.3">
      <c r="A1700">
        <v>6190</v>
      </c>
      <c r="B1700" t="s">
        <v>4342</v>
      </c>
      <c r="C1700" s="2">
        <v>42975</v>
      </c>
      <c r="D1700">
        <f t="shared" si="52"/>
        <v>2017</v>
      </c>
      <c r="E1700" s="2">
        <v>42468</v>
      </c>
      <c r="F1700" t="s">
        <v>22</v>
      </c>
      <c r="G1700" t="s">
        <v>4343</v>
      </c>
      <c r="H1700" t="s">
        <v>4344</v>
      </c>
      <c r="I1700" t="s">
        <v>25</v>
      </c>
      <c r="J1700" t="s">
        <v>26</v>
      </c>
      <c r="K1700" t="s">
        <v>1285</v>
      </c>
      <c r="L1700" t="s">
        <v>39</v>
      </c>
      <c r="M1700">
        <v>60016</v>
      </c>
      <c r="N1700" t="s">
        <v>29</v>
      </c>
      <c r="O1700" t="s">
        <v>2798</v>
      </c>
      <c r="P1700" t="s">
        <v>67</v>
      </c>
      <c r="Q1700" t="s">
        <v>297</v>
      </c>
      <c r="R1700" t="s">
        <v>2799</v>
      </c>
      <c r="S1700">
        <v>383.84000000000003</v>
      </c>
      <c r="T1700">
        <v>4</v>
      </c>
      <c r="U1700" s="4">
        <v>0.2</v>
      </c>
      <c r="V1700">
        <f t="shared" si="53"/>
        <v>-76.768000000000015</v>
      </c>
      <c r="W1700">
        <v>47.97999999999999</v>
      </c>
    </row>
    <row r="1701" spans="1:23" x14ac:dyDescent="0.3">
      <c r="A1701">
        <v>8416</v>
      </c>
      <c r="B1701" t="s">
        <v>4345</v>
      </c>
      <c r="C1701" s="2">
        <v>42976</v>
      </c>
      <c r="D1701">
        <f t="shared" si="52"/>
        <v>2017</v>
      </c>
      <c r="E1701" s="2">
        <v>42472</v>
      </c>
      <c r="F1701" t="s">
        <v>22</v>
      </c>
      <c r="G1701" t="s">
        <v>4346</v>
      </c>
      <c r="H1701" t="s">
        <v>4347</v>
      </c>
      <c r="I1701" t="s">
        <v>37</v>
      </c>
      <c r="J1701" t="s">
        <v>26</v>
      </c>
      <c r="K1701" t="s">
        <v>3966</v>
      </c>
      <c r="L1701" t="s">
        <v>278</v>
      </c>
      <c r="M1701">
        <v>52302</v>
      </c>
      <c r="N1701" t="s">
        <v>29</v>
      </c>
      <c r="O1701" t="s">
        <v>2567</v>
      </c>
      <c r="P1701" t="s">
        <v>31</v>
      </c>
      <c r="Q1701" t="s">
        <v>32</v>
      </c>
      <c r="R1701" t="s">
        <v>2568</v>
      </c>
      <c r="S1701">
        <v>106.32</v>
      </c>
      <c r="T1701">
        <v>3</v>
      </c>
      <c r="U1701" s="4">
        <v>0</v>
      </c>
      <c r="V1701">
        <f t="shared" si="53"/>
        <v>0</v>
      </c>
      <c r="W1701">
        <v>49.970399999999991</v>
      </c>
    </row>
    <row r="1702" spans="1:23" x14ac:dyDescent="0.3">
      <c r="A1702">
        <v>5371</v>
      </c>
      <c r="B1702" t="s">
        <v>4348</v>
      </c>
      <c r="C1702" s="2">
        <v>42977</v>
      </c>
      <c r="D1702">
        <f t="shared" si="52"/>
        <v>2017</v>
      </c>
      <c r="E1702" s="2">
        <v>42472</v>
      </c>
      <c r="F1702" t="s">
        <v>22</v>
      </c>
      <c r="G1702" t="s">
        <v>2424</v>
      </c>
      <c r="H1702" t="s">
        <v>2425</v>
      </c>
      <c r="I1702" t="s">
        <v>104</v>
      </c>
      <c r="J1702" t="s">
        <v>26</v>
      </c>
      <c r="K1702" t="s">
        <v>4349</v>
      </c>
      <c r="L1702" t="s">
        <v>74</v>
      </c>
      <c r="M1702">
        <v>48237</v>
      </c>
      <c r="N1702" t="s">
        <v>29</v>
      </c>
      <c r="O1702" t="s">
        <v>854</v>
      </c>
      <c r="P1702" t="s">
        <v>54</v>
      </c>
      <c r="Q1702" t="s">
        <v>55</v>
      </c>
      <c r="R1702" t="s">
        <v>855</v>
      </c>
      <c r="S1702">
        <v>273.95999999999998</v>
      </c>
      <c r="T1702">
        <v>2</v>
      </c>
      <c r="U1702" s="4">
        <v>0</v>
      </c>
      <c r="V1702">
        <f t="shared" si="53"/>
        <v>0</v>
      </c>
      <c r="W1702">
        <v>71.229600000000005</v>
      </c>
    </row>
    <row r="1703" spans="1:23" x14ac:dyDescent="0.3">
      <c r="A1703">
        <v>5372</v>
      </c>
      <c r="B1703" t="s">
        <v>4348</v>
      </c>
      <c r="C1703" s="2">
        <v>42978</v>
      </c>
      <c r="D1703">
        <f t="shared" si="52"/>
        <v>2017</v>
      </c>
      <c r="E1703" s="2">
        <v>42472</v>
      </c>
      <c r="F1703" t="s">
        <v>22</v>
      </c>
      <c r="G1703" t="s">
        <v>2424</v>
      </c>
      <c r="H1703" t="s">
        <v>2425</v>
      </c>
      <c r="I1703" t="s">
        <v>104</v>
      </c>
      <c r="J1703" t="s">
        <v>26</v>
      </c>
      <c r="K1703" t="s">
        <v>4349</v>
      </c>
      <c r="L1703" t="s">
        <v>74</v>
      </c>
      <c r="M1703">
        <v>48237</v>
      </c>
      <c r="N1703" t="s">
        <v>29</v>
      </c>
      <c r="O1703" t="s">
        <v>4350</v>
      </c>
      <c r="P1703" t="s">
        <v>54</v>
      </c>
      <c r="Q1703" t="s">
        <v>55</v>
      </c>
      <c r="R1703" t="s">
        <v>4351</v>
      </c>
      <c r="S1703">
        <v>306.89999999999998</v>
      </c>
      <c r="T1703">
        <v>3</v>
      </c>
      <c r="U1703" s="4">
        <v>0</v>
      </c>
      <c r="V1703">
        <f t="shared" si="53"/>
        <v>0</v>
      </c>
      <c r="W1703">
        <v>79.793999999999997</v>
      </c>
    </row>
    <row r="1704" spans="1:23" x14ac:dyDescent="0.3">
      <c r="A1704">
        <v>4418</v>
      </c>
      <c r="B1704" t="s">
        <v>4352</v>
      </c>
      <c r="C1704" s="2">
        <v>42979</v>
      </c>
      <c r="D1704">
        <f t="shared" si="52"/>
        <v>2017</v>
      </c>
      <c r="E1704" s="2">
        <v>42472</v>
      </c>
      <c r="F1704" t="s">
        <v>128</v>
      </c>
      <c r="G1704" t="s">
        <v>3113</v>
      </c>
      <c r="H1704" t="s">
        <v>3114</v>
      </c>
      <c r="I1704" t="s">
        <v>25</v>
      </c>
      <c r="J1704" t="s">
        <v>26</v>
      </c>
      <c r="K1704" t="s">
        <v>115</v>
      </c>
      <c r="L1704" t="s">
        <v>74</v>
      </c>
      <c r="M1704">
        <v>48205</v>
      </c>
      <c r="N1704" t="s">
        <v>29</v>
      </c>
      <c r="O1704" t="s">
        <v>2608</v>
      </c>
      <c r="P1704" t="s">
        <v>31</v>
      </c>
      <c r="Q1704" t="s">
        <v>47</v>
      </c>
      <c r="R1704" t="s">
        <v>2609</v>
      </c>
      <c r="S1704">
        <v>478.24</v>
      </c>
      <c r="T1704">
        <v>8</v>
      </c>
      <c r="U1704" s="4">
        <v>0</v>
      </c>
      <c r="V1704">
        <f t="shared" si="53"/>
        <v>0</v>
      </c>
      <c r="W1704">
        <v>219.99039999999997</v>
      </c>
    </row>
    <row r="1705" spans="1:23" x14ac:dyDescent="0.3">
      <c r="A1705">
        <v>3503</v>
      </c>
      <c r="B1705" t="s">
        <v>4353</v>
      </c>
      <c r="C1705" s="2">
        <v>42980</v>
      </c>
      <c r="D1705">
        <f t="shared" si="52"/>
        <v>2017</v>
      </c>
      <c r="E1705" s="2">
        <v>42470</v>
      </c>
      <c r="F1705" t="s">
        <v>170</v>
      </c>
      <c r="G1705" t="s">
        <v>1033</v>
      </c>
      <c r="H1705" t="s">
        <v>1034</v>
      </c>
      <c r="I1705" t="s">
        <v>25</v>
      </c>
      <c r="J1705" t="s">
        <v>26</v>
      </c>
      <c r="K1705" t="s">
        <v>347</v>
      </c>
      <c r="L1705" t="s">
        <v>28</v>
      </c>
      <c r="M1705">
        <v>78745</v>
      </c>
      <c r="N1705" t="s">
        <v>29</v>
      </c>
      <c r="O1705" t="s">
        <v>4354</v>
      </c>
      <c r="P1705" t="s">
        <v>31</v>
      </c>
      <c r="Q1705" t="s">
        <v>32</v>
      </c>
      <c r="R1705" t="s">
        <v>4355</v>
      </c>
      <c r="S1705">
        <v>10.368000000000002</v>
      </c>
      <c r="T1705">
        <v>2</v>
      </c>
      <c r="U1705" s="4">
        <v>0.2</v>
      </c>
      <c r="V1705">
        <f t="shared" si="53"/>
        <v>-2.0736000000000003</v>
      </c>
      <c r="W1705">
        <v>3.6288</v>
      </c>
    </row>
    <row r="1706" spans="1:23" x14ac:dyDescent="0.3">
      <c r="A1706">
        <v>3504</v>
      </c>
      <c r="B1706" t="s">
        <v>4353</v>
      </c>
      <c r="C1706" s="2">
        <v>42981</v>
      </c>
      <c r="D1706">
        <f t="shared" si="52"/>
        <v>2017</v>
      </c>
      <c r="E1706" s="2">
        <v>42470</v>
      </c>
      <c r="F1706" t="s">
        <v>170</v>
      </c>
      <c r="G1706" t="s">
        <v>1033</v>
      </c>
      <c r="H1706" t="s">
        <v>1034</v>
      </c>
      <c r="I1706" t="s">
        <v>25</v>
      </c>
      <c r="J1706" t="s">
        <v>26</v>
      </c>
      <c r="K1706" t="s">
        <v>347</v>
      </c>
      <c r="L1706" t="s">
        <v>28</v>
      </c>
      <c r="M1706">
        <v>78745</v>
      </c>
      <c r="N1706" t="s">
        <v>29</v>
      </c>
      <c r="O1706" t="s">
        <v>3484</v>
      </c>
      <c r="P1706" t="s">
        <v>67</v>
      </c>
      <c r="Q1706" t="s">
        <v>68</v>
      </c>
      <c r="R1706" t="s">
        <v>3485</v>
      </c>
      <c r="S1706">
        <v>95.736000000000004</v>
      </c>
      <c r="T1706">
        <v>3</v>
      </c>
      <c r="U1706" s="4">
        <v>0.2</v>
      </c>
      <c r="V1706">
        <f t="shared" si="53"/>
        <v>-19.147200000000002</v>
      </c>
      <c r="W1706">
        <v>20.343900000000001</v>
      </c>
    </row>
    <row r="1707" spans="1:23" x14ac:dyDescent="0.3">
      <c r="A1707">
        <v>2005</v>
      </c>
      <c r="B1707" t="s">
        <v>4356</v>
      </c>
      <c r="C1707" s="2">
        <v>42982</v>
      </c>
      <c r="D1707">
        <f t="shared" si="52"/>
        <v>2017</v>
      </c>
      <c r="E1707" s="2">
        <v>42478</v>
      </c>
      <c r="F1707" t="s">
        <v>22</v>
      </c>
      <c r="G1707" t="s">
        <v>3190</v>
      </c>
      <c r="H1707" t="s">
        <v>3191</v>
      </c>
      <c r="I1707" t="s">
        <v>37</v>
      </c>
      <c r="J1707" t="s">
        <v>26</v>
      </c>
      <c r="K1707" t="s">
        <v>173</v>
      </c>
      <c r="L1707" t="s">
        <v>28</v>
      </c>
      <c r="M1707">
        <v>79424</v>
      </c>
      <c r="N1707" t="s">
        <v>29</v>
      </c>
      <c r="O1707" t="s">
        <v>2537</v>
      </c>
      <c r="P1707" t="s">
        <v>31</v>
      </c>
      <c r="Q1707" t="s">
        <v>47</v>
      </c>
      <c r="R1707" t="s">
        <v>2538</v>
      </c>
      <c r="S1707">
        <v>11.363999999999997</v>
      </c>
      <c r="T1707">
        <v>3</v>
      </c>
      <c r="U1707" s="4">
        <v>0.8</v>
      </c>
      <c r="V1707">
        <f t="shared" si="53"/>
        <v>-9.0911999999999988</v>
      </c>
      <c r="W1707">
        <v>-17.045999999999999</v>
      </c>
    </row>
    <row r="1708" spans="1:23" x14ac:dyDescent="0.3">
      <c r="A1708">
        <v>2663</v>
      </c>
      <c r="B1708" t="s">
        <v>4357</v>
      </c>
      <c r="C1708" s="2">
        <v>42983</v>
      </c>
      <c r="D1708">
        <f t="shared" si="52"/>
        <v>2017</v>
      </c>
      <c r="E1708" s="2">
        <v>42475</v>
      </c>
      <c r="F1708" t="s">
        <v>101</v>
      </c>
      <c r="G1708" t="s">
        <v>4358</v>
      </c>
      <c r="H1708" t="s">
        <v>4359</v>
      </c>
      <c r="I1708" t="s">
        <v>37</v>
      </c>
      <c r="J1708" t="s">
        <v>26</v>
      </c>
      <c r="K1708" t="s">
        <v>762</v>
      </c>
      <c r="L1708" t="s">
        <v>138</v>
      </c>
      <c r="M1708">
        <v>65807</v>
      </c>
      <c r="N1708" t="s">
        <v>29</v>
      </c>
      <c r="O1708" t="s">
        <v>1019</v>
      </c>
      <c r="P1708" t="s">
        <v>31</v>
      </c>
      <c r="Q1708" t="s">
        <v>47</v>
      </c>
      <c r="R1708" t="s">
        <v>1020</v>
      </c>
      <c r="S1708">
        <v>8.76</v>
      </c>
      <c r="T1708">
        <v>2</v>
      </c>
      <c r="U1708" s="4">
        <v>0</v>
      </c>
      <c r="V1708">
        <f t="shared" si="53"/>
        <v>0</v>
      </c>
      <c r="W1708">
        <v>4.2047999999999996</v>
      </c>
    </row>
    <row r="1709" spans="1:23" x14ac:dyDescent="0.3">
      <c r="A1709">
        <v>5953</v>
      </c>
      <c r="B1709" t="s">
        <v>4360</v>
      </c>
      <c r="C1709" s="2">
        <v>42984</v>
      </c>
      <c r="D1709">
        <f t="shared" si="52"/>
        <v>2017</v>
      </c>
      <c r="E1709" s="2">
        <v>42481</v>
      </c>
      <c r="F1709" t="s">
        <v>22</v>
      </c>
      <c r="G1709" t="s">
        <v>1910</v>
      </c>
      <c r="H1709" t="s">
        <v>1911</v>
      </c>
      <c r="I1709" t="s">
        <v>37</v>
      </c>
      <c r="J1709" t="s">
        <v>26</v>
      </c>
      <c r="K1709" t="s">
        <v>27</v>
      </c>
      <c r="L1709" t="s">
        <v>28</v>
      </c>
      <c r="M1709">
        <v>77041</v>
      </c>
      <c r="N1709" t="s">
        <v>29</v>
      </c>
      <c r="O1709" t="s">
        <v>2656</v>
      </c>
      <c r="P1709" t="s">
        <v>31</v>
      </c>
      <c r="Q1709" t="s">
        <v>32</v>
      </c>
      <c r="R1709" t="s">
        <v>2657</v>
      </c>
      <c r="S1709">
        <v>20.736000000000004</v>
      </c>
      <c r="T1709">
        <v>4</v>
      </c>
      <c r="U1709" s="4">
        <v>0.2</v>
      </c>
      <c r="V1709">
        <f t="shared" si="53"/>
        <v>-4.1472000000000007</v>
      </c>
      <c r="W1709">
        <v>7.2576000000000001</v>
      </c>
    </row>
    <row r="1710" spans="1:23" x14ac:dyDescent="0.3">
      <c r="A1710">
        <v>1521</v>
      </c>
      <c r="B1710" t="s">
        <v>4361</v>
      </c>
      <c r="C1710" s="2">
        <v>42985</v>
      </c>
      <c r="D1710">
        <f t="shared" si="52"/>
        <v>2017</v>
      </c>
      <c r="E1710" s="2">
        <v>42481</v>
      </c>
      <c r="F1710" t="s">
        <v>22</v>
      </c>
      <c r="G1710" t="s">
        <v>4362</v>
      </c>
      <c r="H1710" t="s">
        <v>4363</v>
      </c>
      <c r="I1710" t="s">
        <v>37</v>
      </c>
      <c r="J1710" t="s">
        <v>26</v>
      </c>
      <c r="K1710" t="s">
        <v>166</v>
      </c>
      <c r="L1710" t="s">
        <v>39</v>
      </c>
      <c r="M1710">
        <v>60610</v>
      </c>
      <c r="N1710" t="s">
        <v>29</v>
      </c>
      <c r="O1710" t="s">
        <v>4364</v>
      </c>
      <c r="P1710" t="s">
        <v>31</v>
      </c>
      <c r="Q1710" t="s">
        <v>64</v>
      </c>
      <c r="R1710" t="s">
        <v>4365</v>
      </c>
      <c r="S1710">
        <v>16.520000000000003</v>
      </c>
      <c r="T1710">
        <v>5</v>
      </c>
      <c r="U1710" s="4">
        <v>0.2</v>
      </c>
      <c r="V1710">
        <f t="shared" si="53"/>
        <v>-3.3040000000000007</v>
      </c>
      <c r="W1710">
        <v>2.0649999999999986</v>
      </c>
    </row>
    <row r="1711" spans="1:23" x14ac:dyDescent="0.3">
      <c r="A1711">
        <v>3232</v>
      </c>
      <c r="B1711" t="s">
        <v>4366</v>
      </c>
      <c r="C1711" s="2">
        <v>42986</v>
      </c>
      <c r="D1711">
        <f t="shared" si="52"/>
        <v>2017</v>
      </c>
      <c r="E1711" s="2">
        <v>42482</v>
      </c>
      <c r="F1711" t="s">
        <v>22</v>
      </c>
      <c r="G1711" t="s">
        <v>4367</v>
      </c>
      <c r="H1711" t="s">
        <v>4368</v>
      </c>
      <c r="I1711" t="s">
        <v>25</v>
      </c>
      <c r="J1711" t="s">
        <v>26</v>
      </c>
      <c r="K1711" t="s">
        <v>27</v>
      </c>
      <c r="L1711" t="s">
        <v>28</v>
      </c>
      <c r="M1711">
        <v>77095</v>
      </c>
      <c r="N1711" t="s">
        <v>29</v>
      </c>
      <c r="O1711" t="s">
        <v>1110</v>
      </c>
      <c r="P1711" t="s">
        <v>31</v>
      </c>
      <c r="Q1711" t="s">
        <v>47</v>
      </c>
      <c r="R1711" t="s">
        <v>1111</v>
      </c>
      <c r="S1711">
        <v>26.045999999999992</v>
      </c>
      <c r="T1711">
        <v>3</v>
      </c>
      <c r="U1711" s="4">
        <v>0.8</v>
      </c>
      <c r="V1711">
        <f t="shared" si="53"/>
        <v>-20.836799999999997</v>
      </c>
      <c r="W1711">
        <v>-44.278199999999998</v>
      </c>
    </row>
    <row r="1712" spans="1:23" x14ac:dyDescent="0.3">
      <c r="A1712">
        <v>3233</v>
      </c>
      <c r="B1712" t="s">
        <v>4366</v>
      </c>
      <c r="C1712" s="2">
        <v>42987</v>
      </c>
      <c r="D1712">
        <f t="shared" si="52"/>
        <v>2017</v>
      </c>
      <c r="E1712" s="2">
        <v>42482</v>
      </c>
      <c r="F1712" t="s">
        <v>22</v>
      </c>
      <c r="G1712" t="s">
        <v>4367</v>
      </c>
      <c r="H1712" t="s">
        <v>4368</v>
      </c>
      <c r="I1712" t="s">
        <v>25</v>
      </c>
      <c r="J1712" t="s">
        <v>26</v>
      </c>
      <c r="K1712" t="s">
        <v>27</v>
      </c>
      <c r="L1712" t="s">
        <v>28</v>
      </c>
      <c r="M1712">
        <v>77095</v>
      </c>
      <c r="N1712" t="s">
        <v>29</v>
      </c>
      <c r="O1712" t="s">
        <v>1280</v>
      </c>
      <c r="P1712" t="s">
        <v>31</v>
      </c>
      <c r="Q1712" t="s">
        <v>47</v>
      </c>
      <c r="R1712" t="s">
        <v>1281</v>
      </c>
      <c r="S1712">
        <v>2.8959999999999995</v>
      </c>
      <c r="T1712">
        <v>1</v>
      </c>
      <c r="U1712" s="4">
        <v>0.8</v>
      </c>
      <c r="V1712">
        <f t="shared" si="53"/>
        <v>-2.3167999999999997</v>
      </c>
      <c r="W1712">
        <v>-4.7784000000000013</v>
      </c>
    </row>
    <row r="1713" spans="1:23" x14ac:dyDescent="0.3">
      <c r="A1713">
        <v>3234</v>
      </c>
      <c r="B1713" t="s">
        <v>4366</v>
      </c>
      <c r="C1713" s="2">
        <v>42988</v>
      </c>
      <c r="D1713">
        <f t="shared" si="52"/>
        <v>2017</v>
      </c>
      <c r="E1713" s="2">
        <v>42482</v>
      </c>
      <c r="F1713" t="s">
        <v>22</v>
      </c>
      <c r="G1713" t="s">
        <v>4367</v>
      </c>
      <c r="H1713" t="s">
        <v>4368</v>
      </c>
      <c r="I1713" t="s">
        <v>25</v>
      </c>
      <c r="J1713" t="s">
        <v>26</v>
      </c>
      <c r="K1713" t="s">
        <v>27</v>
      </c>
      <c r="L1713" t="s">
        <v>28</v>
      </c>
      <c r="M1713">
        <v>77095</v>
      </c>
      <c r="N1713" t="s">
        <v>29</v>
      </c>
      <c r="O1713" t="s">
        <v>4369</v>
      </c>
      <c r="P1713" t="s">
        <v>31</v>
      </c>
      <c r="Q1713" t="s">
        <v>44</v>
      </c>
      <c r="R1713" t="s">
        <v>4370</v>
      </c>
      <c r="S1713">
        <v>32.544000000000004</v>
      </c>
      <c r="T1713">
        <v>2</v>
      </c>
      <c r="U1713" s="4">
        <v>0.2</v>
      </c>
      <c r="V1713">
        <f t="shared" si="53"/>
        <v>-6.5088000000000008</v>
      </c>
      <c r="W1713">
        <v>-7.7292000000000041</v>
      </c>
    </row>
    <row r="1714" spans="1:23" x14ac:dyDescent="0.3">
      <c r="A1714">
        <v>9588</v>
      </c>
      <c r="B1714" t="s">
        <v>4371</v>
      </c>
      <c r="C1714" s="2">
        <v>42989</v>
      </c>
      <c r="D1714">
        <f t="shared" si="52"/>
        <v>2017</v>
      </c>
      <c r="E1714" s="2">
        <v>42482</v>
      </c>
      <c r="F1714" t="s">
        <v>22</v>
      </c>
      <c r="G1714" t="s">
        <v>4372</v>
      </c>
      <c r="H1714" t="s">
        <v>4373</v>
      </c>
      <c r="I1714" t="s">
        <v>104</v>
      </c>
      <c r="J1714" t="s">
        <v>26</v>
      </c>
      <c r="K1714" t="s">
        <v>166</v>
      </c>
      <c r="L1714" t="s">
        <v>39</v>
      </c>
      <c r="M1714">
        <v>60653</v>
      </c>
      <c r="N1714" t="s">
        <v>29</v>
      </c>
      <c r="O1714" t="s">
        <v>4374</v>
      </c>
      <c r="P1714" t="s">
        <v>31</v>
      </c>
      <c r="Q1714" t="s">
        <v>44</v>
      </c>
      <c r="R1714" t="s">
        <v>4375</v>
      </c>
      <c r="S1714">
        <v>195.136</v>
      </c>
      <c r="T1714">
        <v>4</v>
      </c>
      <c r="U1714" s="4">
        <v>0.2</v>
      </c>
      <c r="V1714">
        <f t="shared" si="53"/>
        <v>-39.027200000000001</v>
      </c>
      <c r="W1714">
        <v>-43.9056</v>
      </c>
    </row>
    <row r="1715" spans="1:23" x14ac:dyDescent="0.3">
      <c r="A1715">
        <v>2239</v>
      </c>
      <c r="B1715" t="s">
        <v>4376</v>
      </c>
      <c r="C1715" s="2">
        <v>42990</v>
      </c>
      <c r="D1715">
        <f t="shared" si="52"/>
        <v>2017</v>
      </c>
      <c r="E1715" s="2">
        <v>42486</v>
      </c>
      <c r="F1715" t="s">
        <v>22</v>
      </c>
      <c r="G1715" t="s">
        <v>2915</v>
      </c>
      <c r="H1715" t="s">
        <v>2916</v>
      </c>
      <c r="I1715" t="s">
        <v>37</v>
      </c>
      <c r="J1715" t="s">
        <v>26</v>
      </c>
      <c r="K1715" t="s">
        <v>166</v>
      </c>
      <c r="L1715" t="s">
        <v>39</v>
      </c>
      <c r="M1715">
        <v>60610</v>
      </c>
      <c r="N1715" t="s">
        <v>29</v>
      </c>
      <c r="O1715" t="s">
        <v>4177</v>
      </c>
      <c r="P1715" t="s">
        <v>54</v>
      </c>
      <c r="Q1715" t="s">
        <v>55</v>
      </c>
      <c r="R1715" t="s">
        <v>4178</v>
      </c>
      <c r="S1715">
        <v>44.400000000000006</v>
      </c>
      <c r="T1715">
        <v>2</v>
      </c>
      <c r="U1715" s="4">
        <v>0.6</v>
      </c>
      <c r="V1715">
        <f t="shared" si="53"/>
        <v>-26.640000000000004</v>
      </c>
      <c r="W1715">
        <v>-52.169999999999987</v>
      </c>
    </row>
    <row r="1716" spans="1:23" x14ac:dyDescent="0.3">
      <c r="A1716">
        <v>6766</v>
      </c>
      <c r="B1716" t="s">
        <v>4377</v>
      </c>
      <c r="C1716" s="2">
        <v>42991</v>
      </c>
      <c r="D1716">
        <f t="shared" si="52"/>
        <v>2017</v>
      </c>
      <c r="E1716" s="2">
        <v>42484</v>
      </c>
      <c r="F1716" t="s">
        <v>22</v>
      </c>
      <c r="G1716" t="s">
        <v>3670</v>
      </c>
      <c r="H1716" t="s">
        <v>3671</v>
      </c>
      <c r="I1716" t="s">
        <v>25</v>
      </c>
      <c r="J1716" t="s">
        <v>26</v>
      </c>
      <c r="K1716" t="s">
        <v>166</v>
      </c>
      <c r="L1716" t="s">
        <v>39</v>
      </c>
      <c r="M1716">
        <v>60653</v>
      </c>
      <c r="N1716" t="s">
        <v>29</v>
      </c>
      <c r="O1716" t="s">
        <v>361</v>
      </c>
      <c r="P1716" t="s">
        <v>54</v>
      </c>
      <c r="Q1716" t="s">
        <v>140</v>
      </c>
      <c r="R1716" t="s">
        <v>362</v>
      </c>
      <c r="S1716">
        <v>317.05799999999999</v>
      </c>
      <c r="T1716">
        <v>3</v>
      </c>
      <c r="U1716" s="4">
        <v>0.3</v>
      </c>
      <c r="V1716">
        <f t="shared" si="53"/>
        <v>-95.117399999999989</v>
      </c>
      <c r="W1716">
        <v>-18.117599999999996</v>
      </c>
    </row>
    <row r="1717" spans="1:23" x14ac:dyDescent="0.3">
      <c r="A1717">
        <v>6767</v>
      </c>
      <c r="B1717" t="s">
        <v>4377</v>
      </c>
      <c r="C1717" s="2">
        <v>42992</v>
      </c>
      <c r="D1717">
        <f t="shared" si="52"/>
        <v>2017</v>
      </c>
      <c r="E1717" s="2">
        <v>42484</v>
      </c>
      <c r="F1717" t="s">
        <v>22</v>
      </c>
      <c r="G1717" t="s">
        <v>3670</v>
      </c>
      <c r="H1717" t="s">
        <v>3671</v>
      </c>
      <c r="I1717" t="s">
        <v>25</v>
      </c>
      <c r="J1717" t="s">
        <v>26</v>
      </c>
      <c r="K1717" t="s">
        <v>166</v>
      </c>
      <c r="L1717" t="s">
        <v>39</v>
      </c>
      <c r="M1717">
        <v>60653</v>
      </c>
      <c r="N1717" t="s">
        <v>29</v>
      </c>
      <c r="O1717" t="s">
        <v>2473</v>
      </c>
      <c r="P1717" t="s">
        <v>31</v>
      </c>
      <c r="Q1717" t="s">
        <v>64</v>
      </c>
      <c r="R1717" t="s">
        <v>2474</v>
      </c>
      <c r="S1717">
        <v>15.76</v>
      </c>
      <c r="T1717">
        <v>2</v>
      </c>
      <c r="U1717" s="4">
        <v>0.2</v>
      </c>
      <c r="V1717">
        <f t="shared" si="53"/>
        <v>-3.1520000000000001</v>
      </c>
      <c r="W1717">
        <v>3.5460000000000007</v>
      </c>
    </row>
    <row r="1718" spans="1:23" x14ac:dyDescent="0.3">
      <c r="A1718">
        <v>6768</v>
      </c>
      <c r="B1718" t="s">
        <v>4377</v>
      </c>
      <c r="C1718" s="2">
        <v>42993</v>
      </c>
      <c r="D1718">
        <f t="shared" si="52"/>
        <v>2017</v>
      </c>
      <c r="E1718" s="2">
        <v>42484</v>
      </c>
      <c r="F1718" t="s">
        <v>22</v>
      </c>
      <c r="G1718" t="s">
        <v>3670</v>
      </c>
      <c r="H1718" t="s">
        <v>3671</v>
      </c>
      <c r="I1718" t="s">
        <v>25</v>
      </c>
      <c r="J1718" t="s">
        <v>26</v>
      </c>
      <c r="K1718" t="s">
        <v>166</v>
      </c>
      <c r="L1718" t="s">
        <v>39</v>
      </c>
      <c r="M1718">
        <v>60653</v>
      </c>
      <c r="N1718" t="s">
        <v>29</v>
      </c>
      <c r="O1718" t="s">
        <v>4378</v>
      </c>
      <c r="P1718" t="s">
        <v>54</v>
      </c>
      <c r="Q1718" t="s">
        <v>55</v>
      </c>
      <c r="R1718" t="s">
        <v>4379</v>
      </c>
      <c r="S1718">
        <v>14.560000000000002</v>
      </c>
      <c r="T1718">
        <v>5</v>
      </c>
      <c r="U1718" s="4">
        <v>0.6</v>
      </c>
      <c r="V1718">
        <f t="shared" si="53"/>
        <v>-8.7360000000000007</v>
      </c>
      <c r="W1718">
        <v>-6.1879999999999988</v>
      </c>
    </row>
    <row r="1719" spans="1:23" x14ac:dyDescent="0.3">
      <c r="A1719">
        <v>7595</v>
      </c>
      <c r="B1719" t="s">
        <v>4380</v>
      </c>
      <c r="C1719" s="2">
        <v>42994</v>
      </c>
      <c r="D1719">
        <f t="shared" si="52"/>
        <v>2017</v>
      </c>
      <c r="E1719" s="2">
        <v>42484</v>
      </c>
      <c r="F1719" t="s">
        <v>22</v>
      </c>
      <c r="G1719" t="s">
        <v>275</v>
      </c>
      <c r="H1719" t="s">
        <v>276</v>
      </c>
      <c r="I1719" t="s">
        <v>25</v>
      </c>
      <c r="J1719" t="s">
        <v>26</v>
      </c>
      <c r="K1719" t="s">
        <v>115</v>
      </c>
      <c r="L1719" t="s">
        <v>74</v>
      </c>
      <c r="M1719">
        <v>48234</v>
      </c>
      <c r="N1719" t="s">
        <v>29</v>
      </c>
      <c r="O1719" t="s">
        <v>3785</v>
      </c>
      <c r="P1719" t="s">
        <v>31</v>
      </c>
      <c r="Q1719" t="s">
        <v>47</v>
      </c>
      <c r="R1719" t="s">
        <v>3786</v>
      </c>
      <c r="S1719">
        <v>146.86000000000001</v>
      </c>
      <c r="T1719">
        <v>7</v>
      </c>
      <c r="U1719" s="4">
        <v>0</v>
      </c>
      <c r="V1719">
        <f t="shared" si="53"/>
        <v>0</v>
      </c>
      <c r="W1719">
        <v>70.492799999999988</v>
      </c>
    </row>
    <row r="1720" spans="1:23" x14ac:dyDescent="0.3">
      <c r="A1720">
        <v>7596</v>
      </c>
      <c r="B1720" t="s">
        <v>4380</v>
      </c>
      <c r="C1720" s="2">
        <v>42995</v>
      </c>
      <c r="D1720">
        <f t="shared" si="52"/>
        <v>2017</v>
      </c>
      <c r="E1720" s="2">
        <v>42484</v>
      </c>
      <c r="F1720" t="s">
        <v>22</v>
      </c>
      <c r="G1720" t="s">
        <v>275</v>
      </c>
      <c r="H1720" t="s">
        <v>276</v>
      </c>
      <c r="I1720" t="s">
        <v>25</v>
      </c>
      <c r="J1720" t="s">
        <v>26</v>
      </c>
      <c r="K1720" t="s">
        <v>115</v>
      </c>
      <c r="L1720" t="s">
        <v>74</v>
      </c>
      <c r="M1720">
        <v>48234</v>
      </c>
      <c r="N1720" t="s">
        <v>29</v>
      </c>
      <c r="O1720" t="s">
        <v>4157</v>
      </c>
      <c r="P1720" t="s">
        <v>31</v>
      </c>
      <c r="Q1720" t="s">
        <v>47</v>
      </c>
      <c r="R1720" t="s">
        <v>4158</v>
      </c>
      <c r="S1720">
        <v>36.56</v>
      </c>
      <c r="T1720">
        <v>4</v>
      </c>
      <c r="U1720" s="4">
        <v>0</v>
      </c>
      <c r="V1720">
        <f t="shared" si="53"/>
        <v>0</v>
      </c>
      <c r="W1720">
        <v>18.28</v>
      </c>
    </row>
    <row r="1721" spans="1:23" x14ac:dyDescent="0.3">
      <c r="A1721">
        <v>177</v>
      </c>
      <c r="B1721" t="s">
        <v>4381</v>
      </c>
      <c r="C1721" s="2">
        <v>42996</v>
      </c>
      <c r="D1721">
        <f t="shared" si="52"/>
        <v>2017</v>
      </c>
      <c r="E1721" s="2">
        <v>42485</v>
      </c>
      <c r="F1721" t="s">
        <v>128</v>
      </c>
      <c r="G1721" t="s">
        <v>4382</v>
      </c>
      <c r="H1721" t="s">
        <v>4383</v>
      </c>
      <c r="I1721" t="s">
        <v>25</v>
      </c>
      <c r="J1721" t="s">
        <v>26</v>
      </c>
      <c r="K1721" t="s">
        <v>27</v>
      </c>
      <c r="L1721" t="s">
        <v>28</v>
      </c>
      <c r="M1721">
        <v>77036</v>
      </c>
      <c r="N1721" t="s">
        <v>29</v>
      </c>
      <c r="O1721" t="s">
        <v>2111</v>
      </c>
      <c r="P1721" t="s">
        <v>31</v>
      </c>
      <c r="Q1721" t="s">
        <v>82</v>
      </c>
      <c r="R1721" t="s">
        <v>2112</v>
      </c>
      <c r="S1721">
        <v>97.263999999999982</v>
      </c>
      <c r="T1721">
        <v>4</v>
      </c>
      <c r="U1721" s="4">
        <v>0.8</v>
      </c>
      <c r="V1721">
        <f t="shared" si="53"/>
        <v>-77.811199999999985</v>
      </c>
      <c r="W1721">
        <v>-243.16000000000008</v>
      </c>
    </row>
    <row r="1722" spans="1:23" x14ac:dyDescent="0.3">
      <c r="A1722">
        <v>1103</v>
      </c>
      <c r="B1722" t="s">
        <v>4384</v>
      </c>
      <c r="C1722" s="2">
        <v>42997</v>
      </c>
      <c r="D1722">
        <f t="shared" si="52"/>
        <v>2017</v>
      </c>
      <c r="E1722" s="2">
        <v>42487</v>
      </c>
      <c r="F1722" t="s">
        <v>22</v>
      </c>
      <c r="G1722" t="s">
        <v>1393</v>
      </c>
      <c r="H1722" t="s">
        <v>1394</v>
      </c>
      <c r="I1722" t="s">
        <v>25</v>
      </c>
      <c r="J1722" t="s">
        <v>26</v>
      </c>
      <c r="K1722" t="s">
        <v>27</v>
      </c>
      <c r="L1722" t="s">
        <v>28</v>
      </c>
      <c r="M1722">
        <v>77041</v>
      </c>
      <c r="N1722" t="s">
        <v>29</v>
      </c>
      <c r="O1722" t="s">
        <v>1064</v>
      </c>
      <c r="P1722" t="s">
        <v>31</v>
      </c>
      <c r="Q1722" t="s">
        <v>47</v>
      </c>
      <c r="R1722" t="s">
        <v>1065</v>
      </c>
      <c r="S1722">
        <v>2.6939999999999995</v>
      </c>
      <c r="T1722">
        <v>3</v>
      </c>
      <c r="U1722" s="4">
        <v>0.8</v>
      </c>
      <c r="V1722">
        <f t="shared" si="53"/>
        <v>-2.1551999999999998</v>
      </c>
      <c r="W1722">
        <v>-4.7145000000000028</v>
      </c>
    </row>
    <row r="1723" spans="1:23" x14ac:dyDescent="0.3">
      <c r="A1723">
        <v>1104</v>
      </c>
      <c r="B1723" t="s">
        <v>4384</v>
      </c>
      <c r="C1723" s="2">
        <v>42998</v>
      </c>
      <c r="D1723">
        <f t="shared" si="52"/>
        <v>2017</v>
      </c>
      <c r="E1723" s="2">
        <v>42487</v>
      </c>
      <c r="F1723" t="s">
        <v>22</v>
      </c>
      <c r="G1723" t="s">
        <v>1393</v>
      </c>
      <c r="H1723" t="s">
        <v>1394</v>
      </c>
      <c r="I1723" t="s">
        <v>25</v>
      </c>
      <c r="J1723" t="s">
        <v>26</v>
      </c>
      <c r="K1723" t="s">
        <v>27</v>
      </c>
      <c r="L1723" t="s">
        <v>28</v>
      </c>
      <c r="M1723">
        <v>77041</v>
      </c>
      <c r="N1723" t="s">
        <v>29</v>
      </c>
      <c r="O1723" t="s">
        <v>1341</v>
      </c>
      <c r="P1723" t="s">
        <v>31</v>
      </c>
      <c r="Q1723" t="s">
        <v>47</v>
      </c>
      <c r="R1723" t="s">
        <v>1342</v>
      </c>
      <c r="S1723">
        <v>2.9339999999999993</v>
      </c>
      <c r="T1723">
        <v>3</v>
      </c>
      <c r="U1723" s="4">
        <v>0.8</v>
      </c>
      <c r="V1723">
        <f t="shared" si="53"/>
        <v>-2.3471999999999995</v>
      </c>
      <c r="W1723">
        <v>-4.9878000000000018</v>
      </c>
    </row>
    <row r="1724" spans="1:23" x14ac:dyDescent="0.3">
      <c r="A1724">
        <v>7567</v>
      </c>
      <c r="B1724" t="s">
        <v>4385</v>
      </c>
      <c r="C1724" s="2">
        <v>42999</v>
      </c>
      <c r="D1724">
        <f t="shared" si="52"/>
        <v>2017</v>
      </c>
      <c r="E1724" s="2">
        <v>42483</v>
      </c>
      <c r="F1724" t="s">
        <v>101</v>
      </c>
      <c r="G1724" t="s">
        <v>4386</v>
      </c>
      <c r="H1724" t="s">
        <v>4387</v>
      </c>
      <c r="I1724" t="s">
        <v>104</v>
      </c>
      <c r="J1724" t="s">
        <v>26</v>
      </c>
      <c r="K1724" t="s">
        <v>27</v>
      </c>
      <c r="L1724" t="s">
        <v>28</v>
      </c>
      <c r="M1724">
        <v>77070</v>
      </c>
      <c r="N1724" t="s">
        <v>29</v>
      </c>
      <c r="O1724" t="s">
        <v>4388</v>
      </c>
      <c r="P1724" t="s">
        <v>67</v>
      </c>
      <c r="Q1724" t="s">
        <v>68</v>
      </c>
      <c r="R1724" t="s">
        <v>4389</v>
      </c>
      <c r="S1724">
        <v>47.975999999999999</v>
      </c>
      <c r="T1724">
        <v>3</v>
      </c>
      <c r="U1724" s="4">
        <v>0.2</v>
      </c>
      <c r="V1724">
        <f t="shared" si="53"/>
        <v>-9.5952000000000002</v>
      </c>
      <c r="W1724">
        <v>8.3957999999999942</v>
      </c>
    </row>
    <row r="1725" spans="1:23" x14ac:dyDescent="0.3">
      <c r="A1725">
        <v>7568</v>
      </c>
      <c r="B1725" t="s">
        <v>4385</v>
      </c>
      <c r="C1725" s="2">
        <v>43000</v>
      </c>
      <c r="D1725">
        <f t="shared" si="52"/>
        <v>2017</v>
      </c>
      <c r="E1725" s="2">
        <v>42483</v>
      </c>
      <c r="F1725" t="s">
        <v>101</v>
      </c>
      <c r="G1725" t="s">
        <v>4386</v>
      </c>
      <c r="H1725" t="s">
        <v>4387</v>
      </c>
      <c r="I1725" t="s">
        <v>104</v>
      </c>
      <c r="J1725" t="s">
        <v>26</v>
      </c>
      <c r="K1725" t="s">
        <v>27</v>
      </c>
      <c r="L1725" t="s">
        <v>28</v>
      </c>
      <c r="M1725">
        <v>77070</v>
      </c>
      <c r="N1725" t="s">
        <v>29</v>
      </c>
      <c r="O1725" t="s">
        <v>4390</v>
      </c>
      <c r="P1725" t="s">
        <v>31</v>
      </c>
      <c r="Q1725" t="s">
        <v>32</v>
      </c>
      <c r="R1725" t="s">
        <v>4391</v>
      </c>
      <c r="S1725">
        <v>20.736000000000004</v>
      </c>
      <c r="T1725">
        <v>4</v>
      </c>
      <c r="U1725" s="4">
        <v>0.2</v>
      </c>
      <c r="V1725">
        <f t="shared" si="53"/>
        <v>-4.1472000000000007</v>
      </c>
      <c r="W1725">
        <v>7.2576000000000001</v>
      </c>
    </row>
    <row r="1726" spans="1:23" x14ac:dyDescent="0.3">
      <c r="A1726">
        <v>3867</v>
      </c>
      <c r="B1726" t="s">
        <v>4392</v>
      </c>
      <c r="C1726" s="2">
        <v>43001</v>
      </c>
      <c r="D1726">
        <f t="shared" si="52"/>
        <v>2017</v>
      </c>
      <c r="E1726" s="2">
        <v>42485</v>
      </c>
      <c r="F1726" t="s">
        <v>128</v>
      </c>
      <c r="G1726" t="s">
        <v>1506</v>
      </c>
      <c r="H1726" t="s">
        <v>1507</v>
      </c>
      <c r="I1726" t="s">
        <v>25</v>
      </c>
      <c r="J1726" t="s">
        <v>26</v>
      </c>
      <c r="K1726" t="s">
        <v>2498</v>
      </c>
      <c r="L1726" t="s">
        <v>96</v>
      </c>
      <c r="M1726">
        <v>46226</v>
      </c>
      <c r="N1726" t="s">
        <v>29</v>
      </c>
      <c r="O1726" t="s">
        <v>1864</v>
      </c>
      <c r="P1726" t="s">
        <v>67</v>
      </c>
      <c r="Q1726" t="s">
        <v>68</v>
      </c>
      <c r="R1726" t="s">
        <v>1865</v>
      </c>
      <c r="S1726">
        <v>155.34</v>
      </c>
      <c r="T1726">
        <v>6</v>
      </c>
      <c r="U1726" s="4">
        <v>0</v>
      </c>
      <c r="V1726">
        <f t="shared" si="53"/>
        <v>0</v>
      </c>
      <c r="W1726">
        <v>55.922399999999996</v>
      </c>
    </row>
    <row r="1727" spans="1:23" x14ac:dyDescent="0.3">
      <c r="A1727">
        <v>8200</v>
      </c>
      <c r="B1727" t="s">
        <v>4393</v>
      </c>
      <c r="C1727" s="2">
        <v>43002</v>
      </c>
      <c r="D1727">
        <f t="shared" si="52"/>
        <v>2017</v>
      </c>
      <c r="E1727" s="2">
        <v>42490</v>
      </c>
      <c r="F1727" t="s">
        <v>22</v>
      </c>
      <c r="G1727" t="s">
        <v>3074</v>
      </c>
      <c r="H1727" t="s">
        <v>3075</v>
      </c>
      <c r="I1727" t="s">
        <v>25</v>
      </c>
      <c r="J1727" t="s">
        <v>26</v>
      </c>
      <c r="K1727" t="s">
        <v>166</v>
      </c>
      <c r="L1727" t="s">
        <v>39</v>
      </c>
      <c r="M1727">
        <v>60610</v>
      </c>
      <c r="N1727" t="s">
        <v>29</v>
      </c>
      <c r="O1727" t="s">
        <v>4394</v>
      </c>
      <c r="P1727" t="s">
        <v>31</v>
      </c>
      <c r="Q1727" t="s">
        <v>47</v>
      </c>
      <c r="R1727" t="s">
        <v>4395</v>
      </c>
      <c r="S1727">
        <v>10.429999999999996</v>
      </c>
      <c r="T1727">
        <v>5</v>
      </c>
      <c r="U1727" s="4">
        <v>0.8</v>
      </c>
      <c r="V1727">
        <f t="shared" si="53"/>
        <v>-8.3439999999999976</v>
      </c>
      <c r="W1727">
        <v>-18.252500000000001</v>
      </c>
    </row>
    <row r="1728" spans="1:23" x14ac:dyDescent="0.3">
      <c r="A1728">
        <v>8201</v>
      </c>
      <c r="B1728" t="s">
        <v>4393</v>
      </c>
      <c r="C1728" s="2">
        <v>43003</v>
      </c>
      <c r="D1728">
        <f t="shared" si="52"/>
        <v>2017</v>
      </c>
      <c r="E1728" s="2">
        <v>42490</v>
      </c>
      <c r="F1728" t="s">
        <v>22</v>
      </c>
      <c r="G1728" t="s">
        <v>3074</v>
      </c>
      <c r="H1728" t="s">
        <v>3075</v>
      </c>
      <c r="I1728" t="s">
        <v>25</v>
      </c>
      <c r="J1728" t="s">
        <v>26</v>
      </c>
      <c r="K1728" t="s">
        <v>166</v>
      </c>
      <c r="L1728" t="s">
        <v>39</v>
      </c>
      <c r="M1728">
        <v>60610</v>
      </c>
      <c r="N1728" t="s">
        <v>29</v>
      </c>
      <c r="O1728" t="s">
        <v>627</v>
      </c>
      <c r="P1728" t="s">
        <v>31</v>
      </c>
      <c r="Q1728" t="s">
        <v>44</v>
      </c>
      <c r="R1728" t="s">
        <v>628</v>
      </c>
      <c r="S1728">
        <v>72.784000000000006</v>
      </c>
      <c r="T1728">
        <v>1</v>
      </c>
      <c r="U1728" s="4">
        <v>0.2</v>
      </c>
      <c r="V1728">
        <f t="shared" si="53"/>
        <v>-14.556800000000003</v>
      </c>
      <c r="W1728">
        <v>-18.196000000000002</v>
      </c>
    </row>
    <row r="1729" spans="1:23" x14ac:dyDescent="0.3">
      <c r="A1729">
        <v>1359</v>
      </c>
      <c r="B1729" t="s">
        <v>4396</v>
      </c>
      <c r="C1729" s="2">
        <v>43004</v>
      </c>
      <c r="D1729">
        <f t="shared" si="52"/>
        <v>2017</v>
      </c>
      <c r="E1729" s="2">
        <v>42487</v>
      </c>
      <c r="F1729" t="s">
        <v>101</v>
      </c>
      <c r="G1729" t="s">
        <v>4397</v>
      </c>
      <c r="H1729" t="s">
        <v>4398</v>
      </c>
      <c r="I1729" t="s">
        <v>25</v>
      </c>
      <c r="J1729" t="s">
        <v>26</v>
      </c>
      <c r="K1729" t="s">
        <v>413</v>
      </c>
      <c r="L1729" t="s">
        <v>28</v>
      </c>
      <c r="M1729">
        <v>76106</v>
      </c>
      <c r="N1729" t="s">
        <v>29</v>
      </c>
      <c r="O1729" t="s">
        <v>439</v>
      </c>
      <c r="P1729" t="s">
        <v>54</v>
      </c>
      <c r="Q1729" t="s">
        <v>55</v>
      </c>
      <c r="R1729" t="s">
        <v>440</v>
      </c>
      <c r="S1729">
        <v>1.988</v>
      </c>
      <c r="T1729">
        <v>1</v>
      </c>
      <c r="U1729" s="4">
        <v>0.6</v>
      </c>
      <c r="V1729">
        <f t="shared" si="53"/>
        <v>-1.1927999999999999</v>
      </c>
      <c r="W1729">
        <v>-1.4413</v>
      </c>
    </row>
    <row r="1730" spans="1:23" x14ac:dyDescent="0.3">
      <c r="A1730">
        <v>3098</v>
      </c>
      <c r="B1730" t="s">
        <v>4399</v>
      </c>
      <c r="C1730" s="2">
        <v>43005</v>
      </c>
      <c r="D1730">
        <f t="shared" si="52"/>
        <v>2017</v>
      </c>
      <c r="E1730" s="2">
        <v>42491</v>
      </c>
      <c r="F1730" t="s">
        <v>22</v>
      </c>
      <c r="G1730" t="s">
        <v>3083</v>
      </c>
      <c r="H1730" t="s">
        <v>3084</v>
      </c>
      <c r="I1730" t="s">
        <v>104</v>
      </c>
      <c r="J1730" t="s">
        <v>26</v>
      </c>
      <c r="K1730" t="s">
        <v>413</v>
      </c>
      <c r="L1730" t="s">
        <v>28</v>
      </c>
      <c r="M1730">
        <v>76106</v>
      </c>
      <c r="N1730" t="s">
        <v>29</v>
      </c>
      <c r="O1730" t="s">
        <v>4400</v>
      </c>
      <c r="P1730" t="s">
        <v>31</v>
      </c>
      <c r="Q1730" t="s">
        <v>41</v>
      </c>
      <c r="R1730" t="s">
        <v>4401</v>
      </c>
      <c r="S1730">
        <v>33.119999999999997</v>
      </c>
      <c r="T1730">
        <v>4</v>
      </c>
      <c r="U1730" s="4">
        <v>0.2</v>
      </c>
      <c r="V1730">
        <f t="shared" si="53"/>
        <v>-6.6239999999999997</v>
      </c>
      <c r="W1730">
        <v>11.592000000000001</v>
      </c>
    </row>
    <row r="1731" spans="1:23" x14ac:dyDescent="0.3">
      <c r="A1731">
        <v>3099</v>
      </c>
      <c r="B1731" t="s">
        <v>4399</v>
      </c>
      <c r="C1731" s="2">
        <v>43006</v>
      </c>
      <c r="D1731">
        <f t="shared" ref="D1731:D1794" si="54">YEAR(C1731)</f>
        <v>2017</v>
      </c>
      <c r="E1731" s="2">
        <v>42491</v>
      </c>
      <c r="F1731" t="s">
        <v>22</v>
      </c>
      <c r="G1731" t="s">
        <v>3083</v>
      </c>
      <c r="H1731" t="s">
        <v>3084</v>
      </c>
      <c r="I1731" t="s">
        <v>104</v>
      </c>
      <c r="J1731" t="s">
        <v>26</v>
      </c>
      <c r="K1731" t="s">
        <v>413</v>
      </c>
      <c r="L1731" t="s">
        <v>28</v>
      </c>
      <c r="M1731">
        <v>76106</v>
      </c>
      <c r="N1731" t="s">
        <v>29</v>
      </c>
      <c r="O1731" t="s">
        <v>4402</v>
      </c>
      <c r="P1731" t="s">
        <v>54</v>
      </c>
      <c r="Q1731" t="s">
        <v>110</v>
      </c>
      <c r="R1731" t="s">
        <v>4403</v>
      </c>
      <c r="S1731">
        <v>220.26559999999998</v>
      </c>
      <c r="T1731">
        <v>4</v>
      </c>
      <c r="U1731" s="4">
        <v>0.32</v>
      </c>
      <c r="V1731">
        <f t="shared" ref="V1731:V1794" si="55">S1731*-U1731</f>
        <v>-70.484991999999991</v>
      </c>
      <c r="W1731">
        <v>-42.1096</v>
      </c>
    </row>
    <row r="1732" spans="1:23" x14ac:dyDescent="0.3">
      <c r="A1732">
        <v>4758</v>
      </c>
      <c r="B1732" t="s">
        <v>4404</v>
      </c>
      <c r="C1732" s="2">
        <v>43007</v>
      </c>
      <c r="D1732">
        <f t="shared" si="54"/>
        <v>2017</v>
      </c>
      <c r="E1732" s="2">
        <v>42495</v>
      </c>
      <c r="F1732" t="s">
        <v>22</v>
      </c>
      <c r="G1732" t="s">
        <v>1318</v>
      </c>
      <c r="H1732" t="s">
        <v>1319</v>
      </c>
      <c r="I1732" t="s">
        <v>37</v>
      </c>
      <c r="J1732" t="s">
        <v>26</v>
      </c>
      <c r="K1732" t="s">
        <v>4405</v>
      </c>
      <c r="L1732" t="s">
        <v>39</v>
      </c>
      <c r="M1732">
        <v>61832</v>
      </c>
      <c r="N1732" t="s">
        <v>29</v>
      </c>
      <c r="O1732" t="s">
        <v>4406</v>
      </c>
      <c r="P1732" t="s">
        <v>31</v>
      </c>
      <c r="Q1732" t="s">
        <v>47</v>
      </c>
      <c r="R1732" t="s">
        <v>4407</v>
      </c>
      <c r="S1732">
        <v>43.371999999999993</v>
      </c>
      <c r="T1732">
        <v>7</v>
      </c>
      <c r="U1732" s="4">
        <v>0.8</v>
      </c>
      <c r="V1732">
        <f t="shared" si="55"/>
        <v>-34.697599999999994</v>
      </c>
      <c r="W1732">
        <v>-69.395200000000031</v>
      </c>
    </row>
    <row r="1733" spans="1:23" x14ac:dyDescent="0.3">
      <c r="A1733">
        <v>1971</v>
      </c>
      <c r="B1733" t="s">
        <v>4408</v>
      </c>
      <c r="C1733" s="2">
        <v>43008</v>
      </c>
      <c r="D1733">
        <f t="shared" si="54"/>
        <v>2017</v>
      </c>
      <c r="E1733" s="2">
        <v>42501</v>
      </c>
      <c r="F1733" t="s">
        <v>22</v>
      </c>
      <c r="G1733" t="s">
        <v>4346</v>
      </c>
      <c r="H1733" t="s">
        <v>4347</v>
      </c>
      <c r="I1733" t="s">
        <v>37</v>
      </c>
      <c r="J1733" t="s">
        <v>26</v>
      </c>
      <c r="K1733" t="s">
        <v>166</v>
      </c>
      <c r="L1733" t="s">
        <v>39</v>
      </c>
      <c r="M1733">
        <v>60623</v>
      </c>
      <c r="N1733" t="s">
        <v>29</v>
      </c>
      <c r="O1733" t="s">
        <v>4409</v>
      </c>
      <c r="P1733" t="s">
        <v>31</v>
      </c>
      <c r="Q1733" t="s">
        <v>64</v>
      </c>
      <c r="R1733" t="s">
        <v>4410</v>
      </c>
      <c r="S1733">
        <v>6.4080000000000004</v>
      </c>
      <c r="T1733">
        <v>3</v>
      </c>
      <c r="U1733" s="4">
        <v>0.2</v>
      </c>
      <c r="V1733">
        <f t="shared" si="55"/>
        <v>-1.2816000000000001</v>
      </c>
      <c r="W1733">
        <v>0.64079999999999981</v>
      </c>
    </row>
    <row r="1734" spans="1:23" x14ac:dyDescent="0.3">
      <c r="A1734">
        <v>1972</v>
      </c>
      <c r="B1734" t="s">
        <v>4408</v>
      </c>
      <c r="C1734" s="2">
        <v>43009</v>
      </c>
      <c r="D1734">
        <f t="shared" si="54"/>
        <v>2017</v>
      </c>
      <c r="E1734" s="2">
        <v>42501</v>
      </c>
      <c r="F1734" t="s">
        <v>22</v>
      </c>
      <c r="G1734" t="s">
        <v>4346</v>
      </c>
      <c r="H1734" t="s">
        <v>4347</v>
      </c>
      <c r="I1734" t="s">
        <v>37</v>
      </c>
      <c r="J1734" t="s">
        <v>26</v>
      </c>
      <c r="K1734" t="s">
        <v>166</v>
      </c>
      <c r="L1734" t="s">
        <v>39</v>
      </c>
      <c r="M1734">
        <v>60623</v>
      </c>
      <c r="N1734" t="s">
        <v>29</v>
      </c>
      <c r="O1734" t="s">
        <v>1430</v>
      </c>
      <c r="P1734" t="s">
        <v>67</v>
      </c>
      <c r="Q1734" t="s">
        <v>68</v>
      </c>
      <c r="R1734" t="s">
        <v>1431</v>
      </c>
      <c r="S1734">
        <v>408.74399999999997</v>
      </c>
      <c r="T1734">
        <v>7</v>
      </c>
      <c r="U1734" s="4">
        <v>0.2</v>
      </c>
      <c r="V1734">
        <f t="shared" si="55"/>
        <v>-81.748800000000003</v>
      </c>
      <c r="W1734">
        <v>76.639499999999984</v>
      </c>
    </row>
    <row r="1735" spans="1:23" x14ac:dyDescent="0.3">
      <c r="A1735">
        <v>4669</v>
      </c>
      <c r="B1735" t="s">
        <v>4411</v>
      </c>
      <c r="C1735" s="2">
        <v>43010</v>
      </c>
      <c r="D1735">
        <f t="shared" si="54"/>
        <v>2017</v>
      </c>
      <c r="E1735" s="2">
        <v>42501</v>
      </c>
      <c r="F1735" t="s">
        <v>22</v>
      </c>
      <c r="G1735" t="s">
        <v>4412</v>
      </c>
      <c r="H1735" t="s">
        <v>4413</v>
      </c>
      <c r="I1735" t="s">
        <v>104</v>
      </c>
      <c r="J1735" t="s">
        <v>26</v>
      </c>
      <c r="K1735" t="s">
        <v>413</v>
      </c>
      <c r="L1735" t="s">
        <v>28</v>
      </c>
      <c r="M1735">
        <v>76106</v>
      </c>
      <c r="N1735" t="s">
        <v>29</v>
      </c>
      <c r="O1735" t="s">
        <v>4414</v>
      </c>
      <c r="P1735" t="s">
        <v>31</v>
      </c>
      <c r="Q1735" t="s">
        <v>47</v>
      </c>
      <c r="R1735" t="s">
        <v>4415</v>
      </c>
      <c r="S1735">
        <v>11.059999999999999</v>
      </c>
      <c r="T1735">
        <v>10</v>
      </c>
      <c r="U1735" s="4">
        <v>0.8</v>
      </c>
      <c r="V1735">
        <f t="shared" si="55"/>
        <v>-8.847999999999999</v>
      </c>
      <c r="W1735">
        <v>-18.802</v>
      </c>
    </row>
    <row r="1736" spans="1:23" x14ac:dyDescent="0.3">
      <c r="A1736">
        <v>4670</v>
      </c>
      <c r="B1736" t="s">
        <v>4411</v>
      </c>
      <c r="C1736" s="2">
        <v>43011</v>
      </c>
      <c r="D1736">
        <f t="shared" si="54"/>
        <v>2017</v>
      </c>
      <c r="E1736" s="2">
        <v>42501</v>
      </c>
      <c r="F1736" t="s">
        <v>22</v>
      </c>
      <c r="G1736" t="s">
        <v>4412</v>
      </c>
      <c r="H1736" t="s">
        <v>4413</v>
      </c>
      <c r="I1736" t="s">
        <v>104</v>
      </c>
      <c r="J1736" t="s">
        <v>26</v>
      </c>
      <c r="K1736" t="s">
        <v>413</v>
      </c>
      <c r="L1736" t="s">
        <v>28</v>
      </c>
      <c r="M1736">
        <v>76106</v>
      </c>
      <c r="N1736" t="s">
        <v>29</v>
      </c>
      <c r="O1736" t="s">
        <v>4198</v>
      </c>
      <c r="P1736" t="s">
        <v>54</v>
      </c>
      <c r="Q1736" t="s">
        <v>110</v>
      </c>
      <c r="R1736" t="s">
        <v>4199</v>
      </c>
      <c r="S1736">
        <v>623.46479999999997</v>
      </c>
      <c r="T1736">
        <v>7</v>
      </c>
      <c r="U1736" s="4">
        <v>0.32</v>
      </c>
      <c r="V1736">
        <f t="shared" si="55"/>
        <v>-199.508736</v>
      </c>
      <c r="W1736">
        <v>-119.19180000000006</v>
      </c>
    </row>
    <row r="1737" spans="1:23" x14ac:dyDescent="0.3">
      <c r="A1737">
        <v>4671</v>
      </c>
      <c r="B1737" t="s">
        <v>4411</v>
      </c>
      <c r="C1737" s="2">
        <v>43012</v>
      </c>
      <c r="D1737">
        <f t="shared" si="54"/>
        <v>2017</v>
      </c>
      <c r="E1737" s="2">
        <v>42501</v>
      </c>
      <c r="F1737" t="s">
        <v>22</v>
      </c>
      <c r="G1737" t="s">
        <v>4412</v>
      </c>
      <c r="H1737" t="s">
        <v>4413</v>
      </c>
      <c r="I1737" t="s">
        <v>104</v>
      </c>
      <c r="J1737" t="s">
        <v>26</v>
      </c>
      <c r="K1737" t="s">
        <v>413</v>
      </c>
      <c r="L1737" t="s">
        <v>28</v>
      </c>
      <c r="M1737">
        <v>76106</v>
      </c>
      <c r="N1737" t="s">
        <v>29</v>
      </c>
      <c r="O1737" t="s">
        <v>1052</v>
      </c>
      <c r="P1737" t="s">
        <v>31</v>
      </c>
      <c r="Q1737" t="s">
        <v>44</v>
      </c>
      <c r="R1737" t="s">
        <v>1053</v>
      </c>
      <c r="S1737">
        <v>772.68000000000006</v>
      </c>
      <c r="T1737">
        <v>5</v>
      </c>
      <c r="U1737" s="4">
        <v>0.2</v>
      </c>
      <c r="V1737">
        <f t="shared" si="55"/>
        <v>-154.53600000000003</v>
      </c>
      <c r="W1737">
        <v>-57.950999999999993</v>
      </c>
    </row>
    <row r="1738" spans="1:23" x14ac:dyDescent="0.3">
      <c r="A1738">
        <v>9923</v>
      </c>
      <c r="B1738" t="s">
        <v>4416</v>
      </c>
      <c r="C1738" s="2">
        <v>43013</v>
      </c>
      <c r="D1738">
        <f t="shared" si="54"/>
        <v>2017</v>
      </c>
      <c r="E1738" s="2">
        <v>42500</v>
      </c>
      <c r="F1738" t="s">
        <v>22</v>
      </c>
      <c r="G1738" t="s">
        <v>4417</v>
      </c>
      <c r="H1738" t="s">
        <v>4418</v>
      </c>
      <c r="I1738" t="s">
        <v>25</v>
      </c>
      <c r="J1738" t="s">
        <v>26</v>
      </c>
      <c r="K1738" t="s">
        <v>166</v>
      </c>
      <c r="L1738" t="s">
        <v>39</v>
      </c>
      <c r="M1738">
        <v>60653</v>
      </c>
      <c r="N1738" t="s">
        <v>29</v>
      </c>
      <c r="O1738" t="s">
        <v>2996</v>
      </c>
      <c r="P1738" t="s">
        <v>67</v>
      </c>
      <c r="Q1738" t="s">
        <v>68</v>
      </c>
      <c r="R1738" t="s">
        <v>2997</v>
      </c>
      <c r="S1738">
        <v>191.96800000000002</v>
      </c>
      <c r="T1738">
        <v>4</v>
      </c>
      <c r="U1738" s="4">
        <v>0.2</v>
      </c>
      <c r="V1738">
        <f t="shared" si="55"/>
        <v>-38.393600000000006</v>
      </c>
      <c r="W1738">
        <v>28.79519999999998</v>
      </c>
    </row>
    <row r="1739" spans="1:23" x14ac:dyDescent="0.3">
      <c r="A1739">
        <v>3828</v>
      </c>
      <c r="B1739" t="s">
        <v>4419</v>
      </c>
      <c r="C1739" s="2">
        <v>43014</v>
      </c>
      <c r="D1739">
        <f t="shared" si="54"/>
        <v>2017</v>
      </c>
      <c r="E1739" s="2">
        <v>42501</v>
      </c>
      <c r="F1739" t="s">
        <v>22</v>
      </c>
      <c r="G1739" t="s">
        <v>4420</v>
      </c>
      <c r="H1739" t="s">
        <v>4421</v>
      </c>
      <c r="I1739" t="s">
        <v>104</v>
      </c>
      <c r="J1739" t="s">
        <v>26</v>
      </c>
      <c r="K1739" t="s">
        <v>115</v>
      </c>
      <c r="L1739" t="s">
        <v>74</v>
      </c>
      <c r="M1739">
        <v>48234</v>
      </c>
      <c r="N1739" t="s">
        <v>29</v>
      </c>
      <c r="O1739" t="s">
        <v>1902</v>
      </c>
      <c r="P1739" t="s">
        <v>54</v>
      </c>
      <c r="Q1739" t="s">
        <v>140</v>
      </c>
      <c r="R1739" t="s">
        <v>1903</v>
      </c>
      <c r="S1739">
        <v>1458.65</v>
      </c>
      <c r="T1739">
        <v>5</v>
      </c>
      <c r="U1739" s="4">
        <v>0</v>
      </c>
      <c r="V1739">
        <f t="shared" si="55"/>
        <v>0</v>
      </c>
      <c r="W1739">
        <v>423.00849999999997</v>
      </c>
    </row>
    <row r="1740" spans="1:23" x14ac:dyDescent="0.3">
      <c r="A1740">
        <v>3829</v>
      </c>
      <c r="B1740" t="s">
        <v>4419</v>
      </c>
      <c r="C1740" s="2">
        <v>43015</v>
      </c>
      <c r="D1740">
        <f t="shared" si="54"/>
        <v>2017</v>
      </c>
      <c r="E1740" s="2">
        <v>42501</v>
      </c>
      <c r="F1740" t="s">
        <v>22</v>
      </c>
      <c r="G1740" t="s">
        <v>4420</v>
      </c>
      <c r="H1740" t="s">
        <v>4421</v>
      </c>
      <c r="I1740" t="s">
        <v>104</v>
      </c>
      <c r="J1740" t="s">
        <v>26</v>
      </c>
      <c r="K1740" t="s">
        <v>115</v>
      </c>
      <c r="L1740" t="s">
        <v>74</v>
      </c>
      <c r="M1740">
        <v>48234</v>
      </c>
      <c r="N1740" t="s">
        <v>29</v>
      </c>
      <c r="O1740" t="s">
        <v>1265</v>
      </c>
      <c r="P1740" t="s">
        <v>54</v>
      </c>
      <c r="Q1740" t="s">
        <v>140</v>
      </c>
      <c r="R1740" t="s">
        <v>1266</v>
      </c>
      <c r="S1740">
        <v>26.64</v>
      </c>
      <c r="T1740">
        <v>1</v>
      </c>
      <c r="U1740" s="4">
        <v>0</v>
      </c>
      <c r="V1740">
        <f t="shared" si="55"/>
        <v>0</v>
      </c>
      <c r="W1740">
        <v>7.4591999999999992</v>
      </c>
    </row>
    <row r="1741" spans="1:23" x14ac:dyDescent="0.3">
      <c r="A1741">
        <v>3830</v>
      </c>
      <c r="B1741" t="s">
        <v>4419</v>
      </c>
      <c r="C1741" s="2">
        <v>43016</v>
      </c>
      <c r="D1741">
        <f t="shared" si="54"/>
        <v>2017</v>
      </c>
      <c r="E1741" s="2">
        <v>42501</v>
      </c>
      <c r="F1741" t="s">
        <v>22</v>
      </c>
      <c r="G1741" t="s">
        <v>4420</v>
      </c>
      <c r="H1741" t="s">
        <v>4421</v>
      </c>
      <c r="I1741" t="s">
        <v>104</v>
      </c>
      <c r="J1741" t="s">
        <v>26</v>
      </c>
      <c r="K1741" t="s">
        <v>115</v>
      </c>
      <c r="L1741" t="s">
        <v>74</v>
      </c>
      <c r="M1741">
        <v>48234</v>
      </c>
      <c r="N1741" t="s">
        <v>29</v>
      </c>
      <c r="O1741" t="s">
        <v>4422</v>
      </c>
      <c r="P1741" t="s">
        <v>54</v>
      </c>
      <c r="Q1741" t="s">
        <v>140</v>
      </c>
      <c r="R1741" t="s">
        <v>4423</v>
      </c>
      <c r="S1741">
        <v>476.8</v>
      </c>
      <c r="T1741">
        <v>2</v>
      </c>
      <c r="U1741" s="4">
        <v>0</v>
      </c>
      <c r="V1741">
        <f t="shared" si="55"/>
        <v>0</v>
      </c>
      <c r="W1741">
        <v>119.19999999999999</v>
      </c>
    </row>
    <row r="1742" spans="1:23" x14ac:dyDescent="0.3">
      <c r="A1742">
        <v>3831</v>
      </c>
      <c r="B1742" t="s">
        <v>4419</v>
      </c>
      <c r="C1742" s="2">
        <v>43017</v>
      </c>
      <c r="D1742">
        <f t="shared" si="54"/>
        <v>2017</v>
      </c>
      <c r="E1742" s="2">
        <v>42501</v>
      </c>
      <c r="F1742" t="s">
        <v>22</v>
      </c>
      <c r="G1742" t="s">
        <v>4420</v>
      </c>
      <c r="H1742" t="s">
        <v>4421</v>
      </c>
      <c r="I1742" t="s">
        <v>104</v>
      </c>
      <c r="J1742" t="s">
        <v>26</v>
      </c>
      <c r="K1742" t="s">
        <v>115</v>
      </c>
      <c r="L1742" t="s">
        <v>74</v>
      </c>
      <c r="M1742">
        <v>48234</v>
      </c>
      <c r="N1742" t="s">
        <v>29</v>
      </c>
      <c r="O1742" t="s">
        <v>1530</v>
      </c>
      <c r="P1742" t="s">
        <v>31</v>
      </c>
      <c r="Q1742" t="s">
        <v>82</v>
      </c>
      <c r="R1742" t="s">
        <v>1531</v>
      </c>
      <c r="S1742">
        <v>87.444000000000003</v>
      </c>
      <c r="T1742">
        <v>2</v>
      </c>
      <c r="U1742" s="4">
        <v>0.1</v>
      </c>
      <c r="V1742">
        <f t="shared" si="55"/>
        <v>-8.7444000000000006</v>
      </c>
      <c r="W1742">
        <v>18.460399999999986</v>
      </c>
    </row>
    <row r="1743" spans="1:23" x14ac:dyDescent="0.3">
      <c r="A1743">
        <v>9601</v>
      </c>
      <c r="B1743" t="s">
        <v>4424</v>
      </c>
      <c r="C1743" s="2">
        <v>43018</v>
      </c>
      <c r="D1743">
        <f t="shared" si="54"/>
        <v>2017</v>
      </c>
      <c r="E1743" s="2">
        <v>42501</v>
      </c>
      <c r="F1743" t="s">
        <v>128</v>
      </c>
      <c r="G1743" t="s">
        <v>1797</v>
      </c>
      <c r="H1743" t="s">
        <v>1798</v>
      </c>
      <c r="I1743" t="s">
        <v>104</v>
      </c>
      <c r="J1743" t="s">
        <v>26</v>
      </c>
      <c r="K1743" t="s">
        <v>4425</v>
      </c>
      <c r="L1743" t="s">
        <v>28</v>
      </c>
      <c r="M1743">
        <v>76063</v>
      </c>
      <c r="N1743" t="s">
        <v>29</v>
      </c>
      <c r="O1743" t="s">
        <v>4150</v>
      </c>
      <c r="P1743" t="s">
        <v>31</v>
      </c>
      <c r="Q1743" t="s">
        <v>32</v>
      </c>
      <c r="R1743" t="s">
        <v>4151</v>
      </c>
      <c r="S1743">
        <v>41.472000000000008</v>
      </c>
      <c r="T1743">
        <v>8</v>
      </c>
      <c r="U1743" s="4">
        <v>0.2</v>
      </c>
      <c r="V1743">
        <f t="shared" si="55"/>
        <v>-8.2944000000000013</v>
      </c>
      <c r="W1743">
        <v>14.5152</v>
      </c>
    </row>
    <row r="1744" spans="1:23" x14ac:dyDescent="0.3">
      <c r="A1744">
        <v>4700</v>
      </c>
      <c r="B1744" t="s">
        <v>4426</v>
      </c>
      <c r="C1744" s="2">
        <v>43019</v>
      </c>
      <c r="D1744">
        <f t="shared" si="54"/>
        <v>2017</v>
      </c>
      <c r="E1744" s="2">
        <v>42507</v>
      </c>
      <c r="F1744" t="s">
        <v>22</v>
      </c>
      <c r="G1744" t="s">
        <v>2211</v>
      </c>
      <c r="H1744" t="s">
        <v>2212</v>
      </c>
      <c r="I1744" t="s">
        <v>37</v>
      </c>
      <c r="J1744" t="s">
        <v>26</v>
      </c>
      <c r="K1744" t="s">
        <v>347</v>
      </c>
      <c r="L1744" t="s">
        <v>28</v>
      </c>
      <c r="M1744">
        <v>78745</v>
      </c>
      <c r="N1744" t="s">
        <v>29</v>
      </c>
      <c r="O1744" t="s">
        <v>1872</v>
      </c>
      <c r="P1744" t="s">
        <v>31</v>
      </c>
      <c r="Q1744" t="s">
        <v>64</v>
      </c>
      <c r="R1744" t="s">
        <v>1873</v>
      </c>
      <c r="S1744">
        <v>5.2480000000000002</v>
      </c>
      <c r="T1744">
        <v>2</v>
      </c>
      <c r="U1744" s="4">
        <v>0.2</v>
      </c>
      <c r="V1744">
        <f t="shared" si="55"/>
        <v>-1.0496000000000001</v>
      </c>
      <c r="W1744">
        <v>0.59039999999999915</v>
      </c>
    </row>
    <row r="1745" spans="1:23" x14ac:dyDescent="0.3">
      <c r="A1745">
        <v>4701</v>
      </c>
      <c r="B1745" t="s">
        <v>4426</v>
      </c>
      <c r="C1745" s="2">
        <v>43020</v>
      </c>
      <c r="D1745">
        <f t="shared" si="54"/>
        <v>2017</v>
      </c>
      <c r="E1745" s="2">
        <v>42507</v>
      </c>
      <c r="F1745" t="s">
        <v>22</v>
      </c>
      <c r="G1745" t="s">
        <v>2211</v>
      </c>
      <c r="H1745" t="s">
        <v>2212</v>
      </c>
      <c r="I1745" t="s">
        <v>37</v>
      </c>
      <c r="J1745" t="s">
        <v>26</v>
      </c>
      <c r="K1745" t="s">
        <v>347</v>
      </c>
      <c r="L1745" t="s">
        <v>28</v>
      </c>
      <c r="M1745">
        <v>78745</v>
      </c>
      <c r="N1745" t="s">
        <v>29</v>
      </c>
      <c r="O1745" t="s">
        <v>4427</v>
      </c>
      <c r="P1745" t="s">
        <v>31</v>
      </c>
      <c r="Q1745" t="s">
        <v>44</v>
      </c>
      <c r="R1745" t="s">
        <v>4428</v>
      </c>
      <c r="S1745">
        <v>74.415999999999997</v>
      </c>
      <c r="T1745">
        <v>2</v>
      </c>
      <c r="U1745" s="4">
        <v>0.2</v>
      </c>
      <c r="V1745">
        <f t="shared" si="55"/>
        <v>-14.8832</v>
      </c>
      <c r="W1745">
        <v>-14.883200000000002</v>
      </c>
    </row>
    <row r="1746" spans="1:23" x14ac:dyDescent="0.3">
      <c r="A1746">
        <v>4702</v>
      </c>
      <c r="B1746" t="s">
        <v>4426</v>
      </c>
      <c r="C1746" s="2">
        <v>43021</v>
      </c>
      <c r="D1746">
        <f t="shared" si="54"/>
        <v>2017</v>
      </c>
      <c r="E1746" s="2">
        <v>42507</v>
      </c>
      <c r="F1746" t="s">
        <v>22</v>
      </c>
      <c r="G1746" t="s">
        <v>2211</v>
      </c>
      <c r="H1746" t="s">
        <v>2212</v>
      </c>
      <c r="I1746" t="s">
        <v>37</v>
      </c>
      <c r="J1746" t="s">
        <v>26</v>
      </c>
      <c r="K1746" t="s">
        <v>347</v>
      </c>
      <c r="L1746" t="s">
        <v>28</v>
      </c>
      <c r="M1746">
        <v>78745</v>
      </c>
      <c r="N1746" t="s">
        <v>29</v>
      </c>
      <c r="O1746" t="s">
        <v>4429</v>
      </c>
      <c r="P1746" t="s">
        <v>31</v>
      </c>
      <c r="Q1746" t="s">
        <v>32</v>
      </c>
      <c r="R1746" t="s">
        <v>4430</v>
      </c>
      <c r="S1746">
        <v>6.8480000000000008</v>
      </c>
      <c r="T1746">
        <v>2</v>
      </c>
      <c r="U1746" s="4">
        <v>0.2</v>
      </c>
      <c r="V1746">
        <f t="shared" si="55"/>
        <v>-1.3696000000000002</v>
      </c>
      <c r="W1746">
        <v>2.1399999999999992</v>
      </c>
    </row>
    <row r="1747" spans="1:23" x14ac:dyDescent="0.3">
      <c r="A1747">
        <v>4703</v>
      </c>
      <c r="B1747" t="s">
        <v>4426</v>
      </c>
      <c r="C1747" s="2">
        <v>43022</v>
      </c>
      <c r="D1747">
        <f t="shared" si="54"/>
        <v>2017</v>
      </c>
      <c r="E1747" s="2">
        <v>42507</v>
      </c>
      <c r="F1747" t="s">
        <v>22</v>
      </c>
      <c r="G1747" t="s">
        <v>2211</v>
      </c>
      <c r="H1747" t="s">
        <v>2212</v>
      </c>
      <c r="I1747" t="s">
        <v>37</v>
      </c>
      <c r="J1747" t="s">
        <v>26</v>
      </c>
      <c r="K1747" t="s">
        <v>347</v>
      </c>
      <c r="L1747" t="s">
        <v>28</v>
      </c>
      <c r="M1747">
        <v>78745</v>
      </c>
      <c r="N1747" t="s">
        <v>29</v>
      </c>
      <c r="O1747" t="s">
        <v>4431</v>
      </c>
      <c r="P1747" t="s">
        <v>54</v>
      </c>
      <c r="Q1747" t="s">
        <v>55</v>
      </c>
      <c r="R1747" t="s">
        <v>4432</v>
      </c>
      <c r="S1747">
        <v>7.9959999999999996</v>
      </c>
      <c r="T1747">
        <v>1</v>
      </c>
      <c r="U1747" s="4">
        <v>0.6</v>
      </c>
      <c r="V1747">
        <f t="shared" si="55"/>
        <v>-4.7975999999999992</v>
      </c>
      <c r="W1747">
        <v>-6.9964999999999993</v>
      </c>
    </row>
    <row r="1748" spans="1:23" x14ac:dyDescent="0.3">
      <c r="A1748">
        <v>1857</v>
      </c>
      <c r="B1748" t="s">
        <v>4433</v>
      </c>
      <c r="C1748" s="2">
        <v>43023</v>
      </c>
      <c r="D1748">
        <f t="shared" si="54"/>
        <v>2017</v>
      </c>
      <c r="E1748" s="2">
        <v>42505</v>
      </c>
      <c r="F1748" t="s">
        <v>128</v>
      </c>
      <c r="G1748" t="s">
        <v>4434</v>
      </c>
      <c r="H1748" t="s">
        <v>4435</v>
      </c>
      <c r="I1748" t="s">
        <v>104</v>
      </c>
      <c r="J1748" t="s">
        <v>26</v>
      </c>
      <c r="K1748" t="s">
        <v>27</v>
      </c>
      <c r="L1748" t="s">
        <v>28</v>
      </c>
      <c r="M1748">
        <v>77041</v>
      </c>
      <c r="N1748" t="s">
        <v>29</v>
      </c>
      <c r="O1748" t="s">
        <v>665</v>
      </c>
      <c r="P1748" t="s">
        <v>31</v>
      </c>
      <c r="Q1748" t="s">
        <v>44</v>
      </c>
      <c r="R1748" t="s">
        <v>666</v>
      </c>
      <c r="S1748">
        <v>127.92000000000002</v>
      </c>
      <c r="T1748">
        <v>5</v>
      </c>
      <c r="U1748" s="4">
        <v>0.2</v>
      </c>
      <c r="V1748">
        <f t="shared" si="55"/>
        <v>-25.584000000000003</v>
      </c>
      <c r="W1748">
        <v>-15.990000000000002</v>
      </c>
    </row>
    <row r="1749" spans="1:23" x14ac:dyDescent="0.3">
      <c r="A1749">
        <v>1858</v>
      </c>
      <c r="B1749" t="s">
        <v>4433</v>
      </c>
      <c r="C1749" s="2">
        <v>43024</v>
      </c>
      <c r="D1749">
        <f t="shared" si="54"/>
        <v>2017</v>
      </c>
      <c r="E1749" s="2">
        <v>42505</v>
      </c>
      <c r="F1749" t="s">
        <v>128</v>
      </c>
      <c r="G1749" t="s">
        <v>4434</v>
      </c>
      <c r="H1749" t="s">
        <v>4435</v>
      </c>
      <c r="I1749" t="s">
        <v>104</v>
      </c>
      <c r="J1749" t="s">
        <v>26</v>
      </c>
      <c r="K1749" t="s">
        <v>27</v>
      </c>
      <c r="L1749" t="s">
        <v>28</v>
      </c>
      <c r="M1749">
        <v>77041</v>
      </c>
      <c r="N1749" t="s">
        <v>29</v>
      </c>
      <c r="O1749" t="s">
        <v>815</v>
      </c>
      <c r="P1749" t="s">
        <v>31</v>
      </c>
      <c r="Q1749" t="s">
        <v>47</v>
      </c>
      <c r="R1749" t="s">
        <v>816</v>
      </c>
      <c r="S1749">
        <v>34.239999999999988</v>
      </c>
      <c r="T1749">
        <v>4</v>
      </c>
      <c r="U1749" s="4">
        <v>0.8</v>
      </c>
      <c r="V1749">
        <f t="shared" si="55"/>
        <v>-27.391999999999992</v>
      </c>
      <c r="W1749">
        <v>-53.072000000000017</v>
      </c>
    </row>
    <row r="1750" spans="1:23" x14ac:dyDescent="0.3">
      <c r="A1750">
        <v>2595</v>
      </c>
      <c r="B1750" t="s">
        <v>4436</v>
      </c>
      <c r="C1750" s="2">
        <v>43025</v>
      </c>
      <c r="D1750">
        <f t="shared" si="54"/>
        <v>2017</v>
      </c>
      <c r="E1750" s="2">
        <v>42507</v>
      </c>
      <c r="F1750" t="s">
        <v>22</v>
      </c>
      <c r="G1750" t="s">
        <v>668</v>
      </c>
      <c r="H1750" t="s">
        <v>669</v>
      </c>
      <c r="I1750" t="s">
        <v>104</v>
      </c>
      <c r="J1750" t="s">
        <v>26</v>
      </c>
      <c r="K1750" t="s">
        <v>1128</v>
      </c>
      <c r="L1750" t="s">
        <v>96</v>
      </c>
      <c r="M1750">
        <v>47201</v>
      </c>
      <c r="N1750" t="s">
        <v>29</v>
      </c>
      <c r="O1750" t="s">
        <v>1889</v>
      </c>
      <c r="P1750" t="s">
        <v>31</v>
      </c>
      <c r="Q1750" t="s">
        <v>280</v>
      </c>
      <c r="R1750" t="s">
        <v>1890</v>
      </c>
      <c r="S1750">
        <v>180.96</v>
      </c>
      <c r="T1750">
        <v>2</v>
      </c>
      <c r="U1750" s="4">
        <v>0</v>
      </c>
      <c r="V1750">
        <f t="shared" si="55"/>
        <v>0</v>
      </c>
      <c r="W1750">
        <v>81.432000000000002</v>
      </c>
    </row>
    <row r="1751" spans="1:23" x14ac:dyDescent="0.3">
      <c r="A1751">
        <v>2596</v>
      </c>
      <c r="B1751" t="s">
        <v>4436</v>
      </c>
      <c r="C1751" s="2">
        <v>43026</v>
      </c>
      <c r="D1751">
        <f t="shared" si="54"/>
        <v>2017</v>
      </c>
      <c r="E1751" s="2">
        <v>42507</v>
      </c>
      <c r="F1751" t="s">
        <v>22</v>
      </c>
      <c r="G1751" t="s">
        <v>668</v>
      </c>
      <c r="H1751" t="s">
        <v>669</v>
      </c>
      <c r="I1751" t="s">
        <v>104</v>
      </c>
      <c r="J1751" t="s">
        <v>26</v>
      </c>
      <c r="K1751" t="s">
        <v>1128</v>
      </c>
      <c r="L1751" t="s">
        <v>96</v>
      </c>
      <c r="M1751">
        <v>47201</v>
      </c>
      <c r="N1751" t="s">
        <v>29</v>
      </c>
      <c r="O1751" t="s">
        <v>884</v>
      </c>
      <c r="P1751" t="s">
        <v>31</v>
      </c>
      <c r="Q1751" t="s">
        <v>47</v>
      </c>
      <c r="R1751" t="s">
        <v>885</v>
      </c>
      <c r="S1751">
        <v>914.97</v>
      </c>
      <c r="T1751">
        <v>3</v>
      </c>
      <c r="U1751" s="4">
        <v>0</v>
      </c>
      <c r="V1751">
        <f t="shared" si="55"/>
        <v>0</v>
      </c>
      <c r="W1751">
        <v>411.73649999999998</v>
      </c>
    </row>
    <row r="1752" spans="1:23" x14ac:dyDescent="0.3">
      <c r="A1752">
        <v>2597</v>
      </c>
      <c r="B1752" t="s">
        <v>4436</v>
      </c>
      <c r="C1752" s="2">
        <v>43027</v>
      </c>
      <c r="D1752">
        <f t="shared" si="54"/>
        <v>2017</v>
      </c>
      <c r="E1752" s="2">
        <v>42507</v>
      </c>
      <c r="F1752" t="s">
        <v>22</v>
      </c>
      <c r="G1752" t="s">
        <v>668</v>
      </c>
      <c r="H1752" t="s">
        <v>669</v>
      </c>
      <c r="I1752" t="s">
        <v>104</v>
      </c>
      <c r="J1752" t="s">
        <v>26</v>
      </c>
      <c r="K1752" t="s">
        <v>1128</v>
      </c>
      <c r="L1752" t="s">
        <v>96</v>
      </c>
      <c r="M1752">
        <v>47201</v>
      </c>
      <c r="N1752" t="s">
        <v>29</v>
      </c>
      <c r="O1752" t="s">
        <v>4437</v>
      </c>
      <c r="P1752" t="s">
        <v>67</v>
      </c>
      <c r="Q1752" t="s">
        <v>297</v>
      </c>
      <c r="R1752" t="s">
        <v>4438</v>
      </c>
      <c r="S1752">
        <v>587.97</v>
      </c>
      <c r="T1752">
        <v>3</v>
      </c>
      <c r="U1752" s="4">
        <v>0</v>
      </c>
      <c r="V1752">
        <f t="shared" si="55"/>
        <v>0</v>
      </c>
      <c r="W1752">
        <v>158.75190000000003</v>
      </c>
    </row>
    <row r="1753" spans="1:23" x14ac:dyDescent="0.3">
      <c r="A1753">
        <v>2598</v>
      </c>
      <c r="B1753" t="s">
        <v>4436</v>
      </c>
      <c r="C1753" s="2">
        <v>43028</v>
      </c>
      <c r="D1753">
        <f t="shared" si="54"/>
        <v>2017</v>
      </c>
      <c r="E1753" s="2">
        <v>42507</v>
      </c>
      <c r="F1753" t="s">
        <v>22</v>
      </c>
      <c r="G1753" t="s">
        <v>668</v>
      </c>
      <c r="H1753" t="s">
        <v>669</v>
      </c>
      <c r="I1753" t="s">
        <v>104</v>
      </c>
      <c r="J1753" t="s">
        <v>26</v>
      </c>
      <c r="K1753" t="s">
        <v>1128</v>
      </c>
      <c r="L1753" t="s">
        <v>96</v>
      </c>
      <c r="M1753">
        <v>47201</v>
      </c>
      <c r="N1753" t="s">
        <v>29</v>
      </c>
      <c r="O1753" t="s">
        <v>2504</v>
      </c>
      <c r="P1753" t="s">
        <v>31</v>
      </c>
      <c r="Q1753" t="s">
        <v>44</v>
      </c>
      <c r="R1753" t="s">
        <v>2505</v>
      </c>
      <c r="S1753">
        <v>530.34</v>
      </c>
      <c r="T1753">
        <v>2</v>
      </c>
      <c r="U1753" s="4">
        <v>0</v>
      </c>
      <c r="V1753">
        <f t="shared" si="55"/>
        <v>0</v>
      </c>
      <c r="W1753">
        <v>95.461199999999963</v>
      </c>
    </row>
    <row r="1754" spans="1:23" x14ac:dyDescent="0.3">
      <c r="A1754">
        <v>2599</v>
      </c>
      <c r="B1754" t="s">
        <v>4436</v>
      </c>
      <c r="C1754" s="2">
        <v>43029</v>
      </c>
      <c r="D1754">
        <f t="shared" si="54"/>
        <v>2017</v>
      </c>
      <c r="E1754" s="2">
        <v>42507</v>
      </c>
      <c r="F1754" t="s">
        <v>22</v>
      </c>
      <c r="G1754" t="s">
        <v>668</v>
      </c>
      <c r="H1754" t="s">
        <v>669</v>
      </c>
      <c r="I1754" t="s">
        <v>104</v>
      </c>
      <c r="J1754" t="s">
        <v>26</v>
      </c>
      <c r="K1754" t="s">
        <v>1128</v>
      </c>
      <c r="L1754" t="s">
        <v>96</v>
      </c>
      <c r="M1754">
        <v>47201</v>
      </c>
      <c r="N1754" t="s">
        <v>29</v>
      </c>
      <c r="O1754" t="s">
        <v>4439</v>
      </c>
      <c r="P1754" t="s">
        <v>31</v>
      </c>
      <c r="Q1754" t="s">
        <v>32</v>
      </c>
      <c r="R1754" t="s">
        <v>4440</v>
      </c>
      <c r="S1754">
        <v>14.940000000000001</v>
      </c>
      <c r="T1754">
        <v>3</v>
      </c>
      <c r="U1754" s="4">
        <v>0</v>
      </c>
      <c r="V1754">
        <f t="shared" si="55"/>
        <v>0</v>
      </c>
      <c r="W1754">
        <v>7.3206000000000007</v>
      </c>
    </row>
    <row r="1755" spans="1:23" x14ac:dyDescent="0.3">
      <c r="A1755">
        <v>6408</v>
      </c>
      <c r="B1755" t="s">
        <v>4441</v>
      </c>
      <c r="C1755" s="2">
        <v>43030</v>
      </c>
      <c r="D1755">
        <f t="shared" si="54"/>
        <v>2017</v>
      </c>
      <c r="E1755" s="2">
        <v>42505</v>
      </c>
      <c r="F1755" t="s">
        <v>101</v>
      </c>
      <c r="G1755" t="s">
        <v>4442</v>
      </c>
      <c r="H1755" t="s">
        <v>4443</v>
      </c>
      <c r="I1755" t="s">
        <v>25</v>
      </c>
      <c r="J1755" t="s">
        <v>26</v>
      </c>
      <c r="K1755" t="s">
        <v>27</v>
      </c>
      <c r="L1755" t="s">
        <v>28</v>
      </c>
      <c r="M1755">
        <v>77041</v>
      </c>
      <c r="N1755" t="s">
        <v>29</v>
      </c>
      <c r="O1755" t="s">
        <v>491</v>
      </c>
      <c r="P1755" t="s">
        <v>54</v>
      </c>
      <c r="Q1755" t="s">
        <v>140</v>
      </c>
      <c r="R1755" t="s">
        <v>492</v>
      </c>
      <c r="S1755">
        <v>899.43</v>
      </c>
      <c r="T1755">
        <v>5</v>
      </c>
      <c r="U1755" s="4">
        <v>0.3</v>
      </c>
      <c r="V1755">
        <f t="shared" si="55"/>
        <v>-269.82899999999995</v>
      </c>
      <c r="W1755">
        <v>-12.84900000000016</v>
      </c>
    </row>
    <row r="1756" spans="1:23" x14ac:dyDescent="0.3">
      <c r="A1756">
        <v>6409</v>
      </c>
      <c r="B1756" t="s">
        <v>4441</v>
      </c>
      <c r="C1756" s="2">
        <v>43031</v>
      </c>
      <c r="D1756">
        <f t="shared" si="54"/>
        <v>2017</v>
      </c>
      <c r="E1756" s="2">
        <v>42505</v>
      </c>
      <c r="F1756" t="s">
        <v>101</v>
      </c>
      <c r="G1756" t="s">
        <v>4442</v>
      </c>
      <c r="H1756" t="s">
        <v>4443</v>
      </c>
      <c r="I1756" t="s">
        <v>25</v>
      </c>
      <c r="J1756" t="s">
        <v>26</v>
      </c>
      <c r="K1756" t="s">
        <v>27</v>
      </c>
      <c r="L1756" t="s">
        <v>28</v>
      </c>
      <c r="M1756">
        <v>77041</v>
      </c>
      <c r="N1756" t="s">
        <v>29</v>
      </c>
      <c r="O1756" t="s">
        <v>3708</v>
      </c>
      <c r="P1756" t="s">
        <v>31</v>
      </c>
      <c r="Q1756" t="s">
        <v>64</v>
      </c>
      <c r="R1756" t="s">
        <v>3709</v>
      </c>
      <c r="S1756">
        <v>46.2</v>
      </c>
      <c r="T1756">
        <v>5</v>
      </c>
      <c r="U1756" s="4">
        <v>0.2</v>
      </c>
      <c r="V1756">
        <f t="shared" si="55"/>
        <v>-9.24</v>
      </c>
      <c r="W1756">
        <v>5.7749999999999986</v>
      </c>
    </row>
    <row r="1757" spans="1:23" x14ac:dyDescent="0.3">
      <c r="A1757">
        <v>6410</v>
      </c>
      <c r="B1757" t="s">
        <v>4441</v>
      </c>
      <c r="C1757" s="2">
        <v>43032</v>
      </c>
      <c r="D1757">
        <f t="shared" si="54"/>
        <v>2017</v>
      </c>
      <c r="E1757" s="2">
        <v>42505</v>
      </c>
      <c r="F1757" t="s">
        <v>101</v>
      </c>
      <c r="G1757" t="s">
        <v>4442</v>
      </c>
      <c r="H1757" t="s">
        <v>4443</v>
      </c>
      <c r="I1757" t="s">
        <v>25</v>
      </c>
      <c r="J1757" t="s">
        <v>26</v>
      </c>
      <c r="K1757" t="s">
        <v>27</v>
      </c>
      <c r="L1757" t="s">
        <v>28</v>
      </c>
      <c r="M1757">
        <v>77041</v>
      </c>
      <c r="N1757" t="s">
        <v>29</v>
      </c>
      <c r="O1757" t="s">
        <v>4444</v>
      </c>
      <c r="P1757" t="s">
        <v>31</v>
      </c>
      <c r="Q1757" t="s">
        <v>32</v>
      </c>
      <c r="R1757" t="s">
        <v>4445</v>
      </c>
      <c r="S1757">
        <v>47.952000000000005</v>
      </c>
      <c r="T1757">
        <v>3</v>
      </c>
      <c r="U1757" s="4">
        <v>0.2</v>
      </c>
      <c r="V1757">
        <f t="shared" si="55"/>
        <v>-9.5904000000000007</v>
      </c>
      <c r="W1757">
        <v>16.183799999999998</v>
      </c>
    </row>
    <row r="1758" spans="1:23" x14ac:dyDescent="0.3">
      <c r="A1758">
        <v>6411</v>
      </c>
      <c r="B1758" t="s">
        <v>4441</v>
      </c>
      <c r="C1758" s="2">
        <v>43033</v>
      </c>
      <c r="D1758">
        <f t="shared" si="54"/>
        <v>2017</v>
      </c>
      <c r="E1758" s="2">
        <v>42505</v>
      </c>
      <c r="F1758" t="s">
        <v>101</v>
      </c>
      <c r="G1758" t="s">
        <v>4442</v>
      </c>
      <c r="H1758" t="s">
        <v>4443</v>
      </c>
      <c r="I1758" t="s">
        <v>25</v>
      </c>
      <c r="J1758" t="s">
        <v>26</v>
      </c>
      <c r="K1758" t="s">
        <v>27</v>
      </c>
      <c r="L1758" t="s">
        <v>28</v>
      </c>
      <c r="M1758">
        <v>77041</v>
      </c>
      <c r="N1758" t="s">
        <v>29</v>
      </c>
      <c r="O1758" t="s">
        <v>4446</v>
      </c>
      <c r="P1758" t="s">
        <v>67</v>
      </c>
      <c r="Q1758" t="s">
        <v>297</v>
      </c>
      <c r="R1758" t="s">
        <v>4447</v>
      </c>
      <c r="S1758">
        <v>7.9920000000000009</v>
      </c>
      <c r="T1758">
        <v>1</v>
      </c>
      <c r="U1758" s="4">
        <v>0.2</v>
      </c>
      <c r="V1758">
        <f t="shared" si="55"/>
        <v>-1.5984000000000003</v>
      </c>
      <c r="W1758">
        <v>0.69930000000000003</v>
      </c>
    </row>
    <row r="1759" spans="1:23" x14ac:dyDescent="0.3">
      <c r="A1759">
        <v>6412</v>
      </c>
      <c r="B1759" t="s">
        <v>4441</v>
      </c>
      <c r="C1759" s="2">
        <v>43034</v>
      </c>
      <c r="D1759">
        <f t="shared" si="54"/>
        <v>2017</v>
      </c>
      <c r="E1759" s="2">
        <v>42505</v>
      </c>
      <c r="F1759" t="s">
        <v>101</v>
      </c>
      <c r="G1759" t="s">
        <v>4442</v>
      </c>
      <c r="H1759" t="s">
        <v>4443</v>
      </c>
      <c r="I1759" t="s">
        <v>25</v>
      </c>
      <c r="J1759" t="s">
        <v>26</v>
      </c>
      <c r="K1759" t="s">
        <v>27</v>
      </c>
      <c r="L1759" t="s">
        <v>28</v>
      </c>
      <c r="M1759">
        <v>77041</v>
      </c>
      <c r="N1759" t="s">
        <v>29</v>
      </c>
      <c r="O1759" t="s">
        <v>3201</v>
      </c>
      <c r="P1759" t="s">
        <v>31</v>
      </c>
      <c r="Q1759" t="s">
        <v>32</v>
      </c>
      <c r="R1759" t="s">
        <v>3202</v>
      </c>
      <c r="S1759">
        <v>76.864000000000004</v>
      </c>
      <c r="T1759">
        <v>2</v>
      </c>
      <c r="U1759" s="4">
        <v>0.2</v>
      </c>
      <c r="V1759">
        <f t="shared" si="55"/>
        <v>-15.372800000000002</v>
      </c>
      <c r="W1759">
        <v>26.902399999999993</v>
      </c>
    </row>
    <row r="1760" spans="1:23" x14ac:dyDescent="0.3">
      <c r="A1760">
        <v>5510</v>
      </c>
      <c r="B1760" t="s">
        <v>4448</v>
      </c>
      <c r="C1760" s="2">
        <v>43035</v>
      </c>
      <c r="D1760">
        <f t="shared" si="54"/>
        <v>2017</v>
      </c>
      <c r="E1760" s="2">
        <v>42510</v>
      </c>
      <c r="F1760" t="s">
        <v>22</v>
      </c>
      <c r="G1760" t="s">
        <v>1476</v>
      </c>
      <c r="H1760" t="s">
        <v>1477</v>
      </c>
      <c r="I1760" t="s">
        <v>25</v>
      </c>
      <c r="J1760" t="s">
        <v>26</v>
      </c>
      <c r="K1760" t="s">
        <v>166</v>
      </c>
      <c r="L1760" t="s">
        <v>39</v>
      </c>
      <c r="M1760">
        <v>60653</v>
      </c>
      <c r="N1760" t="s">
        <v>29</v>
      </c>
      <c r="O1760" t="s">
        <v>4449</v>
      </c>
      <c r="P1760" t="s">
        <v>31</v>
      </c>
      <c r="Q1760" t="s">
        <v>32</v>
      </c>
      <c r="R1760" t="s">
        <v>4450</v>
      </c>
      <c r="S1760">
        <v>56.704000000000001</v>
      </c>
      <c r="T1760">
        <v>2</v>
      </c>
      <c r="U1760" s="4">
        <v>0.2</v>
      </c>
      <c r="V1760">
        <f t="shared" si="55"/>
        <v>-11.340800000000002</v>
      </c>
      <c r="W1760">
        <v>19.137599999999992</v>
      </c>
    </row>
    <row r="1761" spans="1:23" x14ac:dyDescent="0.3">
      <c r="A1761">
        <v>5511</v>
      </c>
      <c r="B1761" t="s">
        <v>4448</v>
      </c>
      <c r="C1761" s="2">
        <v>43036</v>
      </c>
      <c r="D1761">
        <f t="shared" si="54"/>
        <v>2017</v>
      </c>
      <c r="E1761" s="2">
        <v>42510</v>
      </c>
      <c r="F1761" t="s">
        <v>22</v>
      </c>
      <c r="G1761" t="s">
        <v>1476</v>
      </c>
      <c r="H1761" t="s">
        <v>1477</v>
      </c>
      <c r="I1761" t="s">
        <v>25</v>
      </c>
      <c r="J1761" t="s">
        <v>26</v>
      </c>
      <c r="K1761" t="s">
        <v>166</v>
      </c>
      <c r="L1761" t="s">
        <v>39</v>
      </c>
      <c r="M1761">
        <v>60653</v>
      </c>
      <c r="N1761" t="s">
        <v>29</v>
      </c>
      <c r="O1761" t="s">
        <v>979</v>
      </c>
      <c r="P1761" t="s">
        <v>67</v>
      </c>
      <c r="Q1761" t="s">
        <v>297</v>
      </c>
      <c r="R1761" t="s">
        <v>980</v>
      </c>
      <c r="S1761">
        <v>11.120000000000001</v>
      </c>
      <c r="T1761">
        <v>2</v>
      </c>
      <c r="U1761" s="4">
        <v>0.2</v>
      </c>
      <c r="V1761">
        <f t="shared" si="55"/>
        <v>-2.2240000000000002</v>
      </c>
      <c r="W1761">
        <v>3.4749999999999996</v>
      </c>
    </row>
    <row r="1762" spans="1:23" x14ac:dyDescent="0.3">
      <c r="A1762">
        <v>4187</v>
      </c>
      <c r="B1762" t="s">
        <v>4451</v>
      </c>
      <c r="C1762" s="2">
        <v>43037</v>
      </c>
      <c r="D1762">
        <f t="shared" si="54"/>
        <v>2017</v>
      </c>
      <c r="E1762" s="2">
        <v>42513</v>
      </c>
      <c r="F1762" t="s">
        <v>22</v>
      </c>
      <c r="G1762" t="s">
        <v>3350</v>
      </c>
      <c r="H1762" t="s">
        <v>3351</v>
      </c>
      <c r="I1762" t="s">
        <v>104</v>
      </c>
      <c r="J1762" t="s">
        <v>26</v>
      </c>
      <c r="K1762" t="s">
        <v>1863</v>
      </c>
      <c r="L1762" t="s">
        <v>28</v>
      </c>
      <c r="M1762">
        <v>78501</v>
      </c>
      <c r="N1762" t="s">
        <v>29</v>
      </c>
      <c r="O1762" t="s">
        <v>3678</v>
      </c>
      <c r="P1762" t="s">
        <v>31</v>
      </c>
      <c r="Q1762" t="s">
        <v>47</v>
      </c>
      <c r="R1762" t="s">
        <v>3679</v>
      </c>
      <c r="S1762">
        <v>6.8739999999999988</v>
      </c>
      <c r="T1762">
        <v>7</v>
      </c>
      <c r="U1762" s="4">
        <v>0.8</v>
      </c>
      <c r="V1762">
        <f t="shared" si="55"/>
        <v>-5.4991999999999992</v>
      </c>
      <c r="W1762">
        <v>-10.654700000000002</v>
      </c>
    </row>
    <row r="1763" spans="1:23" x14ac:dyDescent="0.3">
      <c r="A1763">
        <v>4188</v>
      </c>
      <c r="B1763" t="s">
        <v>4451</v>
      </c>
      <c r="C1763" s="2">
        <v>43038</v>
      </c>
      <c r="D1763">
        <f t="shared" si="54"/>
        <v>2017</v>
      </c>
      <c r="E1763" s="2">
        <v>42513</v>
      </c>
      <c r="F1763" t="s">
        <v>22</v>
      </c>
      <c r="G1763" t="s">
        <v>3350</v>
      </c>
      <c r="H1763" t="s">
        <v>3351</v>
      </c>
      <c r="I1763" t="s">
        <v>104</v>
      </c>
      <c r="J1763" t="s">
        <v>26</v>
      </c>
      <c r="K1763" t="s">
        <v>1863</v>
      </c>
      <c r="L1763" t="s">
        <v>28</v>
      </c>
      <c r="M1763">
        <v>78501</v>
      </c>
      <c r="N1763" t="s">
        <v>29</v>
      </c>
      <c r="O1763" t="s">
        <v>1321</v>
      </c>
      <c r="P1763" t="s">
        <v>31</v>
      </c>
      <c r="Q1763" t="s">
        <v>47</v>
      </c>
      <c r="R1763" t="s">
        <v>1322</v>
      </c>
      <c r="S1763">
        <v>1.9959999999999996</v>
      </c>
      <c r="T1763">
        <v>1</v>
      </c>
      <c r="U1763" s="4">
        <v>0.8</v>
      </c>
      <c r="V1763">
        <f t="shared" si="55"/>
        <v>-1.5967999999999998</v>
      </c>
      <c r="W1763">
        <v>-3.293400000000001</v>
      </c>
    </row>
    <row r="1764" spans="1:23" x14ac:dyDescent="0.3">
      <c r="A1764">
        <v>4189</v>
      </c>
      <c r="B1764" t="s">
        <v>4451</v>
      </c>
      <c r="C1764" s="2">
        <v>43039</v>
      </c>
      <c r="D1764">
        <f t="shared" si="54"/>
        <v>2017</v>
      </c>
      <c r="E1764" s="2">
        <v>42513</v>
      </c>
      <c r="F1764" t="s">
        <v>22</v>
      </c>
      <c r="G1764" t="s">
        <v>3350</v>
      </c>
      <c r="H1764" t="s">
        <v>3351</v>
      </c>
      <c r="I1764" t="s">
        <v>104</v>
      </c>
      <c r="J1764" t="s">
        <v>26</v>
      </c>
      <c r="K1764" t="s">
        <v>1863</v>
      </c>
      <c r="L1764" t="s">
        <v>28</v>
      </c>
      <c r="M1764">
        <v>78501</v>
      </c>
      <c r="N1764" t="s">
        <v>29</v>
      </c>
      <c r="O1764" t="s">
        <v>4452</v>
      </c>
      <c r="P1764" t="s">
        <v>31</v>
      </c>
      <c r="Q1764" t="s">
        <v>44</v>
      </c>
      <c r="R1764" t="s">
        <v>4453</v>
      </c>
      <c r="S1764">
        <v>8.9280000000000008</v>
      </c>
      <c r="T1764">
        <v>2</v>
      </c>
      <c r="U1764" s="4">
        <v>0.2</v>
      </c>
      <c r="V1764">
        <f t="shared" si="55"/>
        <v>-1.7856000000000003</v>
      </c>
      <c r="W1764">
        <v>0.66959999999999997</v>
      </c>
    </row>
    <row r="1765" spans="1:23" x14ac:dyDescent="0.3">
      <c r="A1765">
        <v>5222</v>
      </c>
      <c r="B1765" t="s">
        <v>4454</v>
      </c>
      <c r="C1765" s="2">
        <v>43040</v>
      </c>
      <c r="D1765">
        <f t="shared" si="54"/>
        <v>2017</v>
      </c>
      <c r="E1765" s="2">
        <v>42512</v>
      </c>
      <c r="F1765" t="s">
        <v>128</v>
      </c>
      <c r="G1765" t="s">
        <v>4455</v>
      </c>
      <c r="H1765" t="s">
        <v>4456</v>
      </c>
      <c r="I1765" t="s">
        <v>37</v>
      </c>
      <c r="J1765" t="s">
        <v>26</v>
      </c>
      <c r="K1765" t="s">
        <v>762</v>
      </c>
      <c r="L1765" t="s">
        <v>138</v>
      </c>
      <c r="M1765">
        <v>65807</v>
      </c>
      <c r="N1765" t="s">
        <v>29</v>
      </c>
      <c r="O1765" t="s">
        <v>4457</v>
      </c>
      <c r="P1765" t="s">
        <v>31</v>
      </c>
      <c r="Q1765" t="s">
        <v>82</v>
      </c>
      <c r="R1765" t="s">
        <v>4458</v>
      </c>
      <c r="S1765">
        <v>706.86</v>
      </c>
      <c r="T1765">
        <v>7</v>
      </c>
      <c r="U1765" s="4">
        <v>0</v>
      </c>
      <c r="V1765">
        <f t="shared" si="55"/>
        <v>0</v>
      </c>
      <c r="W1765">
        <v>197.92079999999999</v>
      </c>
    </row>
    <row r="1766" spans="1:23" x14ac:dyDescent="0.3">
      <c r="A1766">
        <v>5223</v>
      </c>
      <c r="B1766" t="s">
        <v>4454</v>
      </c>
      <c r="C1766" s="2">
        <v>43041</v>
      </c>
      <c r="D1766">
        <f t="shared" si="54"/>
        <v>2017</v>
      </c>
      <c r="E1766" s="2">
        <v>42512</v>
      </c>
      <c r="F1766" t="s">
        <v>128</v>
      </c>
      <c r="G1766" t="s">
        <v>4455</v>
      </c>
      <c r="H1766" t="s">
        <v>4456</v>
      </c>
      <c r="I1766" t="s">
        <v>37</v>
      </c>
      <c r="J1766" t="s">
        <v>26</v>
      </c>
      <c r="K1766" t="s">
        <v>762</v>
      </c>
      <c r="L1766" t="s">
        <v>138</v>
      </c>
      <c r="M1766">
        <v>65807</v>
      </c>
      <c r="N1766" t="s">
        <v>29</v>
      </c>
      <c r="O1766" t="s">
        <v>3991</v>
      </c>
      <c r="P1766" t="s">
        <v>67</v>
      </c>
      <c r="Q1766" t="s">
        <v>297</v>
      </c>
      <c r="R1766" t="s">
        <v>3992</v>
      </c>
      <c r="S1766">
        <v>114.94999999999999</v>
      </c>
      <c r="T1766">
        <v>5</v>
      </c>
      <c r="U1766" s="4">
        <v>0</v>
      </c>
      <c r="V1766">
        <f t="shared" si="55"/>
        <v>0</v>
      </c>
      <c r="W1766">
        <v>2.2990000000000066</v>
      </c>
    </row>
    <row r="1767" spans="1:23" x14ac:dyDescent="0.3">
      <c r="A1767">
        <v>5224</v>
      </c>
      <c r="B1767" t="s">
        <v>4454</v>
      </c>
      <c r="C1767" s="2">
        <v>43042</v>
      </c>
      <c r="D1767">
        <f t="shared" si="54"/>
        <v>2017</v>
      </c>
      <c r="E1767" s="2">
        <v>42512</v>
      </c>
      <c r="F1767" t="s">
        <v>128</v>
      </c>
      <c r="G1767" t="s">
        <v>4455</v>
      </c>
      <c r="H1767" t="s">
        <v>4456</v>
      </c>
      <c r="I1767" t="s">
        <v>37</v>
      </c>
      <c r="J1767" t="s">
        <v>26</v>
      </c>
      <c r="K1767" t="s">
        <v>762</v>
      </c>
      <c r="L1767" t="s">
        <v>138</v>
      </c>
      <c r="M1767">
        <v>65807</v>
      </c>
      <c r="N1767" t="s">
        <v>29</v>
      </c>
      <c r="O1767" t="s">
        <v>1192</v>
      </c>
      <c r="P1767" t="s">
        <v>31</v>
      </c>
      <c r="Q1767" t="s">
        <v>47</v>
      </c>
      <c r="R1767" t="s">
        <v>1193</v>
      </c>
      <c r="S1767">
        <v>43.19</v>
      </c>
      <c r="T1767">
        <v>7</v>
      </c>
      <c r="U1767" s="4">
        <v>0</v>
      </c>
      <c r="V1767">
        <f t="shared" si="55"/>
        <v>0</v>
      </c>
      <c r="W1767">
        <v>20.731199999999998</v>
      </c>
    </row>
    <row r="1768" spans="1:23" x14ac:dyDescent="0.3">
      <c r="A1768">
        <v>8183</v>
      </c>
      <c r="B1768" t="s">
        <v>4459</v>
      </c>
      <c r="C1768" s="2">
        <v>43043</v>
      </c>
      <c r="D1768">
        <f t="shared" si="54"/>
        <v>2017</v>
      </c>
      <c r="E1768" s="2">
        <v>42512</v>
      </c>
      <c r="F1768" t="s">
        <v>22</v>
      </c>
      <c r="G1768" t="s">
        <v>4372</v>
      </c>
      <c r="H1768" t="s">
        <v>4373</v>
      </c>
      <c r="I1768" t="s">
        <v>104</v>
      </c>
      <c r="J1768" t="s">
        <v>26</v>
      </c>
      <c r="K1768" t="s">
        <v>166</v>
      </c>
      <c r="L1768" t="s">
        <v>39</v>
      </c>
      <c r="M1768">
        <v>60653</v>
      </c>
      <c r="N1768" t="s">
        <v>29</v>
      </c>
      <c r="O1768" t="s">
        <v>3053</v>
      </c>
      <c r="P1768" t="s">
        <v>54</v>
      </c>
      <c r="Q1768" t="s">
        <v>55</v>
      </c>
      <c r="R1768" t="s">
        <v>3054</v>
      </c>
      <c r="S1768">
        <v>22.608000000000001</v>
      </c>
      <c r="T1768">
        <v>3</v>
      </c>
      <c r="U1768" s="4">
        <v>0.6</v>
      </c>
      <c r="V1768">
        <f t="shared" si="55"/>
        <v>-13.5648</v>
      </c>
      <c r="W1768">
        <v>-10.173599999999997</v>
      </c>
    </row>
    <row r="1769" spans="1:23" x14ac:dyDescent="0.3">
      <c r="A1769">
        <v>8184</v>
      </c>
      <c r="B1769" t="s">
        <v>4459</v>
      </c>
      <c r="C1769" s="2">
        <v>43044</v>
      </c>
      <c r="D1769">
        <f t="shared" si="54"/>
        <v>2017</v>
      </c>
      <c r="E1769" s="2">
        <v>42512</v>
      </c>
      <c r="F1769" t="s">
        <v>22</v>
      </c>
      <c r="G1769" t="s">
        <v>4372</v>
      </c>
      <c r="H1769" t="s">
        <v>4373</v>
      </c>
      <c r="I1769" t="s">
        <v>104</v>
      </c>
      <c r="J1769" t="s">
        <v>26</v>
      </c>
      <c r="K1769" t="s">
        <v>166</v>
      </c>
      <c r="L1769" t="s">
        <v>39</v>
      </c>
      <c r="M1769">
        <v>60653</v>
      </c>
      <c r="N1769" t="s">
        <v>29</v>
      </c>
      <c r="O1769" t="s">
        <v>4460</v>
      </c>
      <c r="P1769" t="s">
        <v>54</v>
      </c>
      <c r="Q1769" t="s">
        <v>55</v>
      </c>
      <c r="R1769" t="s">
        <v>4461</v>
      </c>
      <c r="S1769">
        <v>1.8920000000000003</v>
      </c>
      <c r="T1769">
        <v>1</v>
      </c>
      <c r="U1769" s="4">
        <v>0.6</v>
      </c>
      <c r="V1769">
        <f t="shared" si="55"/>
        <v>-1.1352000000000002</v>
      </c>
      <c r="W1769">
        <v>-0.99329999999999963</v>
      </c>
    </row>
    <row r="1770" spans="1:23" x14ac:dyDescent="0.3">
      <c r="A1770">
        <v>5454</v>
      </c>
      <c r="B1770" t="s">
        <v>4462</v>
      </c>
      <c r="C1770" s="2">
        <v>43045</v>
      </c>
      <c r="D1770">
        <f t="shared" si="54"/>
        <v>2017</v>
      </c>
      <c r="E1770" s="2">
        <v>42513</v>
      </c>
      <c r="F1770" t="s">
        <v>22</v>
      </c>
      <c r="G1770" t="s">
        <v>3777</v>
      </c>
      <c r="H1770" t="s">
        <v>3778</v>
      </c>
      <c r="I1770" t="s">
        <v>104</v>
      </c>
      <c r="J1770" t="s">
        <v>26</v>
      </c>
      <c r="K1770" t="s">
        <v>2341</v>
      </c>
      <c r="L1770" t="s">
        <v>39</v>
      </c>
      <c r="M1770">
        <v>61107</v>
      </c>
      <c r="N1770" t="s">
        <v>29</v>
      </c>
      <c r="O1770" t="s">
        <v>4463</v>
      </c>
      <c r="P1770" t="s">
        <v>31</v>
      </c>
      <c r="Q1770" t="s">
        <v>32</v>
      </c>
      <c r="R1770" t="s">
        <v>4464</v>
      </c>
      <c r="S1770">
        <v>38.016000000000005</v>
      </c>
      <c r="T1770">
        <v>6</v>
      </c>
      <c r="U1770" s="4">
        <v>0.2</v>
      </c>
      <c r="V1770">
        <f t="shared" si="55"/>
        <v>-7.6032000000000011</v>
      </c>
      <c r="W1770">
        <v>13.780799999999996</v>
      </c>
    </row>
    <row r="1771" spans="1:23" x14ac:dyDescent="0.3">
      <c r="A1771">
        <v>5939</v>
      </c>
      <c r="B1771" t="s">
        <v>4465</v>
      </c>
      <c r="C1771" s="2">
        <v>43046</v>
      </c>
      <c r="D1771">
        <f t="shared" si="54"/>
        <v>2017</v>
      </c>
      <c r="E1771" s="2">
        <v>42515</v>
      </c>
      <c r="F1771" t="s">
        <v>22</v>
      </c>
      <c r="G1771" t="s">
        <v>3758</v>
      </c>
      <c r="H1771" t="s">
        <v>3759</v>
      </c>
      <c r="I1771" t="s">
        <v>25</v>
      </c>
      <c r="J1771" t="s">
        <v>26</v>
      </c>
      <c r="K1771" t="s">
        <v>287</v>
      </c>
      <c r="L1771" t="s">
        <v>28</v>
      </c>
      <c r="M1771">
        <v>75023</v>
      </c>
      <c r="N1771" t="s">
        <v>29</v>
      </c>
      <c r="O1771" t="s">
        <v>1422</v>
      </c>
      <c r="P1771" t="s">
        <v>67</v>
      </c>
      <c r="Q1771" t="s">
        <v>297</v>
      </c>
      <c r="R1771" t="s">
        <v>1423</v>
      </c>
      <c r="S1771">
        <v>95.992000000000004</v>
      </c>
      <c r="T1771">
        <v>1</v>
      </c>
      <c r="U1771" s="4">
        <v>0.2</v>
      </c>
      <c r="V1771">
        <f t="shared" si="55"/>
        <v>-19.198400000000003</v>
      </c>
      <c r="W1771">
        <v>9.5991999999999997</v>
      </c>
    </row>
    <row r="1772" spans="1:23" x14ac:dyDescent="0.3">
      <c r="A1772">
        <v>5940</v>
      </c>
      <c r="B1772" t="s">
        <v>4465</v>
      </c>
      <c r="C1772" s="2">
        <v>43047</v>
      </c>
      <c r="D1772">
        <f t="shared" si="54"/>
        <v>2017</v>
      </c>
      <c r="E1772" s="2">
        <v>42515</v>
      </c>
      <c r="F1772" t="s">
        <v>22</v>
      </c>
      <c r="G1772" t="s">
        <v>3758</v>
      </c>
      <c r="H1772" t="s">
        <v>3759</v>
      </c>
      <c r="I1772" t="s">
        <v>25</v>
      </c>
      <c r="J1772" t="s">
        <v>26</v>
      </c>
      <c r="K1772" t="s">
        <v>287</v>
      </c>
      <c r="L1772" t="s">
        <v>28</v>
      </c>
      <c r="M1772">
        <v>75023</v>
      </c>
      <c r="N1772" t="s">
        <v>29</v>
      </c>
      <c r="O1772" t="s">
        <v>2033</v>
      </c>
      <c r="P1772" t="s">
        <v>31</v>
      </c>
      <c r="Q1772" t="s">
        <v>41</v>
      </c>
      <c r="R1772" t="s">
        <v>2034</v>
      </c>
      <c r="S1772">
        <v>13.216000000000001</v>
      </c>
      <c r="T1772">
        <v>4</v>
      </c>
      <c r="U1772" s="4">
        <v>0.2</v>
      </c>
      <c r="V1772">
        <f t="shared" si="55"/>
        <v>-2.6432000000000002</v>
      </c>
      <c r="W1772">
        <v>4.2951999999999995</v>
      </c>
    </row>
    <row r="1773" spans="1:23" x14ac:dyDescent="0.3">
      <c r="A1773">
        <v>4363</v>
      </c>
      <c r="B1773" t="s">
        <v>4466</v>
      </c>
      <c r="C1773" s="2">
        <v>43048</v>
      </c>
      <c r="D1773">
        <f t="shared" si="54"/>
        <v>2017</v>
      </c>
      <c r="E1773" s="2">
        <v>42512</v>
      </c>
      <c r="F1773" t="s">
        <v>128</v>
      </c>
      <c r="G1773" t="s">
        <v>302</v>
      </c>
      <c r="H1773" t="s">
        <v>303</v>
      </c>
      <c r="I1773" t="s">
        <v>25</v>
      </c>
      <c r="J1773" t="s">
        <v>26</v>
      </c>
      <c r="K1773" t="s">
        <v>4467</v>
      </c>
      <c r="L1773" t="s">
        <v>4468</v>
      </c>
      <c r="M1773">
        <v>58103</v>
      </c>
      <c r="N1773" t="s">
        <v>29</v>
      </c>
      <c r="O1773" t="s">
        <v>577</v>
      </c>
      <c r="P1773" t="s">
        <v>31</v>
      </c>
      <c r="Q1773" t="s">
        <v>64</v>
      </c>
      <c r="R1773" t="s">
        <v>578</v>
      </c>
      <c r="S1773">
        <v>131.94</v>
      </c>
      <c r="T1773">
        <v>3</v>
      </c>
      <c r="U1773" s="4">
        <v>0</v>
      </c>
      <c r="V1773">
        <f t="shared" si="55"/>
        <v>0</v>
      </c>
      <c r="W1773">
        <v>35.623800000000003</v>
      </c>
    </row>
    <row r="1774" spans="1:23" x14ac:dyDescent="0.3">
      <c r="A1774">
        <v>4364</v>
      </c>
      <c r="B1774" t="s">
        <v>4466</v>
      </c>
      <c r="C1774" s="2">
        <v>43049</v>
      </c>
      <c r="D1774">
        <f t="shared" si="54"/>
        <v>2017</v>
      </c>
      <c r="E1774" s="2">
        <v>42512</v>
      </c>
      <c r="F1774" t="s">
        <v>128</v>
      </c>
      <c r="G1774" t="s">
        <v>302</v>
      </c>
      <c r="H1774" t="s">
        <v>303</v>
      </c>
      <c r="I1774" t="s">
        <v>25</v>
      </c>
      <c r="J1774" t="s">
        <v>26</v>
      </c>
      <c r="K1774" t="s">
        <v>4467</v>
      </c>
      <c r="L1774" t="s">
        <v>4468</v>
      </c>
      <c r="M1774">
        <v>58103</v>
      </c>
      <c r="N1774" t="s">
        <v>29</v>
      </c>
      <c r="O1774" t="s">
        <v>4469</v>
      </c>
      <c r="P1774" t="s">
        <v>31</v>
      </c>
      <c r="Q1774" t="s">
        <v>64</v>
      </c>
      <c r="R1774" t="s">
        <v>4470</v>
      </c>
      <c r="S1774">
        <v>25.92</v>
      </c>
      <c r="T1774">
        <v>4</v>
      </c>
      <c r="U1774" s="4">
        <v>0</v>
      </c>
      <c r="V1774">
        <f t="shared" si="55"/>
        <v>0</v>
      </c>
      <c r="W1774">
        <v>8.2943999999999996</v>
      </c>
    </row>
    <row r="1775" spans="1:23" x14ac:dyDescent="0.3">
      <c r="A1775">
        <v>4365</v>
      </c>
      <c r="B1775" t="s">
        <v>4466</v>
      </c>
      <c r="C1775" s="2">
        <v>43050</v>
      </c>
      <c r="D1775">
        <f t="shared" si="54"/>
        <v>2017</v>
      </c>
      <c r="E1775" s="2">
        <v>42512</v>
      </c>
      <c r="F1775" t="s">
        <v>128</v>
      </c>
      <c r="G1775" t="s">
        <v>302</v>
      </c>
      <c r="H1775" t="s">
        <v>303</v>
      </c>
      <c r="I1775" t="s">
        <v>25</v>
      </c>
      <c r="J1775" t="s">
        <v>26</v>
      </c>
      <c r="K1775" t="s">
        <v>4467</v>
      </c>
      <c r="L1775" t="s">
        <v>4468</v>
      </c>
      <c r="M1775">
        <v>58103</v>
      </c>
      <c r="N1775" t="s">
        <v>29</v>
      </c>
      <c r="O1775" t="s">
        <v>4471</v>
      </c>
      <c r="P1775" t="s">
        <v>31</v>
      </c>
      <c r="Q1775" t="s">
        <v>44</v>
      </c>
      <c r="R1775" t="s">
        <v>4472</v>
      </c>
      <c r="S1775">
        <v>704.76</v>
      </c>
      <c r="T1775">
        <v>4</v>
      </c>
      <c r="U1775" s="4">
        <v>0</v>
      </c>
      <c r="V1775">
        <f t="shared" si="55"/>
        <v>0</v>
      </c>
      <c r="W1775">
        <v>162.09479999999996</v>
      </c>
    </row>
    <row r="1776" spans="1:23" x14ac:dyDescent="0.3">
      <c r="A1776">
        <v>4366</v>
      </c>
      <c r="B1776" t="s">
        <v>4466</v>
      </c>
      <c r="C1776" s="2">
        <v>43051</v>
      </c>
      <c r="D1776">
        <f t="shared" si="54"/>
        <v>2017</v>
      </c>
      <c r="E1776" s="2">
        <v>42512</v>
      </c>
      <c r="F1776" t="s">
        <v>128</v>
      </c>
      <c r="G1776" t="s">
        <v>302</v>
      </c>
      <c r="H1776" t="s">
        <v>303</v>
      </c>
      <c r="I1776" t="s">
        <v>25</v>
      </c>
      <c r="J1776" t="s">
        <v>26</v>
      </c>
      <c r="K1776" t="s">
        <v>4467</v>
      </c>
      <c r="L1776" t="s">
        <v>4468</v>
      </c>
      <c r="M1776">
        <v>58103</v>
      </c>
      <c r="N1776" t="s">
        <v>29</v>
      </c>
      <c r="O1776" t="s">
        <v>3533</v>
      </c>
      <c r="P1776" t="s">
        <v>31</v>
      </c>
      <c r="Q1776" t="s">
        <v>98</v>
      </c>
      <c r="R1776" t="s">
        <v>648</v>
      </c>
      <c r="S1776">
        <v>7.41</v>
      </c>
      <c r="T1776">
        <v>3</v>
      </c>
      <c r="U1776" s="4">
        <v>0</v>
      </c>
      <c r="V1776">
        <f t="shared" si="55"/>
        <v>0</v>
      </c>
      <c r="W1776">
        <v>3.4827000000000004</v>
      </c>
    </row>
    <row r="1777" spans="1:23" x14ac:dyDescent="0.3">
      <c r="A1777">
        <v>4367</v>
      </c>
      <c r="B1777" t="s">
        <v>4466</v>
      </c>
      <c r="C1777" s="2">
        <v>43052</v>
      </c>
      <c r="D1777">
        <f t="shared" si="54"/>
        <v>2017</v>
      </c>
      <c r="E1777" s="2">
        <v>42512</v>
      </c>
      <c r="F1777" t="s">
        <v>128</v>
      </c>
      <c r="G1777" t="s">
        <v>302</v>
      </c>
      <c r="H1777" t="s">
        <v>303</v>
      </c>
      <c r="I1777" t="s">
        <v>25</v>
      </c>
      <c r="J1777" t="s">
        <v>26</v>
      </c>
      <c r="K1777" t="s">
        <v>4467</v>
      </c>
      <c r="L1777" t="s">
        <v>4468</v>
      </c>
      <c r="M1777">
        <v>58103</v>
      </c>
      <c r="N1777" t="s">
        <v>29</v>
      </c>
      <c r="O1777" t="s">
        <v>2370</v>
      </c>
      <c r="P1777" t="s">
        <v>31</v>
      </c>
      <c r="Q1777" t="s">
        <v>64</v>
      </c>
      <c r="R1777" t="s">
        <v>2371</v>
      </c>
      <c r="S1777">
        <v>21.5</v>
      </c>
      <c r="T1777">
        <v>10</v>
      </c>
      <c r="U1777" s="4">
        <v>0</v>
      </c>
      <c r="V1777">
        <f t="shared" si="55"/>
        <v>0</v>
      </c>
      <c r="W1777">
        <v>7.094999999999998</v>
      </c>
    </row>
    <row r="1778" spans="1:23" x14ac:dyDescent="0.3">
      <c r="A1778">
        <v>6907</v>
      </c>
      <c r="B1778" t="s">
        <v>4473</v>
      </c>
      <c r="C1778" s="2">
        <v>43053</v>
      </c>
      <c r="D1778">
        <f t="shared" si="54"/>
        <v>2017</v>
      </c>
      <c r="E1778" s="2">
        <v>42510</v>
      </c>
      <c r="F1778" t="s">
        <v>170</v>
      </c>
      <c r="G1778" t="s">
        <v>4474</v>
      </c>
      <c r="H1778" t="s">
        <v>4475</v>
      </c>
      <c r="I1778" t="s">
        <v>104</v>
      </c>
      <c r="J1778" t="s">
        <v>26</v>
      </c>
      <c r="K1778" t="s">
        <v>776</v>
      </c>
      <c r="L1778" t="s">
        <v>74</v>
      </c>
      <c r="M1778">
        <v>48183</v>
      </c>
      <c r="N1778" t="s">
        <v>29</v>
      </c>
      <c r="O1778" t="s">
        <v>817</v>
      </c>
      <c r="P1778" t="s">
        <v>31</v>
      </c>
      <c r="Q1778" t="s">
        <v>47</v>
      </c>
      <c r="R1778" t="s">
        <v>818</v>
      </c>
      <c r="S1778">
        <v>41.28</v>
      </c>
      <c r="T1778">
        <v>2</v>
      </c>
      <c r="U1778" s="4">
        <v>0</v>
      </c>
      <c r="V1778">
        <f t="shared" si="55"/>
        <v>0</v>
      </c>
      <c r="W1778">
        <v>19.814399999999999</v>
      </c>
    </row>
    <row r="1779" spans="1:23" x14ac:dyDescent="0.3">
      <c r="A1779">
        <v>5540</v>
      </c>
      <c r="B1779" t="s">
        <v>4476</v>
      </c>
      <c r="C1779" s="2">
        <v>43054</v>
      </c>
      <c r="D1779">
        <f t="shared" si="54"/>
        <v>2017</v>
      </c>
      <c r="E1779" s="2">
        <v>42516</v>
      </c>
      <c r="F1779" t="s">
        <v>22</v>
      </c>
      <c r="G1779" t="s">
        <v>496</v>
      </c>
      <c r="H1779" t="s">
        <v>497</v>
      </c>
      <c r="I1779" t="s">
        <v>25</v>
      </c>
      <c r="J1779" t="s">
        <v>26</v>
      </c>
      <c r="K1779" t="s">
        <v>166</v>
      </c>
      <c r="L1779" t="s">
        <v>39</v>
      </c>
      <c r="M1779">
        <v>60653</v>
      </c>
      <c r="N1779" t="s">
        <v>29</v>
      </c>
      <c r="O1779" t="s">
        <v>2387</v>
      </c>
      <c r="P1779" t="s">
        <v>54</v>
      </c>
      <c r="Q1779" t="s">
        <v>140</v>
      </c>
      <c r="R1779" t="s">
        <v>2388</v>
      </c>
      <c r="S1779">
        <v>181.98599999999999</v>
      </c>
      <c r="T1779">
        <v>2</v>
      </c>
      <c r="U1779" s="4">
        <v>0.3</v>
      </c>
      <c r="V1779">
        <f t="shared" si="55"/>
        <v>-54.595799999999997</v>
      </c>
      <c r="W1779">
        <v>-54.595799999999997</v>
      </c>
    </row>
    <row r="1780" spans="1:23" x14ac:dyDescent="0.3">
      <c r="A1780">
        <v>5541</v>
      </c>
      <c r="B1780" t="s">
        <v>4476</v>
      </c>
      <c r="C1780" s="2">
        <v>43055</v>
      </c>
      <c r="D1780">
        <f t="shared" si="54"/>
        <v>2017</v>
      </c>
      <c r="E1780" s="2">
        <v>42516</v>
      </c>
      <c r="F1780" t="s">
        <v>22</v>
      </c>
      <c r="G1780" t="s">
        <v>496</v>
      </c>
      <c r="H1780" t="s">
        <v>497</v>
      </c>
      <c r="I1780" t="s">
        <v>25</v>
      </c>
      <c r="J1780" t="s">
        <v>26</v>
      </c>
      <c r="K1780" t="s">
        <v>166</v>
      </c>
      <c r="L1780" t="s">
        <v>39</v>
      </c>
      <c r="M1780">
        <v>60653</v>
      </c>
      <c r="N1780" t="s">
        <v>29</v>
      </c>
      <c r="O1780" t="s">
        <v>4477</v>
      </c>
      <c r="P1780" t="s">
        <v>31</v>
      </c>
      <c r="Q1780" t="s">
        <v>47</v>
      </c>
      <c r="R1780" t="s">
        <v>4478</v>
      </c>
      <c r="S1780">
        <v>1.5919999999999996</v>
      </c>
      <c r="T1780">
        <v>2</v>
      </c>
      <c r="U1780" s="4">
        <v>0.8</v>
      </c>
      <c r="V1780">
        <f t="shared" si="55"/>
        <v>-1.2735999999999998</v>
      </c>
      <c r="W1780">
        <v>-2.6268000000000002</v>
      </c>
    </row>
    <row r="1781" spans="1:23" x14ac:dyDescent="0.3">
      <c r="A1781">
        <v>5542</v>
      </c>
      <c r="B1781" t="s">
        <v>4476</v>
      </c>
      <c r="C1781" s="2">
        <v>43056</v>
      </c>
      <c r="D1781">
        <f t="shared" si="54"/>
        <v>2017</v>
      </c>
      <c r="E1781" s="2">
        <v>42516</v>
      </c>
      <c r="F1781" t="s">
        <v>22</v>
      </c>
      <c r="G1781" t="s">
        <v>496</v>
      </c>
      <c r="H1781" t="s">
        <v>497</v>
      </c>
      <c r="I1781" t="s">
        <v>25</v>
      </c>
      <c r="J1781" t="s">
        <v>26</v>
      </c>
      <c r="K1781" t="s">
        <v>166</v>
      </c>
      <c r="L1781" t="s">
        <v>39</v>
      </c>
      <c r="M1781">
        <v>60653</v>
      </c>
      <c r="N1781" t="s">
        <v>29</v>
      </c>
      <c r="O1781" t="s">
        <v>4479</v>
      </c>
      <c r="P1781" t="s">
        <v>31</v>
      </c>
      <c r="Q1781" t="s">
        <v>933</v>
      </c>
      <c r="R1781" t="s">
        <v>4480</v>
      </c>
      <c r="S1781">
        <v>22.344000000000001</v>
      </c>
      <c r="T1781">
        <v>3</v>
      </c>
      <c r="U1781" s="4">
        <v>0.2</v>
      </c>
      <c r="V1781">
        <f t="shared" si="55"/>
        <v>-4.4688000000000008</v>
      </c>
      <c r="W1781">
        <v>2.5136999999999983</v>
      </c>
    </row>
    <row r="1782" spans="1:23" x14ac:dyDescent="0.3">
      <c r="A1782">
        <v>4872</v>
      </c>
      <c r="B1782" t="s">
        <v>4481</v>
      </c>
      <c r="C1782" s="2">
        <v>43057</v>
      </c>
      <c r="D1782">
        <f t="shared" si="54"/>
        <v>2017</v>
      </c>
      <c r="E1782" s="2">
        <v>42517</v>
      </c>
      <c r="F1782" t="s">
        <v>22</v>
      </c>
      <c r="G1782" t="s">
        <v>3113</v>
      </c>
      <c r="H1782" t="s">
        <v>3114</v>
      </c>
      <c r="I1782" t="s">
        <v>25</v>
      </c>
      <c r="J1782" t="s">
        <v>26</v>
      </c>
      <c r="K1782" t="s">
        <v>27</v>
      </c>
      <c r="L1782" t="s">
        <v>28</v>
      </c>
      <c r="M1782">
        <v>77095</v>
      </c>
      <c r="N1782" t="s">
        <v>29</v>
      </c>
      <c r="O1782" t="s">
        <v>398</v>
      </c>
      <c r="P1782" t="s">
        <v>31</v>
      </c>
      <c r="Q1782" t="s">
        <v>98</v>
      </c>
      <c r="R1782" t="s">
        <v>399</v>
      </c>
      <c r="S1782">
        <v>1.8239999999999998</v>
      </c>
      <c r="T1782">
        <v>2</v>
      </c>
      <c r="U1782" s="4">
        <v>0.2</v>
      </c>
      <c r="V1782">
        <f t="shared" si="55"/>
        <v>-0.36480000000000001</v>
      </c>
      <c r="W1782">
        <v>0.61559999999999993</v>
      </c>
    </row>
    <row r="1783" spans="1:23" x14ac:dyDescent="0.3">
      <c r="A1783">
        <v>4873</v>
      </c>
      <c r="B1783" t="s">
        <v>4481</v>
      </c>
      <c r="C1783" s="2">
        <v>43058</v>
      </c>
      <c r="D1783">
        <f t="shared" si="54"/>
        <v>2017</v>
      </c>
      <c r="E1783" s="2">
        <v>42517</v>
      </c>
      <c r="F1783" t="s">
        <v>22</v>
      </c>
      <c r="G1783" t="s">
        <v>3113</v>
      </c>
      <c r="H1783" t="s">
        <v>3114</v>
      </c>
      <c r="I1783" t="s">
        <v>25</v>
      </c>
      <c r="J1783" t="s">
        <v>26</v>
      </c>
      <c r="K1783" t="s">
        <v>27</v>
      </c>
      <c r="L1783" t="s">
        <v>28</v>
      </c>
      <c r="M1783">
        <v>77095</v>
      </c>
      <c r="N1783" t="s">
        <v>29</v>
      </c>
      <c r="O1783" t="s">
        <v>3873</v>
      </c>
      <c r="P1783" t="s">
        <v>31</v>
      </c>
      <c r="Q1783" t="s">
        <v>82</v>
      </c>
      <c r="R1783" t="s">
        <v>3874</v>
      </c>
      <c r="S1783">
        <v>18.319999999999997</v>
      </c>
      <c r="T1783">
        <v>5</v>
      </c>
      <c r="U1783" s="4">
        <v>0.8</v>
      </c>
      <c r="V1783">
        <f t="shared" si="55"/>
        <v>-14.655999999999999</v>
      </c>
      <c r="W1783">
        <v>-46.716000000000008</v>
      </c>
    </row>
    <row r="1784" spans="1:23" x14ac:dyDescent="0.3">
      <c r="A1784">
        <v>4874</v>
      </c>
      <c r="B1784" t="s">
        <v>4481</v>
      </c>
      <c r="C1784" s="2">
        <v>43059</v>
      </c>
      <c r="D1784">
        <f t="shared" si="54"/>
        <v>2017</v>
      </c>
      <c r="E1784" s="2">
        <v>42517</v>
      </c>
      <c r="F1784" t="s">
        <v>22</v>
      </c>
      <c r="G1784" t="s">
        <v>3113</v>
      </c>
      <c r="H1784" t="s">
        <v>3114</v>
      </c>
      <c r="I1784" t="s">
        <v>25</v>
      </c>
      <c r="J1784" t="s">
        <v>26</v>
      </c>
      <c r="K1784" t="s">
        <v>27</v>
      </c>
      <c r="L1784" t="s">
        <v>28</v>
      </c>
      <c r="M1784">
        <v>77095</v>
      </c>
      <c r="N1784" t="s">
        <v>29</v>
      </c>
      <c r="O1784" t="s">
        <v>4369</v>
      </c>
      <c r="P1784" t="s">
        <v>31</v>
      </c>
      <c r="Q1784" t="s">
        <v>44</v>
      </c>
      <c r="R1784" t="s">
        <v>4370</v>
      </c>
      <c r="S1784">
        <v>48.816000000000003</v>
      </c>
      <c r="T1784">
        <v>3</v>
      </c>
      <c r="U1784" s="4">
        <v>0.2</v>
      </c>
      <c r="V1784">
        <f t="shared" si="55"/>
        <v>-9.7632000000000012</v>
      </c>
      <c r="W1784">
        <v>-11.593800000000005</v>
      </c>
    </row>
    <row r="1785" spans="1:23" x14ac:dyDescent="0.3">
      <c r="A1785">
        <v>4875</v>
      </c>
      <c r="B1785" t="s">
        <v>4481</v>
      </c>
      <c r="C1785" s="2">
        <v>43060</v>
      </c>
      <c r="D1785">
        <f t="shared" si="54"/>
        <v>2017</v>
      </c>
      <c r="E1785" s="2">
        <v>42517</v>
      </c>
      <c r="F1785" t="s">
        <v>22</v>
      </c>
      <c r="G1785" t="s">
        <v>3113</v>
      </c>
      <c r="H1785" t="s">
        <v>3114</v>
      </c>
      <c r="I1785" t="s">
        <v>25</v>
      </c>
      <c r="J1785" t="s">
        <v>26</v>
      </c>
      <c r="K1785" t="s">
        <v>27</v>
      </c>
      <c r="L1785" t="s">
        <v>28</v>
      </c>
      <c r="M1785">
        <v>77095</v>
      </c>
      <c r="N1785" t="s">
        <v>29</v>
      </c>
      <c r="O1785" t="s">
        <v>4482</v>
      </c>
      <c r="P1785" t="s">
        <v>31</v>
      </c>
      <c r="Q1785" t="s">
        <v>47</v>
      </c>
      <c r="R1785" t="s">
        <v>91</v>
      </c>
      <c r="S1785">
        <v>1.1879999999999997</v>
      </c>
      <c r="T1785">
        <v>1</v>
      </c>
      <c r="U1785" s="4">
        <v>0.8</v>
      </c>
      <c r="V1785">
        <f t="shared" si="55"/>
        <v>-0.9503999999999998</v>
      </c>
      <c r="W1785">
        <v>-1.9602000000000008</v>
      </c>
    </row>
    <row r="1786" spans="1:23" x14ac:dyDescent="0.3">
      <c r="A1786">
        <v>9128</v>
      </c>
      <c r="B1786" t="s">
        <v>4483</v>
      </c>
      <c r="C1786" s="2">
        <v>43061</v>
      </c>
      <c r="D1786">
        <f t="shared" si="54"/>
        <v>2017</v>
      </c>
      <c r="E1786" s="2">
        <v>42522</v>
      </c>
      <c r="F1786" t="s">
        <v>22</v>
      </c>
      <c r="G1786" t="s">
        <v>1232</v>
      </c>
      <c r="H1786" t="s">
        <v>1233</v>
      </c>
      <c r="I1786" t="s">
        <v>25</v>
      </c>
      <c r="J1786" t="s">
        <v>26</v>
      </c>
      <c r="K1786" t="s">
        <v>27</v>
      </c>
      <c r="L1786" t="s">
        <v>28</v>
      </c>
      <c r="M1786">
        <v>77070</v>
      </c>
      <c r="N1786" t="s">
        <v>29</v>
      </c>
      <c r="O1786" t="s">
        <v>4484</v>
      </c>
      <c r="P1786" t="s">
        <v>31</v>
      </c>
      <c r="Q1786" t="s">
        <v>44</v>
      </c>
      <c r="R1786" t="s">
        <v>4485</v>
      </c>
      <c r="S1786">
        <v>50.135999999999996</v>
      </c>
      <c r="T1786">
        <v>3</v>
      </c>
      <c r="U1786" s="4">
        <v>0.2</v>
      </c>
      <c r="V1786">
        <f t="shared" si="55"/>
        <v>-10.027200000000001</v>
      </c>
      <c r="W1786">
        <v>-11.2806</v>
      </c>
    </row>
    <row r="1787" spans="1:23" x14ac:dyDescent="0.3">
      <c r="A1787">
        <v>9448</v>
      </c>
      <c r="B1787" t="s">
        <v>4486</v>
      </c>
      <c r="C1787" s="2">
        <v>43062</v>
      </c>
      <c r="D1787">
        <f t="shared" si="54"/>
        <v>2017</v>
      </c>
      <c r="E1787" s="2">
        <v>42524</v>
      </c>
      <c r="F1787" t="s">
        <v>22</v>
      </c>
      <c r="G1787" t="s">
        <v>4487</v>
      </c>
      <c r="H1787" t="s">
        <v>4488</v>
      </c>
      <c r="I1787" t="s">
        <v>25</v>
      </c>
      <c r="J1787" t="s">
        <v>26</v>
      </c>
      <c r="K1787" t="s">
        <v>847</v>
      </c>
      <c r="L1787" t="s">
        <v>633</v>
      </c>
      <c r="M1787">
        <v>74133</v>
      </c>
      <c r="N1787" t="s">
        <v>29</v>
      </c>
      <c r="O1787" t="s">
        <v>3598</v>
      </c>
      <c r="P1787" t="s">
        <v>54</v>
      </c>
      <c r="Q1787" t="s">
        <v>55</v>
      </c>
      <c r="R1787" t="s">
        <v>3599</v>
      </c>
      <c r="S1787">
        <v>477.29999999999995</v>
      </c>
      <c r="T1787">
        <v>5</v>
      </c>
      <c r="U1787" s="4">
        <v>0</v>
      </c>
      <c r="V1787">
        <f t="shared" si="55"/>
        <v>0</v>
      </c>
      <c r="W1787">
        <v>138.41699999999997</v>
      </c>
    </row>
    <row r="1788" spans="1:23" x14ac:dyDescent="0.3">
      <c r="A1788">
        <v>2434</v>
      </c>
      <c r="B1788" t="s">
        <v>4489</v>
      </c>
      <c r="C1788" s="2">
        <v>43063</v>
      </c>
      <c r="D1788">
        <f t="shared" si="54"/>
        <v>2017</v>
      </c>
      <c r="E1788" s="2">
        <v>42522</v>
      </c>
      <c r="F1788" t="s">
        <v>22</v>
      </c>
      <c r="G1788" t="s">
        <v>3690</v>
      </c>
      <c r="H1788" t="s">
        <v>3691</v>
      </c>
      <c r="I1788" t="s">
        <v>25</v>
      </c>
      <c r="J1788" t="s">
        <v>26</v>
      </c>
      <c r="K1788" t="s">
        <v>27</v>
      </c>
      <c r="L1788" t="s">
        <v>28</v>
      </c>
      <c r="M1788">
        <v>77070</v>
      </c>
      <c r="N1788" t="s">
        <v>29</v>
      </c>
      <c r="O1788" t="s">
        <v>2527</v>
      </c>
      <c r="P1788" t="s">
        <v>67</v>
      </c>
      <c r="Q1788" t="s">
        <v>297</v>
      </c>
      <c r="R1788" t="s">
        <v>2528</v>
      </c>
      <c r="S1788">
        <v>54.367999999999995</v>
      </c>
      <c r="T1788">
        <v>4</v>
      </c>
      <c r="U1788" s="4">
        <v>0.2</v>
      </c>
      <c r="V1788">
        <f t="shared" si="55"/>
        <v>-10.8736</v>
      </c>
      <c r="W1788">
        <v>4.0775999999999968</v>
      </c>
    </row>
    <row r="1789" spans="1:23" x14ac:dyDescent="0.3">
      <c r="A1789">
        <v>8457</v>
      </c>
      <c r="B1789" t="s">
        <v>4490</v>
      </c>
      <c r="C1789" s="2">
        <v>43064</v>
      </c>
      <c r="D1789">
        <f t="shared" si="54"/>
        <v>2017</v>
      </c>
      <c r="E1789" s="2">
        <v>42523</v>
      </c>
      <c r="F1789" t="s">
        <v>128</v>
      </c>
      <c r="G1789" t="s">
        <v>4491</v>
      </c>
      <c r="H1789" t="s">
        <v>4492</v>
      </c>
      <c r="I1789" t="s">
        <v>104</v>
      </c>
      <c r="J1789" t="s">
        <v>26</v>
      </c>
      <c r="K1789" t="s">
        <v>166</v>
      </c>
      <c r="L1789" t="s">
        <v>39</v>
      </c>
      <c r="M1789">
        <v>60653</v>
      </c>
      <c r="N1789" t="s">
        <v>29</v>
      </c>
      <c r="O1789" t="s">
        <v>139</v>
      </c>
      <c r="P1789" t="s">
        <v>54</v>
      </c>
      <c r="Q1789" t="s">
        <v>140</v>
      </c>
      <c r="R1789" t="s">
        <v>4493</v>
      </c>
      <c r="S1789">
        <v>106.869</v>
      </c>
      <c r="T1789">
        <v>3</v>
      </c>
      <c r="U1789" s="4">
        <v>0.3</v>
      </c>
      <c r="V1789">
        <f t="shared" si="55"/>
        <v>-32.060699999999997</v>
      </c>
      <c r="W1789">
        <v>-29.007299999999994</v>
      </c>
    </row>
    <row r="1790" spans="1:23" x14ac:dyDescent="0.3">
      <c r="A1790">
        <v>8458</v>
      </c>
      <c r="B1790" t="s">
        <v>4490</v>
      </c>
      <c r="C1790" s="2">
        <v>43065</v>
      </c>
      <c r="D1790">
        <f t="shared" si="54"/>
        <v>2017</v>
      </c>
      <c r="E1790" s="2">
        <v>42523</v>
      </c>
      <c r="F1790" t="s">
        <v>128</v>
      </c>
      <c r="G1790" t="s">
        <v>4491</v>
      </c>
      <c r="H1790" t="s">
        <v>4492</v>
      </c>
      <c r="I1790" t="s">
        <v>104</v>
      </c>
      <c r="J1790" t="s">
        <v>26</v>
      </c>
      <c r="K1790" t="s">
        <v>166</v>
      </c>
      <c r="L1790" t="s">
        <v>39</v>
      </c>
      <c r="M1790">
        <v>60653</v>
      </c>
      <c r="N1790" t="s">
        <v>29</v>
      </c>
      <c r="O1790" t="s">
        <v>90</v>
      </c>
      <c r="P1790" t="s">
        <v>31</v>
      </c>
      <c r="Q1790" t="s">
        <v>47</v>
      </c>
      <c r="R1790" t="s">
        <v>91</v>
      </c>
      <c r="S1790">
        <v>3.5639999999999992</v>
      </c>
      <c r="T1790">
        <v>3</v>
      </c>
      <c r="U1790" s="4">
        <v>0.8</v>
      </c>
      <c r="V1790">
        <f t="shared" si="55"/>
        <v>-2.8511999999999995</v>
      </c>
      <c r="W1790">
        <v>-6.2370000000000019</v>
      </c>
    </row>
    <row r="1791" spans="1:23" x14ac:dyDescent="0.3">
      <c r="A1791">
        <v>371</v>
      </c>
      <c r="B1791" t="s">
        <v>4494</v>
      </c>
      <c r="C1791" s="2">
        <v>43066</v>
      </c>
      <c r="D1791">
        <f t="shared" si="54"/>
        <v>2017</v>
      </c>
      <c r="E1791" s="2">
        <v>42525</v>
      </c>
      <c r="F1791" t="s">
        <v>22</v>
      </c>
      <c r="G1791" t="s">
        <v>4495</v>
      </c>
      <c r="H1791" t="s">
        <v>4496</v>
      </c>
      <c r="I1791" t="s">
        <v>25</v>
      </c>
      <c r="J1791" t="s">
        <v>26</v>
      </c>
      <c r="K1791" t="s">
        <v>2936</v>
      </c>
      <c r="L1791" t="s">
        <v>28</v>
      </c>
      <c r="M1791">
        <v>78550</v>
      </c>
      <c r="N1791" t="s">
        <v>29</v>
      </c>
      <c r="O1791" t="s">
        <v>3534</v>
      </c>
      <c r="P1791" t="s">
        <v>31</v>
      </c>
      <c r="Q1791" t="s">
        <v>32</v>
      </c>
      <c r="R1791" t="s">
        <v>3535</v>
      </c>
      <c r="S1791">
        <v>25.920000000000005</v>
      </c>
      <c r="T1791">
        <v>5</v>
      </c>
      <c r="U1791" s="4">
        <v>0.2</v>
      </c>
      <c r="V1791">
        <f t="shared" si="55"/>
        <v>-5.1840000000000011</v>
      </c>
      <c r="W1791">
        <v>9.3960000000000008</v>
      </c>
    </row>
    <row r="1792" spans="1:23" x14ac:dyDescent="0.3">
      <c r="A1792">
        <v>372</v>
      </c>
      <c r="B1792" t="s">
        <v>4494</v>
      </c>
      <c r="C1792" s="2">
        <v>43067</v>
      </c>
      <c r="D1792">
        <f t="shared" si="54"/>
        <v>2017</v>
      </c>
      <c r="E1792" s="2">
        <v>42525</v>
      </c>
      <c r="F1792" t="s">
        <v>22</v>
      </c>
      <c r="G1792" t="s">
        <v>4495</v>
      </c>
      <c r="H1792" t="s">
        <v>4496</v>
      </c>
      <c r="I1792" t="s">
        <v>25</v>
      </c>
      <c r="J1792" t="s">
        <v>26</v>
      </c>
      <c r="K1792" t="s">
        <v>2936</v>
      </c>
      <c r="L1792" t="s">
        <v>28</v>
      </c>
      <c r="M1792">
        <v>78550</v>
      </c>
      <c r="N1792" t="s">
        <v>29</v>
      </c>
      <c r="O1792" t="s">
        <v>4497</v>
      </c>
      <c r="P1792" t="s">
        <v>31</v>
      </c>
      <c r="Q1792" t="s">
        <v>44</v>
      </c>
      <c r="R1792" t="s">
        <v>4498</v>
      </c>
      <c r="S1792">
        <v>53.424000000000007</v>
      </c>
      <c r="T1792">
        <v>3</v>
      </c>
      <c r="U1792" s="4">
        <v>0.2</v>
      </c>
      <c r="V1792">
        <f t="shared" si="55"/>
        <v>-10.684800000000003</v>
      </c>
      <c r="W1792">
        <v>4.6746000000000016</v>
      </c>
    </row>
    <row r="1793" spans="1:23" x14ac:dyDescent="0.3">
      <c r="A1793">
        <v>3404</v>
      </c>
      <c r="B1793" t="s">
        <v>4499</v>
      </c>
      <c r="C1793" s="2">
        <v>43068</v>
      </c>
      <c r="D1793">
        <f t="shared" si="54"/>
        <v>2017</v>
      </c>
      <c r="E1793" s="2">
        <v>42526</v>
      </c>
      <c r="F1793" t="s">
        <v>22</v>
      </c>
      <c r="G1793" t="s">
        <v>4500</v>
      </c>
      <c r="H1793" t="s">
        <v>4501</v>
      </c>
      <c r="I1793" t="s">
        <v>25</v>
      </c>
      <c r="J1793" t="s">
        <v>26</v>
      </c>
      <c r="K1793" t="s">
        <v>27</v>
      </c>
      <c r="L1793" t="s">
        <v>28</v>
      </c>
      <c r="M1793">
        <v>77095</v>
      </c>
      <c r="N1793" t="s">
        <v>29</v>
      </c>
      <c r="O1793" t="s">
        <v>3225</v>
      </c>
      <c r="P1793" t="s">
        <v>54</v>
      </c>
      <c r="Q1793" t="s">
        <v>55</v>
      </c>
      <c r="R1793" t="s">
        <v>3226</v>
      </c>
      <c r="S1793">
        <v>65.424000000000007</v>
      </c>
      <c r="T1793">
        <v>4</v>
      </c>
      <c r="U1793" s="4">
        <v>0.6</v>
      </c>
      <c r="V1793">
        <f t="shared" si="55"/>
        <v>-39.254400000000004</v>
      </c>
      <c r="W1793">
        <v>-52.339199999999991</v>
      </c>
    </row>
    <row r="1794" spans="1:23" x14ac:dyDescent="0.3">
      <c r="A1794">
        <v>3717</v>
      </c>
      <c r="B1794" t="s">
        <v>4502</v>
      </c>
      <c r="C1794" s="2">
        <v>43069</v>
      </c>
      <c r="D1794">
        <f t="shared" si="54"/>
        <v>2017</v>
      </c>
      <c r="E1794" s="2">
        <v>42523</v>
      </c>
      <c r="F1794" t="s">
        <v>22</v>
      </c>
      <c r="G1794" t="s">
        <v>4503</v>
      </c>
      <c r="H1794" t="s">
        <v>4504</v>
      </c>
      <c r="I1794" t="s">
        <v>37</v>
      </c>
      <c r="J1794" t="s">
        <v>26</v>
      </c>
      <c r="K1794" t="s">
        <v>732</v>
      </c>
      <c r="L1794" t="s">
        <v>733</v>
      </c>
      <c r="M1794">
        <v>68104</v>
      </c>
      <c r="N1794" t="s">
        <v>29</v>
      </c>
      <c r="O1794" t="s">
        <v>213</v>
      </c>
      <c r="P1794" t="s">
        <v>31</v>
      </c>
      <c r="Q1794" t="s">
        <v>98</v>
      </c>
      <c r="R1794" t="s">
        <v>214</v>
      </c>
      <c r="S1794">
        <v>23.55</v>
      </c>
      <c r="T1794">
        <v>5</v>
      </c>
      <c r="U1794" s="4">
        <v>0</v>
      </c>
      <c r="V1794">
        <f t="shared" si="55"/>
        <v>0</v>
      </c>
      <c r="W1794">
        <v>1.1775000000000002</v>
      </c>
    </row>
    <row r="1795" spans="1:23" x14ac:dyDescent="0.3">
      <c r="A1795">
        <v>6248</v>
      </c>
      <c r="B1795" t="s">
        <v>4505</v>
      </c>
      <c r="C1795" s="2">
        <v>43070</v>
      </c>
      <c r="D1795">
        <f t="shared" ref="D1795:D1858" si="56">YEAR(C1795)</f>
        <v>2017</v>
      </c>
      <c r="E1795" s="2">
        <v>42525</v>
      </c>
      <c r="F1795" t="s">
        <v>22</v>
      </c>
      <c r="G1795" t="s">
        <v>4121</v>
      </c>
      <c r="H1795" t="s">
        <v>4122</v>
      </c>
      <c r="I1795" t="s">
        <v>25</v>
      </c>
      <c r="J1795" t="s">
        <v>26</v>
      </c>
      <c r="K1795" t="s">
        <v>1128</v>
      </c>
      <c r="L1795" t="s">
        <v>96</v>
      </c>
      <c r="M1795">
        <v>47201</v>
      </c>
      <c r="N1795" t="s">
        <v>29</v>
      </c>
      <c r="O1795" t="s">
        <v>1110</v>
      </c>
      <c r="P1795" t="s">
        <v>31</v>
      </c>
      <c r="Q1795" t="s">
        <v>47</v>
      </c>
      <c r="R1795" t="s">
        <v>1111</v>
      </c>
      <c r="S1795">
        <v>43.41</v>
      </c>
      <c r="T1795">
        <v>1</v>
      </c>
      <c r="U1795" s="4">
        <v>0</v>
      </c>
      <c r="V1795">
        <f t="shared" ref="V1795:V1858" si="57">S1795*-U1795</f>
        <v>0</v>
      </c>
      <c r="W1795">
        <v>19.968599999999999</v>
      </c>
    </row>
    <row r="1796" spans="1:23" x14ac:dyDescent="0.3">
      <c r="A1796">
        <v>6249</v>
      </c>
      <c r="B1796" t="s">
        <v>4505</v>
      </c>
      <c r="C1796" s="2">
        <v>43071</v>
      </c>
      <c r="D1796">
        <f t="shared" si="56"/>
        <v>2017</v>
      </c>
      <c r="E1796" s="2">
        <v>42525</v>
      </c>
      <c r="F1796" t="s">
        <v>22</v>
      </c>
      <c r="G1796" t="s">
        <v>4121</v>
      </c>
      <c r="H1796" t="s">
        <v>4122</v>
      </c>
      <c r="I1796" t="s">
        <v>25</v>
      </c>
      <c r="J1796" t="s">
        <v>26</v>
      </c>
      <c r="K1796" t="s">
        <v>1128</v>
      </c>
      <c r="L1796" t="s">
        <v>96</v>
      </c>
      <c r="M1796">
        <v>47201</v>
      </c>
      <c r="N1796" t="s">
        <v>29</v>
      </c>
      <c r="O1796" t="s">
        <v>4506</v>
      </c>
      <c r="P1796" t="s">
        <v>54</v>
      </c>
      <c r="Q1796" t="s">
        <v>55</v>
      </c>
      <c r="R1796" t="s">
        <v>1725</v>
      </c>
      <c r="S1796">
        <v>6.24</v>
      </c>
      <c r="T1796">
        <v>3</v>
      </c>
      <c r="U1796" s="4">
        <v>0</v>
      </c>
      <c r="V1796">
        <f t="shared" si="57"/>
        <v>0</v>
      </c>
      <c r="W1796">
        <v>2.6208000000000005</v>
      </c>
    </row>
    <row r="1797" spans="1:23" x14ac:dyDescent="0.3">
      <c r="A1797">
        <v>6250</v>
      </c>
      <c r="B1797" t="s">
        <v>4505</v>
      </c>
      <c r="C1797" s="2">
        <v>43072</v>
      </c>
      <c r="D1797">
        <f t="shared" si="56"/>
        <v>2017</v>
      </c>
      <c r="E1797" s="2">
        <v>42525</v>
      </c>
      <c r="F1797" t="s">
        <v>22</v>
      </c>
      <c r="G1797" t="s">
        <v>4121</v>
      </c>
      <c r="H1797" t="s">
        <v>4122</v>
      </c>
      <c r="I1797" t="s">
        <v>25</v>
      </c>
      <c r="J1797" t="s">
        <v>26</v>
      </c>
      <c r="K1797" t="s">
        <v>1128</v>
      </c>
      <c r="L1797" t="s">
        <v>96</v>
      </c>
      <c r="M1797">
        <v>47201</v>
      </c>
      <c r="N1797" t="s">
        <v>29</v>
      </c>
      <c r="O1797" t="s">
        <v>3653</v>
      </c>
      <c r="P1797" t="s">
        <v>31</v>
      </c>
      <c r="Q1797" t="s">
        <v>82</v>
      </c>
      <c r="R1797" t="s">
        <v>3654</v>
      </c>
      <c r="S1797">
        <v>465.16</v>
      </c>
      <c r="T1797">
        <v>2</v>
      </c>
      <c r="U1797" s="4">
        <v>0</v>
      </c>
      <c r="V1797">
        <f t="shared" si="57"/>
        <v>0</v>
      </c>
      <c r="W1797">
        <v>120.94159999999999</v>
      </c>
    </row>
    <row r="1798" spans="1:23" x14ac:dyDescent="0.3">
      <c r="A1798">
        <v>6251</v>
      </c>
      <c r="B1798" t="s">
        <v>4505</v>
      </c>
      <c r="C1798" s="2">
        <v>43073</v>
      </c>
      <c r="D1798">
        <f t="shared" si="56"/>
        <v>2017</v>
      </c>
      <c r="E1798" s="2">
        <v>42525</v>
      </c>
      <c r="F1798" t="s">
        <v>22</v>
      </c>
      <c r="G1798" t="s">
        <v>4121</v>
      </c>
      <c r="H1798" t="s">
        <v>4122</v>
      </c>
      <c r="I1798" t="s">
        <v>25</v>
      </c>
      <c r="J1798" t="s">
        <v>26</v>
      </c>
      <c r="K1798" t="s">
        <v>1128</v>
      </c>
      <c r="L1798" t="s">
        <v>96</v>
      </c>
      <c r="M1798">
        <v>47201</v>
      </c>
      <c r="N1798" t="s">
        <v>29</v>
      </c>
      <c r="O1798" t="s">
        <v>519</v>
      </c>
      <c r="P1798" t="s">
        <v>31</v>
      </c>
      <c r="Q1798" t="s">
        <v>32</v>
      </c>
      <c r="R1798" t="s">
        <v>520</v>
      </c>
      <c r="S1798">
        <v>7.98</v>
      </c>
      <c r="T1798">
        <v>1</v>
      </c>
      <c r="U1798" s="4">
        <v>0</v>
      </c>
      <c r="V1798">
        <f t="shared" si="57"/>
        <v>0</v>
      </c>
      <c r="W1798">
        <v>3.99</v>
      </c>
    </row>
    <row r="1799" spans="1:23" x14ac:dyDescent="0.3">
      <c r="A1799">
        <v>9513</v>
      </c>
      <c r="B1799" t="s">
        <v>4507</v>
      </c>
      <c r="C1799" s="2">
        <v>43074</v>
      </c>
      <c r="D1799">
        <f t="shared" si="56"/>
        <v>2017</v>
      </c>
      <c r="E1799" s="2">
        <v>42524</v>
      </c>
      <c r="F1799" t="s">
        <v>128</v>
      </c>
      <c r="G1799" t="s">
        <v>3577</v>
      </c>
      <c r="H1799" t="s">
        <v>3578</v>
      </c>
      <c r="I1799" t="s">
        <v>25</v>
      </c>
      <c r="J1799" t="s">
        <v>26</v>
      </c>
      <c r="K1799" t="s">
        <v>160</v>
      </c>
      <c r="L1799" t="s">
        <v>28</v>
      </c>
      <c r="M1799">
        <v>75217</v>
      </c>
      <c r="N1799" t="s">
        <v>29</v>
      </c>
      <c r="O1799" t="s">
        <v>1697</v>
      </c>
      <c r="P1799" t="s">
        <v>54</v>
      </c>
      <c r="Q1799" t="s">
        <v>110</v>
      </c>
      <c r="R1799" t="s">
        <v>1698</v>
      </c>
      <c r="S1799">
        <v>204.66639999999998</v>
      </c>
      <c r="T1799">
        <v>1</v>
      </c>
      <c r="U1799" s="4">
        <v>0.32</v>
      </c>
      <c r="V1799">
        <f t="shared" si="57"/>
        <v>-65.493247999999994</v>
      </c>
      <c r="W1799">
        <v>-6.0196000000000254</v>
      </c>
    </row>
    <row r="1800" spans="1:23" x14ac:dyDescent="0.3">
      <c r="A1800">
        <v>7660</v>
      </c>
      <c r="B1800" t="s">
        <v>4508</v>
      </c>
      <c r="C1800" s="2">
        <v>43075</v>
      </c>
      <c r="D1800">
        <f t="shared" si="56"/>
        <v>2017</v>
      </c>
      <c r="E1800" s="2">
        <v>42526</v>
      </c>
      <c r="F1800" t="s">
        <v>22</v>
      </c>
      <c r="G1800" t="s">
        <v>3083</v>
      </c>
      <c r="H1800" t="s">
        <v>3084</v>
      </c>
      <c r="I1800" t="s">
        <v>104</v>
      </c>
      <c r="J1800" t="s">
        <v>26</v>
      </c>
      <c r="K1800" t="s">
        <v>3999</v>
      </c>
      <c r="L1800" t="s">
        <v>733</v>
      </c>
      <c r="M1800">
        <v>68025</v>
      </c>
      <c r="N1800" t="s">
        <v>29</v>
      </c>
      <c r="O1800" t="s">
        <v>1089</v>
      </c>
      <c r="P1800" t="s">
        <v>31</v>
      </c>
      <c r="Q1800" t="s">
        <v>47</v>
      </c>
      <c r="R1800" t="s">
        <v>1090</v>
      </c>
      <c r="S1800">
        <v>53.9</v>
      </c>
      <c r="T1800">
        <v>5</v>
      </c>
      <c r="U1800" s="4">
        <v>0</v>
      </c>
      <c r="V1800">
        <f t="shared" si="57"/>
        <v>0</v>
      </c>
      <c r="W1800">
        <v>25.871999999999996</v>
      </c>
    </row>
    <row r="1801" spans="1:23" x14ac:dyDescent="0.3">
      <c r="A1801">
        <v>9948</v>
      </c>
      <c r="B1801" t="s">
        <v>4509</v>
      </c>
      <c r="C1801" s="2">
        <v>43076</v>
      </c>
      <c r="D1801">
        <f t="shared" si="56"/>
        <v>2017</v>
      </c>
      <c r="E1801" s="2">
        <v>42524</v>
      </c>
      <c r="F1801" t="s">
        <v>128</v>
      </c>
      <c r="G1801" t="s">
        <v>2355</v>
      </c>
      <c r="H1801" t="s">
        <v>2356</v>
      </c>
      <c r="I1801" t="s">
        <v>104</v>
      </c>
      <c r="J1801" t="s">
        <v>26</v>
      </c>
      <c r="K1801" t="s">
        <v>1051</v>
      </c>
      <c r="L1801" t="s">
        <v>96</v>
      </c>
      <c r="M1801">
        <v>46203</v>
      </c>
      <c r="N1801" t="s">
        <v>29</v>
      </c>
      <c r="O1801" t="s">
        <v>1402</v>
      </c>
      <c r="P1801" t="s">
        <v>54</v>
      </c>
      <c r="Q1801" t="s">
        <v>140</v>
      </c>
      <c r="R1801" t="s">
        <v>1403</v>
      </c>
      <c r="S1801">
        <v>1925.88</v>
      </c>
      <c r="T1801">
        <v>6</v>
      </c>
      <c r="U1801" s="4">
        <v>0</v>
      </c>
      <c r="V1801">
        <f t="shared" si="57"/>
        <v>0</v>
      </c>
      <c r="W1801">
        <v>539.24639999999999</v>
      </c>
    </row>
    <row r="1802" spans="1:23" x14ac:dyDescent="0.3">
      <c r="A1802">
        <v>9949</v>
      </c>
      <c r="B1802" t="s">
        <v>4509</v>
      </c>
      <c r="C1802" s="2">
        <v>43077</v>
      </c>
      <c r="D1802">
        <f t="shared" si="56"/>
        <v>2017</v>
      </c>
      <c r="E1802" s="2">
        <v>42524</v>
      </c>
      <c r="F1802" t="s">
        <v>128</v>
      </c>
      <c r="G1802" t="s">
        <v>2355</v>
      </c>
      <c r="H1802" t="s">
        <v>2356</v>
      </c>
      <c r="I1802" t="s">
        <v>104</v>
      </c>
      <c r="J1802" t="s">
        <v>26</v>
      </c>
      <c r="K1802" t="s">
        <v>1051</v>
      </c>
      <c r="L1802" t="s">
        <v>96</v>
      </c>
      <c r="M1802">
        <v>46203</v>
      </c>
      <c r="N1802" t="s">
        <v>29</v>
      </c>
      <c r="O1802" t="s">
        <v>521</v>
      </c>
      <c r="P1802" t="s">
        <v>31</v>
      </c>
      <c r="Q1802" t="s">
        <v>82</v>
      </c>
      <c r="R1802" t="s">
        <v>522</v>
      </c>
      <c r="S1802">
        <v>2405.1999999999998</v>
      </c>
      <c r="T1802">
        <v>8</v>
      </c>
      <c r="U1802" s="4">
        <v>0</v>
      </c>
      <c r="V1802">
        <f t="shared" si="57"/>
        <v>0</v>
      </c>
      <c r="W1802">
        <v>793.71599999999989</v>
      </c>
    </row>
    <row r="1803" spans="1:23" x14ac:dyDescent="0.3">
      <c r="A1803">
        <v>9950</v>
      </c>
      <c r="B1803" t="s">
        <v>4509</v>
      </c>
      <c r="C1803" s="2">
        <v>43078</v>
      </c>
      <c r="D1803">
        <f t="shared" si="56"/>
        <v>2017</v>
      </c>
      <c r="E1803" s="2">
        <v>42524</v>
      </c>
      <c r="F1803" t="s">
        <v>128</v>
      </c>
      <c r="G1803" t="s">
        <v>2355</v>
      </c>
      <c r="H1803" t="s">
        <v>2356</v>
      </c>
      <c r="I1803" t="s">
        <v>104</v>
      </c>
      <c r="J1803" t="s">
        <v>26</v>
      </c>
      <c r="K1803" t="s">
        <v>1051</v>
      </c>
      <c r="L1803" t="s">
        <v>96</v>
      </c>
      <c r="M1803">
        <v>46203</v>
      </c>
      <c r="N1803" t="s">
        <v>29</v>
      </c>
      <c r="O1803" t="s">
        <v>1686</v>
      </c>
      <c r="P1803" t="s">
        <v>67</v>
      </c>
      <c r="Q1803" t="s">
        <v>68</v>
      </c>
      <c r="R1803" t="s">
        <v>1687</v>
      </c>
      <c r="S1803">
        <v>83.97</v>
      </c>
      <c r="T1803">
        <v>3</v>
      </c>
      <c r="U1803" s="4">
        <v>0</v>
      </c>
      <c r="V1803">
        <f t="shared" si="57"/>
        <v>0</v>
      </c>
      <c r="W1803">
        <v>15.954299999999993</v>
      </c>
    </row>
    <row r="1804" spans="1:23" x14ac:dyDescent="0.3">
      <c r="A1804">
        <v>9951</v>
      </c>
      <c r="B1804" t="s">
        <v>4509</v>
      </c>
      <c r="C1804" s="2">
        <v>43079</v>
      </c>
      <c r="D1804">
        <f t="shared" si="56"/>
        <v>2017</v>
      </c>
      <c r="E1804" s="2">
        <v>42524</v>
      </c>
      <c r="F1804" t="s">
        <v>128</v>
      </c>
      <c r="G1804" t="s">
        <v>2355</v>
      </c>
      <c r="H1804" t="s">
        <v>2356</v>
      </c>
      <c r="I1804" t="s">
        <v>104</v>
      </c>
      <c r="J1804" t="s">
        <v>26</v>
      </c>
      <c r="K1804" t="s">
        <v>1051</v>
      </c>
      <c r="L1804" t="s">
        <v>96</v>
      </c>
      <c r="M1804">
        <v>46203</v>
      </c>
      <c r="N1804" t="s">
        <v>29</v>
      </c>
      <c r="O1804" t="s">
        <v>3484</v>
      </c>
      <c r="P1804" t="s">
        <v>67</v>
      </c>
      <c r="Q1804" t="s">
        <v>68</v>
      </c>
      <c r="R1804" t="s">
        <v>3485</v>
      </c>
      <c r="S1804">
        <v>39.89</v>
      </c>
      <c r="T1804">
        <v>1</v>
      </c>
      <c r="U1804" s="4">
        <v>0</v>
      </c>
      <c r="V1804">
        <f t="shared" si="57"/>
        <v>0</v>
      </c>
      <c r="W1804">
        <v>14.7593</v>
      </c>
    </row>
    <row r="1805" spans="1:23" x14ac:dyDescent="0.3">
      <c r="A1805">
        <v>9952</v>
      </c>
      <c r="B1805" t="s">
        <v>4509</v>
      </c>
      <c r="C1805" s="2">
        <v>43080</v>
      </c>
      <c r="D1805">
        <f t="shared" si="56"/>
        <v>2017</v>
      </c>
      <c r="E1805" s="2">
        <v>42524</v>
      </c>
      <c r="F1805" t="s">
        <v>128</v>
      </c>
      <c r="G1805" t="s">
        <v>2355</v>
      </c>
      <c r="H1805" t="s">
        <v>2356</v>
      </c>
      <c r="I1805" t="s">
        <v>104</v>
      </c>
      <c r="J1805" t="s">
        <v>26</v>
      </c>
      <c r="K1805" t="s">
        <v>1051</v>
      </c>
      <c r="L1805" t="s">
        <v>96</v>
      </c>
      <c r="M1805">
        <v>46203</v>
      </c>
      <c r="N1805" t="s">
        <v>29</v>
      </c>
      <c r="O1805" t="s">
        <v>3833</v>
      </c>
      <c r="P1805" t="s">
        <v>31</v>
      </c>
      <c r="Q1805" t="s">
        <v>47</v>
      </c>
      <c r="R1805" t="s">
        <v>3834</v>
      </c>
      <c r="S1805">
        <v>17.38</v>
      </c>
      <c r="T1805">
        <v>2</v>
      </c>
      <c r="U1805" s="4">
        <v>0</v>
      </c>
      <c r="V1805">
        <f t="shared" si="57"/>
        <v>0</v>
      </c>
      <c r="W1805">
        <v>8.69</v>
      </c>
    </row>
    <row r="1806" spans="1:23" x14ac:dyDescent="0.3">
      <c r="A1806">
        <v>7733</v>
      </c>
      <c r="B1806" t="s">
        <v>4510</v>
      </c>
      <c r="C1806" s="2">
        <v>43081</v>
      </c>
      <c r="D1806">
        <f t="shared" si="56"/>
        <v>2017</v>
      </c>
      <c r="E1806" s="2">
        <v>42529</v>
      </c>
      <c r="F1806" t="s">
        <v>22</v>
      </c>
      <c r="G1806" t="s">
        <v>4511</v>
      </c>
      <c r="H1806" t="s">
        <v>4512</v>
      </c>
      <c r="I1806" t="s">
        <v>25</v>
      </c>
      <c r="J1806" t="s">
        <v>26</v>
      </c>
      <c r="K1806" t="s">
        <v>27</v>
      </c>
      <c r="L1806" t="s">
        <v>28</v>
      </c>
      <c r="M1806">
        <v>77070</v>
      </c>
      <c r="N1806" t="s">
        <v>29</v>
      </c>
      <c r="O1806" t="s">
        <v>4513</v>
      </c>
      <c r="P1806" t="s">
        <v>31</v>
      </c>
      <c r="Q1806" t="s">
        <v>32</v>
      </c>
      <c r="R1806" t="s">
        <v>4514</v>
      </c>
      <c r="S1806">
        <v>10.688000000000001</v>
      </c>
      <c r="T1806">
        <v>2</v>
      </c>
      <c r="U1806" s="4">
        <v>0.2</v>
      </c>
      <c r="V1806">
        <f t="shared" si="57"/>
        <v>-2.1376000000000004</v>
      </c>
      <c r="W1806">
        <v>3.7407999999999997</v>
      </c>
    </row>
    <row r="1807" spans="1:23" x14ac:dyDescent="0.3">
      <c r="A1807">
        <v>2928</v>
      </c>
      <c r="B1807" t="s">
        <v>4515</v>
      </c>
      <c r="C1807" s="2">
        <v>43082</v>
      </c>
      <c r="D1807">
        <f t="shared" si="56"/>
        <v>2017</v>
      </c>
      <c r="E1807" s="2">
        <v>42531</v>
      </c>
      <c r="F1807" t="s">
        <v>22</v>
      </c>
      <c r="G1807" t="s">
        <v>2301</v>
      </c>
      <c r="H1807" t="s">
        <v>2302</v>
      </c>
      <c r="I1807" t="s">
        <v>25</v>
      </c>
      <c r="J1807" t="s">
        <v>26</v>
      </c>
      <c r="K1807" t="s">
        <v>304</v>
      </c>
      <c r="L1807" t="s">
        <v>252</v>
      </c>
      <c r="M1807">
        <v>55124</v>
      </c>
      <c r="N1807" t="s">
        <v>29</v>
      </c>
      <c r="O1807" t="s">
        <v>4516</v>
      </c>
      <c r="P1807" t="s">
        <v>31</v>
      </c>
      <c r="Q1807" t="s">
        <v>64</v>
      </c>
      <c r="R1807" t="s">
        <v>4517</v>
      </c>
      <c r="S1807">
        <v>8.64</v>
      </c>
      <c r="T1807">
        <v>3</v>
      </c>
      <c r="U1807" s="4">
        <v>0</v>
      </c>
      <c r="V1807">
        <f t="shared" si="57"/>
        <v>0</v>
      </c>
      <c r="W1807">
        <v>2.5055999999999998</v>
      </c>
    </row>
    <row r="1808" spans="1:23" x14ac:dyDescent="0.3">
      <c r="A1808">
        <v>3193</v>
      </c>
      <c r="B1808" t="s">
        <v>4518</v>
      </c>
      <c r="C1808" s="2">
        <v>43083</v>
      </c>
      <c r="D1808">
        <f t="shared" si="56"/>
        <v>2017</v>
      </c>
      <c r="E1808" s="2">
        <v>42529</v>
      </c>
      <c r="F1808" t="s">
        <v>22</v>
      </c>
      <c r="G1808" t="s">
        <v>4310</v>
      </c>
      <c r="H1808" t="s">
        <v>4311</v>
      </c>
      <c r="I1808" t="s">
        <v>104</v>
      </c>
      <c r="J1808" t="s">
        <v>26</v>
      </c>
      <c r="K1808" t="s">
        <v>4519</v>
      </c>
      <c r="L1808" t="s">
        <v>28</v>
      </c>
      <c r="M1808">
        <v>77489</v>
      </c>
      <c r="N1808" t="s">
        <v>29</v>
      </c>
      <c r="O1808" t="s">
        <v>4520</v>
      </c>
      <c r="P1808" t="s">
        <v>31</v>
      </c>
      <c r="Q1808" t="s">
        <v>47</v>
      </c>
      <c r="R1808" t="s">
        <v>4521</v>
      </c>
      <c r="S1808">
        <v>6.3699999999999983</v>
      </c>
      <c r="T1808">
        <v>7</v>
      </c>
      <c r="U1808" s="4">
        <v>0.8</v>
      </c>
      <c r="V1808">
        <f t="shared" si="57"/>
        <v>-5.0959999999999992</v>
      </c>
      <c r="W1808">
        <v>-9.5550000000000015</v>
      </c>
    </row>
    <row r="1809" spans="1:23" x14ac:dyDescent="0.3">
      <c r="A1809">
        <v>8518</v>
      </c>
      <c r="B1809" t="s">
        <v>4522</v>
      </c>
      <c r="C1809" s="2">
        <v>43084</v>
      </c>
      <c r="D1809">
        <f t="shared" si="56"/>
        <v>2017</v>
      </c>
      <c r="E1809" s="2">
        <v>42528</v>
      </c>
      <c r="F1809" t="s">
        <v>128</v>
      </c>
      <c r="G1809" t="s">
        <v>4523</v>
      </c>
      <c r="H1809" t="s">
        <v>4524</v>
      </c>
      <c r="I1809" t="s">
        <v>25</v>
      </c>
      <c r="J1809" t="s">
        <v>26</v>
      </c>
      <c r="K1809" t="s">
        <v>2602</v>
      </c>
      <c r="L1809" t="s">
        <v>28</v>
      </c>
      <c r="M1809">
        <v>75034</v>
      </c>
      <c r="N1809" t="s">
        <v>29</v>
      </c>
      <c r="O1809" t="s">
        <v>4525</v>
      </c>
      <c r="P1809" t="s">
        <v>54</v>
      </c>
      <c r="Q1809" t="s">
        <v>55</v>
      </c>
      <c r="R1809" t="s">
        <v>4526</v>
      </c>
      <c r="S1809">
        <v>30.336000000000006</v>
      </c>
      <c r="T1809">
        <v>6</v>
      </c>
      <c r="U1809" s="4">
        <v>0.6</v>
      </c>
      <c r="V1809">
        <f t="shared" si="57"/>
        <v>-18.201600000000003</v>
      </c>
      <c r="W1809">
        <v>-17.443199999999997</v>
      </c>
    </row>
    <row r="1810" spans="1:23" x14ac:dyDescent="0.3">
      <c r="A1810">
        <v>3912</v>
      </c>
      <c r="B1810" t="s">
        <v>4527</v>
      </c>
      <c r="C1810" s="2">
        <v>43085</v>
      </c>
      <c r="D1810">
        <f t="shared" si="56"/>
        <v>2017</v>
      </c>
      <c r="E1810" s="2">
        <v>42527</v>
      </c>
      <c r="F1810" t="s">
        <v>101</v>
      </c>
      <c r="G1810" t="s">
        <v>1520</v>
      </c>
      <c r="H1810" t="s">
        <v>1521</v>
      </c>
      <c r="I1810" t="s">
        <v>25</v>
      </c>
      <c r="J1810" t="s">
        <v>26</v>
      </c>
      <c r="K1810" t="s">
        <v>4528</v>
      </c>
      <c r="L1810" t="s">
        <v>28</v>
      </c>
      <c r="M1810">
        <v>77581</v>
      </c>
      <c r="N1810" t="s">
        <v>29</v>
      </c>
      <c r="O1810" t="s">
        <v>4529</v>
      </c>
      <c r="P1810" t="s">
        <v>67</v>
      </c>
      <c r="Q1810" t="s">
        <v>297</v>
      </c>
      <c r="R1810" t="s">
        <v>4530</v>
      </c>
      <c r="S1810">
        <v>470.37600000000009</v>
      </c>
      <c r="T1810">
        <v>3</v>
      </c>
      <c r="U1810" s="4">
        <v>0.2</v>
      </c>
      <c r="V1810">
        <f t="shared" si="57"/>
        <v>-94.075200000000024</v>
      </c>
      <c r="W1810">
        <v>52.917299999999955</v>
      </c>
    </row>
    <row r="1811" spans="1:23" x14ac:dyDescent="0.3">
      <c r="A1811">
        <v>262</v>
      </c>
      <c r="B1811" t="s">
        <v>4531</v>
      </c>
      <c r="C1811" s="2">
        <v>43086</v>
      </c>
      <c r="D1811">
        <f t="shared" si="56"/>
        <v>2017</v>
      </c>
      <c r="E1811" s="2">
        <v>42533</v>
      </c>
      <c r="F1811" t="s">
        <v>22</v>
      </c>
      <c r="G1811" t="s">
        <v>4532</v>
      </c>
      <c r="H1811" t="s">
        <v>4533</v>
      </c>
      <c r="I1811" t="s">
        <v>104</v>
      </c>
      <c r="J1811" t="s">
        <v>26</v>
      </c>
      <c r="K1811" t="s">
        <v>1239</v>
      </c>
      <c r="L1811" t="s">
        <v>28</v>
      </c>
      <c r="M1811">
        <v>77506</v>
      </c>
      <c r="N1811" t="s">
        <v>29</v>
      </c>
      <c r="O1811" t="s">
        <v>4534</v>
      </c>
      <c r="P1811" t="s">
        <v>31</v>
      </c>
      <c r="Q1811" t="s">
        <v>82</v>
      </c>
      <c r="R1811" t="s">
        <v>4535</v>
      </c>
      <c r="S1811">
        <v>1.6239999999999994</v>
      </c>
      <c r="T1811">
        <v>2</v>
      </c>
      <c r="U1811" s="4">
        <v>0.8</v>
      </c>
      <c r="V1811">
        <f t="shared" si="57"/>
        <v>-1.2991999999999997</v>
      </c>
      <c r="W1811">
        <v>-4.4660000000000002</v>
      </c>
    </row>
    <row r="1812" spans="1:23" x14ac:dyDescent="0.3">
      <c r="A1812">
        <v>666</v>
      </c>
      <c r="B1812" t="s">
        <v>4536</v>
      </c>
      <c r="C1812" s="2">
        <v>43087</v>
      </c>
      <c r="D1812">
        <f t="shared" si="56"/>
        <v>2017</v>
      </c>
      <c r="E1812" s="2">
        <v>42531</v>
      </c>
      <c r="F1812" t="s">
        <v>128</v>
      </c>
      <c r="G1812" t="s">
        <v>4491</v>
      </c>
      <c r="H1812" t="s">
        <v>4492</v>
      </c>
      <c r="I1812" t="s">
        <v>104</v>
      </c>
      <c r="J1812" t="s">
        <v>26</v>
      </c>
      <c r="K1812" t="s">
        <v>160</v>
      </c>
      <c r="L1812" t="s">
        <v>28</v>
      </c>
      <c r="M1812">
        <v>75081</v>
      </c>
      <c r="N1812" t="s">
        <v>29</v>
      </c>
      <c r="O1812" t="s">
        <v>2228</v>
      </c>
      <c r="P1812" t="s">
        <v>31</v>
      </c>
      <c r="Q1812" t="s">
        <v>933</v>
      </c>
      <c r="R1812" t="s">
        <v>2229</v>
      </c>
      <c r="S1812">
        <v>23.76</v>
      </c>
      <c r="T1812">
        <v>3</v>
      </c>
      <c r="U1812" s="4">
        <v>0.2</v>
      </c>
      <c r="V1812">
        <f t="shared" si="57"/>
        <v>-4.7520000000000007</v>
      </c>
      <c r="W1812">
        <v>2.0789999999999997</v>
      </c>
    </row>
    <row r="1813" spans="1:23" x14ac:dyDescent="0.3">
      <c r="A1813">
        <v>667</v>
      </c>
      <c r="B1813" t="s">
        <v>4536</v>
      </c>
      <c r="C1813" s="2">
        <v>43088</v>
      </c>
      <c r="D1813">
        <f t="shared" si="56"/>
        <v>2017</v>
      </c>
      <c r="E1813" s="2">
        <v>42531</v>
      </c>
      <c r="F1813" t="s">
        <v>128</v>
      </c>
      <c r="G1813" t="s">
        <v>4491</v>
      </c>
      <c r="H1813" t="s">
        <v>4492</v>
      </c>
      <c r="I1813" t="s">
        <v>104</v>
      </c>
      <c r="J1813" t="s">
        <v>26</v>
      </c>
      <c r="K1813" t="s">
        <v>160</v>
      </c>
      <c r="L1813" t="s">
        <v>28</v>
      </c>
      <c r="M1813">
        <v>75081</v>
      </c>
      <c r="N1813" t="s">
        <v>29</v>
      </c>
      <c r="O1813" t="s">
        <v>2567</v>
      </c>
      <c r="P1813" t="s">
        <v>31</v>
      </c>
      <c r="Q1813" t="s">
        <v>32</v>
      </c>
      <c r="R1813" t="s">
        <v>2568</v>
      </c>
      <c r="S1813">
        <v>85.055999999999997</v>
      </c>
      <c r="T1813">
        <v>3</v>
      </c>
      <c r="U1813" s="4">
        <v>0.2</v>
      </c>
      <c r="V1813">
        <f t="shared" si="57"/>
        <v>-17.011199999999999</v>
      </c>
      <c r="W1813">
        <v>28.706399999999991</v>
      </c>
    </row>
    <row r="1814" spans="1:23" x14ac:dyDescent="0.3">
      <c r="A1814">
        <v>668</v>
      </c>
      <c r="B1814" t="s">
        <v>4536</v>
      </c>
      <c r="C1814" s="2">
        <v>43089</v>
      </c>
      <c r="D1814">
        <f t="shared" si="56"/>
        <v>2017</v>
      </c>
      <c r="E1814" s="2">
        <v>42531</v>
      </c>
      <c r="F1814" t="s">
        <v>128</v>
      </c>
      <c r="G1814" t="s">
        <v>4491</v>
      </c>
      <c r="H1814" t="s">
        <v>4492</v>
      </c>
      <c r="I1814" t="s">
        <v>104</v>
      </c>
      <c r="J1814" t="s">
        <v>26</v>
      </c>
      <c r="K1814" t="s">
        <v>160</v>
      </c>
      <c r="L1814" t="s">
        <v>28</v>
      </c>
      <c r="M1814">
        <v>75081</v>
      </c>
      <c r="N1814" t="s">
        <v>29</v>
      </c>
      <c r="O1814" t="s">
        <v>3345</v>
      </c>
      <c r="P1814" t="s">
        <v>67</v>
      </c>
      <c r="Q1814" t="s">
        <v>297</v>
      </c>
      <c r="R1814" t="s">
        <v>3346</v>
      </c>
      <c r="S1814">
        <v>381.57600000000002</v>
      </c>
      <c r="T1814">
        <v>3</v>
      </c>
      <c r="U1814" s="4">
        <v>0.2</v>
      </c>
      <c r="V1814">
        <f t="shared" si="57"/>
        <v>-76.315200000000004</v>
      </c>
      <c r="W1814">
        <v>28.618200000000002</v>
      </c>
    </row>
    <row r="1815" spans="1:23" x14ac:dyDescent="0.3">
      <c r="A1815">
        <v>7506</v>
      </c>
      <c r="B1815" t="s">
        <v>4537</v>
      </c>
      <c r="C1815" s="2">
        <v>43090</v>
      </c>
      <c r="D1815">
        <f t="shared" si="56"/>
        <v>2017</v>
      </c>
      <c r="E1815" s="2">
        <v>42534</v>
      </c>
      <c r="F1815" t="s">
        <v>22</v>
      </c>
      <c r="G1815" t="s">
        <v>4538</v>
      </c>
      <c r="H1815" t="s">
        <v>4539</v>
      </c>
      <c r="I1815" t="s">
        <v>25</v>
      </c>
      <c r="J1815" t="s">
        <v>26</v>
      </c>
      <c r="K1815" t="s">
        <v>1390</v>
      </c>
      <c r="L1815" t="s">
        <v>39</v>
      </c>
      <c r="M1815">
        <v>60076</v>
      </c>
      <c r="N1815" t="s">
        <v>29</v>
      </c>
      <c r="O1815" t="s">
        <v>1907</v>
      </c>
      <c r="P1815" t="s">
        <v>31</v>
      </c>
      <c r="Q1815" t="s">
        <v>47</v>
      </c>
      <c r="R1815" t="s">
        <v>1908</v>
      </c>
      <c r="S1815">
        <v>12.175999999999998</v>
      </c>
      <c r="T1815">
        <v>4</v>
      </c>
      <c r="U1815" s="4">
        <v>0.8</v>
      </c>
      <c r="V1815">
        <f t="shared" si="57"/>
        <v>-9.7408000000000001</v>
      </c>
      <c r="W1815">
        <v>-18.872800000000009</v>
      </c>
    </row>
    <row r="1816" spans="1:23" x14ac:dyDescent="0.3">
      <c r="A1816">
        <v>670</v>
      </c>
      <c r="B1816" t="s">
        <v>4540</v>
      </c>
      <c r="C1816" s="2">
        <v>43091</v>
      </c>
      <c r="D1816">
        <f t="shared" si="56"/>
        <v>2017</v>
      </c>
      <c r="E1816" s="2">
        <v>42534</v>
      </c>
      <c r="F1816" t="s">
        <v>22</v>
      </c>
      <c r="G1816" t="s">
        <v>2597</v>
      </c>
      <c r="H1816" t="s">
        <v>2598</v>
      </c>
      <c r="I1816" t="s">
        <v>37</v>
      </c>
      <c r="J1816" t="s">
        <v>26</v>
      </c>
      <c r="K1816" t="s">
        <v>166</v>
      </c>
      <c r="L1816" t="s">
        <v>39</v>
      </c>
      <c r="M1816">
        <v>60653</v>
      </c>
      <c r="N1816" t="s">
        <v>29</v>
      </c>
      <c r="O1816" t="s">
        <v>1411</v>
      </c>
      <c r="P1816" t="s">
        <v>54</v>
      </c>
      <c r="Q1816" t="s">
        <v>55</v>
      </c>
      <c r="R1816" t="s">
        <v>1412</v>
      </c>
      <c r="S1816">
        <v>23.976000000000003</v>
      </c>
      <c r="T1816">
        <v>3</v>
      </c>
      <c r="U1816" s="4">
        <v>0.6</v>
      </c>
      <c r="V1816">
        <f t="shared" si="57"/>
        <v>-14.385600000000002</v>
      </c>
      <c r="W1816">
        <v>-14.385599999999997</v>
      </c>
    </row>
    <row r="1817" spans="1:23" x14ac:dyDescent="0.3">
      <c r="A1817">
        <v>671</v>
      </c>
      <c r="B1817" t="s">
        <v>4540</v>
      </c>
      <c r="C1817" s="2">
        <v>43092</v>
      </c>
      <c r="D1817">
        <f t="shared" si="56"/>
        <v>2017</v>
      </c>
      <c r="E1817" s="2">
        <v>42534</v>
      </c>
      <c r="F1817" t="s">
        <v>22</v>
      </c>
      <c r="G1817" t="s">
        <v>2597</v>
      </c>
      <c r="H1817" t="s">
        <v>2598</v>
      </c>
      <c r="I1817" t="s">
        <v>37</v>
      </c>
      <c r="J1817" t="s">
        <v>26</v>
      </c>
      <c r="K1817" t="s">
        <v>166</v>
      </c>
      <c r="L1817" t="s">
        <v>39</v>
      </c>
      <c r="M1817">
        <v>60653</v>
      </c>
      <c r="N1817" t="s">
        <v>29</v>
      </c>
      <c r="O1817" t="s">
        <v>1841</v>
      </c>
      <c r="P1817" t="s">
        <v>54</v>
      </c>
      <c r="Q1817" t="s">
        <v>227</v>
      </c>
      <c r="R1817" t="s">
        <v>1842</v>
      </c>
      <c r="S1817">
        <v>108.925</v>
      </c>
      <c r="T1817">
        <v>1</v>
      </c>
      <c r="U1817" s="4">
        <v>0.5</v>
      </c>
      <c r="V1817">
        <f t="shared" si="57"/>
        <v>-54.462499999999999</v>
      </c>
      <c r="W1817">
        <v>-71.890500000000017</v>
      </c>
    </row>
    <row r="1818" spans="1:23" x14ac:dyDescent="0.3">
      <c r="A1818">
        <v>672</v>
      </c>
      <c r="B1818" t="s">
        <v>4540</v>
      </c>
      <c r="C1818" s="2">
        <v>43093</v>
      </c>
      <c r="D1818">
        <f t="shared" si="56"/>
        <v>2017</v>
      </c>
      <c r="E1818" s="2">
        <v>42534</v>
      </c>
      <c r="F1818" t="s">
        <v>22</v>
      </c>
      <c r="G1818" t="s">
        <v>2597</v>
      </c>
      <c r="H1818" t="s">
        <v>2598</v>
      </c>
      <c r="I1818" t="s">
        <v>37</v>
      </c>
      <c r="J1818" t="s">
        <v>26</v>
      </c>
      <c r="K1818" t="s">
        <v>166</v>
      </c>
      <c r="L1818" t="s">
        <v>39</v>
      </c>
      <c r="M1818">
        <v>60653</v>
      </c>
      <c r="N1818" t="s">
        <v>29</v>
      </c>
      <c r="O1818" t="s">
        <v>1884</v>
      </c>
      <c r="P1818" t="s">
        <v>31</v>
      </c>
      <c r="Q1818" t="s">
        <v>32</v>
      </c>
      <c r="R1818" t="s">
        <v>4541</v>
      </c>
      <c r="S1818">
        <v>36.351999999999997</v>
      </c>
      <c r="T1818">
        <v>8</v>
      </c>
      <c r="U1818" s="4">
        <v>0.2</v>
      </c>
      <c r="V1818">
        <f t="shared" si="57"/>
        <v>-7.2703999999999995</v>
      </c>
      <c r="W1818">
        <v>11.359999999999998</v>
      </c>
    </row>
    <row r="1819" spans="1:23" x14ac:dyDescent="0.3">
      <c r="A1819">
        <v>5362</v>
      </c>
      <c r="B1819" t="s">
        <v>4542</v>
      </c>
      <c r="C1819" s="2">
        <v>43094</v>
      </c>
      <c r="D1819">
        <f t="shared" si="56"/>
        <v>2017</v>
      </c>
      <c r="E1819" s="2">
        <v>42531</v>
      </c>
      <c r="F1819" t="s">
        <v>101</v>
      </c>
      <c r="G1819" t="s">
        <v>1126</v>
      </c>
      <c r="H1819" t="s">
        <v>1127</v>
      </c>
      <c r="I1819" t="s">
        <v>104</v>
      </c>
      <c r="J1819" t="s">
        <v>26</v>
      </c>
      <c r="K1819" t="s">
        <v>160</v>
      </c>
      <c r="L1819" t="s">
        <v>28</v>
      </c>
      <c r="M1819">
        <v>75217</v>
      </c>
      <c r="N1819" t="s">
        <v>29</v>
      </c>
      <c r="O1819" t="s">
        <v>3131</v>
      </c>
      <c r="P1819" t="s">
        <v>31</v>
      </c>
      <c r="Q1819" t="s">
        <v>44</v>
      </c>
      <c r="R1819" t="s">
        <v>3132</v>
      </c>
      <c r="S1819">
        <v>720.7600000000001</v>
      </c>
      <c r="T1819">
        <v>5</v>
      </c>
      <c r="U1819" s="4">
        <v>0.2</v>
      </c>
      <c r="V1819">
        <f t="shared" si="57"/>
        <v>-144.15200000000002</v>
      </c>
      <c r="W1819">
        <v>54.056999999999988</v>
      </c>
    </row>
    <row r="1820" spans="1:23" x14ac:dyDescent="0.3">
      <c r="A1820">
        <v>644</v>
      </c>
      <c r="B1820" t="s">
        <v>4543</v>
      </c>
      <c r="C1820" s="2">
        <v>43095</v>
      </c>
      <c r="D1820">
        <f t="shared" si="56"/>
        <v>2017</v>
      </c>
      <c r="E1820" s="2">
        <v>42536</v>
      </c>
      <c r="F1820" t="s">
        <v>22</v>
      </c>
      <c r="G1820" t="s">
        <v>1506</v>
      </c>
      <c r="H1820" t="s">
        <v>1507</v>
      </c>
      <c r="I1820" t="s">
        <v>25</v>
      </c>
      <c r="J1820" t="s">
        <v>26</v>
      </c>
      <c r="K1820" t="s">
        <v>4544</v>
      </c>
      <c r="L1820" t="s">
        <v>74</v>
      </c>
      <c r="M1820">
        <v>48307</v>
      </c>
      <c r="N1820" t="s">
        <v>29</v>
      </c>
      <c r="O1820" t="s">
        <v>1221</v>
      </c>
      <c r="P1820" t="s">
        <v>67</v>
      </c>
      <c r="Q1820" t="s">
        <v>68</v>
      </c>
      <c r="R1820" t="s">
        <v>1222</v>
      </c>
      <c r="S1820">
        <v>132.52000000000001</v>
      </c>
      <c r="T1820">
        <v>4</v>
      </c>
      <c r="U1820" s="4">
        <v>0</v>
      </c>
      <c r="V1820">
        <f t="shared" si="57"/>
        <v>0</v>
      </c>
      <c r="W1820">
        <v>54.333200000000005</v>
      </c>
    </row>
    <row r="1821" spans="1:23" x14ac:dyDescent="0.3">
      <c r="A1821">
        <v>9537</v>
      </c>
      <c r="B1821" t="s">
        <v>4545</v>
      </c>
      <c r="C1821" s="2">
        <v>43096</v>
      </c>
      <c r="D1821">
        <f t="shared" si="56"/>
        <v>2017</v>
      </c>
      <c r="E1821" s="2">
        <v>42535</v>
      </c>
      <c r="F1821" t="s">
        <v>128</v>
      </c>
      <c r="G1821" t="s">
        <v>4546</v>
      </c>
      <c r="H1821" t="s">
        <v>4547</v>
      </c>
      <c r="I1821" t="s">
        <v>25</v>
      </c>
      <c r="J1821" t="s">
        <v>26</v>
      </c>
      <c r="K1821" t="s">
        <v>166</v>
      </c>
      <c r="L1821" t="s">
        <v>39</v>
      </c>
      <c r="M1821">
        <v>60610</v>
      </c>
      <c r="N1821" t="s">
        <v>29</v>
      </c>
      <c r="O1821" t="s">
        <v>2178</v>
      </c>
      <c r="P1821" t="s">
        <v>54</v>
      </c>
      <c r="Q1821" t="s">
        <v>55</v>
      </c>
      <c r="R1821" t="s">
        <v>2179</v>
      </c>
      <c r="S1821">
        <v>8.8559999999999999</v>
      </c>
      <c r="T1821">
        <v>3</v>
      </c>
      <c r="U1821" s="4">
        <v>0.6</v>
      </c>
      <c r="V1821">
        <f t="shared" si="57"/>
        <v>-5.3136000000000001</v>
      </c>
      <c r="W1821">
        <v>-6.8634000000000013</v>
      </c>
    </row>
    <row r="1822" spans="1:23" x14ac:dyDescent="0.3">
      <c r="A1822">
        <v>1446</v>
      </c>
      <c r="B1822" t="s">
        <v>4548</v>
      </c>
      <c r="C1822" s="2">
        <v>43097</v>
      </c>
      <c r="D1822">
        <f t="shared" si="56"/>
        <v>2017</v>
      </c>
      <c r="E1822" s="2">
        <v>42537</v>
      </c>
      <c r="F1822" t="s">
        <v>101</v>
      </c>
      <c r="G1822" t="s">
        <v>1910</v>
      </c>
      <c r="H1822" t="s">
        <v>1911</v>
      </c>
      <c r="I1822" t="s">
        <v>37</v>
      </c>
      <c r="J1822" t="s">
        <v>26</v>
      </c>
      <c r="K1822" t="s">
        <v>166</v>
      </c>
      <c r="L1822" t="s">
        <v>39</v>
      </c>
      <c r="M1822">
        <v>60653</v>
      </c>
      <c r="N1822" t="s">
        <v>29</v>
      </c>
      <c r="O1822" t="s">
        <v>742</v>
      </c>
      <c r="P1822" t="s">
        <v>31</v>
      </c>
      <c r="Q1822" t="s">
        <v>44</v>
      </c>
      <c r="R1822" t="s">
        <v>743</v>
      </c>
      <c r="S1822">
        <v>164.73599999999999</v>
      </c>
      <c r="T1822">
        <v>4</v>
      </c>
      <c r="U1822" s="4">
        <v>0.2</v>
      </c>
      <c r="V1822">
        <f t="shared" si="57"/>
        <v>-32.947200000000002</v>
      </c>
      <c r="W1822">
        <v>-39.124799999999993</v>
      </c>
    </row>
    <row r="1823" spans="1:23" x14ac:dyDescent="0.3">
      <c r="A1823">
        <v>1447</v>
      </c>
      <c r="B1823" t="s">
        <v>4548</v>
      </c>
      <c r="C1823" s="2">
        <v>43098</v>
      </c>
      <c r="D1823">
        <f t="shared" si="56"/>
        <v>2017</v>
      </c>
      <c r="E1823" s="2">
        <v>42537</v>
      </c>
      <c r="F1823" t="s">
        <v>101</v>
      </c>
      <c r="G1823" t="s">
        <v>1910</v>
      </c>
      <c r="H1823" t="s">
        <v>1911</v>
      </c>
      <c r="I1823" t="s">
        <v>37</v>
      </c>
      <c r="J1823" t="s">
        <v>26</v>
      </c>
      <c r="K1823" t="s">
        <v>166</v>
      </c>
      <c r="L1823" t="s">
        <v>39</v>
      </c>
      <c r="M1823">
        <v>60653</v>
      </c>
      <c r="N1823" t="s">
        <v>29</v>
      </c>
      <c r="O1823" t="s">
        <v>1269</v>
      </c>
      <c r="P1823" t="s">
        <v>54</v>
      </c>
      <c r="Q1823" t="s">
        <v>140</v>
      </c>
      <c r="R1823" t="s">
        <v>1270</v>
      </c>
      <c r="S1823">
        <v>470.30199999999996</v>
      </c>
      <c r="T1823">
        <v>7</v>
      </c>
      <c r="U1823" s="4">
        <v>0.3</v>
      </c>
      <c r="V1823">
        <f t="shared" si="57"/>
        <v>-141.09059999999999</v>
      </c>
      <c r="W1823">
        <v>-87.341800000000035</v>
      </c>
    </row>
    <row r="1824" spans="1:23" x14ac:dyDescent="0.3">
      <c r="A1824">
        <v>1448</v>
      </c>
      <c r="B1824" t="s">
        <v>4548</v>
      </c>
      <c r="C1824" s="2">
        <v>43099</v>
      </c>
      <c r="D1824">
        <f t="shared" si="56"/>
        <v>2017</v>
      </c>
      <c r="E1824" s="2">
        <v>42537</v>
      </c>
      <c r="F1824" t="s">
        <v>101</v>
      </c>
      <c r="G1824" t="s">
        <v>1910</v>
      </c>
      <c r="H1824" t="s">
        <v>1911</v>
      </c>
      <c r="I1824" t="s">
        <v>37</v>
      </c>
      <c r="J1824" t="s">
        <v>26</v>
      </c>
      <c r="K1824" t="s">
        <v>166</v>
      </c>
      <c r="L1824" t="s">
        <v>39</v>
      </c>
      <c r="M1824">
        <v>60653</v>
      </c>
      <c r="N1824" t="s">
        <v>29</v>
      </c>
      <c r="O1824" t="s">
        <v>2426</v>
      </c>
      <c r="P1824" t="s">
        <v>67</v>
      </c>
      <c r="Q1824" t="s">
        <v>297</v>
      </c>
      <c r="R1824" t="s">
        <v>2427</v>
      </c>
      <c r="S1824">
        <v>47.984000000000002</v>
      </c>
      <c r="T1824">
        <v>2</v>
      </c>
      <c r="U1824" s="4">
        <v>0.2</v>
      </c>
      <c r="V1824">
        <f t="shared" si="57"/>
        <v>-9.5968000000000018</v>
      </c>
      <c r="W1824">
        <v>5.9979999999999922</v>
      </c>
    </row>
    <row r="1825" spans="1:23" x14ac:dyDescent="0.3">
      <c r="A1825">
        <v>673</v>
      </c>
      <c r="B1825" t="s">
        <v>4549</v>
      </c>
      <c r="C1825" s="2">
        <v>43100</v>
      </c>
      <c r="D1825">
        <f t="shared" si="56"/>
        <v>2017</v>
      </c>
      <c r="E1825" s="2">
        <v>42543</v>
      </c>
      <c r="F1825" t="s">
        <v>22</v>
      </c>
      <c r="G1825" t="s">
        <v>2226</v>
      </c>
      <c r="H1825" t="s">
        <v>2227</v>
      </c>
      <c r="I1825" t="s">
        <v>25</v>
      </c>
      <c r="J1825" t="s">
        <v>26</v>
      </c>
      <c r="K1825" t="s">
        <v>2364</v>
      </c>
      <c r="L1825" t="s">
        <v>39</v>
      </c>
      <c r="M1825">
        <v>62301</v>
      </c>
      <c r="N1825" t="s">
        <v>29</v>
      </c>
      <c r="O1825" t="s">
        <v>4550</v>
      </c>
      <c r="P1825" t="s">
        <v>31</v>
      </c>
      <c r="Q1825" t="s">
        <v>64</v>
      </c>
      <c r="R1825" t="s">
        <v>4551</v>
      </c>
      <c r="S1825">
        <v>19.559999999999999</v>
      </c>
      <c r="T1825">
        <v>5</v>
      </c>
      <c r="U1825" s="4">
        <v>0.2</v>
      </c>
      <c r="V1825">
        <f t="shared" si="57"/>
        <v>-3.9119999999999999</v>
      </c>
      <c r="W1825">
        <v>1.7115</v>
      </c>
    </row>
    <row r="1826" spans="1:23" x14ac:dyDescent="0.3">
      <c r="A1826">
        <v>5476</v>
      </c>
      <c r="B1826" t="s">
        <v>4552</v>
      </c>
      <c r="C1826" s="2">
        <v>43101</v>
      </c>
      <c r="D1826">
        <f t="shared" si="56"/>
        <v>2018</v>
      </c>
      <c r="E1826" s="2">
        <v>42539</v>
      </c>
      <c r="F1826" t="s">
        <v>101</v>
      </c>
      <c r="G1826" t="s">
        <v>4553</v>
      </c>
      <c r="H1826" t="s">
        <v>4554</v>
      </c>
      <c r="I1826" t="s">
        <v>37</v>
      </c>
      <c r="J1826" t="s">
        <v>26</v>
      </c>
      <c r="K1826" t="s">
        <v>4555</v>
      </c>
      <c r="L1826" t="s">
        <v>252</v>
      </c>
      <c r="M1826">
        <v>55369</v>
      </c>
      <c r="N1826" t="s">
        <v>29</v>
      </c>
      <c r="O1826" t="s">
        <v>3797</v>
      </c>
      <c r="P1826" t="s">
        <v>31</v>
      </c>
      <c r="Q1826" t="s">
        <v>41</v>
      </c>
      <c r="R1826" t="s">
        <v>3798</v>
      </c>
      <c r="S1826">
        <v>44.400000000000006</v>
      </c>
      <c r="T1826">
        <v>3</v>
      </c>
      <c r="U1826" s="4">
        <v>0</v>
      </c>
      <c r="V1826">
        <f t="shared" si="57"/>
        <v>0</v>
      </c>
      <c r="W1826">
        <v>22.200000000000003</v>
      </c>
    </row>
    <row r="1827" spans="1:23" x14ac:dyDescent="0.3">
      <c r="A1827">
        <v>5477</v>
      </c>
      <c r="B1827" t="s">
        <v>4552</v>
      </c>
      <c r="C1827" s="2">
        <v>43102</v>
      </c>
      <c r="D1827">
        <f t="shared" si="56"/>
        <v>2018</v>
      </c>
      <c r="E1827" s="2">
        <v>42539</v>
      </c>
      <c r="F1827" t="s">
        <v>101</v>
      </c>
      <c r="G1827" t="s">
        <v>4553</v>
      </c>
      <c r="H1827" t="s">
        <v>4554</v>
      </c>
      <c r="I1827" t="s">
        <v>37</v>
      </c>
      <c r="J1827" t="s">
        <v>26</v>
      </c>
      <c r="K1827" t="s">
        <v>4555</v>
      </c>
      <c r="L1827" t="s">
        <v>252</v>
      </c>
      <c r="M1827">
        <v>55369</v>
      </c>
      <c r="N1827" t="s">
        <v>29</v>
      </c>
      <c r="O1827" t="s">
        <v>2610</v>
      </c>
      <c r="P1827" t="s">
        <v>31</v>
      </c>
      <c r="Q1827" t="s">
        <v>44</v>
      </c>
      <c r="R1827" t="s">
        <v>2611</v>
      </c>
      <c r="S1827">
        <v>84.55</v>
      </c>
      <c r="T1827">
        <v>5</v>
      </c>
      <c r="U1827" s="4">
        <v>0</v>
      </c>
      <c r="V1827">
        <f t="shared" si="57"/>
        <v>0</v>
      </c>
      <c r="W1827">
        <v>22.828499999999998</v>
      </c>
    </row>
    <row r="1828" spans="1:23" x14ac:dyDescent="0.3">
      <c r="A1828">
        <v>5478</v>
      </c>
      <c r="B1828" t="s">
        <v>4552</v>
      </c>
      <c r="C1828" s="2">
        <v>43103</v>
      </c>
      <c r="D1828">
        <f t="shared" si="56"/>
        <v>2018</v>
      </c>
      <c r="E1828" s="2">
        <v>42539</v>
      </c>
      <c r="F1828" t="s">
        <v>101</v>
      </c>
      <c r="G1828" t="s">
        <v>4553</v>
      </c>
      <c r="H1828" t="s">
        <v>4554</v>
      </c>
      <c r="I1828" t="s">
        <v>37</v>
      </c>
      <c r="J1828" t="s">
        <v>26</v>
      </c>
      <c r="K1828" t="s">
        <v>4555</v>
      </c>
      <c r="L1828" t="s">
        <v>252</v>
      </c>
      <c r="M1828">
        <v>55369</v>
      </c>
      <c r="N1828" t="s">
        <v>29</v>
      </c>
      <c r="O1828" t="s">
        <v>4556</v>
      </c>
      <c r="P1828" t="s">
        <v>31</v>
      </c>
      <c r="Q1828" t="s">
        <v>32</v>
      </c>
      <c r="R1828" t="s">
        <v>4557</v>
      </c>
      <c r="S1828">
        <v>17.940000000000001</v>
      </c>
      <c r="T1828">
        <v>3</v>
      </c>
      <c r="U1828" s="4">
        <v>0</v>
      </c>
      <c r="V1828">
        <f t="shared" si="57"/>
        <v>0</v>
      </c>
      <c r="W1828">
        <v>8.7906000000000013</v>
      </c>
    </row>
    <row r="1829" spans="1:23" x14ac:dyDescent="0.3">
      <c r="A1829">
        <v>4542</v>
      </c>
      <c r="B1829" t="s">
        <v>4558</v>
      </c>
      <c r="C1829" s="2">
        <v>43104</v>
      </c>
      <c r="D1829">
        <f t="shared" si="56"/>
        <v>2018</v>
      </c>
      <c r="E1829" s="2">
        <v>42542</v>
      </c>
      <c r="F1829" t="s">
        <v>22</v>
      </c>
      <c r="G1829" t="s">
        <v>1298</v>
      </c>
      <c r="H1829" t="s">
        <v>1299</v>
      </c>
      <c r="I1829" t="s">
        <v>104</v>
      </c>
      <c r="J1829" t="s">
        <v>26</v>
      </c>
      <c r="K1829" t="s">
        <v>166</v>
      </c>
      <c r="L1829" t="s">
        <v>39</v>
      </c>
      <c r="M1829">
        <v>60653</v>
      </c>
      <c r="N1829" t="s">
        <v>29</v>
      </c>
      <c r="O1829" t="s">
        <v>617</v>
      </c>
      <c r="P1829" t="s">
        <v>31</v>
      </c>
      <c r="Q1829" t="s">
        <v>47</v>
      </c>
      <c r="R1829" t="s">
        <v>618</v>
      </c>
      <c r="S1829">
        <v>5.9359999999999991</v>
      </c>
      <c r="T1829">
        <v>7</v>
      </c>
      <c r="U1829" s="4">
        <v>0.8</v>
      </c>
      <c r="V1829">
        <f t="shared" si="57"/>
        <v>-4.7487999999999992</v>
      </c>
      <c r="W1829">
        <v>-8.9040000000000035</v>
      </c>
    </row>
    <row r="1830" spans="1:23" x14ac:dyDescent="0.3">
      <c r="A1830">
        <v>2501</v>
      </c>
      <c r="B1830" t="s">
        <v>4559</v>
      </c>
      <c r="C1830" s="2">
        <v>43105</v>
      </c>
      <c r="D1830">
        <f t="shared" si="56"/>
        <v>2018</v>
      </c>
      <c r="E1830" s="2">
        <v>42541</v>
      </c>
      <c r="F1830" t="s">
        <v>101</v>
      </c>
      <c r="G1830" t="s">
        <v>4560</v>
      </c>
      <c r="H1830" t="s">
        <v>4561</v>
      </c>
      <c r="I1830" t="s">
        <v>104</v>
      </c>
      <c r="J1830" t="s">
        <v>26</v>
      </c>
      <c r="K1830" t="s">
        <v>1390</v>
      </c>
      <c r="L1830" t="s">
        <v>39</v>
      </c>
      <c r="M1830">
        <v>60076</v>
      </c>
      <c r="N1830" t="s">
        <v>29</v>
      </c>
      <c r="O1830" t="s">
        <v>2872</v>
      </c>
      <c r="P1830" t="s">
        <v>31</v>
      </c>
      <c r="Q1830" t="s">
        <v>32</v>
      </c>
      <c r="R1830" t="s">
        <v>2873</v>
      </c>
      <c r="S1830">
        <v>12.224</v>
      </c>
      <c r="T1830">
        <v>2</v>
      </c>
      <c r="U1830" s="4">
        <v>0.2</v>
      </c>
      <c r="V1830">
        <f t="shared" si="57"/>
        <v>-2.4448000000000003</v>
      </c>
      <c r="W1830">
        <v>4.4311999999999996</v>
      </c>
    </row>
    <row r="1831" spans="1:23" x14ac:dyDescent="0.3">
      <c r="A1831">
        <v>2502</v>
      </c>
      <c r="B1831" t="s">
        <v>4559</v>
      </c>
      <c r="C1831" s="2">
        <v>43106</v>
      </c>
      <c r="D1831">
        <f t="shared" si="56"/>
        <v>2018</v>
      </c>
      <c r="E1831" s="2">
        <v>42541</v>
      </c>
      <c r="F1831" t="s">
        <v>101</v>
      </c>
      <c r="G1831" t="s">
        <v>4560</v>
      </c>
      <c r="H1831" t="s">
        <v>4561</v>
      </c>
      <c r="I1831" t="s">
        <v>104</v>
      </c>
      <c r="J1831" t="s">
        <v>26</v>
      </c>
      <c r="K1831" t="s">
        <v>1390</v>
      </c>
      <c r="L1831" t="s">
        <v>39</v>
      </c>
      <c r="M1831">
        <v>60076</v>
      </c>
      <c r="N1831" t="s">
        <v>29</v>
      </c>
      <c r="O1831" t="s">
        <v>1234</v>
      </c>
      <c r="P1831" t="s">
        <v>31</v>
      </c>
      <c r="Q1831" t="s">
        <v>47</v>
      </c>
      <c r="R1831" t="s">
        <v>1235</v>
      </c>
      <c r="S1831">
        <v>2.3039999999999994</v>
      </c>
      <c r="T1831">
        <v>4</v>
      </c>
      <c r="U1831" s="4">
        <v>0.8</v>
      </c>
      <c r="V1831">
        <f t="shared" si="57"/>
        <v>-1.8431999999999995</v>
      </c>
      <c r="W1831">
        <v>-3.5711999999999993</v>
      </c>
    </row>
    <row r="1832" spans="1:23" x14ac:dyDescent="0.3">
      <c r="A1832">
        <v>2503</v>
      </c>
      <c r="B1832" t="s">
        <v>4559</v>
      </c>
      <c r="C1832" s="2">
        <v>43107</v>
      </c>
      <c r="D1832">
        <f t="shared" si="56"/>
        <v>2018</v>
      </c>
      <c r="E1832" s="2">
        <v>42541</v>
      </c>
      <c r="F1832" t="s">
        <v>101</v>
      </c>
      <c r="G1832" t="s">
        <v>4560</v>
      </c>
      <c r="H1832" t="s">
        <v>4561</v>
      </c>
      <c r="I1832" t="s">
        <v>104</v>
      </c>
      <c r="J1832" t="s">
        <v>26</v>
      </c>
      <c r="K1832" t="s">
        <v>1390</v>
      </c>
      <c r="L1832" t="s">
        <v>39</v>
      </c>
      <c r="M1832">
        <v>60076</v>
      </c>
      <c r="N1832" t="s">
        <v>29</v>
      </c>
      <c r="O1832" t="s">
        <v>393</v>
      </c>
      <c r="P1832" t="s">
        <v>31</v>
      </c>
      <c r="Q1832" t="s">
        <v>47</v>
      </c>
      <c r="R1832" t="s">
        <v>394</v>
      </c>
      <c r="S1832">
        <v>9.3599999999999977</v>
      </c>
      <c r="T1832">
        <v>4</v>
      </c>
      <c r="U1832" s="4">
        <v>0.8</v>
      </c>
      <c r="V1832">
        <f t="shared" si="57"/>
        <v>-7.4879999999999987</v>
      </c>
      <c r="W1832">
        <v>-16.380000000000003</v>
      </c>
    </row>
    <row r="1833" spans="1:23" x14ac:dyDescent="0.3">
      <c r="A1833">
        <v>6304</v>
      </c>
      <c r="B1833" t="s">
        <v>4562</v>
      </c>
      <c r="C1833" s="2">
        <v>43108</v>
      </c>
      <c r="D1833">
        <f t="shared" si="56"/>
        <v>2018</v>
      </c>
      <c r="E1833" s="2">
        <v>42541</v>
      </c>
      <c r="F1833" t="s">
        <v>128</v>
      </c>
      <c r="G1833" t="s">
        <v>4563</v>
      </c>
      <c r="H1833" t="s">
        <v>4564</v>
      </c>
      <c r="I1833" t="s">
        <v>37</v>
      </c>
      <c r="J1833" t="s">
        <v>26</v>
      </c>
      <c r="K1833" t="s">
        <v>955</v>
      </c>
      <c r="L1833" t="s">
        <v>28</v>
      </c>
      <c r="M1833">
        <v>78415</v>
      </c>
      <c r="N1833" t="s">
        <v>29</v>
      </c>
      <c r="O1833" t="s">
        <v>3921</v>
      </c>
      <c r="P1833" t="s">
        <v>31</v>
      </c>
      <c r="Q1833" t="s">
        <v>32</v>
      </c>
      <c r="R1833" t="s">
        <v>3922</v>
      </c>
      <c r="S1833">
        <v>74.352000000000004</v>
      </c>
      <c r="T1833">
        <v>3</v>
      </c>
      <c r="U1833" s="4">
        <v>0.2</v>
      </c>
      <c r="V1833">
        <f t="shared" si="57"/>
        <v>-14.870400000000002</v>
      </c>
      <c r="W1833">
        <v>23.234999999999992</v>
      </c>
    </row>
    <row r="1834" spans="1:23" x14ac:dyDescent="0.3">
      <c r="A1834">
        <v>2480</v>
      </c>
      <c r="B1834" t="s">
        <v>4565</v>
      </c>
      <c r="C1834" s="2">
        <v>43109</v>
      </c>
      <c r="D1834">
        <f t="shared" si="56"/>
        <v>2018</v>
      </c>
      <c r="E1834" s="2">
        <v>42546</v>
      </c>
      <c r="F1834" t="s">
        <v>22</v>
      </c>
      <c r="G1834" t="s">
        <v>1742</v>
      </c>
      <c r="H1834" t="s">
        <v>1743</v>
      </c>
      <c r="I1834" t="s">
        <v>25</v>
      </c>
      <c r="J1834" t="s">
        <v>26</v>
      </c>
      <c r="K1834" t="s">
        <v>160</v>
      </c>
      <c r="L1834" t="s">
        <v>28</v>
      </c>
      <c r="M1834">
        <v>75220</v>
      </c>
      <c r="N1834" t="s">
        <v>29</v>
      </c>
      <c r="O1834" t="s">
        <v>1993</v>
      </c>
      <c r="P1834" t="s">
        <v>31</v>
      </c>
      <c r="Q1834" t="s">
        <v>933</v>
      </c>
      <c r="R1834" t="s">
        <v>1994</v>
      </c>
      <c r="S1834">
        <v>11.184000000000001</v>
      </c>
      <c r="T1834">
        <v>1</v>
      </c>
      <c r="U1834" s="4">
        <v>0.2</v>
      </c>
      <c r="V1834">
        <f t="shared" si="57"/>
        <v>-2.2368000000000001</v>
      </c>
      <c r="W1834">
        <v>0.83879999999999999</v>
      </c>
    </row>
    <row r="1835" spans="1:23" x14ac:dyDescent="0.3">
      <c r="A1835">
        <v>2481</v>
      </c>
      <c r="B1835" t="s">
        <v>4565</v>
      </c>
      <c r="C1835" s="2">
        <v>43110</v>
      </c>
      <c r="D1835">
        <f t="shared" si="56"/>
        <v>2018</v>
      </c>
      <c r="E1835" s="2">
        <v>42546</v>
      </c>
      <c r="F1835" t="s">
        <v>22</v>
      </c>
      <c r="G1835" t="s">
        <v>1742</v>
      </c>
      <c r="H1835" t="s">
        <v>1743</v>
      </c>
      <c r="I1835" t="s">
        <v>25</v>
      </c>
      <c r="J1835" t="s">
        <v>26</v>
      </c>
      <c r="K1835" t="s">
        <v>160</v>
      </c>
      <c r="L1835" t="s">
        <v>28</v>
      </c>
      <c r="M1835">
        <v>75220</v>
      </c>
      <c r="N1835" t="s">
        <v>29</v>
      </c>
      <c r="O1835" t="s">
        <v>3018</v>
      </c>
      <c r="P1835" t="s">
        <v>31</v>
      </c>
      <c r="Q1835" t="s">
        <v>44</v>
      </c>
      <c r="R1835" t="s">
        <v>3019</v>
      </c>
      <c r="S1835">
        <v>153.584</v>
      </c>
      <c r="T1835">
        <v>2</v>
      </c>
      <c r="U1835" s="4">
        <v>0.2</v>
      </c>
      <c r="V1835">
        <f t="shared" si="57"/>
        <v>-30.716800000000003</v>
      </c>
      <c r="W1835">
        <v>-32.636600000000001</v>
      </c>
    </row>
    <row r="1836" spans="1:23" x14ac:dyDescent="0.3">
      <c r="A1836">
        <v>4101</v>
      </c>
      <c r="B1836" t="s">
        <v>4566</v>
      </c>
      <c r="C1836" s="2">
        <v>43111</v>
      </c>
      <c r="D1836">
        <f t="shared" si="56"/>
        <v>2018</v>
      </c>
      <c r="E1836" s="2">
        <v>42544</v>
      </c>
      <c r="F1836" t="s">
        <v>22</v>
      </c>
      <c r="G1836" t="s">
        <v>1579</v>
      </c>
      <c r="H1836" t="s">
        <v>1580</v>
      </c>
      <c r="I1836" t="s">
        <v>25</v>
      </c>
      <c r="J1836" t="s">
        <v>26</v>
      </c>
      <c r="K1836" t="s">
        <v>27</v>
      </c>
      <c r="L1836" t="s">
        <v>28</v>
      </c>
      <c r="M1836">
        <v>77095</v>
      </c>
      <c r="N1836" t="s">
        <v>29</v>
      </c>
      <c r="O1836" t="s">
        <v>4567</v>
      </c>
      <c r="P1836" t="s">
        <v>31</v>
      </c>
      <c r="Q1836" t="s">
        <v>82</v>
      </c>
      <c r="R1836" t="s">
        <v>4568</v>
      </c>
      <c r="S1836">
        <v>2.2639999999999993</v>
      </c>
      <c r="T1836">
        <v>1</v>
      </c>
      <c r="U1836" s="4">
        <v>0.8</v>
      </c>
      <c r="V1836">
        <f t="shared" si="57"/>
        <v>-1.8111999999999995</v>
      </c>
      <c r="W1836">
        <v>-5.2072000000000012</v>
      </c>
    </row>
    <row r="1837" spans="1:23" x14ac:dyDescent="0.3">
      <c r="A1837">
        <v>4102</v>
      </c>
      <c r="B1837" t="s">
        <v>4566</v>
      </c>
      <c r="C1837" s="2">
        <v>43112</v>
      </c>
      <c r="D1837">
        <f t="shared" si="56"/>
        <v>2018</v>
      </c>
      <c r="E1837" s="2">
        <v>42544</v>
      </c>
      <c r="F1837" t="s">
        <v>22</v>
      </c>
      <c r="G1837" t="s">
        <v>1579</v>
      </c>
      <c r="H1837" t="s">
        <v>1580</v>
      </c>
      <c r="I1837" t="s">
        <v>25</v>
      </c>
      <c r="J1837" t="s">
        <v>26</v>
      </c>
      <c r="K1837" t="s">
        <v>27</v>
      </c>
      <c r="L1837" t="s">
        <v>28</v>
      </c>
      <c r="M1837">
        <v>77095</v>
      </c>
      <c r="N1837" t="s">
        <v>29</v>
      </c>
      <c r="O1837" t="s">
        <v>4569</v>
      </c>
      <c r="P1837" t="s">
        <v>31</v>
      </c>
      <c r="Q1837" t="s">
        <v>82</v>
      </c>
      <c r="R1837" t="s">
        <v>4570</v>
      </c>
      <c r="S1837">
        <v>0.44399999999999995</v>
      </c>
      <c r="T1837">
        <v>1</v>
      </c>
      <c r="U1837" s="4">
        <v>0.8</v>
      </c>
      <c r="V1837">
        <f t="shared" si="57"/>
        <v>-0.35519999999999996</v>
      </c>
      <c r="W1837">
        <v>-1.1100000000000003</v>
      </c>
    </row>
    <row r="1838" spans="1:23" x14ac:dyDescent="0.3">
      <c r="A1838">
        <v>4103</v>
      </c>
      <c r="B1838" t="s">
        <v>4566</v>
      </c>
      <c r="C1838" s="2">
        <v>43113</v>
      </c>
      <c r="D1838">
        <f t="shared" si="56"/>
        <v>2018</v>
      </c>
      <c r="E1838" s="2">
        <v>42544</v>
      </c>
      <c r="F1838" t="s">
        <v>22</v>
      </c>
      <c r="G1838" t="s">
        <v>1579</v>
      </c>
      <c r="H1838" t="s">
        <v>1580</v>
      </c>
      <c r="I1838" t="s">
        <v>25</v>
      </c>
      <c r="J1838" t="s">
        <v>26</v>
      </c>
      <c r="K1838" t="s">
        <v>27</v>
      </c>
      <c r="L1838" t="s">
        <v>28</v>
      </c>
      <c r="M1838">
        <v>77095</v>
      </c>
      <c r="N1838" t="s">
        <v>29</v>
      </c>
      <c r="O1838" t="s">
        <v>4571</v>
      </c>
      <c r="P1838" t="s">
        <v>31</v>
      </c>
      <c r="Q1838" t="s">
        <v>32</v>
      </c>
      <c r="R1838" t="s">
        <v>4572</v>
      </c>
      <c r="S1838">
        <v>146.17600000000002</v>
      </c>
      <c r="T1838">
        <v>8</v>
      </c>
      <c r="U1838" s="4">
        <v>0.2</v>
      </c>
      <c r="V1838">
        <f t="shared" si="57"/>
        <v>-29.235200000000006</v>
      </c>
      <c r="W1838">
        <v>47.50719999999999</v>
      </c>
    </row>
    <row r="1839" spans="1:23" x14ac:dyDescent="0.3">
      <c r="A1839">
        <v>9287</v>
      </c>
      <c r="B1839" t="s">
        <v>4573</v>
      </c>
      <c r="C1839" s="2">
        <v>43114</v>
      </c>
      <c r="D1839">
        <f t="shared" si="56"/>
        <v>2018</v>
      </c>
      <c r="E1839" s="2">
        <v>42547</v>
      </c>
      <c r="F1839" t="s">
        <v>22</v>
      </c>
      <c r="G1839" t="s">
        <v>2651</v>
      </c>
      <c r="H1839" t="s">
        <v>2652</v>
      </c>
      <c r="I1839" t="s">
        <v>37</v>
      </c>
      <c r="J1839" t="s">
        <v>26</v>
      </c>
      <c r="K1839" t="s">
        <v>160</v>
      </c>
      <c r="L1839" t="s">
        <v>28</v>
      </c>
      <c r="M1839">
        <v>75081</v>
      </c>
      <c r="N1839" t="s">
        <v>29</v>
      </c>
      <c r="O1839" t="s">
        <v>4269</v>
      </c>
      <c r="P1839" t="s">
        <v>31</v>
      </c>
      <c r="Q1839" t="s">
        <v>47</v>
      </c>
      <c r="R1839" t="s">
        <v>4270</v>
      </c>
      <c r="S1839">
        <v>6.8879999999999981</v>
      </c>
      <c r="T1839">
        <v>3</v>
      </c>
      <c r="U1839" s="4">
        <v>0.8</v>
      </c>
      <c r="V1839">
        <f t="shared" si="57"/>
        <v>-5.5103999999999989</v>
      </c>
      <c r="W1839">
        <v>-11.020800000000005</v>
      </c>
    </row>
    <row r="1840" spans="1:23" x14ac:dyDescent="0.3">
      <c r="A1840">
        <v>9288</v>
      </c>
      <c r="B1840" t="s">
        <v>4573</v>
      </c>
      <c r="C1840" s="2">
        <v>43115</v>
      </c>
      <c r="D1840">
        <f t="shared" si="56"/>
        <v>2018</v>
      </c>
      <c r="E1840" s="2">
        <v>42547</v>
      </c>
      <c r="F1840" t="s">
        <v>22</v>
      </c>
      <c r="G1840" t="s">
        <v>2651</v>
      </c>
      <c r="H1840" t="s">
        <v>2652</v>
      </c>
      <c r="I1840" t="s">
        <v>37</v>
      </c>
      <c r="J1840" t="s">
        <v>26</v>
      </c>
      <c r="K1840" t="s">
        <v>160</v>
      </c>
      <c r="L1840" t="s">
        <v>28</v>
      </c>
      <c r="M1840">
        <v>75081</v>
      </c>
      <c r="N1840" t="s">
        <v>29</v>
      </c>
      <c r="O1840" t="s">
        <v>1841</v>
      </c>
      <c r="P1840" t="s">
        <v>54</v>
      </c>
      <c r="Q1840" t="s">
        <v>227</v>
      </c>
      <c r="R1840" t="s">
        <v>1842</v>
      </c>
      <c r="S1840">
        <v>457.4849999999999</v>
      </c>
      <c r="T1840">
        <v>3</v>
      </c>
      <c r="U1840" s="4">
        <v>0.3</v>
      </c>
      <c r="V1840">
        <f t="shared" si="57"/>
        <v>-137.24549999999996</v>
      </c>
      <c r="W1840">
        <v>-84.961500000000029</v>
      </c>
    </row>
    <row r="1841" spans="1:23" x14ac:dyDescent="0.3">
      <c r="A1841">
        <v>7283</v>
      </c>
      <c r="B1841" t="s">
        <v>4574</v>
      </c>
      <c r="C1841" s="2">
        <v>43116</v>
      </c>
      <c r="D1841">
        <f t="shared" si="56"/>
        <v>2018</v>
      </c>
      <c r="E1841" s="2">
        <v>42550</v>
      </c>
      <c r="F1841" t="s">
        <v>22</v>
      </c>
      <c r="G1841" t="s">
        <v>1283</v>
      </c>
      <c r="H1841" t="s">
        <v>1284</v>
      </c>
      <c r="I1841" t="s">
        <v>25</v>
      </c>
      <c r="J1841" t="s">
        <v>26</v>
      </c>
      <c r="K1841" t="s">
        <v>166</v>
      </c>
      <c r="L1841" t="s">
        <v>39</v>
      </c>
      <c r="M1841">
        <v>60653</v>
      </c>
      <c r="N1841" t="s">
        <v>29</v>
      </c>
      <c r="O1841" t="s">
        <v>4575</v>
      </c>
      <c r="P1841" t="s">
        <v>31</v>
      </c>
      <c r="Q1841" t="s">
        <v>47</v>
      </c>
      <c r="R1841" t="s">
        <v>4576</v>
      </c>
      <c r="S1841">
        <v>3.0359999999999996</v>
      </c>
      <c r="T1841">
        <v>3</v>
      </c>
      <c r="U1841" s="4">
        <v>0.8</v>
      </c>
      <c r="V1841">
        <f t="shared" si="57"/>
        <v>-2.4287999999999998</v>
      </c>
      <c r="W1841">
        <v>-5.0094000000000012</v>
      </c>
    </row>
    <row r="1842" spans="1:23" x14ac:dyDescent="0.3">
      <c r="A1842">
        <v>9033</v>
      </c>
      <c r="B1842" t="s">
        <v>4577</v>
      </c>
      <c r="C1842" s="2">
        <v>43117</v>
      </c>
      <c r="D1842">
        <f t="shared" si="56"/>
        <v>2018</v>
      </c>
      <c r="E1842" s="2">
        <v>42547</v>
      </c>
      <c r="F1842" t="s">
        <v>22</v>
      </c>
      <c r="G1842" t="s">
        <v>241</v>
      </c>
      <c r="H1842" t="s">
        <v>242</v>
      </c>
      <c r="I1842" t="s">
        <v>37</v>
      </c>
      <c r="J1842" t="s">
        <v>26</v>
      </c>
      <c r="K1842" t="s">
        <v>115</v>
      </c>
      <c r="L1842" t="s">
        <v>74</v>
      </c>
      <c r="M1842">
        <v>48227</v>
      </c>
      <c r="N1842" t="s">
        <v>29</v>
      </c>
      <c r="O1842" t="s">
        <v>3978</v>
      </c>
      <c r="P1842" t="s">
        <v>54</v>
      </c>
      <c r="Q1842" t="s">
        <v>140</v>
      </c>
      <c r="R1842" t="s">
        <v>3979</v>
      </c>
      <c r="S1842">
        <v>487.96</v>
      </c>
      <c r="T1842">
        <v>2</v>
      </c>
      <c r="U1842" s="4">
        <v>0</v>
      </c>
      <c r="V1842">
        <f t="shared" si="57"/>
        <v>0</v>
      </c>
      <c r="W1842">
        <v>146.38799999999998</v>
      </c>
    </row>
    <row r="1843" spans="1:23" x14ac:dyDescent="0.3">
      <c r="A1843">
        <v>4083</v>
      </c>
      <c r="B1843" t="s">
        <v>4578</v>
      </c>
      <c r="C1843" s="2">
        <v>43118</v>
      </c>
      <c r="D1843">
        <f t="shared" si="56"/>
        <v>2018</v>
      </c>
      <c r="E1843" s="2">
        <v>42551</v>
      </c>
      <c r="F1843" t="s">
        <v>22</v>
      </c>
      <c r="G1843" t="s">
        <v>1383</v>
      </c>
      <c r="H1843" t="s">
        <v>1384</v>
      </c>
      <c r="I1843" t="s">
        <v>104</v>
      </c>
      <c r="J1843" t="s">
        <v>26</v>
      </c>
      <c r="K1843" t="s">
        <v>329</v>
      </c>
      <c r="L1843" t="s">
        <v>39</v>
      </c>
      <c r="M1843">
        <v>62521</v>
      </c>
      <c r="N1843" t="s">
        <v>29</v>
      </c>
      <c r="O1843" t="s">
        <v>884</v>
      </c>
      <c r="P1843" t="s">
        <v>31</v>
      </c>
      <c r="Q1843" t="s">
        <v>47</v>
      </c>
      <c r="R1843" t="s">
        <v>885</v>
      </c>
      <c r="S1843">
        <v>182.99399999999997</v>
      </c>
      <c r="T1843">
        <v>3</v>
      </c>
      <c r="U1843" s="4">
        <v>0.8</v>
      </c>
      <c r="V1843">
        <f t="shared" si="57"/>
        <v>-146.39519999999999</v>
      </c>
      <c r="W1843">
        <v>-320.23950000000013</v>
      </c>
    </row>
    <row r="1844" spans="1:23" x14ac:dyDescent="0.3">
      <c r="A1844">
        <v>4084</v>
      </c>
      <c r="B1844" t="s">
        <v>4578</v>
      </c>
      <c r="C1844" s="2">
        <v>43119</v>
      </c>
      <c r="D1844">
        <f t="shared" si="56"/>
        <v>2018</v>
      </c>
      <c r="E1844" s="2">
        <v>42551</v>
      </c>
      <c r="F1844" t="s">
        <v>22</v>
      </c>
      <c r="G1844" t="s">
        <v>1383</v>
      </c>
      <c r="H1844" t="s">
        <v>1384</v>
      </c>
      <c r="I1844" t="s">
        <v>104</v>
      </c>
      <c r="J1844" t="s">
        <v>26</v>
      </c>
      <c r="K1844" t="s">
        <v>329</v>
      </c>
      <c r="L1844" t="s">
        <v>39</v>
      </c>
      <c r="M1844">
        <v>62521</v>
      </c>
      <c r="N1844" t="s">
        <v>29</v>
      </c>
      <c r="O1844" t="s">
        <v>4579</v>
      </c>
      <c r="P1844" t="s">
        <v>31</v>
      </c>
      <c r="Q1844" t="s">
        <v>32</v>
      </c>
      <c r="R1844" t="s">
        <v>4580</v>
      </c>
      <c r="S1844">
        <v>10.272000000000002</v>
      </c>
      <c r="T1844">
        <v>3</v>
      </c>
      <c r="U1844" s="4">
        <v>0.2</v>
      </c>
      <c r="V1844">
        <f t="shared" si="57"/>
        <v>-2.0544000000000007</v>
      </c>
      <c r="W1844">
        <v>3.2099999999999982</v>
      </c>
    </row>
    <row r="1845" spans="1:23" x14ac:dyDescent="0.3">
      <c r="A1845">
        <v>7454</v>
      </c>
      <c r="B1845" t="s">
        <v>4581</v>
      </c>
      <c r="C1845" s="2">
        <v>43120</v>
      </c>
      <c r="D1845">
        <f t="shared" si="56"/>
        <v>2018</v>
      </c>
      <c r="E1845" s="2">
        <v>42552</v>
      </c>
      <c r="F1845" t="s">
        <v>22</v>
      </c>
      <c r="G1845" t="s">
        <v>2129</v>
      </c>
      <c r="H1845" t="s">
        <v>2130</v>
      </c>
      <c r="I1845" t="s">
        <v>25</v>
      </c>
      <c r="J1845" t="s">
        <v>26</v>
      </c>
      <c r="K1845" t="s">
        <v>1320</v>
      </c>
      <c r="L1845" t="s">
        <v>39</v>
      </c>
      <c r="M1845">
        <v>60440</v>
      </c>
      <c r="N1845" t="s">
        <v>29</v>
      </c>
      <c r="O1845" t="s">
        <v>1200</v>
      </c>
      <c r="P1845" t="s">
        <v>67</v>
      </c>
      <c r="Q1845" t="s">
        <v>297</v>
      </c>
      <c r="R1845" t="s">
        <v>1201</v>
      </c>
      <c r="S1845">
        <v>148.47999999999999</v>
      </c>
      <c r="T1845">
        <v>2</v>
      </c>
      <c r="U1845" s="4">
        <v>0.2</v>
      </c>
      <c r="V1845">
        <f t="shared" si="57"/>
        <v>-29.695999999999998</v>
      </c>
      <c r="W1845">
        <v>16.703999999999986</v>
      </c>
    </row>
    <row r="1846" spans="1:23" x14ac:dyDescent="0.3">
      <c r="A1846">
        <v>892</v>
      </c>
      <c r="B1846" t="s">
        <v>4582</v>
      </c>
      <c r="C1846" s="2">
        <v>43121</v>
      </c>
      <c r="D1846">
        <f t="shared" si="56"/>
        <v>2018</v>
      </c>
      <c r="E1846" s="2">
        <v>42548</v>
      </c>
      <c r="F1846" t="s">
        <v>101</v>
      </c>
      <c r="G1846" t="s">
        <v>4583</v>
      </c>
      <c r="H1846" t="s">
        <v>4584</v>
      </c>
      <c r="I1846" t="s">
        <v>37</v>
      </c>
      <c r="J1846" t="s">
        <v>26</v>
      </c>
      <c r="K1846" t="s">
        <v>115</v>
      </c>
      <c r="L1846" t="s">
        <v>74</v>
      </c>
      <c r="M1846">
        <v>48227</v>
      </c>
      <c r="N1846" t="s">
        <v>29</v>
      </c>
      <c r="O1846" t="s">
        <v>920</v>
      </c>
      <c r="P1846" t="s">
        <v>31</v>
      </c>
      <c r="Q1846" t="s">
        <v>32</v>
      </c>
      <c r="R1846" t="s">
        <v>921</v>
      </c>
      <c r="S1846">
        <v>4.54</v>
      </c>
      <c r="T1846">
        <v>1</v>
      </c>
      <c r="U1846" s="4">
        <v>0</v>
      </c>
      <c r="V1846">
        <f t="shared" si="57"/>
        <v>0</v>
      </c>
      <c r="W1846">
        <v>2.0429999999999997</v>
      </c>
    </row>
    <row r="1847" spans="1:23" x14ac:dyDescent="0.3">
      <c r="A1847">
        <v>893</v>
      </c>
      <c r="B1847" t="s">
        <v>4582</v>
      </c>
      <c r="C1847" s="2">
        <v>43122</v>
      </c>
      <c r="D1847">
        <f t="shared" si="56"/>
        <v>2018</v>
      </c>
      <c r="E1847" s="2">
        <v>42548</v>
      </c>
      <c r="F1847" t="s">
        <v>101</v>
      </c>
      <c r="G1847" t="s">
        <v>4583</v>
      </c>
      <c r="H1847" t="s">
        <v>4584</v>
      </c>
      <c r="I1847" t="s">
        <v>37</v>
      </c>
      <c r="J1847" t="s">
        <v>26</v>
      </c>
      <c r="K1847" t="s">
        <v>115</v>
      </c>
      <c r="L1847" t="s">
        <v>74</v>
      </c>
      <c r="M1847">
        <v>48227</v>
      </c>
      <c r="N1847" t="s">
        <v>29</v>
      </c>
      <c r="O1847" t="s">
        <v>692</v>
      </c>
      <c r="P1847" t="s">
        <v>31</v>
      </c>
      <c r="Q1847" t="s">
        <v>64</v>
      </c>
      <c r="R1847" t="s">
        <v>693</v>
      </c>
      <c r="S1847">
        <v>15.92</v>
      </c>
      <c r="T1847">
        <v>4</v>
      </c>
      <c r="U1847" s="4">
        <v>0</v>
      </c>
      <c r="V1847">
        <f t="shared" si="57"/>
        <v>0</v>
      </c>
      <c r="W1847">
        <v>5.4127999999999989</v>
      </c>
    </row>
    <row r="1848" spans="1:23" x14ac:dyDescent="0.3">
      <c r="A1848">
        <v>894</v>
      </c>
      <c r="B1848" t="s">
        <v>4582</v>
      </c>
      <c r="C1848" s="2">
        <v>43123</v>
      </c>
      <c r="D1848">
        <f t="shared" si="56"/>
        <v>2018</v>
      </c>
      <c r="E1848" s="2">
        <v>42548</v>
      </c>
      <c r="F1848" t="s">
        <v>101</v>
      </c>
      <c r="G1848" t="s">
        <v>4583</v>
      </c>
      <c r="H1848" t="s">
        <v>4584</v>
      </c>
      <c r="I1848" t="s">
        <v>37</v>
      </c>
      <c r="J1848" t="s">
        <v>26</v>
      </c>
      <c r="K1848" t="s">
        <v>115</v>
      </c>
      <c r="L1848" t="s">
        <v>74</v>
      </c>
      <c r="M1848">
        <v>48227</v>
      </c>
      <c r="N1848" t="s">
        <v>29</v>
      </c>
      <c r="O1848" t="s">
        <v>4585</v>
      </c>
      <c r="P1848" t="s">
        <v>67</v>
      </c>
      <c r="Q1848" t="s">
        <v>297</v>
      </c>
      <c r="R1848" t="s">
        <v>4586</v>
      </c>
      <c r="S1848">
        <v>543.91999999999996</v>
      </c>
      <c r="T1848">
        <v>8</v>
      </c>
      <c r="U1848" s="4">
        <v>0</v>
      </c>
      <c r="V1848">
        <f t="shared" si="57"/>
        <v>0</v>
      </c>
      <c r="W1848">
        <v>135.98000000000002</v>
      </c>
    </row>
    <row r="1849" spans="1:23" x14ac:dyDescent="0.3">
      <c r="A1849">
        <v>2232</v>
      </c>
      <c r="B1849" t="s">
        <v>4587</v>
      </c>
      <c r="C1849" s="2">
        <v>43124</v>
      </c>
      <c r="D1849">
        <f t="shared" si="56"/>
        <v>2018</v>
      </c>
      <c r="E1849" s="2">
        <v>42552</v>
      </c>
      <c r="F1849" t="s">
        <v>22</v>
      </c>
      <c r="G1849" t="s">
        <v>4588</v>
      </c>
      <c r="H1849" t="s">
        <v>4589</v>
      </c>
      <c r="I1849" t="s">
        <v>25</v>
      </c>
      <c r="J1849" t="s">
        <v>26</v>
      </c>
      <c r="K1849" t="s">
        <v>3673</v>
      </c>
      <c r="L1849" t="s">
        <v>96</v>
      </c>
      <c r="M1849">
        <v>46350</v>
      </c>
      <c r="N1849" t="s">
        <v>29</v>
      </c>
      <c r="O1849" t="s">
        <v>4590</v>
      </c>
      <c r="P1849" t="s">
        <v>54</v>
      </c>
      <c r="Q1849" t="s">
        <v>55</v>
      </c>
      <c r="R1849" t="s">
        <v>4591</v>
      </c>
      <c r="S1849">
        <v>526.45000000000005</v>
      </c>
      <c r="T1849">
        <v>5</v>
      </c>
      <c r="U1849" s="4">
        <v>0</v>
      </c>
      <c r="V1849">
        <f t="shared" si="57"/>
        <v>0</v>
      </c>
      <c r="W1849">
        <v>31.586999999999961</v>
      </c>
    </row>
    <row r="1850" spans="1:23" x14ac:dyDescent="0.3">
      <c r="A1850">
        <v>6145</v>
      </c>
      <c r="B1850" t="s">
        <v>4592</v>
      </c>
      <c r="C1850" s="2">
        <v>43125</v>
      </c>
      <c r="D1850">
        <f t="shared" si="56"/>
        <v>2018</v>
      </c>
      <c r="E1850" s="2">
        <v>42552</v>
      </c>
      <c r="F1850" t="s">
        <v>22</v>
      </c>
      <c r="G1850" t="s">
        <v>4442</v>
      </c>
      <c r="H1850" t="s">
        <v>4443</v>
      </c>
      <c r="I1850" t="s">
        <v>25</v>
      </c>
      <c r="J1850" t="s">
        <v>26</v>
      </c>
      <c r="K1850" t="s">
        <v>732</v>
      </c>
      <c r="L1850" t="s">
        <v>733</v>
      </c>
      <c r="M1850">
        <v>68104</v>
      </c>
      <c r="N1850" t="s">
        <v>29</v>
      </c>
      <c r="O1850" t="s">
        <v>3241</v>
      </c>
      <c r="P1850" t="s">
        <v>31</v>
      </c>
      <c r="Q1850" t="s">
        <v>32</v>
      </c>
      <c r="R1850" t="s">
        <v>3242</v>
      </c>
      <c r="S1850">
        <v>20.07</v>
      </c>
      <c r="T1850">
        <v>3</v>
      </c>
      <c r="U1850" s="4">
        <v>0</v>
      </c>
      <c r="V1850">
        <f t="shared" si="57"/>
        <v>0</v>
      </c>
      <c r="W1850">
        <v>9.2321999999999989</v>
      </c>
    </row>
    <row r="1851" spans="1:23" x14ac:dyDescent="0.3">
      <c r="A1851">
        <v>1160</v>
      </c>
      <c r="B1851" t="s">
        <v>4593</v>
      </c>
      <c r="C1851" s="2">
        <v>43126</v>
      </c>
      <c r="D1851">
        <f t="shared" si="56"/>
        <v>2018</v>
      </c>
      <c r="E1851" s="2">
        <v>42555</v>
      </c>
      <c r="F1851" t="s">
        <v>22</v>
      </c>
      <c r="G1851" t="s">
        <v>2885</v>
      </c>
      <c r="H1851" t="s">
        <v>2886</v>
      </c>
      <c r="I1851" t="s">
        <v>25</v>
      </c>
      <c r="J1851" t="s">
        <v>26</v>
      </c>
      <c r="K1851" t="s">
        <v>641</v>
      </c>
      <c r="L1851" t="s">
        <v>252</v>
      </c>
      <c r="M1851">
        <v>55407</v>
      </c>
      <c r="N1851" t="s">
        <v>29</v>
      </c>
      <c r="O1851" t="s">
        <v>4594</v>
      </c>
      <c r="P1851" t="s">
        <v>31</v>
      </c>
      <c r="Q1851" t="s">
        <v>82</v>
      </c>
      <c r="R1851" t="s">
        <v>4595</v>
      </c>
      <c r="S1851">
        <v>362.94</v>
      </c>
      <c r="T1851">
        <v>3</v>
      </c>
      <c r="U1851" s="4">
        <v>0</v>
      </c>
      <c r="V1851">
        <f t="shared" si="57"/>
        <v>0</v>
      </c>
      <c r="W1851">
        <v>90.735000000000014</v>
      </c>
    </row>
    <row r="1852" spans="1:23" x14ac:dyDescent="0.3">
      <c r="A1852">
        <v>1161</v>
      </c>
      <c r="B1852" t="s">
        <v>4593</v>
      </c>
      <c r="C1852" s="2">
        <v>42550</v>
      </c>
      <c r="D1852">
        <f t="shared" si="56"/>
        <v>2016</v>
      </c>
      <c r="E1852" s="2">
        <v>42555</v>
      </c>
      <c r="F1852" t="s">
        <v>22</v>
      </c>
      <c r="G1852" t="s">
        <v>2885</v>
      </c>
      <c r="H1852" t="s">
        <v>2886</v>
      </c>
      <c r="I1852" t="s">
        <v>25</v>
      </c>
      <c r="J1852" t="s">
        <v>26</v>
      </c>
      <c r="K1852" t="s">
        <v>641</v>
      </c>
      <c r="L1852" t="s">
        <v>252</v>
      </c>
      <c r="M1852">
        <v>55407</v>
      </c>
      <c r="N1852" t="s">
        <v>29</v>
      </c>
      <c r="O1852" t="s">
        <v>148</v>
      </c>
      <c r="P1852" t="s">
        <v>31</v>
      </c>
      <c r="Q1852" t="s">
        <v>47</v>
      </c>
      <c r="R1852" t="s">
        <v>3608</v>
      </c>
      <c r="S1852">
        <v>11.54</v>
      </c>
      <c r="T1852">
        <v>2</v>
      </c>
      <c r="U1852" s="4">
        <v>0</v>
      </c>
      <c r="V1852">
        <f t="shared" si="57"/>
        <v>0</v>
      </c>
      <c r="W1852">
        <v>5.77</v>
      </c>
    </row>
    <row r="1853" spans="1:23" x14ac:dyDescent="0.3">
      <c r="A1853">
        <v>3573</v>
      </c>
      <c r="B1853" t="s">
        <v>4596</v>
      </c>
      <c r="C1853" s="2">
        <v>42550</v>
      </c>
      <c r="D1853">
        <f t="shared" si="56"/>
        <v>2016</v>
      </c>
      <c r="E1853" s="2">
        <v>42555</v>
      </c>
      <c r="F1853" t="s">
        <v>22</v>
      </c>
      <c r="G1853" t="s">
        <v>1784</v>
      </c>
      <c r="H1853" t="s">
        <v>1785</v>
      </c>
      <c r="I1853" t="s">
        <v>104</v>
      </c>
      <c r="J1853" t="s">
        <v>26</v>
      </c>
      <c r="K1853" t="s">
        <v>1018</v>
      </c>
      <c r="L1853" t="s">
        <v>28</v>
      </c>
      <c r="M1853">
        <v>75150</v>
      </c>
      <c r="N1853" t="s">
        <v>29</v>
      </c>
      <c r="O1853" t="s">
        <v>4597</v>
      </c>
      <c r="P1853" t="s">
        <v>31</v>
      </c>
      <c r="Q1853" t="s">
        <v>32</v>
      </c>
      <c r="R1853" t="s">
        <v>4598</v>
      </c>
      <c r="S1853">
        <v>5.1840000000000011</v>
      </c>
      <c r="T1853">
        <v>1</v>
      </c>
      <c r="U1853" s="4">
        <v>0.2</v>
      </c>
      <c r="V1853">
        <f t="shared" si="57"/>
        <v>-1.0368000000000002</v>
      </c>
      <c r="W1853">
        <v>1.8144</v>
      </c>
    </row>
    <row r="1854" spans="1:23" x14ac:dyDescent="0.3">
      <c r="A1854">
        <v>9624</v>
      </c>
      <c r="B1854" t="s">
        <v>4599</v>
      </c>
      <c r="C1854" s="2">
        <v>42550</v>
      </c>
      <c r="D1854">
        <f t="shared" si="56"/>
        <v>2016</v>
      </c>
      <c r="E1854" s="2">
        <v>42551</v>
      </c>
      <c r="F1854" t="s">
        <v>101</v>
      </c>
      <c r="G1854" t="s">
        <v>680</v>
      </c>
      <c r="H1854" t="s">
        <v>681</v>
      </c>
      <c r="I1854" t="s">
        <v>25</v>
      </c>
      <c r="J1854" t="s">
        <v>26</v>
      </c>
      <c r="K1854" t="s">
        <v>160</v>
      </c>
      <c r="L1854" t="s">
        <v>28</v>
      </c>
      <c r="M1854">
        <v>75220</v>
      </c>
      <c r="N1854" t="s">
        <v>29</v>
      </c>
      <c r="O1854" t="s">
        <v>4600</v>
      </c>
      <c r="P1854" t="s">
        <v>31</v>
      </c>
      <c r="Q1854" t="s">
        <v>82</v>
      </c>
      <c r="R1854" t="s">
        <v>4601</v>
      </c>
      <c r="S1854">
        <v>21.391999999999992</v>
      </c>
      <c r="T1854">
        <v>2</v>
      </c>
      <c r="U1854" s="4">
        <v>0.8</v>
      </c>
      <c r="V1854">
        <f t="shared" si="57"/>
        <v>-17.113599999999995</v>
      </c>
      <c r="W1854">
        <v>-54.549600000000012</v>
      </c>
    </row>
    <row r="1855" spans="1:23" x14ac:dyDescent="0.3">
      <c r="A1855">
        <v>9625</v>
      </c>
      <c r="B1855" t="s">
        <v>4599</v>
      </c>
      <c r="C1855" s="2">
        <v>42550</v>
      </c>
      <c r="D1855">
        <f t="shared" si="56"/>
        <v>2016</v>
      </c>
      <c r="E1855" s="2">
        <v>42551</v>
      </c>
      <c r="F1855" t="s">
        <v>101</v>
      </c>
      <c r="G1855" t="s">
        <v>680</v>
      </c>
      <c r="H1855" t="s">
        <v>681</v>
      </c>
      <c r="I1855" t="s">
        <v>25</v>
      </c>
      <c r="J1855" t="s">
        <v>26</v>
      </c>
      <c r="K1855" t="s">
        <v>160</v>
      </c>
      <c r="L1855" t="s">
        <v>28</v>
      </c>
      <c r="M1855">
        <v>75220</v>
      </c>
      <c r="N1855" t="s">
        <v>29</v>
      </c>
      <c r="O1855" t="s">
        <v>1633</v>
      </c>
      <c r="P1855" t="s">
        <v>54</v>
      </c>
      <c r="Q1855" t="s">
        <v>227</v>
      </c>
      <c r="R1855" t="s">
        <v>1634</v>
      </c>
      <c r="S1855">
        <v>307.31400000000002</v>
      </c>
      <c r="T1855">
        <v>3</v>
      </c>
      <c r="U1855" s="4">
        <v>0.3</v>
      </c>
      <c r="V1855">
        <f t="shared" si="57"/>
        <v>-92.194200000000009</v>
      </c>
      <c r="W1855">
        <v>-39.511800000000036</v>
      </c>
    </row>
    <row r="1856" spans="1:23" x14ac:dyDescent="0.3">
      <c r="A1856">
        <v>9626</v>
      </c>
      <c r="B1856" t="s">
        <v>4599</v>
      </c>
      <c r="C1856" s="2">
        <v>42550</v>
      </c>
      <c r="D1856">
        <f t="shared" si="56"/>
        <v>2016</v>
      </c>
      <c r="E1856" s="2">
        <v>42551</v>
      </c>
      <c r="F1856" t="s">
        <v>101</v>
      </c>
      <c r="G1856" t="s">
        <v>680</v>
      </c>
      <c r="H1856" t="s">
        <v>681</v>
      </c>
      <c r="I1856" t="s">
        <v>25</v>
      </c>
      <c r="J1856" t="s">
        <v>26</v>
      </c>
      <c r="K1856" t="s">
        <v>160</v>
      </c>
      <c r="L1856" t="s">
        <v>28</v>
      </c>
      <c r="M1856">
        <v>75220</v>
      </c>
      <c r="N1856" t="s">
        <v>29</v>
      </c>
      <c r="O1856" t="s">
        <v>3661</v>
      </c>
      <c r="P1856" t="s">
        <v>54</v>
      </c>
      <c r="Q1856" t="s">
        <v>110</v>
      </c>
      <c r="R1856" t="s">
        <v>3662</v>
      </c>
      <c r="S1856">
        <v>409.99919999999997</v>
      </c>
      <c r="T1856">
        <v>3</v>
      </c>
      <c r="U1856" s="4">
        <v>0.32</v>
      </c>
      <c r="V1856">
        <f t="shared" si="57"/>
        <v>-131.19974399999998</v>
      </c>
      <c r="W1856">
        <v>-96.470399999999955</v>
      </c>
    </row>
    <row r="1857" spans="1:23" x14ac:dyDescent="0.3">
      <c r="A1857">
        <v>5157</v>
      </c>
      <c r="B1857" t="s">
        <v>4602</v>
      </c>
      <c r="C1857" s="2">
        <v>42551</v>
      </c>
      <c r="D1857">
        <f t="shared" si="56"/>
        <v>2016</v>
      </c>
      <c r="E1857" s="2">
        <v>42555</v>
      </c>
      <c r="F1857" t="s">
        <v>128</v>
      </c>
      <c r="G1857" t="s">
        <v>2168</v>
      </c>
      <c r="H1857" t="s">
        <v>2169</v>
      </c>
      <c r="I1857" t="s">
        <v>37</v>
      </c>
      <c r="J1857" t="s">
        <v>26</v>
      </c>
      <c r="K1857" t="s">
        <v>166</v>
      </c>
      <c r="L1857" t="s">
        <v>39</v>
      </c>
      <c r="M1857">
        <v>60653</v>
      </c>
      <c r="N1857" t="s">
        <v>29</v>
      </c>
      <c r="O1857" t="s">
        <v>4172</v>
      </c>
      <c r="P1857" t="s">
        <v>67</v>
      </c>
      <c r="Q1857" t="s">
        <v>297</v>
      </c>
      <c r="R1857" t="s">
        <v>4173</v>
      </c>
      <c r="S1857">
        <v>1001.5840000000001</v>
      </c>
      <c r="T1857">
        <v>2</v>
      </c>
      <c r="U1857" s="4">
        <v>0.2</v>
      </c>
      <c r="V1857">
        <f t="shared" si="57"/>
        <v>-200.31680000000003</v>
      </c>
      <c r="W1857">
        <v>125.19799999999992</v>
      </c>
    </row>
    <row r="1858" spans="1:23" x14ac:dyDescent="0.3">
      <c r="A1858">
        <v>5158</v>
      </c>
      <c r="B1858" t="s">
        <v>4602</v>
      </c>
      <c r="C1858" s="2">
        <v>42551</v>
      </c>
      <c r="D1858">
        <f t="shared" si="56"/>
        <v>2016</v>
      </c>
      <c r="E1858" s="2">
        <v>42555</v>
      </c>
      <c r="F1858" t="s">
        <v>128</v>
      </c>
      <c r="G1858" t="s">
        <v>2168</v>
      </c>
      <c r="H1858" t="s">
        <v>2169</v>
      </c>
      <c r="I1858" t="s">
        <v>37</v>
      </c>
      <c r="J1858" t="s">
        <v>26</v>
      </c>
      <c r="K1858" t="s">
        <v>166</v>
      </c>
      <c r="L1858" t="s">
        <v>39</v>
      </c>
      <c r="M1858">
        <v>60653</v>
      </c>
      <c r="N1858" t="s">
        <v>29</v>
      </c>
      <c r="O1858" t="s">
        <v>3187</v>
      </c>
      <c r="P1858" t="s">
        <v>54</v>
      </c>
      <c r="Q1858" t="s">
        <v>140</v>
      </c>
      <c r="R1858" t="s">
        <v>3188</v>
      </c>
      <c r="S1858">
        <v>569.05799999999999</v>
      </c>
      <c r="T1858">
        <v>3</v>
      </c>
      <c r="U1858" s="4">
        <v>0.3</v>
      </c>
      <c r="V1858">
        <f t="shared" si="57"/>
        <v>-170.7174</v>
      </c>
      <c r="W1858">
        <v>-178.84680000000006</v>
      </c>
    </row>
    <row r="1859" spans="1:23" x14ac:dyDescent="0.3">
      <c r="A1859">
        <v>5159</v>
      </c>
      <c r="B1859" t="s">
        <v>4602</v>
      </c>
      <c r="C1859" s="2">
        <v>42551</v>
      </c>
      <c r="D1859">
        <f t="shared" ref="D1859:D1922" si="58">YEAR(C1859)</f>
        <v>2016</v>
      </c>
      <c r="E1859" s="2">
        <v>42555</v>
      </c>
      <c r="F1859" t="s">
        <v>128</v>
      </c>
      <c r="G1859" t="s">
        <v>2168</v>
      </c>
      <c r="H1859" t="s">
        <v>2169</v>
      </c>
      <c r="I1859" t="s">
        <v>37</v>
      </c>
      <c r="J1859" t="s">
        <v>26</v>
      </c>
      <c r="K1859" t="s">
        <v>166</v>
      </c>
      <c r="L1859" t="s">
        <v>39</v>
      </c>
      <c r="M1859">
        <v>60653</v>
      </c>
      <c r="N1859" t="s">
        <v>29</v>
      </c>
      <c r="O1859" t="s">
        <v>1647</v>
      </c>
      <c r="P1859" t="s">
        <v>54</v>
      </c>
      <c r="Q1859" t="s">
        <v>55</v>
      </c>
      <c r="R1859" t="s">
        <v>1648</v>
      </c>
      <c r="S1859">
        <v>14.224000000000002</v>
      </c>
      <c r="T1859">
        <v>2</v>
      </c>
      <c r="U1859" s="4">
        <v>0.6</v>
      </c>
      <c r="V1859">
        <f t="shared" ref="V1859:V1922" si="59">S1859*-U1859</f>
        <v>-8.5344000000000015</v>
      </c>
      <c r="W1859">
        <v>-10.312400000000004</v>
      </c>
    </row>
    <row r="1860" spans="1:23" x14ac:dyDescent="0.3">
      <c r="A1860">
        <v>3396</v>
      </c>
      <c r="B1860" t="s">
        <v>4603</v>
      </c>
      <c r="C1860" s="2">
        <v>42552</v>
      </c>
      <c r="D1860">
        <f t="shared" si="58"/>
        <v>2016</v>
      </c>
      <c r="E1860" s="2">
        <v>42559</v>
      </c>
      <c r="F1860" t="s">
        <v>22</v>
      </c>
      <c r="G1860" t="s">
        <v>4604</v>
      </c>
      <c r="H1860" t="s">
        <v>4605</v>
      </c>
      <c r="I1860" t="s">
        <v>37</v>
      </c>
      <c r="J1860" t="s">
        <v>26</v>
      </c>
      <c r="K1860" t="s">
        <v>1051</v>
      </c>
      <c r="L1860" t="s">
        <v>96</v>
      </c>
      <c r="M1860">
        <v>46203</v>
      </c>
      <c r="N1860" t="s">
        <v>29</v>
      </c>
      <c r="O1860" t="s">
        <v>3765</v>
      </c>
      <c r="P1860" t="s">
        <v>31</v>
      </c>
      <c r="Q1860" t="s">
        <v>44</v>
      </c>
      <c r="R1860" t="s">
        <v>3766</v>
      </c>
      <c r="S1860">
        <v>443.92</v>
      </c>
      <c r="T1860">
        <v>4</v>
      </c>
      <c r="U1860" s="4">
        <v>0</v>
      </c>
      <c r="V1860">
        <f t="shared" si="59"/>
        <v>0</v>
      </c>
      <c r="W1860">
        <v>13.317600000000027</v>
      </c>
    </row>
    <row r="1861" spans="1:23" x14ac:dyDescent="0.3">
      <c r="A1861">
        <v>3397</v>
      </c>
      <c r="B1861" t="s">
        <v>4603</v>
      </c>
      <c r="C1861" s="2">
        <v>42552</v>
      </c>
      <c r="D1861">
        <f t="shared" si="58"/>
        <v>2016</v>
      </c>
      <c r="E1861" s="2">
        <v>42559</v>
      </c>
      <c r="F1861" t="s">
        <v>22</v>
      </c>
      <c r="G1861" t="s">
        <v>4604</v>
      </c>
      <c r="H1861" t="s">
        <v>4605</v>
      </c>
      <c r="I1861" t="s">
        <v>37</v>
      </c>
      <c r="J1861" t="s">
        <v>26</v>
      </c>
      <c r="K1861" t="s">
        <v>1051</v>
      </c>
      <c r="L1861" t="s">
        <v>96</v>
      </c>
      <c r="M1861">
        <v>46203</v>
      </c>
      <c r="N1861" t="s">
        <v>29</v>
      </c>
      <c r="O1861" t="s">
        <v>4606</v>
      </c>
      <c r="P1861" t="s">
        <v>31</v>
      </c>
      <c r="Q1861" t="s">
        <v>47</v>
      </c>
      <c r="R1861" t="s">
        <v>4607</v>
      </c>
      <c r="S1861">
        <v>169.99</v>
      </c>
      <c r="T1861">
        <v>1</v>
      </c>
      <c r="U1861" s="4">
        <v>0</v>
      </c>
      <c r="V1861">
        <f t="shared" si="59"/>
        <v>0</v>
      </c>
      <c r="W1861">
        <v>78.195399999999992</v>
      </c>
    </row>
    <row r="1862" spans="1:23" x14ac:dyDescent="0.3">
      <c r="A1862">
        <v>3398</v>
      </c>
      <c r="B1862" t="s">
        <v>4603</v>
      </c>
      <c r="C1862" s="2">
        <v>42552</v>
      </c>
      <c r="D1862">
        <f t="shared" si="58"/>
        <v>2016</v>
      </c>
      <c r="E1862" s="2">
        <v>42559</v>
      </c>
      <c r="F1862" t="s">
        <v>22</v>
      </c>
      <c r="G1862" t="s">
        <v>4604</v>
      </c>
      <c r="H1862" t="s">
        <v>4605</v>
      </c>
      <c r="I1862" t="s">
        <v>37</v>
      </c>
      <c r="J1862" t="s">
        <v>26</v>
      </c>
      <c r="K1862" t="s">
        <v>1051</v>
      </c>
      <c r="L1862" t="s">
        <v>96</v>
      </c>
      <c r="M1862">
        <v>46203</v>
      </c>
      <c r="N1862" t="s">
        <v>29</v>
      </c>
      <c r="O1862" t="s">
        <v>4608</v>
      </c>
      <c r="P1862" t="s">
        <v>31</v>
      </c>
      <c r="Q1862" t="s">
        <v>32</v>
      </c>
      <c r="R1862" t="s">
        <v>4609</v>
      </c>
      <c r="S1862">
        <v>25.92</v>
      </c>
      <c r="T1862">
        <v>4</v>
      </c>
      <c r="U1862" s="4">
        <v>0</v>
      </c>
      <c r="V1862">
        <f t="shared" si="59"/>
        <v>0</v>
      </c>
      <c r="W1862">
        <v>12.441600000000001</v>
      </c>
    </row>
    <row r="1863" spans="1:23" x14ac:dyDescent="0.3">
      <c r="A1863">
        <v>7696</v>
      </c>
      <c r="B1863" t="s">
        <v>4610</v>
      </c>
      <c r="C1863" s="2">
        <v>42553</v>
      </c>
      <c r="D1863">
        <f t="shared" si="58"/>
        <v>2016</v>
      </c>
      <c r="E1863" s="2">
        <v>42556</v>
      </c>
      <c r="F1863" t="s">
        <v>101</v>
      </c>
      <c r="G1863" t="s">
        <v>3247</v>
      </c>
      <c r="H1863" t="s">
        <v>3248</v>
      </c>
      <c r="I1863" t="s">
        <v>37</v>
      </c>
      <c r="J1863" t="s">
        <v>26</v>
      </c>
      <c r="K1863" t="s">
        <v>27</v>
      </c>
      <c r="L1863" t="s">
        <v>28</v>
      </c>
      <c r="M1863">
        <v>77036</v>
      </c>
      <c r="N1863" t="s">
        <v>29</v>
      </c>
      <c r="O1863" t="s">
        <v>1799</v>
      </c>
      <c r="P1863" t="s">
        <v>31</v>
      </c>
      <c r="Q1863" t="s">
        <v>32</v>
      </c>
      <c r="R1863" t="s">
        <v>1800</v>
      </c>
      <c r="S1863">
        <v>163.96</v>
      </c>
      <c r="T1863">
        <v>5</v>
      </c>
      <c r="U1863" s="4">
        <v>0.2</v>
      </c>
      <c r="V1863">
        <f t="shared" si="59"/>
        <v>-32.792000000000002</v>
      </c>
      <c r="W1863">
        <v>59.435499999999998</v>
      </c>
    </row>
    <row r="1864" spans="1:23" x14ac:dyDescent="0.3">
      <c r="A1864">
        <v>7697</v>
      </c>
      <c r="B1864" t="s">
        <v>4610</v>
      </c>
      <c r="C1864" s="2">
        <v>42553</v>
      </c>
      <c r="D1864">
        <f t="shared" si="58"/>
        <v>2016</v>
      </c>
      <c r="E1864" s="2">
        <v>42556</v>
      </c>
      <c r="F1864" t="s">
        <v>101</v>
      </c>
      <c r="G1864" t="s">
        <v>3247</v>
      </c>
      <c r="H1864" t="s">
        <v>3248</v>
      </c>
      <c r="I1864" t="s">
        <v>37</v>
      </c>
      <c r="J1864" t="s">
        <v>26</v>
      </c>
      <c r="K1864" t="s">
        <v>27</v>
      </c>
      <c r="L1864" t="s">
        <v>28</v>
      </c>
      <c r="M1864">
        <v>77036</v>
      </c>
      <c r="N1864" t="s">
        <v>29</v>
      </c>
      <c r="O1864" t="s">
        <v>4611</v>
      </c>
      <c r="P1864" t="s">
        <v>31</v>
      </c>
      <c r="Q1864" t="s">
        <v>47</v>
      </c>
      <c r="R1864" t="s">
        <v>4612</v>
      </c>
      <c r="S1864">
        <v>5.2319999999999984</v>
      </c>
      <c r="T1864">
        <v>4</v>
      </c>
      <c r="U1864" s="4">
        <v>0.8</v>
      </c>
      <c r="V1864">
        <f t="shared" si="59"/>
        <v>-4.1855999999999991</v>
      </c>
      <c r="W1864">
        <v>-8.1096000000000004</v>
      </c>
    </row>
    <row r="1865" spans="1:23" x14ac:dyDescent="0.3">
      <c r="A1865">
        <v>1673</v>
      </c>
      <c r="B1865" t="s">
        <v>4613</v>
      </c>
      <c r="C1865" s="2">
        <v>42554</v>
      </c>
      <c r="D1865">
        <f t="shared" si="58"/>
        <v>2016</v>
      </c>
      <c r="E1865" s="2">
        <v>42558</v>
      </c>
      <c r="F1865" t="s">
        <v>22</v>
      </c>
      <c r="G1865" t="s">
        <v>2485</v>
      </c>
      <c r="H1865" t="s">
        <v>2486</v>
      </c>
      <c r="I1865" t="s">
        <v>25</v>
      </c>
      <c r="J1865" t="s">
        <v>26</v>
      </c>
      <c r="K1865" t="s">
        <v>287</v>
      </c>
      <c r="L1865" t="s">
        <v>28</v>
      </c>
      <c r="M1865">
        <v>75023</v>
      </c>
      <c r="N1865" t="s">
        <v>29</v>
      </c>
      <c r="O1865" t="s">
        <v>4614</v>
      </c>
      <c r="P1865" t="s">
        <v>67</v>
      </c>
      <c r="Q1865" t="s">
        <v>297</v>
      </c>
      <c r="R1865" t="s">
        <v>4615</v>
      </c>
      <c r="S1865">
        <v>167.96800000000002</v>
      </c>
      <c r="T1865">
        <v>4</v>
      </c>
      <c r="U1865" s="4">
        <v>0.2</v>
      </c>
      <c r="V1865">
        <f t="shared" si="59"/>
        <v>-33.593600000000002</v>
      </c>
      <c r="W1865">
        <v>62.988</v>
      </c>
    </row>
    <row r="1866" spans="1:23" x14ac:dyDescent="0.3">
      <c r="A1866">
        <v>1912</v>
      </c>
      <c r="B1866" t="s">
        <v>4616</v>
      </c>
      <c r="C1866" s="2">
        <v>42554</v>
      </c>
      <c r="D1866">
        <f t="shared" si="58"/>
        <v>2016</v>
      </c>
      <c r="E1866" s="2">
        <v>42557</v>
      </c>
      <c r="F1866" t="s">
        <v>128</v>
      </c>
      <c r="G1866" t="s">
        <v>3827</v>
      </c>
      <c r="H1866" t="s">
        <v>3828</v>
      </c>
      <c r="I1866" t="s">
        <v>104</v>
      </c>
      <c r="J1866" t="s">
        <v>26</v>
      </c>
      <c r="K1866" t="s">
        <v>27</v>
      </c>
      <c r="L1866" t="s">
        <v>28</v>
      </c>
      <c r="M1866">
        <v>77041</v>
      </c>
      <c r="N1866" t="s">
        <v>29</v>
      </c>
      <c r="O1866" t="s">
        <v>4617</v>
      </c>
      <c r="P1866" t="s">
        <v>31</v>
      </c>
      <c r="Q1866" t="s">
        <v>32</v>
      </c>
      <c r="R1866" t="s">
        <v>4618</v>
      </c>
      <c r="S1866">
        <v>273.89600000000002</v>
      </c>
      <c r="T1866">
        <v>7</v>
      </c>
      <c r="U1866" s="4">
        <v>0.2</v>
      </c>
      <c r="V1866">
        <f t="shared" si="59"/>
        <v>-54.779200000000003</v>
      </c>
      <c r="W1866">
        <v>92.43989999999998</v>
      </c>
    </row>
    <row r="1867" spans="1:23" x14ac:dyDescent="0.3">
      <c r="A1867">
        <v>1913</v>
      </c>
      <c r="B1867" t="s">
        <v>4616</v>
      </c>
      <c r="C1867" s="2">
        <v>42554</v>
      </c>
      <c r="D1867">
        <f t="shared" si="58"/>
        <v>2016</v>
      </c>
      <c r="E1867" s="2">
        <v>42557</v>
      </c>
      <c r="F1867" t="s">
        <v>128</v>
      </c>
      <c r="G1867" t="s">
        <v>3827</v>
      </c>
      <c r="H1867" t="s">
        <v>3828</v>
      </c>
      <c r="I1867" t="s">
        <v>104</v>
      </c>
      <c r="J1867" t="s">
        <v>26</v>
      </c>
      <c r="K1867" t="s">
        <v>27</v>
      </c>
      <c r="L1867" t="s">
        <v>28</v>
      </c>
      <c r="M1867">
        <v>77041</v>
      </c>
      <c r="N1867" t="s">
        <v>29</v>
      </c>
      <c r="O1867" t="s">
        <v>4619</v>
      </c>
      <c r="P1867" t="s">
        <v>67</v>
      </c>
      <c r="Q1867" t="s">
        <v>244</v>
      </c>
      <c r="R1867" t="s">
        <v>4620</v>
      </c>
      <c r="S1867">
        <v>597.13200000000006</v>
      </c>
      <c r="T1867">
        <v>3</v>
      </c>
      <c r="U1867" s="4">
        <v>0.4</v>
      </c>
      <c r="V1867">
        <f t="shared" si="59"/>
        <v>-238.85280000000003</v>
      </c>
      <c r="W1867">
        <v>49.760999999999967</v>
      </c>
    </row>
    <row r="1868" spans="1:23" x14ac:dyDescent="0.3">
      <c r="A1868">
        <v>4230</v>
      </c>
      <c r="B1868" t="s">
        <v>4621</v>
      </c>
      <c r="C1868" s="2">
        <v>42556</v>
      </c>
      <c r="D1868">
        <f t="shared" si="58"/>
        <v>2016</v>
      </c>
      <c r="E1868" s="2">
        <v>42561</v>
      </c>
      <c r="F1868" t="s">
        <v>22</v>
      </c>
      <c r="G1868" t="s">
        <v>4622</v>
      </c>
      <c r="H1868" t="s">
        <v>4623</v>
      </c>
      <c r="I1868" t="s">
        <v>104</v>
      </c>
      <c r="J1868" t="s">
        <v>26</v>
      </c>
      <c r="K1868" t="s">
        <v>160</v>
      </c>
      <c r="L1868" t="s">
        <v>28</v>
      </c>
      <c r="M1868">
        <v>75220</v>
      </c>
      <c r="N1868" t="s">
        <v>29</v>
      </c>
      <c r="O1868" t="s">
        <v>2846</v>
      </c>
      <c r="P1868" t="s">
        <v>54</v>
      </c>
      <c r="Q1868" t="s">
        <v>55</v>
      </c>
      <c r="R1868" t="s">
        <v>2847</v>
      </c>
      <c r="S1868">
        <v>332.02800000000002</v>
      </c>
      <c r="T1868">
        <v>9</v>
      </c>
      <c r="U1868" s="4">
        <v>0.6</v>
      </c>
      <c r="V1868">
        <f t="shared" si="59"/>
        <v>-199.21680000000001</v>
      </c>
      <c r="W1868">
        <v>-348.62940000000003</v>
      </c>
    </row>
    <row r="1869" spans="1:23" x14ac:dyDescent="0.3">
      <c r="A1869">
        <v>4231</v>
      </c>
      <c r="B1869" t="s">
        <v>4621</v>
      </c>
      <c r="C1869" s="2">
        <v>42556</v>
      </c>
      <c r="D1869">
        <f t="shared" si="58"/>
        <v>2016</v>
      </c>
      <c r="E1869" s="2">
        <v>42561</v>
      </c>
      <c r="F1869" t="s">
        <v>22</v>
      </c>
      <c r="G1869" t="s">
        <v>4622</v>
      </c>
      <c r="H1869" t="s">
        <v>4623</v>
      </c>
      <c r="I1869" t="s">
        <v>104</v>
      </c>
      <c r="J1869" t="s">
        <v>26</v>
      </c>
      <c r="K1869" t="s">
        <v>160</v>
      </c>
      <c r="L1869" t="s">
        <v>28</v>
      </c>
      <c r="M1869">
        <v>75220</v>
      </c>
      <c r="N1869" t="s">
        <v>29</v>
      </c>
      <c r="O1869" t="s">
        <v>3110</v>
      </c>
      <c r="P1869" t="s">
        <v>31</v>
      </c>
      <c r="Q1869" t="s">
        <v>47</v>
      </c>
      <c r="R1869" t="s">
        <v>3111</v>
      </c>
      <c r="S1869">
        <v>11.393999999999998</v>
      </c>
      <c r="T1869">
        <v>9</v>
      </c>
      <c r="U1869" s="4">
        <v>0.8</v>
      </c>
      <c r="V1869">
        <f t="shared" si="59"/>
        <v>-9.1151999999999997</v>
      </c>
      <c r="W1869">
        <v>-17.660699999999999</v>
      </c>
    </row>
    <row r="1870" spans="1:23" x14ac:dyDescent="0.3">
      <c r="A1870">
        <v>4232</v>
      </c>
      <c r="B1870" t="s">
        <v>4621</v>
      </c>
      <c r="C1870" s="2">
        <v>42556</v>
      </c>
      <c r="D1870">
        <f t="shared" si="58"/>
        <v>2016</v>
      </c>
      <c r="E1870" s="2">
        <v>42561</v>
      </c>
      <c r="F1870" t="s">
        <v>22</v>
      </c>
      <c r="G1870" t="s">
        <v>4622</v>
      </c>
      <c r="H1870" t="s">
        <v>4623</v>
      </c>
      <c r="I1870" t="s">
        <v>104</v>
      </c>
      <c r="J1870" t="s">
        <v>26</v>
      </c>
      <c r="K1870" t="s">
        <v>160</v>
      </c>
      <c r="L1870" t="s">
        <v>28</v>
      </c>
      <c r="M1870">
        <v>75220</v>
      </c>
      <c r="N1870" t="s">
        <v>29</v>
      </c>
      <c r="O1870" t="s">
        <v>3185</v>
      </c>
      <c r="P1870" t="s">
        <v>31</v>
      </c>
      <c r="Q1870" t="s">
        <v>32</v>
      </c>
      <c r="R1870" t="s">
        <v>3186</v>
      </c>
      <c r="S1870">
        <v>15.552000000000003</v>
      </c>
      <c r="T1870">
        <v>3</v>
      </c>
      <c r="U1870" s="4">
        <v>0.2</v>
      </c>
      <c r="V1870">
        <f t="shared" si="59"/>
        <v>-3.1104000000000007</v>
      </c>
      <c r="W1870">
        <v>5.6375999999999999</v>
      </c>
    </row>
    <row r="1871" spans="1:23" x14ac:dyDescent="0.3">
      <c r="A1871">
        <v>4233</v>
      </c>
      <c r="B1871" t="s">
        <v>4621</v>
      </c>
      <c r="C1871" s="2">
        <v>42556</v>
      </c>
      <c r="D1871">
        <f t="shared" si="58"/>
        <v>2016</v>
      </c>
      <c r="E1871" s="2">
        <v>42561</v>
      </c>
      <c r="F1871" t="s">
        <v>22</v>
      </c>
      <c r="G1871" t="s">
        <v>4622</v>
      </c>
      <c r="H1871" t="s">
        <v>4623</v>
      </c>
      <c r="I1871" t="s">
        <v>104</v>
      </c>
      <c r="J1871" t="s">
        <v>26</v>
      </c>
      <c r="K1871" t="s">
        <v>160</v>
      </c>
      <c r="L1871" t="s">
        <v>28</v>
      </c>
      <c r="M1871">
        <v>75220</v>
      </c>
      <c r="N1871" t="s">
        <v>29</v>
      </c>
      <c r="O1871" t="s">
        <v>264</v>
      </c>
      <c r="P1871" t="s">
        <v>31</v>
      </c>
      <c r="Q1871" t="s">
        <v>32</v>
      </c>
      <c r="R1871" t="s">
        <v>265</v>
      </c>
      <c r="S1871">
        <v>31.104000000000006</v>
      </c>
      <c r="T1871">
        <v>6</v>
      </c>
      <c r="U1871" s="4">
        <v>0.2</v>
      </c>
      <c r="V1871">
        <f t="shared" si="59"/>
        <v>-6.2208000000000014</v>
      </c>
      <c r="W1871">
        <v>11.2752</v>
      </c>
    </row>
    <row r="1872" spans="1:23" x14ac:dyDescent="0.3">
      <c r="A1872">
        <v>4234</v>
      </c>
      <c r="B1872" t="s">
        <v>4621</v>
      </c>
      <c r="C1872" s="2">
        <v>42556</v>
      </c>
      <c r="D1872">
        <f t="shared" si="58"/>
        <v>2016</v>
      </c>
      <c r="E1872" s="2">
        <v>42561</v>
      </c>
      <c r="F1872" t="s">
        <v>22</v>
      </c>
      <c r="G1872" t="s">
        <v>4622</v>
      </c>
      <c r="H1872" t="s">
        <v>4623</v>
      </c>
      <c r="I1872" t="s">
        <v>104</v>
      </c>
      <c r="J1872" t="s">
        <v>26</v>
      </c>
      <c r="K1872" t="s">
        <v>160</v>
      </c>
      <c r="L1872" t="s">
        <v>28</v>
      </c>
      <c r="M1872">
        <v>75220</v>
      </c>
      <c r="N1872" t="s">
        <v>29</v>
      </c>
      <c r="O1872" t="s">
        <v>4624</v>
      </c>
      <c r="P1872" t="s">
        <v>31</v>
      </c>
      <c r="Q1872" t="s">
        <v>47</v>
      </c>
      <c r="R1872" t="s">
        <v>4625</v>
      </c>
      <c r="S1872">
        <v>6.3159999999999981</v>
      </c>
      <c r="T1872">
        <v>1</v>
      </c>
      <c r="U1872" s="4">
        <v>0.8</v>
      </c>
      <c r="V1872">
        <f t="shared" si="59"/>
        <v>-5.0527999999999986</v>
      </c>
      <c r="W1872">
        <v>-10.421400000000002</v>
      </c>
    </row>
    <row r="1873" spans="1:23" x14ac:dyDescent="0.3">
      <c r="A1873">
        <v>9569</v>
      </c>
      <c r="B1873" t="s">
        <v>4626</v>
      </c>
      <c r="C1873" s="2">
        <v>42556</v>
      </c>
      <c r="D1873">
        <f t="shared" si="58"/>
        <v>2016</v>
      </c>
      <c r="E1873" s="2">
        <v>42558</v>
      </c>
      <c r="F1873" t="s">
        <v>101</v>
      </c>
      <c r="G1873" t="s">
        <v>1334</v>
      </c>
      <c r="H1873" t="s">
        <v>1335</v>
      </c>
      <c r="I1873" t="s">
        <v>104</v>
      </c>
      <c r="J1873" t="s">
        <v>26</v>
      </c>
      <c r="K1873" t="s">
        <v>3999</v>
      </c>
      <c r="L1873" t="s">
        <v>733</v>
      </c>
      <c r="M1873">
        <v>68025</v>
      </c>
      <c r="N1873" t="s">
        <v>29</v>
      </c>
      <c r="O1873" t="s">
        <v>3146</v>
      </c>
      <c r="P1873" t="s">
        <v>67</v>
      </c>
      <c r="Q1873" t="s">
        <v>297</v>
      </c>
      <c r="R1873" t="s">
        <v>3147</v>
      </c>
      <c r="S1873">
        <v>79.959999999999994</v>
      </c>
      <c r="T1873">
        <v>4</v>
      </c>
      <c r="U1873" s="4">
        <v>0</v>
      </c>
      <c r="V1873">
        <f t="shared" si="59"/>
        <v>0</v>
      </c>
      <c r="W1873">
        <v>22.388800000000003</v>
      </c>
    </row>
    <row r="1874" spans="1:23" x14ac:dyDescent="0.3">
      <c r="A1874">
        <v>1044</v>
      </c>
      <c r="B1874" t="s">
        <v>4627</v>
      </c>
      <c r="C1874" s="2">
        <v>42560</v>
      </c>
      <c r="D1874">
        <f t="shared" si="58"/>
        <v>2016</v>
      </c>
      <c r="E1874" s="2">
        <v>42563</v>
      </c>
      <c r="F1874" t="s">
        <v>101</v>
      </c>
      <c r="G1874" t="s">
        <v>1745</v>
      </c>
      <c r="H1874" t="s">
        <v>1746</v>
      </c>
      <c r="I1874" t="s">
        <v>104</v>
      </c>
      <c r="J1874" t="s">
        <v>26</v>
      </c>
      <c r="K1874" t="s">
        <v>166</v>
      </c>
      <c r="L1874" t="s">
        <v>39</v>
      </c>
      <c r="M1874">
        <v>60610</v>
      </c>
      <c r="N1874" t="s">
        <v>29</v>
      </c>
      <c r="O1874" t="s">
        <v>4628</v>
      </c>
      <c r="P1874" t="s">
        <v>31</v>
      </c>
      <c r="Q1874" t="s">
        <v>64</v>
      </c>
      <c r="R1874" t="s">
        <v>4629</v>
      </c>
      <c r="S1874">
        <v>8.84</v>
      </c>
      <c r="T1874">
        <v>5</v>
      </c>
      <c r="U1874" s="4">
        <v>0.2</v>
      </c>
      <c r="V1874">
        <f t="shared" si="59"/>
        <v>-1.768</v>
      </c>
      <c r="W1874">
        <v>2.9835000000000003</v>
      </c>
    </row>
    <row r="1875" spans="1:23" x14ac:dyDescent="0.3">
      <c r="A1875">
        <v>1045</v>
      </c>
      <c r="B1875" t="s">
        <v>4627</v>
      </c>
      <c r="C1875" s="2">
        <v>42560</v>
      </c>
      <c r="D1875">
        <f t="shared" si="58"/>
        <v>2016</v>
      </c>
      <c r="E1875" s="2">
        <v>42563</v>
      </c>
      <c r="F1875" t="s">
        <v>101</v>
      </c>
      <c r="G1875" t="s">
        <v>1745</v>
      </c>
      <c r="H1875" t="s">
        <v>1746</v>
      </c>
      <c r="I1875" t="s">
        <v>104</v>
      </c>
      <c r="J1875" t="s">
        <v>26</v>
      </c>
      <c r="K1875" t="s">
        <v>166</v>
      </c>
      <c r="L1875" t="s">
        <v>39</v>
      </c>
      <c r="M1875">
        <v>60610</v>
      </c>
      <c r="N1875" t="s">
        <v>29</v>
      </c>
      <c r="O1875" t="s">
        <v>4182</v>
      </c>
      <c r="P1875" t="s">
        <v>31</v>
      </c>
      <c r="Q1875" t="s">
        <v>82</v>
      </c>
      <c r="R1875" t="s">
        <v>4183</v>
      </c>
      <c r="S1875">
        <v>58.463999999999977</v>
      </c>
      <c r="T1875">
        <v>9</v>
      </c>
      <c r="U1875" s="4">
        <v>0.8</v>
      </c>
      <c r="V1875">
        <f t="shared" si="59"/>
        <v>-46.771199999999986</v>
      </c>
      <c r="W1875">
        <v>-146.16000000000003</v>
      </c>
    </row>
    <row r="1876" spans="1:23" x14ac:dyDescent="0.3">
      <c r="A1876">
        <v>2233</v>
      </c>
      <c r="B1876" t="s">
        <v>4630</v>
      </c>
      <c r="C1876" s="2">
        <v>42560</v>
      </c>
      <c r="D1876">
        <f t="shared" si="58"/>
        <v>2016</v>
      </c>
      <c r="E1876" s="2">
        <v>42565</v>
      </c>
      <c r="F1876" t="s">
        <v>22</v>
      </c>
      <c r="G1876" t="s">
        <v>453</v>
      </c>
      <c r="H1876" t="s">
        <v>454</v>
      </c>
      <c r="I1876" t="s">
        <v>25</v>
      </c>
      <c r="J1876" t="s">
        <v>26</v>
      </c>
      <c r="K1876" t="s">
        <v>166</v>
      </c>
      <c r="L1876" t="s">
        <v>39</v>
      </c>
      <c r="M1876">
        <v>60610</v>
      </c>
      <c r="N1876" t="s">
        <v>29</v>
      </c>
      <c r="O1876" t="s">
        <v>224</v>
      </c>
      <c r="P1876" t="s">
        <v>31</v>
      </c>
      <c r="Q1876" t="s">
        <v>44</v>
      </c>
      <c r="R1876" t="s">
        <v>225</v>
      </c>
      <c r="S1876">
        <v>228.92</v>
      </c>
      <c r="T1876">
        <v>5</v>
      </c>
      <c r="U1876" s="4">
        <v>0.2</v>
      </c>
      <c r="V1876">
        <f t="shared" si="59"/>
        <v>-45.783999999999999</v>
      </c>
      <c r="W1876">
        <v>14.307499999999997</v>
      </c>
    </row>
    <row r="1877" spans="1:23" x14ac:dyDescent="0.3">
      <c r="A1877">
        <v>2574</v>
      </c>
      <c r="B1877" t="s">
        <v>4631</v>
      </c>
      <c r="C1877" s="2">
        <v>42560</v>
      </c>
      <c r="D1877">
        <f t="shared" si="58"/>
        <v>2016</v>
      </c>
      <c r="E1877" s="2">
        <v>42565</v>
      </c>
      <c r="F1877" t="s">
        <v>22</v>
      </c>
      <c r="G1877" t="s">
        <v>4632</v>
      </c>
      <c r="H1877" t="s">
        <v>4633</v>
      </c>
      <c r="I1877" t="s">
        <v>37</v>
      </c>
      <c r="J1877" t="s">
        <v>26</v>
      </c>
      <c r="K1877" t="s">
        <v>95</v>
      </c>
      <c r="L1877" t="s">
        <v>96</v>
      </c>
      <c r="M1877">
        <v>47905</v>
      </c>
      <c r="N1877" t="s">
        <v>29</v>
      </c>
      <c r="O1877" t="s">
        <v>4590</v>
      </c>
      <c r="P1877" t="s">
        <v>54</v>
      </c>
      <c r="Q1877" t="s">
        <v>55</v>
      </c>
      <c r="R1877" t="s">
        <v>4591</v>
      </c>
      <c r="S1877">
        <v>526.45000000000005</v>
      </c>
      <c r="T1877">
        <v>5</v>
      </c>
      <c r="U1877" s="4">
        <v>0</v>
      </c>
      <c r="V1877">
        <f t="shared" si="59"/>
        <v>0</v>
      </c>
      <c r="W1877">
        <v>31.586999999999961</v>
      </c>
    </row>
    <row r="1878" spans="1:23" x14ac:dyDescent="0.3">
      <c r="A1878">
        <v>3107</v>
      </c>
      <c r="B1878" t="s">
        <v>4634</v>
      </c>
      <c r="C1878" s="2">
        <v>42561</v>
      </c>
      <c r="D1878">
        <f t="shared" si="58"/>
        <v>2016</v>
      </c>
      <c r="E1878" s="2">
        <v>42565</v>
      </c>
      <c r="F1878" t="s">
        <v>22</v>
      </c>
      <c r="G1878" t="s">
        <v>4635</v>
      </c>
      <c r="H1878" t="s">
        <v>4636</v>
      </c>
      <c r="I1878" t="s">
        <v>37</v>
      </c>
      <c r="J1878" t="s">
        <v>26</v>
      </c>
      <c r="K1878" t="s">
        <v>567</v>
      </c>
      <c r="L1878" t="s">
        <v>39</v>
      </c>
      <c r="M1878">
        <v>60505</v>
      </c>
      <c r="N1878" t="s">
        <v>29</v>
      </c>
      <c r="O1878" t="s">
        <v>3596</v>
      </c>
      <c r="P1878" t="s">
        <v>31</v>
      </c>
      <c r="Q1878" t="s">
        <v>44</v>
      </c>
      <c r="R1878" t="s">
        <v>3597</v>
      </c>
      <c r="S1878">
        <v>298.464</v>
      </c>
      <c r="T1878">
        <v>6</v>
      </c>
      <c r="U1878" s="4">
        <v>0.2</v>
      </c>
      <c r="V1878">
        <f t="shared" si="59"/>
        <v>-59.692800000000005</v>
      </c>
      <c r="W1878">
        <v>26.115600000000015</v>
      </c>
    </row>
    <row r="1879" spans="1:23" x14ac:dyDescent="0.3">
      <c r="A1879">
        <v>6231</v>
      </c>
      <c r="B1879" t="s">
        <v>4637</v>
      </c>
      <c r="C1879" s="2">
        <v>42562</v>
      </c>
      <c r="D1879">
        <f t="shared" si="58"/>
        <v>2016</v>
      </c>
      <c r="E1879" s="2">
        <v>42568</v>
      </c>
      <c r="F1879" t="s">
        <v>22</v>
      </c>
      <c r="G1879" t="s">
        <v>4638</v>
      </c>
      <c r="H1879" t="s">
        <v>4639</v>
      </c>
      <c r="I1879" t="s">
        <v>25</v>
      </c>
      <c r="J1879" t="s">
        <v>26</v>
      </c>
      <c r="K1879" t="s">
        <v>4640</v>
      </c>
      <c r="L1879" t="s">
        <v>278</v>
      </c>
      <c r="M1879">
        <v>50701</v>
      </c>
      <c r="N1879" t="s">
        <v>29</v>
      </c>
      <c r="O1879" t="s">
        <v>4641</v>
      </c>
      <c r="P1879" t="s">
        <v>31</v>
      </c>
      <c r="Q1879" t="s">
        <v>64</v>
      </c>
      <c r="R1879" t="s">
        <v>168</v>
      </c>
      <c r="S1879">
        <v>30.32</v>
      </c>
      <c r="T1879">
        <v>4</v>
      </c>
      <c r="U1879" s="4">
        <v>0</v>
      </c>
      <c r="V1879">
        <f t="shared" si="59"/>
        <v>0</v>
      </c>
      <c r="W1879">
        <v>11.8248</v>
      </c>
    </row>
    <row r="1880" spans="1:23" x14ac:dyDescent="0.3">
      <c r="A1880">
        <v>5976</v>
      </c>
      <c r="B1880" t="s">
        <v>4642</v>
      </c>
      <c r="C1880" s="2">
        <v>42564</v>
      </c>
      <c r="D1880">
        <f t="shared" si="58"/>
        <v>2016</v>
      </c>
      <c r="E1880" s="2">
        <v>42568</v>
      </c>
      <c r="F1880" t="s">
        <v>22</v>
      </c>
      <c r="G1880" t="s">
        <v>4643</v>
      </c>
      <c r="H1880" t="s">
        <v>4644</v>
      </c>
      <c r="I1880" t="s">
        <v>104</v>
      </c>
      <c r="J1880" t="s">
        <v>26</v>
      </c>
      <c r="K1880" t="s">
        <v>3941</v>
      </c>
      <c r="L1880" t="s">
        <v>931</v>
      </c>
      <c r="M1880">
        <v>66212</v>
      </c>
      <c r="N1880" t="s">
        <v>29</v>
      </c>
      <c r="O1880" t="s">
        <v>3131</v>
      </c>
      <c r="P1880" t="s">
        <v>31</v>
      </c>
      <c r="Q1880" t="s">
        <v>44</v>
      </c>
      <c r="R1880" t="s">
        <v>3132</v>
      </c>
      <c r="S1880">
        <v>360.38</v>
      </c>
      <c r="T1880">
        <v>2</v>
      </c>
      <c r="U1880" s="4">
        <v>0</v>
      </c>
      <c r="V1880">
        <f t="shared" si="59"/>
        <v>0</v>
      </c>
      <c r="W1880">
        <v>93.698800000000006</v>
      </c>
    </row>
    <row r="1881" spans="1:23" x14ac:dyDescent="0.3">
      <c r="A1881">
        <v>5977</v>
      </c>
      <c r="B1881" t="s">
        <v>4642</v>
      </c>
      <c r="C1881" s="2">
        <v>42564</v>
      </c>
      <c r="D1881">
        <f t="shared" si="58"/>
        <v>2016</v>
      </c>
      <c r="E1881" s="2">
        <v>42568</v>
      </c>
      <c r="F1881" t="s">
        <v>22</v>
      </c>
      <c r="G1881" t="s">
        <v>4643</v>
      </c>
      <c r="H1881" t="s">
        <v>4644</v>
      </c>
      <c r="I1881" t="s">
        <v>104</v>
      </c>
      <c r="J1881" t="s">
        <v>26</v>
      </c>
      <c r="K1881" t="s">
        <v>3941</v>
      </c>
      <c r="L1881" t="s">
        <v>931</v>
      </c>
      <c r="M1881">
        <v>66212</v>
      </c>
      <c r="N1881" t="s">
        <v>29</v>
      </c>
      <c r="O1881" t="s">
        <v>4041</v>
      </c>
      <c r="P1881" t="s">
        <v>31</v>
      </c>
      <c r="Q1881" t="s">
        <v>32</v>
      </c>
      <c r="R1881" t="s">
        <v>4042</v>
      </c>
      <c r="S1881">
        <v>13.56</v>
      </c>
      <c r="T1881">
        <v>2</v>
      </c>
      <c r="U1881" s="4">
        <v>0</v>
      </c>
      <c r="V1881">
        <f t="shared" si="59"/>
        <v>0</v>
      </c>
      <c r="W1881">
        <v>6.2375999999999996</v>
      </c>
    </row>
    <row r="1882" spans="1:23" x14ac:dyDescent="0.3">
      <c r="A1882">
        <v>2572</v>
      </c>
      <c r="B1882" t="s">
        <v>4645</v>
      </c>
      <c r="C1882" s="2">
        <v>42567</v>
      </c>
      <c r="D1882">
        <f t="shared" si="58"/>
        <v>2016</v>
      </c>
      <c r="E1882" s="2">
        <v>42572</v>
      </c>
      <c r="F1882" t="s">
        <v>22</v>
      </c>
      <c r="G1882" t="s">
        <v>4646</v>
      </c>
      <c r="H1882" t="s">
        <v>4647</v>
      </c>
      <c r="I1882" t="s">
        <v>37</v>
      </c>
      <c r="J1882" t="s">
        <v>26</v>
      </c>
      <c r="K1882" t="s">
        <v>193</v>
      </c>
      <c r="L1882" t="s">
        <v>39</v>
      </c>
      <c r="M1882">
        <v>60098</v>
      </c>
      <c r="N1882" t="s">
        <v>29</v>
      </c>
      <c r="O1882" t="s">
        <v>2582</v>
      </c>
      <c r="P1882" t="s">
        <v>31</v>
      </c>
      <c r="Q1882" t="s">
        <v>64</v>
      </c>
      <c r="R1882" t="s">
        <v>2583</v>
      </c>
      <c r="S1882">
        <v>2.9120000000000004</v>
      </c>
      <c r="T1882">
        <v>2</v>
      </c>
      <c r="U1882" s="4">
        <v>0.2</v>
      </c>
      <c r="V1882">
        <f t="shared" si="59"/>
        <v>-0.58240000000000014</v>
      </c>
      <c r="W1882">
        <v>0.90999999999999981</v>
      </c>
    </row>
    <row r="1883" spans="1:23" x14ac:dyDescent="0.3">
      <c r="A1883">
        <v>579</v>
      </c>
      <c r="B1883" t="s">
        <v>4648</v>
      </c>
      <c r="C1883" s="2">
        <v>42571</v>
      </c>
      <c r="D1883">
        <f t="shared" si="58"/>
        <v>2016</v>
      </c>
      <c r="E1883" s="2">
        <v>42577</v>
      </c>
      <c r="F1883" t="s">
        <v>22</v>
      </c>
      <c r="G1883" t="s">
        <v>3490</v>
      </c>
      <c r="H1883" t="s">
        <v>3491</v>
      </c>
      <c r="I1883" t="s">
        <v>25</v>
      </c>
      <c r="J1883" t="s">
        <v>26</v>
      </c>
      <c r="K1883" t="s">
        <v>166</v>
      </c>
      <c r="L1883" t="s">
        <v>39</v>
      </c>
      <c r="M1883">
        <v>60610</v>
      </c>
      <c r="N1883" t="s">
        <v>29</v>
      </c>
      <c r="O1883" t="s">
        <v>4649</v>
      </c>
      <c r="P1883" t="s">
        <v>31</v>
      </c>
      <c r="Q1883" t="s">
        <v>44</v>
      </c>
      <c r="R1883" t="s">
        <v>4650</v>
      </c>
      <c r="S1883">
        <v>69.712000000000003</v>
      </c>
      <c r="T1883">
        <v>2</v>
      </c>
      <c r="U1883" s="4">
        <v>0.2</v>
      </c>
      <c r="V1883">
        <f t="shared" si="59"/>
        <v>-13.942400000000001</v>
      </c>
      <c r="W1883">
        <v>8.7139999999999951</v>
      </c>
    </row>
    <row r="1884" spans="1:23" x14ac:dyDescent="0.3">
      <c r="A1884">
        <v>580</v>
      </c>
      <c r="B1884" t="s">
        <v>4648</v>
      </c>
      <c r="C1884" s="2">
        <v>42571</v>
      </c>
      <c r="D1884">
        <f t="shared" si="58"/>
        <v>2016</v>
      </c>
      <c r="E1884" s="2">
        <v>42577</v>
      </c>
      <c r="F1884" t="s">
        <v>22</v>
      </c>
      <c r="G1884" t="s">
        <v>3490</v>
      </c>
      <c r="H1884" t="s">
        <v>3491</v>
      </c>
      <c r="I1884" t="s">
        <v>25</v>
      </c>
      <c r="J1884" t="s">
        <v>26</v>
      </c>
      <c r="K1884" t="s">
        <v>166</v>
      </c>
      <c r="L1884" t="s">
        <v>39</v>
      </c>
      <c r="M1884">
        <v>60610</v>
      </c>
      <c r="N1884" t="s">
        <v>29</v>
      </c>
      <c r="O1884" t="s">
        <v>542</v>
      </c>
      <c r="P1884" t="s">
        <v>54</v>
      </c>
      <c r="Q1884" t="s">
        <v>55</v>
      </c>
      <c r="R1884" t="s">
        <v>543</v>
      </c>
      <c r="S1884">
        <v>8.7919999999999998</v>
      </c>
      <c r="T1884">
        <v>1</v>
      </c>
      <c r="U1884" s="4">
        <v>0.6</v>
      </c>
      <c r="V1884">
        <f t="shared" si="59"/>
        <v>-5.2751999999999999</v>
      </c>
      <c r="W1884">
        <v>-5.7148000000000003</v>
      </c>
    </row>
    <row r="1885" spans="1:23" x14ac:dyDescent="0.3">
      <c r="A1885">
        <v>2314</v>
      </c>
      <c r="B1885" t="s">
        <v>4651</v>
      </c>
      <c r="C1885" s="2">
        <v>42571</v>
      </c>
      <c r="D1885">
        <f t="shared" si="58"/>
        <v>2016</v>
      </c>
      <c r="E1885" s="2">
        <v>42576</v>
      </c>
      <c r="F1885" t="s">
        <v>22</v>
      </c>
      <c r="G1885" t="s">
        <v>3541</v>
      </c>
      <c r="H1885" t="s">
        <v>3542</v>
      </c>
      <c r="I1885" t="s">
        <v>104</v>
      </c>
      <c r="J1885" t="s">
        <v>26</v>
      </c>
      <c r="K1885" t="s">
        <v>704</v>
      </c>
      <c r="L1885" t="s">
        <v>106</v>
      </c>
      <c r="M1885">
        <v>57103</v>
      </c>
      <c r="N1885" t="s">
        <v>29</v>
      </c>
      <c r="O1885" t="s">
        <v>4652</v>
      </c>
      <c r="P1885" t="s">
        <v>31</v>
      </c>
      <c r="Q1885" t="s">
        <v>41</v>
      </c>
      <c r="R1885" t="s">
        <v>4653</v>
      </c>
      <c r="S1885">
        <v>14.62</v>
      </c>
      <c r="T1885">
        <v>2</v>
      </c>
      <c r="U1885" s="4">
        <v>0</v>
      </c>
      <c r="V1885">
        <f t="shared" si="59"/>
        <v>0</v>
      </c>
      <c r="W1885">
        <v>6.8713999999999995</v>
      </c>
    </row>
    <row r="1886" spans="1:23" x14ac:dyDescent="0.3">
      <c r="A1886">
        <v>2315</v>
      </c>
      <c r="B1886" t="s">
        <v>4651</v>
      </c>
      <c r="C1886" s="2">
        <v>42571</v>
      </c>
      <c r="D1886">
        <f t="shared" si="58"/>
        <v>2016</v>
      </c>
      <c r="E1886" s="2">
        <v>42576</v>
      </c>
      <c r="F1886" t="s">
        <v>22</v>
      </c>
      <c r="G1886" t="s">
        <v>3541</v>
      </c>
      <c r="H1886" t="s">
        <v>3542</v>
      </c>
      <c r="I1886" t="s">
        <v>104</v>
      </c>
      <c r="J1886" t="s">
        <v>26</v>
      </c>
      <c r="K1886" t="s">
        <v>704</v>
      </c>
      <c r="L1886" t="s">
        <v>106</v>
      </c>
      <c r="M1886">
        <v>57103</v>
      </c>
      <c r="N1886" t="s">
        <v>29</v>
      </c>
      <c r="O1886" t="s">
        <v>4654</v>
      </c>
      <c r="P1886" t="s">
        <v>31</v>
      </c>
      <c r="Q1886" t="s">
        <v>82</v>
      </c>
      <c r="R1886" t="s">
        <v>4655</v>
      </c>
      <c r="S1886">
        <v>416.32</v>
      </c>
      <c r="T1886">
        <v>2</v>
      </c>
      <c r="U1886" s="4">
        <v>0</v>
      </c>
      <c r="V1886">
        <f t="shared" si="59"/>
        <v>0</v>
      </c>
      <c r="W1886">
        <v>112.40640000000002</v>
      </c>
    </row>
    <row r="1887" spans="1:23" x14ac:dyDescent="0.3">
      <c r="A1887">
        <v>2316</v>
      </c>
      <c r="B1887" t="s">
        <v>4651</v>
      </c>
      <c r="C1887" s="2">
        <v>42571</v>
      </c>
      <c r="D1887">
        <f t="shared" si="58"/>
        <v>2016</v>
      </c>
      <c r="E1887" s="2">
        <v>42576</v>
      </c>
      <c r="F1887" t="s">
        <v>22</v>
      </c>
      <c r="G1887" t="s">
        <v>3541</v>
      </c>
      <c r="H1887" t="s">
        <v>3542</v>
      </c>
      <c r="I1887" t="s">
        <v>104</v>
      </c>
      <c r="J1887" t="s">
        <v>26</v>
      </c>
      <c r="K1887" t="s">
        <v>704</v>
      </c>
      <c r="L1887" t="s">
        <v>106</v>
      </c>
      <c r="M1887">
        <v>57103</v>
      </c>
      <c r="N1887" t="s">
        <v>29</v>
      </c>
      <c r="O1887" t="s">
        <v>2431</v>
      </c>
      <c r="P1887" t="s">
        <v>31</v>
      </c>
      <c r="Q1887" t="s">
        <v>47</v>
      </c>
      <c r="R1887" t="s">
        <v>2432</v>
      </c>
      <c r="S1887">
        <v>43</v>
      </c>
      <c r="T1887">
        <v>5</v>
      </c>
      <c r="U1887" s="4">
        <v>0</v>
      </c>
      <c r="V1887">
        <f t="shared" si="59"/>
        <v>0</v>
      </c>
      <c r="W1887">
        <v>20.21</v>
      </c>
    </row>
    <row r="1888" spans="1:23" x14ac:dyDescent="0.3">
      <c r="A1888">
        <v>2317</v>
      </c>
      <c r="B1888" t="s">
        <v>4651</v>
      </c>
      <c r="C1888" s="2">
        <v>42571</v>
      </c>
      <c r="D1888">
        <f t="shared" si="58"/>
        <v>2016</v>
      </c>
      <c r="E1888" s="2">
        <v>42576</v>
      </c>
      <c r="F1888" t="s">
        <v>22</v>
      </c>
      <c r="G1888" t="s">
        <v>3541</v>
      </c>
      <c r="H1888" t="s">
        <v>3542</v>
      </c>
      <c r="I1888" t="s">
        <v>104</v>
      </c>
      <c r="J1888" t="s">
        <v>26</v>
      </c>
      <c r="K1888" t="s">
        <v>704</v>
      </c>
      <c r="L1888" t="s">
        <v>106</v>
      </c>
      <c r="M1888">
        <v>57103</v>
      </c>
      <c r="N1888" t="s">
        <v>29</v>
      </c>
      <c r="O1888" t="s">
        <v>4656</v>
      </c>
      <c r="P1888" t="s">
        <v>54</v>
      </c>
      <c r="Q1888" t="s">
        <v>140</v>
      </c>
      <c r="R1888" t="s">
        <v>4657</v>
      </c>
      <c r="S1888">
        <v>182.94</v>
      </c>
      <c r="T1888">
        <v>3</v>
      </c>
      <c r="U1888" s="4">
        <v>0</v>
      </c>
      <c r="V1888">
        <f t="shared" si="59"/>
        <v>0</v>
      </c>
      <c r="W1888">
        <v>27.440999999999995</v>
      </c>
    </row>
    <row r="1889" spans="1:23" x14ac:dyDescent="0.3">
      <c r="A1889">
        <v>2318</v>
      </c>
      <c r="B1889" t="s">
        <v>4651</v>
      </c>
      <c r="C1889" s="2">
        <v>42571</v>
      </c>
      <c r="D1889">
        <f t="shared" si="58"/>
        <v>2016</v>
      </c>
      <c r="E1889" s="2">
        <v>42576</v>
      </c>
      <c r="F1889" t="s">
        <v>22</v>
      </c>
      <c r="G1889" t="s">
        <v>3541</v>
      </c>
      <c r="H1889" t="s">
        <v>3542</v>
      </c>
      <c r="I1889" t="s">
        <v>104</v>
      </c>
      <c r="J1889" t="s">
        <v>26</v>
      </c>
      <c r="K1889" t="s">
        <v>704</v>
      </c>
      <c r="L1889" t="s">
        <v>106</v>
      </c>
      <c r="M1889">
        <v>57103</v>
      </c>
      <c r="N1889" t="s">
        <v>29</v>
      </c>
      <c r="O1889" t="s">
        <v>3833</v>
      </c>
      <c r="P1889" t="s">
        <v>31</v>
      </c>
      <c r="Q1889" t="s">
        <v>47</v>
      </c>
      <c r="R1889" t="s">
        <v>3834</v>
      </c>
      <c r="S1889">
        <v>60.83</v>
      </c>
      <c r="T1889">
        <v>7</v>
      </c>
      <c r="U1889" s="4">
        <v>0</v>
      </c>
      <c r="V1889">
        <f t="shared" si="59"/>
        <v>0</v>
      </c>
      <c r="W1889">
        <v>30.414999999999999</v>
      </c>
    </row>
    <row r="1890" spans="1:23" x14ac:dyDescent="0.3">
      <c r="A1890">
        <v>2319</v>
      </c>
      <c r="B1890" t="s">
        <v>4651</v>
      </c>
      <c r="C1890" s="2">
        <v>42571</v>
      </c>
      <c r="D1890">
        <f t="shared" si="58"/>
        <v>2016</v>
      </c>
      <c r="E1890" s="2">
        <v>42576</v>
      </c>
      <c r="F1890" t="s">
        <v>22</v>
      </c>
      <c r="G1890" t="s">
        <v>3541</v>
      </c>
      <c r="H1890" t="s">
        <v>3542</v>
      </c>
      <c r="I1890" t="s">
        <v>104</v>
      </c>
      <c r="J1890" t="s">
        <v>26</v>
      </c>
      <c r="K1890" t="s">
        <v>704</v>
      </c>
      <c r="L1890" t="s">
        <v>106</v>
      </c>
      <c r="M1890">
        <v>57103</v>
      </c>
      <c r="N1890" t="s">
        <v>29</v>
      </c>
      <c r="O1890" t="s">
        <v>1997</v>
      </c>
      <c r="P1890" t="s">
        <v>67</v>
      </c>
      <c r="Q1890" t="s">
        <v>68</v>
      </c>
      <c r="R1890" t="s">
        <v>1998</v>
      </c>
      <c r="S1890">
        <v>389.97</v>
      </c>
      <c r="T1890">
        <v>3</v>
      </c>
      <c r="U1890" s="4">
        <v>0</v>
      </c>
      <c r="V1890">
        <f t="shared" si="59"/>
        <v>0</v>
      </c>
      <c r="W1890">
        <v>132.58980000000003</v>
      </c>
    </row>
    <row r="1891" spans="1:23" x14ac:dyDescent="0.3">
      <c r="A1891">
        <v>3155</v>
      </c>
      <c r="B1891" t="s">
        <v>4658</v>
      </c>
      <c r="C1891" s="2">
        <v>42571</v>
      </c>
      <c r="D1891">
        <f t="shared" si="58"/>
        <v>2016</v>
      </c>
      <c r="E1891" s="2">
        <v>42575</v>
      </c>
      <c r="F1891" t="s">
        <v>22</v>
      </c>
      <c r="G1891" t="s">
        <v>1132</v>
      </c>
      <c r="H1891" t="s">
        <v>1133</v>
      </c>
      <c r="I1891" t="s">
        <v>104</v>
      </c>
      <c r="J1891" t="s">
        <v>26</v>
      </c>
      <c r="K1891" t="s">
        <v>4555</v>
      </c>
      <c r="L1891" t="s">
        <v>252</v>
      </c>
      <c r="M1891">
        <v>55369</v>
      </c>
      <c r="N1891" t="s">
        <v>29</v>
      </c>
      <c r="O1891" t="s">
        <v>1524</v>
      </c>
      <c r="P1891" t="s">
        <v>31</v>
      </c>
      <c r="Q1891" t="s">
        <v>47</v>
      </c>
      <c r="R1891" t="s">
        <v>1525</v>
      </c>
      <c r="S1891">
        <v>735.98</v>
      </c>
      <c r="T1891">
        <v>2</v>
      </c>
      <c r="U1891" s="4">
        <v>0</v>
      </c>
      <c r="V1891">
        <f t="shared" si="59"/>
        <v>0</v>
      </c>
      <c r="W1891">
        <v>331.19099999999997</v>
      </c>
    </row>
    <row r="1892" spans="1:23" x14ac:dyDescent="0.3">
      <c r="A1892">
        <v>7845</v>
      </c>
      <c r="B1892" t="s">
        <v>4659</v>
      </c>
      <c r="C1892" s="2">
        <v>42572</v>
      </c>
      <c r="D1892">
        <f t="shared" si="58"/>
        <v>2016</v>
      </c>
      <c r="E1892" s="2">
        <v>42576</v>
      </c>
      <c r="F1892" t="s">
        <v>22</v>
      </c>
      <c r="G1892" t="s">
        <v>3090</v>
      </c>
      <c r="H1892" t="s">
        <v>3091</v>
      </c>
      <c r="I1892" t="s">
        <v>25</v>
      </c>
      <c r="J1892" t="s">
        <v>26</v>
      </c>
      <c r="K1892" t="s">
        <v>3401</v>
      </c>
      <c r="L1892" t="s">
        <v>28</v>
      </c>
      <c r="M1892">
        <v>78577</v>
      </c>
      <c r="N1892" t="s">
        <v>29</v>
      </c>
      <c r="O1892" t="s">
        <v>4660</v>
      </c>
      <c r="P1892" t="s">
        <v>54</v>
      </c>
      <c r="Q1892" t="s">
        <v>227</v>
      </c>
      <c r="R1892" t="s">
        <v>4661</v>
      </c>
      <c r="S1892">
        <v>124.404</v>
      </c>
      <c r="T1892">
        <v>4</v>
      </c>
      <c r="U1892" s="4">
        <v>0.3</v>
      </c>
      <c r="V1892">
        <f t="shared" si="59"/>
        <v>-37.321199999999997</v>
      </c>
      <c r="W1892">
        <v>-21.3264</v>
      </c>
    </row>
    <row r="1893" spans="1:23" x14ac:dyDescent="0.3">
      <c r="A1893">
        <v>8327</v>
      </c>
      <c r="B1893" t="s">
        <v>4662</v>
      </c>
      <c r="C1893" s="2">
        <v>42572</v>
      </c>
      <c r="D1893">
        <f t="shared" si="58"/>
        <v>2016</v>
      </c>
      <c r="E1893" s="2">
        <v>42575</v>
      </c>
      <c r="F1893" t="s">
        <v>128</v>
      </c>
      <c r="G1893" t="s">
        <v>590</v>
      </c>
      <c r="H1893" t="s">
        <v>591</v>
      </c>
      <c r="I1893" t="s">
        <v>104</v>
      </c>
      <c r="J1893" t="s">
        <v>26</v>
      </c>
      <c r="K1893" t="s">
        <v>567</v>
      </c>
      <c r="L1893" t="s">
        <v>39</v>
      </c>
      <c r="M1893">
        <v>60505</v>
      </c>
      <c r="N1893" t="s">
        <v>29</v>
      </c>
      <c r="O1893" t="s">
        <v>2020</v>
      </c>
      <c r="P1893" t="s">
        <v>31</v>
      </c>
      <c r="Q1893" t="s">
        <v>47</v>
      </c>
      <c r="R1893" t="s">
        <v>2021</v>
      </c>
      <c r="S1893">
        <v>2.8639999999999994</v>
      </c>
      <c r="T1893">
        <v>4</v>
      </c>
      <c r="U1893" s="4">
        <v>0.8</v>
      </c>
      <c r="V1893">
        <f t="shared" si="59"/>
        <v>-2.2911999999999995</v>
      </c>
      <c r="W1893">
        <v>-4.5824000000000016</v>
      </c>
    </row>
    <row r="1894" spans="1:23" x14ac:dyDescent="0.3">
      <c r="A1894">
        <v>8328</v>
      </c>
      <c r="B1894" t="s">
        <v>4662</v>
      </c>
      <c r="C1894" s="2">
        <v>42572</v>
      </c>
      <c r="D1894">
        <f t="shared" si="58"/>
        <v>2016</v>
      </c>
      <c r="E1894" s="2">
        <v>42575</v>
      </c>
      <c r="F1894" t="s">
        <v>128</v>
      </c>
      <c r="G1894" t="s">
        <v>590</v>
      </c>
      <c r="H1894" t="s">
        <v>591</v>
      </c>
      <c r="I1894" t="s">
        <v>104</v>
      </c>
      <c r="J1894" t="s">
        <v>26</v>
      </c>
      <c r="K1894" t="s">
        <v>567</v>
      </c>
      <c r="L1894" t="s">
        <v>39</v>
      </c>
      <c r="M1894">
        <v>60505</v>
      </c>
      <c r="N1894" t="s">
        <v>29</v>
      </c>
      <c r="O1894" t="s">
        <v>2029</v>
      </c>
      <c r="P1894" t="s">
        <v>31</v>
      </c>
      <c r="Q1894" t="s">
        <v>47</v>
      </c>
      <c r="R1894" t="s">
        <v>2030</v>
      </c>
      <c r="S1894">
        <v>94.191999999999979</v>
      </c>
      <c r="T1894">
        <v>7</v>
      </c>
      <c r="U1894" s="4">
        <v>0.8</v>
      </c>
      <c r="V1894">
        <f t="shared" si="59"/>
        <v>-75.353599999999986</v>
      </c>
      <c r="W1894">
        <v>-164.83600000000007</v>
      </c>
    </row>
    <row r="1895" spans="1:23" x14ac:dyDescent="0.3">
      <c r="A1895">
        <v>9809</v>
      </c>
      <c r="B1895" t="s">
        <v>4663</v>
      </c>
      <c r="C1895" s="2">
        <v>42572</v>
      </c>
      <c r="D1895">
        <f t="shared" si="58"/>
        <v>2016</v>
      </c>
      <c r="E1895" s="2">
        <v>42577</v>
      </c>
      <c r="F1895" t="s">
        <v>22</v>
      </c>
      <c r="G1895" t="s">
        <v>923</v>
      </c>
      <c r="H1895" t="s">
        <v>924</v>
      </c>
      <c r="I1895" t="s">
        <v>25</v>
      </c>
      <c r="J1895" t="s">
        <v>26</v>
      </c>
      <c r="K1895" t="s">
        <v>166</v>
      </c>
      <c r="L1895" t="s">
        <v>39</v>
      </c>
      <c r="M1895">
        <v>60623</v>
      </c>
      <c r="N1895" t="s">
        <v>29</v>
      </c>
      <c r="O1895" t="s">
        <v>3470</v>
      </c>
      <c r="P1895" t="s">
        <v>31</v>
      </c>
      <c r="Q1895" t="s">
        <v>47</v>
      </c>
      <c r="R1895" t="s">
        <v>3471</v>
      </c>
      <c r="S1895">
        <v>2.1119999999999997</v>
      </c>
      <c r="T1895">
        <v>2</v>
      </c>
      <c r="U1895" s="4">
        <v>0.8</v>
      </c>
      <c r="V1895">
        <f t="shared" si="59"/>
        <v>-1.6895999999999998</v>
      </c>
      <c r="W1895">
        <v>-3.3792</v>
      </c>
    </row>
    <row r="1896" spans="1:23" x14ac:dyDescent="0.3">
      <c r="A1896">
        <v>8119</v>
      </c>
      <c r="B1896" t="s">
        <v>4664</v>
      </c>
      <c r="C1896" s="2">
        <v>42573</v>
      </c>
      <c r="D1896">
        <f t="shared" si="58"/>
        <v>2016</v>
      </c>
      <c r="E1896" s="2">
        <v>42578</v>
      </c>
      <c r="F1896" t="s">
        <v>22</v>
      </c>
      <c r="G1896" t="s">
        <v>2861</v>
      </c>
      <c r="H1896" t="s">
        <v>2862</v>
      </c>
      <c r="I1896" t="s">
        <v>25</v>
      </c>
      <c r="J1896" t="s">
        <v>26</v>
      </c>
      <c r="K1896" t="s">
        <v>166</v>
      </c>
      <c r="L1896" t="s">
        <v>39</v>
      </c>
      <c r="M1896">
        <v>60653</v>
      </c>
      <c r="N1896" t="s">
        <v>29</v>
      </c>
      <c r="O1896" t="s">
        <v>725</v>
      </c>
      <c r="P1896" t="s">
        <v>54</v>
      </c>
      <c r="Q1896" t="s">
        <v>140</v>
      </c>
      <c r="R1896" t="s">
        <v>726</v>
      </c>
      <c r="S1896">
        <v>526.34399999999994</v>
      </c>
      <c r="T1896">
        <v>4</v>
      </c>
      <c r="U1896" s="4">
        <v>0.3</v>
      </c>
      <c r="V1896">
        <f t="shared" si="59"/>
        <v>-157.90319999999997</v>
      </c>
      <c r="W1896">
        <v>-75.191999999999979</v>
      </c>
    </row>
    <row r="1897" spans="1:23" x14ac:dyDescent="0.3">
      <c r="A1897">
        <v>4373</v>
      </c>
      <c r="B1897" t="s">
        <v>4665</v>
      </c>
      <c r="C1897" s="2">
        <v>42574</v>
      </c>
      <c r="D1897">
        <f t="shared" si="58"/>
        <v>2016</v>
      </c>
      <c r="E1897" s="2">
        <v>42576</v>
      </c>
      <c r="F1897" t="s">
        <v>128</v>
      </c>
      <c r="G1897" t="s">
        <v>4666</v>
      </c>
      <c r="H1897" t="s">
        <v>4667</v>
      </c>
      <c r="I1897" t="s">
        <v>25</v>
      </c>
      <c r="J1897" t="s">
        <v>26</v>
      </c>
      <c r="K1897" t="s">
        <v>4668</v>
      </c>
      <c r="L1897" t="s">
        <v>96</v>
      </c>
      <c r="M1897">
        <v>46514</v>
      </c>
      <c r="N1897" t="s">
        <v>29</v>
      </c>
      <c r="O1897" t="s">
        <v>4174</v>
      </c>
      <c r="P1897" t="s">
        <v>31</v>
      </c>
      <c r="Q1897" t="s">
        <v>64</v>
      </c>
      <c r="R1897" t="s">
        <v>4175</v>
      </c>
      <c r="S1897">
        <v>11.68</v>
      </c>
      <c r="T1897">
        <v>2</v>
      </c>
      <c r="U1897" s="4">
        <v>0</v>
      </c>
      <c r="V1897">
        <f t="shared" si="59"/>
        <v>0</v>
      </c>
      <c r="W1897">
        <v>5.4895999999999994</v>
      </c>
    </row>
    <row r="1898" spans="1:23" x14ac:dyDescent="0.3">
      <c r="A1898">
        <v>4374</v>
      </c>
      <c r="B1898" t="s">
        <v>4665</v>
      </c>
      <c r="C1898" s="2">
        <v>42574</v>
      </c>
      <c r="D1898">
        <f t="shared" si="58"/>
        <v>2016</v>
      </c>
      <c r="E1898" s="2">
        <v>42576</v>
      </c>
      <c r="F1898" t="s">
        <v>128</v>
      </c>
      <c r="G1898" t="s">
        <v>4666</v>
      </c>
      <c r="H1898" t="s">
        <v>4667</v>
      </c>
      <c r="I1898" t="s">
        <v>25</v>
      </c>
      <c r="J1898" t="s">
        <v>26</v>
      </c>
      <c r="K1898" t="s">
        <v>4668</v>
      </c>
      <c r="L1898" t="s">
        <v>96</v>
      </c>
      <c r="M1898">
        <v>46514</v>
      </c>
      <c r="N1898" t="s">
        <v>29</v>
      </c>
      <c r="O1898" t="s">
        <v>1825</v>
      </c>
      <c r="P1898" t="s">
        <v>67</v>
      </c>
      <c r="Q1898" t="s">
        <v>68</v>
      </c>
      <c r="R1898" t="s">
        <v>4669</v>
      </c>
      <c r="S1898">
        <v>159.75</v>
      </c>
      <c r="T1898">
        <v>5</v>
      </c>
      <c r="U1898" s="4">
        <v>0</v>
      </c>
      <c r="V1898">
        <f t="shared" si="59"/>
        <v>0</v>
      </c>
      <c r="W1898">
        <v>11.182499999999997</v>
      </c>
    </row>
    <row r="1899" spans="1:23" x14ac:dyDescent="0.3">
      <c r="A1899">
        <v>8185</v>
      </c>
      <c r="B1899" t="s">
        <v>4670</v>
      </c>
      <c r="C1899" s="2">
        <v>42574</v>
      </c>
      <c r="D1899">
        <f t="shared" si="58"/>
        <v>2016</v>
      </c>
      <c r="E1899" s="2">
        <v>42578</v>
      </c>
      <c r="F1899" t="s">
        <v>22</v>
      </c>
      <c r="G1899" t="s">
        <v>4671</v>
      </c>
      <c r="H1899" t="s">
        <v>4672</v>
      </c>
      <c r="I1899" t="s">
        <v>104</v>
      </c>
      <c r="J1899" t="s">
        <v>26</v>
      </c>
      <c r="K1899" t="s">
        <v>166</v>
      </c>
      <c r="L1899" t="s">
        <v>39</v>
      </c>
      <c r="M1899">
        <v>60623</v>
      </c>
      <c r="N1899" t="s">
        <v>29</v>
      </c>
      <c r="O1899" t="s">
        <v>4673</v>
      </c>
      <c r="P1899" t="s">
        <v>31</v>
      </c>
      <c r="Q1899" t="s">
        <v>32</v>
      </c>
      <c r="R1899" t="s">
        <v>4674</v>
      </c>
      <c r="S1899">
        <v>63.311999999999998</v>
      </c>
      <c r="T1899">
        <v>3</v>
      </c>
      <c r="U1899" s="4">
        <v>0.2</v>
      </c>
      <c r="V1899">
        <f t="shared" si="59"/>
        <v>-12.6624</v>
      </c>
      <c r="W1899">
        <v>20.576399999999996</v>
      </c>
    </row>
    <row r="1900" spans="1:23" x14ac:dyDescent="0.3">
      <c r="A1900">
        <v>8639</v>
      </c>
      <c r="B1900" t="s">
        <v>4675</v>
      </c>
      <c r="C1900" s="2">
        <v>42574</v>
      </c>
      <c r="D1900">
        <f t="shared" si="58"/>
        <v>2016</v>
      </c>
      <c r="E1900" s="2">
        <v>42575</v>
      </c>
      <c r="F1900" t="s">
        <v>101</v>
      </c>
      <c r="G1900" t="s">
        <v>2501</v>
      </c>
      <c r="H1900" t="s">
        <v>2502</v>
      </c>
      <c r="I1900" t="s">
        <v>37</v>
      </c>
      <c r="J1900" t="s">
        <v>26</v>
      </c>
      <c r="K1900" t="s">
        <v>1683</v>
      </c>
      <c r="L1900" t="s">
        <v>124</v>
      </c>
      <c r="M1900">
        <v>53142</v>
      </c>
      <c r="N1900" t="s">
        <v>29</v>
      </c>
      <c r="O1900" t="s">
        <v>2748</v>
      </c>
      <c r="P1900" t="s">
        <v>67</v>
      </c>
      <c r="Q1900" t="s">
        <v>68</v>
      </c>
      <c r="R1900" t="s">
        <v>2749</v>
      </c>
      <c r="S1900">
        <v>399.95</v>
      </c>
      <c r="T1900">
        <v>5</v>
      </c>
      <c r="U1900" s="4">
        <v>0</v>
      </c>
      <c r="V1900">
        <f t="shared" si="59"/>
        <v>0</v>
      </c>
      <c r="W1900">
        <v>143.982</v>
      </c>
    </row>
    <row r="1901" spans="1:23" x14ac:dyDescent="0.3">
      <c r="A1901">
        <v>9589</v>
      </c>
      <c r="B1901" t="s">
        <v>4676</v>
      </c>
      <c r="C1901" s="2">
        <v>42574</v>
      </c>
      <c r="D1901">
        <f t="shared" si="58"/>
        <v>2016</v>
      </c>
      <c r="E1901" s="2">
        <v>42579</v>
      </c>
      <c r="F1901" t="s">
        <v>22</v>
      </c>
      <c r="G1901" t="s">
        <v>260</v>
      </c>
      <c r="H1901" t="s">
        <v>261</v>
      </c>
      <c r="I1901" t="s">
        <v>25</v>
      </c>
      <c r="J1901" t="s">
        <v>26</v>
      </c>
      <c r="K1901" t="s">
        <v>3567</v>
      </c>
      <c r="L1901" t="s">
        <v>39</v>
      </c>
      <c r="M1901">
        <v>60090</v>
      </c>
      <c r="N1901" t="s">
        <v>29</v>
      </c>
      <c r="O1901" t="s">
        <v>1357</v>
      </c>
      <c r="P1901" t="s">
        <v>31</v>
      </c>
      <c r="Q1901" t="s">
        <v>64</v>
      </c>
      <c r="R1901" t="s">
        <v>1358</v>
      </c>
      <c r="S1901">
        <v>121.536</v>
      </c>
      <c r="T1901">
        <v>4</v>
      </c>
      <c r="U1901" s="4">
        <v>0.2</v>
      </c>
      <c r="V1901">
        <f t="shared" si="59"/>
        <v>-24.307200000000002</v>
      </c>
      <c r="W1901">
        <v>15.191999999999979</v>
      </c>
    </row>
    <row r="1902" spans="1:23" x14ac:dyDescent="0.3">
      <c r="A1902">
        <v>2856</v>
      </c>
      <c r="B1902" t="s">
        <v>4677</v>
      </c>
      <c r="C1902" s="2">
        <v>42576</v>
      </c>
      <c r="D1902">
        <f t="shared" si="58"/>
        <v>2016</v>
      </c>
      <c r="E1902" s="2">
        <v>42582</v>
      </c>
      <c r="F1902" t="s">
        <v>22</v>
      </c>
      <c r="G1902" t="s">
        <v>4678</v>
      </c>
      <c r="H1902" t="s">
        <v>4679</v>
      </c>
      <c r="I1902" t="s">
        <v>25</v>
      </c>
      <c r="J1902" t="s">
        <v>26</v>
      </c>
      <c r="K1902" t="s">
        <v>704</v>
      </c>
      <c r="L1902" t="s">
        <v>106</v>
      </c>
      <c r="M1902">
        <v>57103</v>
      </c>
      <c r="N1902" t="s">
        <v>29</v>
      </c>
      <c r="O1902" t="s">
        <v>3342</v>
      </c>
      <c r="P1902" t="s">
        <v>31</v>
      </c>
      <c r="Q1902" t="s">
        <v>41</v>
      </c>
      <c r="R1902" t="s">
        <v>3343</v>
      </c>
      <c r="S1902">
        <v>20.23</v>
      </c>
      <c r="T1902">
        <v>7</v>
      </c>
      <c r="U1902" s="4">
        <v>0</v>
      </c>
      <c r="V1902">
        <f t="shared" si="59"/>
        <v>0</v>
      </c>
      <c r="W1902">
        <v>9.5081000000000007</v>
      </c>
    </row>
    <row r="1903" spans="1:23" x14ac:dyDescent="0.3">
      <c r="A1903">
        <v>7930</v>
      </c>
      <c r="B1903" t="s">
        <v>4680</v>
      </c>
      <c r="C1903" s="2">
        <v>42576</v>
      </c>
      <c r="D1903">
        <f t="shared" si="58"/>
        <v>2016</v>
      </c>
      <c r="E1903" s="2">
        <v>42578</v>
      </c>
      <c r="F1903" t="s">
        <v>101</v>
      </c>
      <c r="G1903" t="s">
        <v>4681</v>
      </c>
      <c r="H1903" t="s">
        <v>4682</v>
      </c>
      <c r="I1903" t="s">
        <v>37</v>
      </c>
      <c r="J1903" t="s">
        <v>26</v>
      </c>
      <c r="K1903" t="s">
        <v>160</v>
      </c>
      <c r="L1903" t="s">
        <v>28</v>
      </c>
      <c r="M1903">
        <v>75217</v>
      </c>
      <c r="N1903" t="s">
        <v>29</v>
      </c>
      <c r="O1903" t="s">
        <v>2961</v>
      </c>
      <c r="P1903" t="s">
        <v>54</v>
      </c>
      <c r="Q1903" t="s">
        <v>227</v>
      </c>
      <c r="R1903" t="s">
        <v>2962</v>
      </c>
      <c r="S1903">
        <v>298.11599999999999</v>
      </c>
      <c r="T1903">
        <v>6</v>
      </c>
      <c r="U1903" s="4">
        <v>0.3</v>
      </c>
      <c r="V1903">
        <f t="shared" si="59"/>
        <v>-89.434799999999996</v>
      </c>
      <c r="W1903">
        <v>-4.2588000000000363</v>
      </c>
    </row>
    <row r="1904" spans="1:23" x14ac:dyDescent="0.3">
      <c r="A1904">
        <v>2227</v>
      </c>
      <c r="B1904" t="s">
        <v>4683</v>
      </c>
      <c r="C1904" s="2">
        <v>42580</v>
      </c>
      <c r="D1904">
        <f t="shared" si="58"/>
        <v>2016</v>
      </c>
      <c r="E1904" s="2">
        <v>42585</v>
      </c>
      <c r="F1904" t="s">
        <v>22</v>
      </c>
      <c r="G1904" t="s">
        <v>1925</v>
      </c>
      <c r="H1904" t="s">
        <v>1926</v>
      </c>
      <c r="I1904" t="s">
        <v>104</v>
      </c>
      <c r="J1904" t="s">
        <v>26</v>
      </c>
      <c r="K1904" t="s">
        <v>347</v>
      </c>
      <c r="L1904" t="s">
        <v>28</v>
      </c>
      <c r="M1904">
        <v>78745</v>
      </c>
      <c r="N1904" t="s">
        <v>29</v>
      </c>
      <c r="O1904" t="s">
        <v>1478</v>
      </c>
      <c r="P1904" t="s">
        <v>31</v>
      </c>
      <c r="Q1904" t="s">
        <v>98</v>
      </c>
      <c r="R1904" t="s">
        <v>1479</v>
      </c>
      <c r="S1904">
        <v>2.8960000000000004</v>
      </c>
      <c r="T1904">
        <v>2</v>
      </c>
      <c r="U1904" s="4">
        <v>0.2</v>
      </c>
      <c r="V1904">
        <f t="shared" si="59"/>
        <v>-0.57920000000000005</v>
      </c>
      <c r="W1904">
        <v>0.4705999999999998</v>
      </c>
    </row>
    <row r="1905" spans="1:23" x14ac:dyDescent="0.3">
      <c r="A1905">
        <v>2228</v>
      </c>
      <c r="B1905" t="s">
        <v>4683</v>
      </c>
      <c r="C1905" s="2">
        <v>42580</v>
      </c>
      <c r="D1905">
        <f t="shared" si="58"/>
        <v>2016</v>
      </c>
      <c r="E1905" s="2">
        <v>42585</v>
      </c>
      <c r="F1905" t="s">
        <v>22</v>
      </c>
      <c r="G1905" t="s">
        <v>1925</v>
      </c>
      <c r="H1905" t="s">
        <v>1926</v>
      </c>
      <c r="I1905" t="s">
        <v>104</v>
      </c>
      <c r="J1905" t="s">
        <v>26</v>
      </c>
      <c r="K1905" t="s">
        <v>347</v>
      </c>
      <c r="L1905" t="s">
        <v>28</v>
      </c>
      <c r="M1905">
        <v>78745</v>
      </c>
      <c r="N1905" t="s">
        <v>29</v>
      </c>
      <c r="O1905" t="s">
        <v>4684</v>
      </c>
      <c r="P1905" t="s">
        <v>67</v>
      </c>
      <c r="Q1905" t="s">
        <v>297</v>
      </c>
      <c r="R1905" t="s">
        <v>4685</v>
      </c>
      <c r="S1905">
        <v>124.79200000000002</v>
      </c>
      <c r="T1905">
        <v>1</v>
      </c>
      <c r="U1905" s="4">
        <v>0.2</v>
      </c>
      <c r="V1905">
        <f t="shared" si="59"/>
        <v>-24.958400000000005</v>
      </c>
      <c r="W1905">
        <v>15.598999999999993</v>
      </c>
    </row>
    <row r="1906" spans="1:23" x14ac:dyDescent="0.3">
      <c r="A1906">
        <v>5025</v>
      </c>
      <c r="B1906" t="s">
        <v>4686</v>
      </c>
      <c r="C1906" s="2">
        <v>42580</v>
      </c>
      <c r="D1906">
        <f t="shared" si="58"/>
        <v>2016</v>
      </c>
      <c r="E1906" s="2">
        <v>42585</v>
      </c>
      <c r="F1906" t="s">
        <v>22</v>
      </c>
      <c r="G1906" t="s">
        <v>3244</v>
      </c>
      <c r="H1906" t="s">
        <v>3245</v>
      </c>
      <c r="I1906" t="s">
        <v>25</v>
      </c>
      <c r="J1906" t="s">
        <v>26</v>
      </c>
      <c r="K1906" t="s">
        <v>1421</v>
      </c>
      <c r="L1906" t="s">
        <v>633</v>
      </c>
      <c r="M1906">
        <v>73120</v>
      </c>
      <c r="N1906" t="s">
        <v>29</v>
      </c>
      <c r="O1906" t="s">
        <v>3612</v>
      </c>
      <c r="P1906" t="s">
        <v>31</v>
      </c>
      <c r="Q1906" t="s">
        <v>47</v>
      </c>
      <c r="R1906" t="s">
        <v>3613</v>
      </c>
      <c r="S1906">
        <v>33.479999999999997</v>
      </c>
      <c r="T1906">
        <v>2</v>
      </c>
      <c r="U1906" s="4">
        <v>0</v>
      </c>
      <c r="V1906">
        <f t="shared" si="59"/>
        <v>0</v>
      </c>
      <c r="W1906">
        <v>16.405199999999997</v>
      </c>
    </row>
    <row r="1907" spans="1:23" x14ac:dyDescent="0.3">
      <c r="A1907">
        <v>5026</v>
      </c>
      <c r="B1907" t="s">
        <v>4686</v>
      </c>
      <c r="C1907" s="2">
        <v>42580</v>
      </c>
      <c r="D1907">
        <f t="shared" si="58"/>
        <v>2016</v>
      </c>
      <c r="E1907" s="2">
        <v>42585</v>
      </c>
      <c r="F1907" t="s">
        <v>22</v>
      </c>
      <c r="G1907" t="s">
        <v>3244</v>
      </c>
      <c r="H1907" t="s">
        <v>3245</v>
      </c>
      <c r="I1907" t="s">
        <v>25</v>
      </c>
      <c r="J1907" t="s">
        <v>26</v>
      </c>
      <c r="K1907" t="s">
        <v>1421</v>
      </c>
      <c r="L1907" t="s">
        <v>633</v>
      </c>
      <c r="M1907">
        <v>73120</v>
      </c>
      <c r="N1907" t="s">
        <v>29</v>
      </c>
      <c r="O1907" t="s">
        <v>1735</v>
      </c>
      <c r="P1907" t="s">
        <v>67</v>
      </c>
      <c r="Q1907" t="s">
        <v>297</v>
      </c>
      <c r="R1907" t="s">
        <v>1736</v>
      </c>
      <c r="S1907">
        <v>461.97</v>
      </c>
      <c r="T1907">
        <v>3</v>
      </c>
      <c r="U1907" s="4">
        <v>0</v>
      </c>
      <c r="V1907">
        <f t="shared" si="59"/>
        <v>0</v>
      </c>
      <c r="W1907">
        <v>133.97129999999996</v>
      </c>
    </row>
    <row r="1908" spans="1:23" x14ac:dyDescent="0.3">
      <c r="A1908">
        <v>5027</v>
      </c>
      <c r="B1908" t="s">
        <v>4686</v>
      </c>
      <c r="C1908" s="2">
        <v>42580</v>
      </c>
      <c r="D1908">
        <f t="shared" si="58"/>
        <v>2016</v>
      </c>
      <c r="E1908" s="2">
        <v>42585</v>
      </c>
      <c r="F1908" t="s">
        <v>22</v>
      </c>
      <c r="G1908" t="s">
        <v>3244</v>
      </c>
      <c r="H1908" t="s">
        <v>3245</v>
      </c>
      <c r="I1908" t="s">
        <v>25</v>
      </c>
      <c r="J1908" t="s">
        <v>26</v>
      </c>
      <c r="K1908" t="s">
        <v>1421</v>
      </c>
      <c r="L1908" t="s">
        <v>633</v>
      </c>
      <c r="M1908">
        <v>73120</v>
      </c>
      <c r="N1908" t="s">
        <v>29</v>
      </c>
      <c r="O1908" t="s">
        <v>81</v>
      </c>
      <c r="P1908" t="s">
        <v>31</v>
      </c>
      <c r="Q1908" t="s">
        <v>82</v>
      </c>
      <c r="R1908" t="s">
        <v>83</v>
      </c>
      <c r="S1908">
        <v>137.62</v>
      </c>
      <c r="T1908">
        <v>2</v>
      </c>
      <c r="U1908" s="4">
        <v>0</v>
      </c>
      <c r="V1908">
        <f t="shared" si="59"/>
        <v>0</v>
      </c>
      <c r="W1908">
        <v>60.552800000000005</v>
      </c>
    </row>
    <row r="1909" spans="1:23" x14ac:dyDescent="0.3">
      <c r="A1909">
        <v>5028</v>
      </c>
      <c r="B1909" t="s">
        <v>4686</v>
      </c>
      <c r="C1909" s="2">
        <v>42580</v>
      </c>
      <c r="D1909">
        <f t="shared" si="58"/>
        <v>2016</v>
      </c>
      <c r="E1909" s="2">
        <v>42585</v>
      </c>
      <c r="F1909" t="s">
        <v>22</v>
      </c>
      <c r="G1909" t="s">
        <v>3244</v>
      </c>
      <c r="H1909" t="s">
        <v>3245</v>
      </c>
      <c r="I1909" t="s">
        <v>25</v>
      </c>
      <c r="J1909" t="s">
        <v>26</v>
      </c>
      <c r="K1909" t="s">
        <v>1421</v>
      </c>
      <c r="L1909" t="s">
        <v>633</v>
      </c>
      <c r="M1909">
        <v>73120</v>
      </c>
      <c r="N1909" t="s">
        <v>29</v>
      </c>
      <c r="O1909" t="s">
        <v>3326</v>
      </c>
      <c r="P1909" t="s">
        <v>54</v>
      </c>
      <c r="Q1909" t="s">
        <v>140</v>
      </c>
      <c r="R1909" t="s">
        <v>3327</v>
      </c>
      <c r="S1909">
        <v>302.67</v>
      </c>
      <c r="T1909">
        <v>3</v>
      </c>
      <c r="U1909" s="4">
        <v>0</v>
      </c>
      <c r="V1909">
        <f t="shared" si="59"/>
        <v>0</v>
      </c>
      <c r="W1909">
        <v>72.640799999999999</v>
      </c>
    </row>
    <row r="1910" spans="1:23" x14ac:dyDescent="0.3">
      <c r="A1910">
        <v>5713</v>
      </c>
      <c r="B1910" t="s">
        <v>4687</v>
      </c>
      <c r="C1910" s="2">
        <v>42582</v>
      </c>
      <c r="D1910">
        <f t="shared" si="58"/>
        <v>2016</v>
      </c>
      <c r="E1910" s="2">
        <v>42582</v>
      </c>
      <c r="F1910" t="s">
        <v>170</v>
      </c>
      <c r="G1910" t="s">
        <v>2673</v>
      </c>
      <c r="H1910" t="s">
        <v>2674</v>
      </c>
      <c r="I1910" t="s">
        <v>25</v>
      </c>
      <c r="J1910" t="s">
        <v>26</v>
      </c>
      <c r="K1910" t="s">
        <v>166</v>
      </c>
      <c r="L1910" t="s">
        <v>39</v>
      </c>
      <c r="M1910">
        <v>60653</v>
      </c>
      <c r="N1910" t="s">
        <v>29</v>
      </c>
      <c r="O1910" t="s">
        <v>4688</v>
      </c>
      <c r="P1910" t="s">
        <v>67</v>
      </c>
      <c r="Q1910" t="s">
        <v>297</v>
      </c>
      <c r="R1910" t="s">
        <v>4689</v>
      </c>
      <c r="S1910">
        <v>36.792000000000002</v>
      </c>
      <c r="T1910">
        <v>1</v>
      </c>
      <c r="U1910" s="4">
        <v>0.2</v>
      </c>
      <c r="V1910">
        <f t="shared" si="59"/>
        <v>-7.3584000000000005</v>
      </c>
      <c r="W1910">
        <v>4.1390999999999991</v>
      </c>
    </row>
    <row r="1911" spans="1:23" x14ac:dyDescent="0.3">
      <c r="A1911">
        <v>6691</v>
      </c>
      <c r="B1911" t="s">
        <v>4690</v>
      </c>
      <c r="C1911" s="2">
        <v>42582</v>
      </c>
      <c r="D1911">
        <f t="shared" si="58"/>
        <v>2016</v>
      </c>
      <c r="E1911" s="2">
        <v>42587</v>
      </c>
      <c r="F1911" t="s">
        <v>22</v>
      </c>
      <c r="G1911" t="s">
        <v>4560</v>
      </c>
      <c r="H1911" t="s">
        <v>4561</v>
      </c>
      <c r="I1911" t="s">
        <v>104</v>
      </c>
      <c r="J1911" t="s">
        <v>26</v>
      </c>
      <c r="K1911" t="s">
        <v>438</v>
      </c>
      <c r="L1911" t="s">
        <v>124</v>
      </c>
      <c r="M1911">
        <v>53209</v>
      </c>
      <c r="N1911" t="s">
        <v>29</v>
      </c>
      <c r="O1911" t="s">
        <v>1019</v>
      </c>
      <c r="P1911" t="s">
        <v>31</v>
      </c>
      <c r="Q1911" t="s">
        <v>47</v>
      </c>
      <c r="R1911" t="s">
        <v>1020</v>
      </c>
      <c r="S1911">
        <v>17.52</v>
      </c>
      <c r="T1911">
        <v>4</v>
      </c>
      <c r="U1911" s="4">
        <v>0</v>
      </c>
      <c r="V1911">
        <f t="shared" si="59"/>
        <v>0</v>
      </c>
      <c r="W1911">
        <v>8.4095999999999993</v>
      </c>
    </row>
    <row r="1912" spans="1:23" x14ac:dyDescent="0.3">
      <c r="A1912">
        <v>6692</v>
      </c>
      <c r="B1912" t="s">
        <v>4690</v>
      </c>
      <c r="C1912" s="2">
        <v>42582</v>
      </c>
      <c r="D1912">
        <f t="shared" si="58"/>
        <v>2016</v>
      </c>
      <c r="E1912" s="2">
        <v>42587</v>
      </c>
      <c r="F1912" t="s">
        <v>22</v>
      </c>
      <c r="G1912" t="s">
        <v>4560</v>
      </c>
      <c r="H1912" t="s">
        <v>4561</v>
      </c>
      <c r="I1912" t="s">
        <v>104</v>
      </c>
      <c r="J1912" t="s">
        <v>26</v>
      </c>
      <c r="K1912" t="s">
        <v>438</v>
      </c>
      <c r="L1912" t="s">
        <v>124</v>
      </c>
      <c r="M1912">
        <v>53209</v>
      </c>
      <c r="N1912" t="s">
        <v>29</v>
      </c>
      <c r="O1912" t="s">
        <v>4691</v>
      </c>
      <c r="P1912" t="s">
        <v>31</v>
      </c>
      <c r="Q1912" t="s">
        <v>82</v>
      </c>
      <c r="R1912" t="s">
        <v>4692</v>
      </c>
      <c r="S1912">
        <v>155.88</v>
      </c>
      <c r="T1912">
        <v>6</v>
      </c>
      <c r="U1912" s="4">
        <v>0</v>
      </c>
      <c r="V1912">
        <f t="shared" si="59"/>
        <v>0</v>
      </c>
      <c r="W1912">
        <v>54.558</v>
      </c>
    </row>
    <row r="1913" spans="1:23" x14ac:dyDescent="0.3">
      <c r="A1913">
        <v>1010</v>
      </c>
      <c r="B1913" t="s">
        <v>4693</v>
      </c>
      <c r="C1913" s="2">
        <v>42583</v>
      </c>
      <c r="D1913">
        <f t="shared" si="58"/>
        <v>2016</v>
      </c>
      <c r="E1913" s="2">
        <v>42585</v>
      </c>
      <c r="F1913" t="s">
        <v>101</v>
      </c>
      <c r="G1913" t="s">
        <v>3144</v>
      </c>
      <c r="H1913" t="s">
        <v>3145</v>
      </c>
      <c r="I1913" t="s">
        <v>25</v>
      </c>
      <c r="J1913" t="s">
        <v>26</v>
      </c>
      <c r="K1913" t="s">
        <v>166</v>
      </c>
      <c r="L1913" t="s">
        <v>39</v>
      </c>
      <c r="M1913">
        <v>60653</v>
      </c>
      <c r="N1913" t="s">
        <v>29</v>
      </c>
      <c r="O1913" t="s">
        <v>899</v>
      </c>
      <c r="P1913" t="s">
        <v>67</v>
      </c>
      <c r="Q1913" t="s">
        <v>297</v>
      </c>
      <c r="R1913" t="s">
        <v>900</v>
      </c>
      <c r="S1913">
        <v>95.984000000000009</v>
      </c>
      <c r="T1913">
        <v>2</v>
      </c>
      <c r="U1913" s="4">
        <v>0.2</v>
      </c>
      <c r="V1913">
        <f t="shared" si="59"/>
        <v>-19.196800000000003</v>
      </c>
      <c r="W1913">
        <v>5.9990000000000023</v>
      </c>
    </row>
    <row r="1914" spans="1:23" x14ac:dyDescent="0.3">
      <c r="A1914">
        <v>1834</v>
      </c>
      <c r="B1914" t="s">
        <v>4694</v>
      </c>
      <c r="C1914" s="2">
        <v>42583</v>
      </c>
      <c r="D1914">
        <f t="shared" si="58"/>
        <v>2016</v>
      </c>
      <c r="E1914" s="2">
        <v>42589</v>
      </c>
      <c r="F1914" t="s">
        <v>22</v>
      </c>
      <c r="G1914" t="s">
        <v>4695</v>
      </c>
      <c r="H1914" t="s">
        <v>4696</v>
      </c>
      <c r="I1914" t="s">
        <v>104</v>
      </c>
      <c r="J1914" t="s">
        <v>26</v>
      </c>
      <c r="K1914" t="s">
        <v>347</v>
      </c>
      <c r="L1914" t="s">
        <v>28</v>
      </c>
      <c r="M1914">
        <v>78745</v>
      </c>
      <c r="N1914" t="s">
        <v>29</v>
      </c>
      <c r="O1914" t="s">
        <v>4697</v>
      </c>
      <c r="P1914" t="s">
        <v>67</v>
      </c>
      <c r="Q1914" t="s">
        <v>244</v>
      </c>
      <c r="R1914" t="s">
        <v>4698</v>
      </c>
      <c r="S1914">
        <v>1439.982</v>
      </c>
      <c r="T1914">
        <v>3</v>
      </c>
      <c r="U1914" s="4">
        <v>0.4</v>
      </c>
      <c r="V1914">
        <f t="shared" si="59"/>
        <v>-575.99279999999999</v>
      </c>
      <c r="W1914">
        <v>-263.99670000000026</v>
      </c>
    </row>
    <row r="1915" spans="1:23" x14ac:dyDescent="0.3">
      <c r="A1915">
        <v>1835</v>
      </c>
      <c r="B1915" t="s">
        <v>4694</v>
      </c>
      <c r="C1915" s="2">
        <v>42583</v>
      </c>
      <c r="D1915">
        <f t="shared" si="58"/>
        <v>2016</v>
      </c>
      <c r="E1915" s="2">
        <v>42589</v>
      </c>
      <c r="F1915" t="s">
        <v>22</v>
      </c>
      <c r="G1915" t="s">
        <v>4695</v>
      </c>
      <c r="H1915" t="s">
        <v>4696</v>
      </c>
      <c r="I1915" t="s">
        <v>104</v>
      </c>
      <c r="J1915" t="s">
        <v>26</v>
      </c>
      <c r="K1915" t="s">
        <v>347</v>
      </c>
      <c r="L1915" t="s">
        <v>28</v>
      </c>
      <c r="M1915">
        <v>78745</v>
      </c>
      <c r="N1915" t="s">
        <v>29</v>
      </c>
      <c r="O1915" t="s">
        <v>4699</v>
      </c>
      <c r="P1915" t="s">
        <v>31</v>
      </c>
      <c r="Q1915" t="s">
        <v>32</v>
      </c>
      <c r="R1915" t="s">
        <v>4700</v>
      </c>
      <c r="S1915">
        <v>36.288000000000011</v>
      </c>
      <c r="T1915">
        <v>7</v>
      </c>
      <c r="U1915" s="4">
        <v>0.2</v>
      </c>
      <c r="V1915">
        <f t="shared" si="59"/>
        <v>-7.2576000000000027</v>
      </c>
      <c r="W1915">
        <v>12.700800000000001</v>
      </c>
    </row>
    <row r="1916" spans="1:23" x14ac:dyDescent="0.3">
      <c r="A1916">
        <v>2008</v>
      </c>
      <c r="B1916" t="s">
        <v>4701</v>
      </c>
      <c r="C1916" s="2">
        <v>42585</v>
      </c>
      <c r="D1916">
        <f t="shared" si="58"/>
        <v>2016</v>
      </c>
      <c r="E1916" s="2">
        <v>42586</v>
      </c>
      <c r="F1916" t="s">
        <v>101</v>
      </c>
      <c r="G1916" t="s">
        <v>4702</v>
      </c>
      <c r="H1916" t="s">
        <v>4703</v>
      </c>
      <c r="I1916" t="s">
        <v>25</v>
      </c>
      <c r="J1916" t="s">
        <v>26</v>
      </c>
      <c r="K1916" t="s">
        <v>166</v>
      </c>
      <c r="L1916" t="s">
        <v>39</v>
      </c>
      <c r="M1916">
        <v>60623</v>
      </c>
      <c r="N1916" t="s">
        <v>29</v>
      </c>
      <c r="O1916" t="s">
        <v>4704</v>
      </c>
      <c r="P1916" t="s">
        <v>54</v>
      </c>
      <c r="Q1916" t="s">
        <v>110</v>
      </c>
      <c r="R1916" t="s">
        <v>4705</v>
      </c>
      <c r="S1916">
        <v>183.37199999999999</v>
      </c>
      <c r="T1916">
        <v>2</v>
      </c>
      <c r="U1916" s="4">
        <v>0.3</v>
      </c>
      <c r="V1916">
        <f t="shared" si="59"/>
        <v>-55.011599999999994</v>
      </c>
      <c r="W1916">
        <v>-36.674399999999991</v>
      </c>
    </row>
    <row r="1917" spans="1:23" x14ac:dyDescent="0.3">
      <c r="A1917">
        <v>9208</v>
      </c>
      <c r="B1917" t="s">
        <v>4706</v>
      </c>
      <c r="C1917" s="2">
        <v>42585</v>
      </c>
      <c r="D1917">
        <f t="shared" si="58"/>
        <v>2016</v>
      </c>
      <c r="E1917" s="2">
        <v>42589</v>
      </c>
      <c r="F1917" t="s">
        <v>22</v>
      </c>
      <c r="G1917" t="s">
        <v>1520</v>
      </c>
      <c r="H1917" t="s">
        <v>1521</v>
      </c>
      <c r="I1917" t="s">
        <v>25</v>
      </c>
      <c r="J1917" t="s">
        <v>26</v>
      </c>
      <c r="K1917" t="s">
        <v>353</v>
      </c>
      <c r="L1917" t="s">
        <v>39</v>
      </c>
      <c r="M1917">
        <v>61701</v>
      </c>
      <c r="N1917" t="s">
        <v>29</v>
      </c>
      <c r="O1917" t="s">
        <v>4707</v>
      </c>
      <c r="P1917" t="s">
        <v>67</v>
      </c>
      <c r="Q1917" t="s">
        <v>68</v>
      </c>
      <c r="R1917" t="s">
        <v>4708</v>
      </c>
      <c r="S1917">
        <v>39.816000000000003</v>
      </c>
      <c r="T1917">
        <v>3</v>
      </c>
      <c r="U1917" s="4">
        <v>0.2</v>
      </c>
      <c r="V1917">
        <f t="shared" si="59"/>
        <v>-7.9632000000000005</v>
      </c>
      <c r="W1917">
        <v>7.4654999999999987</v>
      </c>
    </row>
    <row r="1918" spans="1:23" x14ac:dyDescent="0.3">
      <c r="A1918">
        <v>5243</v>
      </c>
      <c r="B1918" t="s">
        <v>4709</v>
      </c>
      <c r="C1918" s="2">
        <v>42586</v>
      </c>
      <c r="D1918">
        <f t="shared" si="58"/>
        <v>2016</v>
      </c>
      <c r="E1918" s="2">
        <v>42590</v>
      </c>
      <c r="F1918" t="s">
        <v>22</v>
      </c>
      <c r="G1918" t="s">
        <v>719</v>
      </c>
      <c r="H1918" t="s">
        <v>720</v>
      </c>
      <c r="I1918" t="s">
        <v>104</v>
      </c>
      <c r="J1918" t="s">
        <v>26</v>
      </c>
      <c r="K1918" t="s">
        <v>1226</v>
      </c>
      <c r="L1918" t="s">
        <v>28</v>
      </c>
      <c r="M1918">
        <v>75007</v>
      </c>
      <c r="N1918" t="s">
        <v>29</v>
      </c>
      <c r="O1918" t="s">
        <v>4414</v>
      </c>
      <c r="P1918" t="s">
        <v>31</v>
      </c>
      <c r="Q1918" t="s">
        <v>47</v>
      </c>
      <c r="R1918" t="s">
        <v>4415</v>
      </c>
      <c r="S1918">
        <v>3.3179999999999996</v>
      </c>
      <c r="T1918">
        <v>3</v>
      </c>
      <c r="U1918" s="4">
        <v>0.8</v>
      </c>
      <c r="V1918">
        <f t="shared" si="59"/>
        <v>-2.6543999999999999</v>
      </c>
      <c r="W1918">
        <v>-5.6406000000000018</v>
      </c>
    </row>
    <row r="1919" spans="1:23" x14ac:dyDescent="0.3">
      <c r="A1919">
        <v>6081</v>
      </c>
      <c r="B1919" t="s">
        <v>4710</v>
      </c>
      <c r="C1919" s="2">
        <v>42587</v>
      </c>
      <c r="D1919">
        <f t="shared" si="58"/>
        <v>2016</v>
      </c>
      <c r="E1919" s="2">
        <v>42590</v>
      </c>
      <c r="F1919" t="s">
        <v>101</v>
      </c>
      <c r="G1919" t="s">
        <v>760</v>
      </c>
      <c r="H1919" t="s">
        <v>761</v>
      </c>
      <c r="I1919" t="s">
        <v>37</v>
      </c>
      <c r="J1919" t="s">
        <v>26</v>
      </c>
      <c r="K1919" t="s">
        <v>27</v>
      </c>
      <c r="L1919" t="s">
        <v>28</v>
      </c>
      <c r="M1919">
        <v>77070</v>
      </c>
      <c r="N1919" t="s">
        <v>29</v>
      </c>
      <c r="O1919" t="s">
        <v>4711</v>
      </c>
      <c r="P1919" t="s">
        <v>31</v>
      </c>
      <c r="Q1919" t="s">
        <v>44</v>
      </c>
      <c r="R1919" t="s">
        <v>4712</v>
      </c>
      <c r="S1919">
        <v>151.05600000000001</v>
      </c>
      <c r="T1919">
        <v>9</v>
      </c>
      <c r="U1919" s="4">
        <v>0.2</v>
      </c>
      <c r="V1919">
        <f t="shared" si="59"/>
        <v>-30.211200000000005</v>
      </c>
      <c r="W1919">
        <v>7.5527999999999977</v>
      </c>
    </row>
    <row r="1920" spans="1:23" x14ac:dyDescent="0.3">
      <c r="A1920">
        <v>6641</v>
      </c>
      <c r="B1920" t="s">
        <v>4713</v>
      </c>
      <c r="C1920" s="2">
        <v>42587</v>
      </c>
      <c r="D1920">
        <f t="shared" si="58"/>
        <v>2016</v>
      </c>
      <c r="E1920" s="2">
        <v>42591</v>
      </c>
      <c r="F1920" t="s">
        <v>22</v>
      </c>
      <c r="G1920" t="s">
        <v>1099</v>
      </c>
      <c r="H1920" t="s">
        <v>1100</v>
      </c>
      <c r="I1920" t="s">
        <v>25</v>
      </c>
      <c r="J1920" t="s">
        <v>26</v>
      </c>
      <c r="K1920" t="s">
        <v>1051</v>
      </c>
      <c r="L1920" t="s">
        <v>96</v>
      </c>
      <c r="M1920">
        <v>46203</v>
      </c>
      <c r="N1920" t="s">
        <v>29</v>
      </c>
      <c r="O1920" t="s">
        <v>3785</v>
      </c>
      <c r="P1920" t="s">
        <v>31</v>
      </c>
      <c r="Q1920" t="s">
        <v>47</v>
      </c>
      <c r="R1920" t="s">
        <v>3786</v>
      </c>
      <c r="S1920">
        <v>125.88</v>
      </c>
      <c r="T1920">
        <v>6</v>
      </c>
      <c r="U1920" s="4">
        <v>0</v>
      </c>
      <c r="V1920">
        <f t="shared" si="59"/>
        <v>0</v>
      </c>
      <c r="W1920">
        <v>60.422399999999996</v>
      </c>
    </row>
    <row r="1921" spans="1:23" x14ac:dyDescent="0.3">
      <c r="A1921">
        <v>6642</v>
      </c>
      <c r="B1921" t="s">
        <v>4713</v>
      </c>
      <c r="C1921" s="2">
        <v>42587</v>
      </c>
      <c r="D1921">
        <f t="shared" si="58"/>
        <v>2016</v>
      </c>
      <c r="E1921" s="2">
        <v>42591</v>
      </c>
      <c r="F1921" t="s">
        <v>22</v>
      </c>
      <c r="G1921" t="s">
        <v>1099</v>
      </c>
      <c r="H1921" t="s">
        <v>1100</v>
      </c>
      <c r="I1921" t="s">
        <v>25</v>
      </c>
      <c r="J1921" t="s">
        <v>26</v>
      </c>
      <c r="K1921" t="s">
        <v>1051</v>
      </c>
      <c r="L1921" t="s">
        <v>96</v>
      </c>
      <c r="M1921">
        <v>46203</v>
      </c>
      <c r="N1921" t="s">
        <v>29</v>
      </c>
      <c r="O1921" t="s">
        <v>3484</v>
      </c>
      <c r="P1921" t="s">
        <v>67</v>
      </c>
      <c r="Q1921" t="s">
        <v>68</v>
      </c>
      <c r="R1921" t="s">
        <v>3485</v>
      </c>
      <c r="S1921">
        <v>79.78</v>
      </c>
      <c r="T1921">
        <v>2</v>
      </c>
      <c r="U1921" s="4">
        <v>0</v>
      </c>
      <c r="V1921">
        <f t="shared" si="59"/>
        <v>0</v>
      </c>
      <c r="W1921">
        <v>29.518599999999999</v>
      </c>
    </row>
    <row r="1922" spans="1:23" x14ac:dyDescent="0.3">
      <c r="A1922">
        <v>6643</v>
      </c>
      <c r="B1922" t="s">
        <v>4713</v>
      </c>
      <c r="C1922" s="2">
        <v>42587</v>
      </c>
      <c r="D1922">
        <f t="shared" si="58"/>
        <v>2016</v>
      </c>
      <c r="E1922" s="2">
        <v>42591</v>
      </c>
      <c r="F1922" t="s">
        <v>22</v>
      </c>
      <c r="G1922" t="s">
        <v>1099</v>
      </c>
      <c r="H1922" t="s">
        <v>1100</v>
      </c>
      <c r="I1922" t="s">
        <v>25</v>
      </c>
      <c r="J1922" t="s">
        <v>26</v>
      </c>
      <c r="K1922" t="s">
        <v>1051</v>
      </c>
      <c r="L1922" t="s">
        <v>96</v>
      </c>
      <c r="M1922">
        <v>46203</v>
      </c>
      <c r="N1922" t="s">
        <v>29</v>
      </c>
      <c r="O1922" t="s">
        <v>4714</v>
      </c>
      <c r="P1922" t="s">
        <v>31</v>
      </c>
      <c r="Q1922" t="s">
        <v>41</v>
      </c>
      <c r="R1922" t="s">
        <v>4715</v>
      </c>
      <c r="S1922">
        <v>133.20000000000002</v>
      </c>
      <c r="T1922">
        <v>9</v>
      </c>
      <c r="U1922" s="4">
        <v>0</v>
      </c>
      <c r="V1922">
        <f t="shared" si="59"/>
        <v>0</v>
      </c>
      <c r="W1922">
        <v>66.600000000000009</v>
      </c>
    </row>
    <row r="1923" spans="1:23" x14ac:dyDescent="0.3">
      <c r="A1923">
        <v>5530</v>
      </c>
      <c r="B1923" t="s">
        <v>4716</v>
      </c>
      <c r="C1923" s="2">
        <v>42588</v>
      </c>
      <c r="D1923">
        <f t="shared" ref="D1923:D1986" si="60">YEAR(C1923)</f>
        <v>2016</v>
      </c>
      <c r="E1923" s="2">
        <v>42593</v>
      </c>
      <c r="F1923" t="s">
        <v>22</v>
      </c>
      <c r="G1923" t="s">
        <v>3441</v>
      </c>
      <c r="H1923" t="s">
        <v>3442</v>
      </c>
      <c r="I1923" t="s">
        <v>104</v>
      </c>
      <c r="J1923" t="s">
        <v>26</v>
      </c>
      <c r="K1923" t="s">
        <v>1274</v>
      </c>
      <c r="L1923" t="s">
        <v>28</v>
      </c>
      <c r="M1923">
        <v>75104</v>
      </c>
      <c r="N1923" t="s">
        <v>29</v>
      </c>
      <c r="O1923" t="s">
        <v>4717</v>
      </c>
      <c r="P1923" t="s">
        <v>31</v>
      </c>
      <c r="Q1923" t="s">
        <v>32</v>
      </c>
      <c r="R1923" t="s">
        <v>4718</v>
      </c>
      <c r="S1923">
        <v>115.29600000000001</v>
      </c>
      <c r="T1923">
        <v>3</v>
      </c>
      <c r="U1923" s="4">
        <v>0.2</v>
      </c>
      <c r="V1923">
        <f t="shared" ref="V1923:V1986" si="61">S1923*-U1923</f>
        <v>-23.059200000000004</v>
      </c>
      <c r="W1923">
        <v>40.353599999999986</v>
      </c>
    </row>
    <row r="1924" spans="1:23" x14ac:dyDescent="0.3">
      <c r="A1924">
        <v>4262</v>
      </c>
      <c r="B1924" t="s">
        <v>4719</v>
      </c>
      <c r="C1924" s="2">
        <v>42589</v>
      </c>
      <c r="D1924">
        <f t="shared" si="60"/>
        <v>2016</v>
      </c>
      <c r="E1924" s="2">
        <v>42593</v>
      </c>
      <c r="F1924" t="s">
        <v>22</v>
      </c>
      <c r="G1924" t="s">
        <v>4720</v>
      </c>
      <c r="H1924" t="s">
        <v>4721</v>
      </c>
      <c r="I1924" t="s">
        <v>25</v>
      </c>
      <c r="J1924" t="s">
        <v>26</v>
      </c>
      <c r="K1924" t="s">
        <v>1268</v>
      </c>
      <c r="L1924" t="s">
        <v>252</v>
      </c>
      <c r="M1924">
        <v>56560</v>
      </c>
      <c r="N1924" t="s">
        <v>29</v>
      </c>
      <c r="O1924" t="s">
        <v>3416</v>
      </c>
      <c r="P1924" t="s">
        <v>67</v>
      </c>
      <c r="Q1924" t="s">
        <v>68</v>
      </c>
      <c r="R1924" t="s">
        <v>3417</v>
      </c>
      <c r="S1924">
        <v>63.96</v>
      </c>
      <c r="T1924">
        <v>4</v>
      </c>
      <c r="U1924" s="4">
        <v>0</v>
      </c>
      <c r="V1924">
        <f t="shared" si="61"/>
        <v>0</v>
      </c>
      <c r="W1924">
        <v>19.827599999999997</v>
      </c>
    </row>
    <row r="1925" spans="1:23" x14ac:dyDescent="0.3">
      <c r="A1925">
        <v>7652</v>
      </c>
      <c r="B1925" t="s">
        <v>4722</v>
      </c>
      <c r="C1925" s="2">
        <v>42589</v>
      </c>
      <c r="D1925">
        <f t="shared" si="60"/>
        <v>2016</v>
      </c>
      <c r="E1925" s="2">
        <v>42590</v>
      </c>
      <c r="F1925" t="s">
        <v>101</v>
      </c>
      <c r="G1925" t="s">
        <v>3300</v>
      </c>
      <c r="H1925" t="s">
        <v>3301</v>
      </c>
      <c r="I1925" t="s">
        <v>25</v>
      </c>
      <c r="J1925" t="s">
        <v>26</v>
      </c>
      <c r="K1925" t="s">
        <v>160</v>
      </c>
      <c r="L1925" t="s">
        <v>28</v>
      </c>
      <c r="M1925">
        <v>75081</v>
      </c>
      <c r="N1925" t="s">
        <v>29</v>
      </c>
      <c r="O1925" t="s">
        <v>4723</v>
      </c>
      <c r="P1925" t="s">
        <v>67</v>
      </c>
      <c r="Q1925" t="s">
        <v>68</v>
      </c>
      <c r="R1925" t="s">
        <v>4724</v>
      </c>
      <c r="S1925">
        <v>119.44800000000001</v>
      </c>
      <c r="T1925">
        <v>3</v>
      </c>
      <c r="U1925" s="4">
        <v>0.2</v>
      </c>
      <c r="V1925">
        <f t="shared" si="61"/>
        <v>-23.889600000000002</v>
      </c>
      <c r="W1925">
        <v>-13.437900000000006</v>
      </c>
    </row>
    <row r="1926" spans="1:23" x14ac:dyDescent="0.3">
      <c r="A1926">
        <v>7653</v>
      </c>
      <c r="B1926" t="s">
        <v>4722</v>
      </c>
      <c r="C1926" s="2">
        <v>42589</v>
      </c>
      <c r="D1926">
        <f t="shared" si="60"/>
        <v>2016</v>
      </c>
      <c r="E1926" s="2">
        <v>42590</v>
      </c>
      <c r="F1926" t="s">
        <v>101</v>
      </c>
      <c r="G1926" t="s">
        <v>3300</v>
      </c>
      <c r="H1926" t="s">
        <v>3301</v>
      </c>
      <c r="I1926" t="s">
        <v>25</v>
      </c>
      <c r="J1926" t="s">
        <v>26</v>
      </c>
      <c r="K1926" t="s">
        <v>160</v>
      </c>
      <c r="L1926" t="s">
        <v>28</v>
      </c>
      <c r="M1926">
        <v>75081</v>
      </c>
      <c r="N1926" t="s">
        <v>29</v>
      </c>
      <c r="O1926" t="s">
        <v>4725</v>
      </c>
      <c r="P1926" t="s">
        <v>31</v>
      </c>
      <c r="Q1926" t="s">
        <v>44</v>
      </c>
      <c r="R1926" t="s">
        <v>4726</v>
      </c>
      <c r="S1926">
        <v>118.16</v>
      </c>
      <c r="T1926">
        <v>2</v>
      </c>
      <c r="U1926" s="4">
        <v>0.2</v>
      </c>
      <c r="V1926">
        <f t="shared" si="61"/>
        <v>-23.632000000000001</v>
      </c>
      <c r="W1926">
        <v>-25.108999999999988</v>
      </c>
    </row>
    <row r="1927" spans="1:23" x14ac:dyDescent="0.3">
      <c r="A1927">
        <v>2188</v>
      </c>
      <c r="B1927" t="s">
        <v>4727</v>
      </c>
      <c r="C1927" s="2">
        <v>42592</v>
      </c>
      <c r="D1927">
        <f t="shared" si="60"/>
        <v>2016</v>
      </c>
      <c r="E1927" s="2">
        <v>42597</v>
      </c>
      <c r="F1927" t="s">
        <v>22</v>
      </c>
      <c r="G1927" t="s">
        <v>3309</v>
      </c>
      <c r="H1927" t="s">
        <v>3310</v>
      </c>
      <c r="I1927" t="s">
        <v>25</v>
      </c>
      <c r="J1927" t="s">
        <v>26</v>
      </c>
      <c r="K1927" t="s">
        <v>1128</v>
      </c>
      <c r="L1927" t="s">
        <v>96</v>
      </c>
      <c r="M1927">
        <v>47201</v>
      </c>
      <c r="N1927" t="s">
        <v>29</v>
      </c>
      <c r="O1927" t="s">
        <v>471</v>
      </c>
      <c r="P1927" t="s">
        <v>31</v>
      </c>
      <c r="Q1927" t="s">
        <v>280</v>
      </c>
      <c r="R1927" t="s">
        <v>472</v>
      </c>
      <c r="S1927">
        <v>70.08</v>
      </c>
      <c r="T1927">
        <v>6</v>
      </c>
      <c r="U1927" s="4">
        <v>0</v>
      </c>
      <c r="V1927">
        <f t="shared" si="61"/>
        <v>0</v>
      </c>
      <c r="W1927">
        <v>35.04</v>
      </c>
    </row>
    <row r="1928" spans="1:23" x14ac:dyDescent="0.3">
      <c r="A1928">
        <v>2189</v>
      </c>
      <c r="B1928" t="s">
        <v>4727</v>
      </c>
      <c r="C1928" s="2">
        <v>42592</v>
      </c>
      <c r="D1928">
        <f t="shared" si="60"/>
        <v>2016</v>
      </c>
      <c r="E1928" s="2">
        <v>42597</v>
      </c>
      <c r="F1928" t="s">
        <v>22</v>
      </c>
      <c r="G1928" t="s">
        <v>3309</v>
      </c>
      <c r="H1928" t="s">
        <v>3310</v>
      </c>
      <c r="I1928" t="s">
        <v>25</v>
      </c>
      <c r="J1928" t="s">
        <v>26</v>
      </c>
      <c r="K1928" t="s">
        <v>1128</v>
      </c>
      <c r="L1928" t="s">
        <v>96</v>
      </c>
      <c r="M1928">
        <v>47201</v>
      </c>
      <c r="N1928" t="s">
        <v>29</v>
      </c>
      <c r="O1928" t="s">
        <v>2375</v>
      </c>
      <c r="P1928" t="s">
        <v>54</v>
      </c>
      <c r="Q1928" t="s">
        <v>55</v>
      </c>
      <c r="R1928" t="s">
        <v>2376</v>
      </c>
      <c r="S1928">
        <v>121.3</v>
      </c>
      <c r="T1928">
        <v>2</v>
      </c>
      <c r="U1928" s="4">
        <v>0</v>
      </c>
      <c r="V1928">
        <f t="shared" si="61"/>
        <v>0</v>
      </c>
      <c r="W1928">
        <v>25.472999999999999</v>
      </c>
    </row>
    <row r="1929" spans="1:23" x14ac:dyDescent="0.3">
      <c r="A1929">
        <v>2190</v>
      </c>
      <c r="B1929" t="s">
        <v>4727</v>
      </c>
      <c r="C1929" s="2">
        <v>42592</v>
      </c>
      <c r="D1929">
        <f t="shared" si="60"/>
        <v>2016</v>
      </c>
      <c r="E1929" s="2">
        <v>42597</v>
      </c>
      <c r="F1929" t="s">
        <v>22</v>
      </c>
      <c r="G1929" t="s">
        <v>3309</v>
      </c>
      <c r="H1929" t="s">
        <v>3310</v>
      </c>
      <c r="I1929" t="s">
        <v>25</v>
      </c>
      <c r="J1929" t="s">
        <v>26</v>
      </c>
      <c r="K1929" t="s">
        <v>1128</v>
      </c>
      <c r="L1929" t="s">
        <v>96</v>
      </c>
      <c r="M1929">
        <v>47201</v>
      </c>
      <c r="N1929" t="s">
        <v>29</v>
      </c>
      <c r="O1929" t="s">
        <v>4728</v>
      </c>
      <c r="P1929" t="s">
        <v>67</v>
      </c>
      <c r="Q1929" t="s">
        <v>297</v>
      </c>
      <c r="R1929" t="s">
        <v>4729</v>
      </c>
      <c r="S1929">
        <v>1454.4900000000002</v>
      </c>
      <c r="T1929">
        <v>9</v>
      </c>
      <c r="U1929" s="4">
        <v>0</v>
      </c>
      <c r="V1929">
        <f t="shared" si="61"/>
        <v>0</v>
      </c>
      <c r="W1929">
        <v>378.16740000000004</v>
      </c>
    </row>
    <row r="1930" spans="1:23" x14ac:dyDescent="0.3">
      <c r="A1930">
        <v>6728</v>
      </c>
      <c r="B1930" t="s">
        <v>4730</v>
      </c>
      <c r="C1930" s="2">
        <v>42592</v>
      </c>
      <c r="D1930">
        <f t="shared" si="60"/>
        <v>2016</v>
      </c>
      <c r="E1930" s="2">
        <v>42597</v>
      </c>
      <c r="F1930" t="s">
        <v>128</v>
      </c>
      <c r="G1930" t="s">
        <v>1501</v>
      </c>
      <c r="H1930" t="s">
        <v>1502</v>
      </c>
      <c r="I1930" t="s">
        <v>104</v>
      </c>
      <c r="J1930" t="s">
        <v>26</v>
      </c>
      <c r="K1930" t="s">
        <v>185</v>
      </c>
      <c r="L1930" t="s">
        <v>96</v>
      </c>
      <c r="M1930">
        <v>47374</v>
      </c>
      <c r="N1930" t="s">
        <v>29</v>
      </c>
      <c r="O1930" t="s">
        <v>2188</v>
      </c>
      <c r="P1930" t="s">
        <v>31</v>
      </c>
      <c r="Q1930" t="s">
        <v>32</v>
      </c>
      <c r="R1930" t="s">
        <v>2189</v>
      </c>
      <c r="S1930">
        <v>177.2</v>
      </c>
      <c r="T1930">
        <v>5</v>
      </c>
      <c r="U1930" s="4">
        <v>0</v>
      </c>
      <c r="V1930">
        <f t="shared" si="61"/>
        <v>0</v>
      </c>
      <c r="W1930">
        <v>83.283999999999992</v>
      </c>
    </row>
    <row r="1931" spans="1:23" x14ac:dyDescent="0.3">
      <c r="A1931">
        <v>4026</v>
      </c>
      <c r="B1931" t="s">
        <v>4731</v>
      </c>
      <c r="C1931" s="2">
        <v>42593</v>
      </c>
      <c r="D1931">
        <f t="shared" si="60"/>
        <v>2016</v>
      </c>
      <c r="E1931" s="2">
        <v>42595</v>
      </c>
      <c r="F1931" t="s">
        <v>101</v>
      </c>
      <c r="G1931" t="s">
        <v>1614</v>
      </c>
      <c r="H1931" t="s">
        <v>1615</v>
      </c>
      <c r="I1931" t="s">
        <v>104</v>
      </c>
      <c r="J1931" t="s">
        <v>26</v>
      </c>
      <c r="K1931" t="s">
        <v>2258</v>
      </c>
      <c r="L1931" t="s">
        <v>28</v>
      </c>
      <c r="M1931">
        <v>76021</v>
      </c>
      <c r="N1931" t="s">
        <v>29</v>
      </c>
      <c r="O1931" t="s">
        <v>2660</v>
      </c>
      <c r="P1931" t="s">
        <v>31</v>
      </c>
      <c r="Q1931" t="s">
        <v>32</v>
      </c>
      <c r="R1931" t="s">
        <v>2661</v>
      </c>
      <c r="S1931">
        <v>29.664000000000001</v>
      </c>
      <c r="T1931">
        <v>4</v>
      </c>
      <c r="U1931" s="4">
        <v>0.2</v>
      </c>
      <c r="V1931">
        <f t="shared" si="61"/>
        <v>-5.9328000000000003</v>
      </c>
      <c r="W1931">
        <v>10.011599999999998</v>
      </c>
    </row>
    <row r="1932" spans="1:23" x14ac:dyDescent="0.3">
      <c r="A1932">
        <v>4027</v>
      </c>
      <c r="B1932" t="s">
        <v>4731</v>
      </c>
      <c r="C1932" s="2">
        <v>42593</v>
      </c>
      <c r="D1932">
        <f t="shared" si="60"/>
        <v>2016</v>
      </c>
      <c r="E1932" s="2">
        <v>42595</v>
      </c>
      <c r="F1932" t="s">
        <v>101</v>
      </c>
      <c r="G1932" t="s">
        <v>1614</v>
      </c>
      <c r="H1932" t="s">
        <v>1615</v>
      </c>
      <c r="I1932" t="s">
        <v>104</v>
      </c>
      <c r="J1932" t="s">
        <v>26</v>
      </c>
      <c r="K1932" t="s">
        <v>2258</v>
      </c>
      <c r="L1932" t="s">
        <v>28</v>
      </c>
      <c r="M1932">
        <v>76021</v>
      </c>
      <c r="N1932" t="s">
        <v>29</v>
      </c>
      <c r="O1932" t="s">
        <v>652</v>
      </c>
      <c r="P1932" t="s">
        <v>31</v>
      </c>
      <c r="Q1932" t="s">
        <v>64</v>
      </c>
      <c r="R1932" t="s">
        <v>653</v>
      </c>
      <c r="S1932">
        <v>9.1840000000000011</v>
      </c>
      <c r="T1932">
        <v>7</v>
      </c>
      <c r="U1932" s="4">
        <v>0.2</v>
      </c>
      <c r="V1932">
        <f t="shared" si="61"/>
        <v>-1.8368000000000002</v>
      </c>
      <c r="W1932">
        <v>2.8699999999999992</v>
      </c>
    </row>
    <row r="1933" spans="1:23" x14ac:dyDescent="0.3">
      <c r="A1933">
        <v>4028</v>
      </c>
      <c r="B1933" t="s">
        <v>4731</v>
      </c>
      <c r="C1933" s="2">
        <v>42593</v>
      </c>
      <c r="D1933">
        <f t="shared" si="60"/>
        <v>2016</v>
      </c>
      <c r="E1933" s="2">
        <v>42595</v>
      </c>
      <c r="F1933" t="s">
        <v>101</v>
      </c>
      <c r="G1933" t="s">
        <v>1614</v>
      </c>
      <c r="H1933" t="s">
        <v>1615</v>
      </c>
      <c r="I1933" t="s">
        <v>104</v>
      </c>
      <c r="J1933" t="s">
        <v>26</v>
      </c>
      <c r="K1933" t="s">
        <v>2258</v>
      </c>
      <c r="L1933" t="s">
        <v>28</v>
      </c>
      <c r="M1933">
        <v>76021</v>
      </c>
      <c r="N1933" t="s">
        <v>29</v>
      </c>
      <c r="O1933" t="s">
        <v>2158</v>
      </c>
      <c r="P1933" t="s">
        <v>67</v>
      </c>
      <c r="Q1933" t="s">
        <v>297</v>
      </c>
      <c r="R1933" t="s">
        <v>2159</v>
      </c>
      <c r="S1933">
        <v>153.584</v>
      </c>
      <c r="T1933">
        <v>2</v>
      </c>
      <c r="U1933" s="4">
        <v>0.2</v>
      </c>
      <c r="V1933">
        <f t="shared" si="61"/>
        <v>-30.716800000000003</v>
      </c>
      <c r="W1933">
        <v>13.438599999999994</v>
      </c>
    </row>
    <row r="1934" spans="1:23" x14ac:dyDescent="0.3">
      <c r="A1934">
        <v>4029</v>
      </c>
      <c r="B1934" t="s">
        <v>4731</v>
      </c>
      <c r="C1934" s="2">
        <v>42593</v>
      </c>
      <c r="D1934">
        <f t="shared" si="60"/>
        <v>2016</v>
      </c>
      <c r="E1934" s="2">
        <v>42595</v>
      </c>
      <c r="F1934" t="s">
        <v>101</v>
      </c>
      <c r="G1934" t="s">
        <v>1614</v>
      </c>
      <c r="H1934" t="s">
        <v>1615</v>
      </c>
      <c r="I1934" t="s">
        <v>104</v>
      </c>
      <c r="J1934" t="s">
        <v>26</v>
      </c>
      <c r="K1934" t="s">
        <v>2258</v>
      </c>
      <c r="L1934" t="s">
        <v>28</v>
      </c>
      <c r="M1934">
        <v>76021</v>
      </c>
      <c r="N1934" t="s">
        <v>29</v>
      </c>
      <c r="O1934" t="s">
        <v>340</v>
      </c>
      <c r="P1934" t="s">
        <v>31</v>
      </c>
      <c r="Q1934" t="s">
        <v>47</v>
      </c>
      <c r="R1934" t="s">
        <v>341</v>
      </c>
      <c r="S1934">
        <v>12.863999999999995</v>
      </c>
      <c r="T1934">
        <v>8</v>
      </c>
      <c r="U1934" s="4">
        <v>0.8</v>
      </c>
      <c r="V1934">
        <f t="shared" si="61"/>
        <v>-10.291199999999996</v>
      </c>
      <c r="W1934">
        <v>-22.512</v>
      </c>
    </row>
    <row r="1935" spans="1:23" x14ac:dyDescent="0.3">
      <c r="A1935">
        <v>5295</v>
      </c>
      <c r="B1935" t="s">
        <v>4732</v>
      </c>
      <c r="C1935" s="2">
        <v>42597</v>
      </c>
      <c r="D1935">
        <f t="shared" si="60"/>
        <v>2016</v>
      </c>
      <c r="E1935" s="2">
        <v>42601</v>
      </c>
      <c r="F1935" t="s">
        <v>22</v>
      </c>
      <c r="G1935" t="s">
        <v>2822</v>
      </c>
      <c r="H1935" t="s">
        <v>2823</v>
      </c>
      <c r="I1935" t="s">
        <v>104</v>
      </c>
      <c r="J1935" t="s">
        <v>26</v>
      </c>
      <c r="K1935" t="s">
        <v>2503</v>
      </c>
      <c r="L1935" t="s">
        <v>252</v>
      </c>
      <c r="M1935">
        <v>55113</v>
      </c>
      <c r="N1935" t="s">
        <v>29</v>
      </c>
      <c r="O1935" t="s">
        <v>4733</v>
      </c>
      <c r="P1935" t="s">
        <v>31</v>
      </c>
      <c r="Q1935" t="s">
        <v>41</v>
      </c>
      <c r="R1935" t="s">
        <v>4734</v>
      </c>
      <c r="S1935">
        <v>50.4</v>
      </c>
      <c r="T1935">
        <v>8</v>
      </c>
      <c r="U1935" s="4">
        <v>0</v>
      </c>
      <c r="V1935">
        <f t="shared" si="61"/>
        <v>0</v>
      </c>
      <c r="W1935">
        <v>23.183999999999997</v>
      </c>
    </row>
    <row r="1936" spans="1:23" x14ac:dyDescent="0.3">
      <c r="A1936">
        <v>7185</v>
      </c>
      <c r="B1936" t="s">
        <v>4735</v>
      </c>
      <c r="C1936" s="2">
        <v>42599</v>
      </c>
      <c r="D1936">
        <f t="shared" si="60"/>
        <v>2016</v>
      </c>
      <c r="E1936" s="2">
        <v>42606</v>
      </c>
      <c r="F1936" t="s">
        <v>22</v>
      </c>
      <c r="G1936" t="s">
        <v>1324</v>
      </c>
      <c r="H1936" t="s">
        <v>1325</v>
      </c>
      <c r="I1936" t="s">
        <v>37</v>
      </c>
      <c r="J1936" t="s">
        <v>26</v>
      </c>
      <c r="K1936" t="s">
        <v>27</v>
      </c>
      <c r="L1936" t="s">
        <v>28</v>
      </c>
      <c r="M1936">
        <v>77095</v>
      </c>
      <c r="N1936" t="s">
        <v>29</v>
      </c>
      <c r="O1936" t="s">
        <v>1219</v>
      </c>
      <c r="P1936" t="s">
        <v>31</v>
      </c>
      <c r="Q1936" t="s">
        <v>933</v>
      </c>
      <c r="R1936" t="s">
        <v>1220</v>
      </c>
      <c r="S1936">
        <v>5.5520000000000005</v>
      </c>
      <c r="T1936">
        <v>2</v>
      </c>
      <c r="U1936" s="4">
        <v>0.2</v>
      </c>
      <c r="V1936">
        <f t="shared" si="61"/>
        <v>-1.1104000000000001</v>
      </c>
      <c r="W1936">
        <v>-1.0410000000000006</v>
      </c>
    </row>
    <row r="1937" spans="1:23" x14ac:dyDescent="0.3">
      <c r="A1937">
        <v>7186</v>
      </c>
      <c r="B1937" t="s">
        <v>4735</v>
      </c>
      <c r="C1937" s="2">
        <v>42599</v>
      </c>
      <c r="D1937">
        <f t="shared" si="60"/>
        <v>2016</v>
      </c>
      <c r="E1937" s="2">
        <v>42606</v>
      </c>
      <c r="F1937" t="s">
        <v>22</v>
      </c>
      <c r="G1937" t="s">
        <v>1324</v>
      </c>
      <c r="H1937" t="s">
        <v>1325</v>
      </c>
      <c r="I1937" t="s">
        <v>37</v>
      </c>
      <c r="J1937" t="s">
        <v>26</v>
      </c>
      <c r="K1937" t="s">
        <v>27</v>
      </c>
      <c r="L1937" t="s">
        <v>28</v>
      </c>
      <c r="M1937">
        <v>77095</v>
      </c>
      <c r="N1937" t="s">
        <v>29</v>
      </c>
      <c r="O1937" t="s">
        <v>1217</v>
      </c>
      <c r="P1937" t="s">
        <v>31</v>
      </c>
      <c r="Q1937" t="s">
        <v>64</v>
      </c>
      <c r="R1937" t="s">
        <v>1218</v>
      </c>
      <c r="S1937">
        <v>8.016</v>
      </c>
      <c r="T1937">
        <v>3</v>
      </c>
      <c r="U1937" s="4">
        <v>0.2</v>
      </c>
      <c r="V1937">
        <f t="shared" si="61"/>
        <v>-1.6032000000000002</v>
      </c>
      <c r="W1937">
        <v>1.0019999999999993</v>
      </c>
    </row>
    <row r="1938" spans="1:23" x14ac:dyDescent="0.3">
      <c r="A1938">
        <v>7187</v>
      </c>
      <c r="B1938" t="s">
        <v>4735</v>
      </c>
      <c r="C1938" s="2">
        <v>42599</v>
      </c>
      <c r="D1938">
        <f t="shared" si="60"/>
        <v>2016</v>
      </c>
      <c r="E1938" s="2">
        <v>42606</v>
      </c>
      <c r="F1938" t="s">
        <v>22</v>
      </c>
      <c r="G1938" t="s">
        <v>1324</v>
      </c>
      <c r="H1938" t="s">
        <v>1325</v>
      </c>
      <c r="I1938" t="s">
        <v>37</v>
      </c>
      <c r="J1938" t="s">
        <v>26</v>
      </c>
      <c r="K1938" t="s">
        <v>27</v>
      </c>
      <c r="L1938" t="s">
        <v>28</v>
      </c>
      <c r="M1938">
        <v>77095</v>
      </c>
      <c r="N1938" t="s">
        <v>29</v>
      </c>
      <c r="O1938" t="s">
        <v>1265</v>
      </c>
      <c r="P1938" t="s">
        <v>54</v>
      </c>
      <c r="Q1938" t="s">
        <v>140</v>
      </c>
      <c r="R1938" t="s">
        <v>1266</v>
      </c>
      <c r="S1938">
        <v>74.591999999999999</v>
      </c>
      <c r="T1938">
        <v>4</v>
      </c>
      <c r="U1938" s="4">
        <v>0.3</v>
      </c>
      <c r="V1938">
        <f t="shared" si="61"/>
        <v>-22.377599999999997</v>
      </c>
      <c r="W1938">
        <v>-2.1312000000000033</v>
      </c>
    </row>
    <row r="1939" spans="1:23" x14ac:dyDescent="0.3">
      <c r="A1939">
        <v>7188</v>
      </c>
      <c r="B1939" t="s">
        <v>4735</v>
      </c>
      <c r="C1939" s="2">
        <v>42599</v>
      </c>
      <c r="D1939">
        <f t="shared" si="60"/>
        <v>2016</v>
      </c>
      <c r="E1939" s="2">
        <v>42606</v>
      </c>
      <c r="F1939" t="s">
        <v>22</v>
      </c>
      <c r="G1939" t="s">
        <v>1324</v>
      </c>
      <c r="H1939" t="s">
        <v>1325</v>
      </c>
      <c r="I1939" t="s">
        <v>37</v>
      </c>
      <c r="J1939" t="s">
        <v>26</v>
      </c>
      <c r="K1939" t="s">
        <v>27</v>
      </c>
      <c r="L1939" t="s">
        <v>28</v>
      </c>
      <c r="M1939">
        <v>77095</v>
      </c>
      <c r="N1939" t="s">
        <v>29</v>
      </c>
      <c r="O1939" t="s">
        <v>3127</v>
      </c>
      <c r="P1939" t="s">
        <v>54</v>
      </c>
      <c r="Q1939" t="s">
        <v>55</v>
      </c>
      <c r="R1939" t="s">
        <v>3128</v>
      </c>
      <c r="S1939">
        <v>16.784000000000002</v>
      </c>
      <c r="T1939">
        <v>2</v>
      </c>
      <c r="U1939" s="4">
        <v>0.6</v>
      </c>
      <c r="V1939">
        <f t="shared" si="61"/>
        <v>-10.070400000000001</v>
      </c>
      <c r="W1939">
        <v>-22.238800000000001</v>
      </c>
    </row>
    <row r="1940" spans="1:23" x14ac:dyDescent="0.3">
      <c r="A1940">
        <v>7189</v>
      </c>
      <c r="B1940" t="s">
        <v>4735</v>
      </c>
      <c r="C1940" s="2">
        <v>42599</v>
      </c>
      <c r="D1940">
        <f t="shared" si="60"/>
        <v>2016</v>
      </c>
      <c r="E1940" s="2">
        <v>42606</v>
      </c>
      <c r="F1940" t="s">
        <v>22</v>
      </c>
      <c r="G1940" t="s">
        <v>1324</v>
      </c>
      <c r="H1940" t="s">
        <v>1325</v>
      </c>
      <c r="I1940" t="s">
        <v>37</v>
      </c>
      <c r="J1940" t="s">
        <v>26</v>
      </c>
      <c r="K1940" t="s">
        <v>27</v>
      </c>
      <c r="L1940" t="s">
        <v>28</v>
      </c>
      <c r="M1940">
        <v>77095</v>
      </c>
      <c r="N1940" t="s">
        <v>29</v>
      </c>
      <c r="O1940" t="s">
        <v>1530</v>
      </c>
      <c r="P1940" t="s">
        <v>31</v>
      </c>
      <c r="Q1940" t="s">
        <v>82</v>
      </c>
      <c r="R1940" t="s">
        <v>1531</v>
      </c>
      <c r="S1940">
        <v>38.86399999999999</v>
      </c>
      <c r="T1940">
        <v>4</v>
      </c>
      <c r="U1940" s="4">
        <v>0.8</v>
      </c>
      <c r="V1940">
        <f t="shared" si="61"/>
        <v>-31.091199999999994</v>
      </c>
      <c r="W1940">
        <v>-99.103200000000044</v>
      </c>
    </row>
    <row r="1941" spans="1:23" x14ac:dyDescent="0.3">
      <c r="A1941">
        <v>1513</v>
      </c>
      <c r="B1941" t="s">
        <v>4736</v>
      </c>
      <c r="C1941" s="2">
        <v>42600</v>
      </c>
      <c r="D1941">
        <f t="shared" si="60"/>
        <v>2016</v>
      </c>
      <c r="E1941" s="2">
        <v>42604</v>
      </c>
      <c r="F1941" t="s">
        <v>22</v>
      </c>
      <c r="G1941" t="s">
        <v>650</v>
      </c>
      <c r="H1941" t="s">
        <v>651</v>
      </c>
      <c r="I1941" t="s">
        <v>25</v>
      </c>
      <c r="J1941" t="s">
        <v>26</v>
      </c>
      <c r="K1941" t="s">
        <v>160</v>
      </c>
      <c r="L1941" t="s">
        <v>28</v>
      </c>
      <c r="M1941">
        <v>75220</v>
      </c>
      <c r="N1941" t="s">
        <v>29</v>
      </c>
      <c r="O1941" t="s">
        <v>517</v>
      </c>
      <c r="P1941" t="s">
        <v>31</v>
      </c>
      <c r="Q1941" t="s">
        <v>44</v>
      </c>
      <c r="R1941" t="s">
        <v>518</v>
      </c>
      <c r="S1941">
        <v>200.06400000000002</v>
      </c>
      <c r="T1941">
        <v>3</v>
      </c>
      <c r="U1941" s="4">
        <v>0.2</v>
      </c>
      <c r="V1941">
        <f t="shared" si="61"/>
        <v>-40.012800000000006</v>
      </c>
      <c r="W1941">
        <v>12.504000000000005</v>
      </c>
    </row>
    <row r="1942" spans="1:23" x14ac:dyDescent="0.3">
      <c r="A1942">
        <v>1514</v>
      </c>
      <c r="B1942" t="s">
        <v>4736</v>
      </c>
      <c r="C1942" s="2">
        <v>42600</v>
      </c>
      <c r="D1942">
        <f t="shared" si="60"/>
        <v>2016</v>
      </c>
      <c r="E1942" s="2">
        <v>42604</v>
      </c>
      <c r="F1942" t="s">
        <v>22</v>
      </c>
      <c r="G1942" t="s">
        <v>650</v>
      </c>
      <c r="H1942" t="s">
        <v>651</v>
      </c>
      <c r="I1942" t="s">
        <v>25</v>
      </c>
      <c r="J1942" t="s">
        <v>26</v>
      </c>
      <c r="K1942" t="s">
        <v>160</v>
      </c>
      <c r="L1942" t="s">
        <v>28</v>
      </c>
      <c r="M1942">
        <v>75220</v>
      </c>
      <c r="N1942" t="s">
        <v>29</v>
      </c>
      <c r="O1942" t="s">
        <v>699</v>
      </c>
      <c r="P1942" t="s">
        <v>31</v>
      </c>
      <c r="Q1942" t="s">
        <v>47</v>
      </c>
      <c r="R1942" t="s">
        <v>700</v>
      </c>
      <c r="S1942">
        <v>21.379999999999995</v>
      </c>
      <c r="T1942">
        <v>5</v>
      </c>
      <c r="U1942" s="4">
        <v>0.8</v>
      </c>
      <c r="V1942">
        <f t="shared" si="61"/>
        <v>-17.103999999999996</v>
      </c>
      <c r="W1942">
        <v>-33.139000000000003</v>
      </c>
    </row>
    <row r="1943" spans="1:23" x14ac:dyDescent="0.3">
      <c r="A1943">
        <v>1515</v>
      </c>
      <c r="B1943" t="s">
        <v>4736</v>
      </c>
      <c r="C1943" s="2">
        <v>42600</v>
      </c>
      <c r="D1943">
        <f t="shared" si="60"/>
        <v>2016</v>
      </c>
      <c r="E1943" s="2">
        <v>42604</v>
      </c>
      <c r="F1943" t="s">
        <v>22</v>
      </c>
      <c r="G1943" t="s">
        <v>650</v>
      </c>
      <c r="H1943" t="s">
        <v>651</v>
      </c>
      <c r="I1943" t="s">
        <v>25</v>
      </c>
      <c r="J1943" t="s">
        <v>26</v>
      </c>
      <c r="K1943" t="s">
        <v>160</v>
      </c>
      <c r="L1943" t="s">
        <v>28</v>
      </c>
      <c r="M1943">
        <v>75220</v>
      </c>
      <c r="N1943" t="s">
        <v>29</v>
      </c>
      <c r="O1943" t="s">
        <v>4737</v>
      </c>
      <c r="P1943" t="s">
        <v>31</v>
      </c>
      <c r="Q1943" t="s">
        <v>47</v>
      </c>
      <c r="R1943" t="s">
        <v>4738</v>
      </c>
      <c r="S1943">
        <v>6.743999999999998</v>
      </c>
      <c r="T1943">
        <v>4</v>
      </c>
      <c r="U1943" s="4">
        <v>0.8</v>
      </c>
      <c r="V1943">
        <f t="shared" si="61"/>
        <v>-5.3951999999999991</v>
      </c>
      <c r="W1943">
        <v>-11.4648</v>
      </c>
    </row>
    <row r="1944" spans="1:23" x14ac:dyDescent="0.3">
      <c r="A1944">
        <v>4921</v>
      </c>
      <c r="B1944" t="s">
        <v>4739</v>
      </c>
      <c r="C1944" s="2">
        <v>42601</v>
      </c>
      <c r="D1944">
        <f t="shared" si="60"/>
        <v>2016</v>
      </c>
      <c r="E1944" s="2">
        <v>42605</v>
      </c>
      <c r="F1944" t="s">
        <v>22</v>
      </c>
      <c r="G1944" t="s">
        <v>604</v>
      </c>
      <c r="H1944" t="s">
        <v>605</v>
      </c>
      <c r="I1944" t="s">
        <v>25</v>
      </c>
      <c r="J1944" t="s">
        <v>26</v>
      </c>
      <c r="K1944" t="s">
        <v>166</v>
      </c>
      <c r="L1944" t="s">
        <v>39</v>
      </c>
      <c r="M1944">
        <v>60653</v>
      </c>
      <c r="N1944" t="s">
        <v>29</v>
      </c>
      <c r="O1944" t="s">
        <v>2492</v>
      </c>
      <c r="P1944" t="s">
        <v>31</v>
      </c>
      <c r="Q1944" t="s">
        <v>47</v>
      </c>
      <c r="R1944" t="s">
        <v>2493</v>
      </c>
      <c r="S1944">
        <v>2.2959999999999994</v>
      </c>
      <c r="T1944">
        <v>2</v>
      </c>
      <c r="U1944" s="4">
        <v>0.8</v>
      </c>
      <c r="V1944">
        <f t="shared" si="61"/>
        <v>-1.8367999999999995</v>
      </c>
      <c r="W1944">
        <v>-3.9032000000000009</v>
      </c>
    </row>
    <row r="1945" spans="1:23" x14ac:dyDescent="0.3">
      <c r="A1945">
        <v>827</v>
      </c>
      <c r="B1945" t="s">
        <v>4740</v>
      </c>
      <c r="C1945" s="2">
        <v>42603</v>
      </c>
      <c r="D1945">
        <f t="shared" si="60"/>
        <v>2016</v>
      </c>
      <c r="E1945" s="2">
        <v>42610</v>
      </c>
      <c r="F1945" t="s">
        <v>22</v>
      </c>
      <c r="G1945" t="s">
        <v>4442</v>
      </c>
      <c r="H1945" t="s">
        <v>4443</v>
      </c>
      <c r="I1945" t="s">
        <v>25</v>
      </c>
      <c r="J1945" t="s">
        <v>26</v>
      </c>
      <c r="K1945" t="s">
        <v>251</v>
      </c>
      <c r="L1945" t="s">
        <v>252</v>
      </c>
      <c r="M1945">
        <v>55044</v>
      </c>
      <c r="N1945" t="s">
        <v>29</v>
      </c>
      <c r="O1945" t="s">
        <v>1968</v>
      </c>
      <c r="P1945" t="s">
        <v>31</v>
      </c>
      <c r="Q1945" t="s">
        <v>98</v>
      </c>
      <c r="R1945" t="s">
        <v>1969</v>
      </c>
      <c r="S1945">
        <v>35</v>
      </c>
      <c r="T1945">
        <v>7</v>
      </c>
      <c r="U1945" s="4">
        <v>0</v>
      </c>
      <c r="V1945">
        <f t="shared" si="61"/>
        <v>0</v>
      </c>
      <c r="W1945">
        <v>16.8</v>
      </c>
    </row>
    <row r="1946" spans="1:23" x14ac:dyDescent="0.3">
      <c r="A1946">
        <v>828</v>
      </c>
      <c r="B1946" t="s">
        <v>4740</v>
      </c>
      <c r="C1946" s="2">
        <v>42603</v>
      </c>
      <c r="D1946">
        <f t="shared" si="60"/>
        <v>2016</v>
      </c>
      <c r="E1946" s="2">
        <v>42610</v>
      </c>
      <c r="F1946" t="s">
        <v>22</v>
      </c>
      <c r="G1946" t="s">
        <v>4442</v>
      </c>
      <c r="H1946" t="s">
        <v>4443</v>
      </c>
      <c r="I1946" t="s">
        <v>25</v>
      </c>
      <c r="J1946" t="s">
        <v>26</v>
      </c>
      <c r="K1946" t="s">
        <v>251</v>
      </c>
      <c r="L1946" t="s">
        <v>252</v>
      </c>
      <c r="M1946">
        <v>55044</v>
      </c>
      <c r="N1946" t="s">
        <v>29</v>
      </c>
      <c r="O1946" t="s">
        <v>4479</v>
      </c>
      <c r="P1946" t="s">
        <v>31</v>
      </c>
      <c r="Q1946" t="s">
        <v>933</v>
      </c>
      <c r="R1946" t="s">
        <v>4480</v>
      </c>
      <c r="S1946">
        <v>37.24</v>
      </c>
      <c r="T1946">
        <v>4</v>
      </c>
      <c r="U1946" s="4">
        <v>0</v>
      </c>
      <c r="V1946">
        <f t="shared" si="61"/>
        <v>0</v>
      </c>
      <c r="W1946">
        <v>10.799599999999998</v>
      </c>
    </row>
    <row r="1947" spans="1:23" x14ac:dyDescent="0.3">
      <c r="A1947">
        <v>829</v>
      </c>
      <c r="B1947" t="s">
        <v>4740</v>
      </c>
      <c r="C1947" s="2">
        <v>42603</v>
      </c>
      <c r="D1947">
        <f t="shared" si="60"/>
        <v>2016</v>
      </c>
      <c r="E1947" s="2">
        <v>42610</v>
      </c>
      <c r="F1947" t="s">
        <v>22</v>
      </c>
      <c r="G1947" t="s">
        <v>4442</v>
      </c>
      <c r="H1947" t="s">
        <v>4443</v>
      </c>
      <c r="I1947" t="s">
        <v>25</v>
      </c>
      <c r="J1947" t="s">
        <v>26</v>
      </c>
      <c r="K1947" t="s">
        <v>251</v>
      </c>
      <c r="L1947" t="s">
        <v>252</v>
      </c>
      <c r="M1947">
        <v>55044</v>
      </c>
      <c r="N1947" t="s">
        <v>29</v>
      </c>
      <c r="O1947" t="s">
        <v>535</v>
      </c>
      <c r="P1947" t="s">
        <v>31</v>
      </c>
      <c r="Q1947" t="s">
        <v>280</v>
      </c>
      <c r="R1947" t="s">
        <v>536</v>
      </c>
      <c r="S1947">
        <v>15.28</v>
      </c>
      <c r="T1947">
        <v>2</v>
      </c>
      <c r="U1947" s="4">
        <v>0</v>
      </c>
      <c r="V1947">
        <f t="shared" si="61"/>
        <v>0</v>
      </c>
      <c r="W1947">
        <v>7.4871999999999996</v>
      </c>
    </row>
    <row r="1948" spans="1:23" x14ac:dyDescent="0.3">
      <c r="A1948">
        <v>8129</v>
      </c>
      <c r="B1948" t="s">
        <v>4741</v>
      </c>
      <c r="C1948" s="2">
        <v>42608</v>
      </c>
      <c r="D1948">
        <f t="shared" si="60"/>
        <v>2016</v>
      </c>
      <c r="E1948" s="2">
        <v>42614</v>
      </c>
      <c r="F1948" t="s">
        <v>22</v>
      </c>
      <c r="G1948" t="s">
        <v>23</v>
      </c>
      <c r="H1948" t="s">
        <v>24</v>
      </c>
      <c r="I1948" t="s">
        <v>25</v>
      </c>
      <c r="J1948" t="s">
        <v>26</v>
      </c>
      <c r="K1948" t="s">
        <v>166</v>
      </c>
      <c r="L1948" t="s">
        <v>39</v>
      </c>
      <c r="M1948">
        <v>60610</v>
      </c>
      <c r="N1948" t="s">
        <v>29</v>
      </c>
      <c r="O1948" t="s">
        <v>4742</v>
      </c>
      <c r="P1948" t="s">
        <v>54</v>
      </c>
      <c r="Q1948" t="s">
        <v>55</v>
      </c>
      <c r="R1948" t="s">
        <v>4743</v>
      </c>
      <c r="S1948">
        <v>64.959999999999994</v>
      </c>
      <c r="T1948">
        <v>5</v>
      </c>
      <c r="U1948" s="4">
        <v>0.6</v>
      </c>
      <c r="V1948">
        <f t="shared" si="61"/>
        <v>-38.975999999999992</v>
      </c>
      <c r="W1948">
        <v>-43.847999999999985</v>
      </c>
    </row>
    <row r="1949" spans="1:23" x14ac:dyDescent="0.3">
      <c r="A1949">
        <v>9585</v>
      </c>
      <c r="B1949" t="s">
        <v>4744</v>
      </c>
      <c r="C1949" s="2">
        <v>42608</v>
      </c>
      <c r="D1949">
        <f t="shared" si="60"/>
        <v>2016</v>
      </c>
      <c r="E1949" s="2">
        <v>42609</v>
      </c>
      <c r="F1949" t="s">
        <v>101</v>
      </c>
      <c r="G1949" t="s">
        <v>4745</v>
      </c>
      <c r="H1949" t="s">
        <v>4746</v>
      </c>
      <c r="I1949" t="s">
        <v>37</v>
      </c>
      <c r="J1949" t="s">
        <v>26</v>
      </c>
      <c r="K1949" t="s">
        <v>115</v>
      </c>
      <c r="L1949" t="s">
        <v>74</v>
      </c>
      <c r="M1949">
        <v>48234</v>
      </c>
      <c r="N1949" t="s">
        <v>29</v>
      </c>
      <c r="O1949" t="s">
        <v>2551</v>
      </c>
      <c r="P1949" t="s">
        <v>31</v>
      </c>
      <c r="Q1949" t="s">
        <v>44</v>
      </c>
      <c r="R1949" t="s">
        <v>2552</v>
      </c>
      <c r="S1949">
        <v>53.72</v>
      </c>
      <c r="T1949">
        <v>4</v>
      </c>
      <c r="U1949" s="4">
        <v>0</v>
      </c>
      <c r="V1949">
        <f t="shared" si="61"/>
        <v>0</v>
      </c>
      <c r="W1949">
        <v>13.967199999999998</v>
      </c>
    </row>
    <row r="1950" spans="1:23" x14ac:dyDescent="0.3">
      <c r="A1950">
        <v>2918</v>
      </c>
      <c r="B1950" t="s">
        <v>4747</v>
      </c>
      <c r="C1950" s="2">
        <v>42609</v>
      </c>
      <c r="D1950">
        <f t="shared" si="60"/>
        <v>2016</v>
      </c>
      <c r="E1950" s="2">
        <v>42612</v>
      </c>
      <c r="F1950" t="s">
        <v>101</v>
      </c>
      <c r="G1950" t="s">
        <v>3565</v>
      </c>
      <c r="H1950" t="s">
        <v>3566</v>
      </c>
      <c r="I1950" t="s">
        <v>25</v>
      </c>
      <c r="J1950" t="s">
        <v>26</v>
      </c>
      <c r="K1950" t="s">
        <v>160</v>
      </c>
      <c r="L1950" t="s">
        <v>28</v>
      </c>
      <c r="M1950">
        <v>75220</v>
      </c>
      <c r="N1950" t="s">
        <v>29</v>
      </c>
      <c r="O1950" t="s">
        <v>4252</v>
      </c>
      <c r="P1950" t="s">
        <v>31</v>
      </c>
      <c r="Q1950" t="s">
        <v>64</v>
      </c>
      <c r="R1950" t="s">
        <v>4253</v>
      </c>
      <c r="S1950">
        <v>5.9520000000000008</v>
      </c>
      <c r="T1950">
        <v>1</v>
      </c>
      <c r="U1950" s="4">
        <v>0.2</v>
      </c>
      <c r="V1950">
        <f t="shared" si="61"/>
        <v>-1.1904000000000001</v>
      </c>
      <c r="W1950">
        <v>0.37200000000000011</v>
      </c>
    </row>
    <row r="1951" spans="1:23" x14ac:dyDescent="0.3">
      <c r="A1951">
        <v>3923</v>
      </c>
      <c r="B1951" t="s">
        <v>4748</v>
      </c>
      <c r="C1951" s="2">
        <v>42610</v>
      </c>
      <c r="D1951">
        <f t="shared" si="60"/>
        <v>2016</v>
      </c>
      <c r="E1951" s="2">
        <v>42614</v>
      </c>
      <c r="F1951" t="s">
        <v>22</v>
      </c>
      <c r="G1951" t="s">
        <v>1506</v>
      </c>
      <c r="H1951" t="s">
        <v>1507</v>
      </c>
      <c r="I1951" t="s">
        <v>25</v>
      </c>
      <c r="J1951" t="s">
        <v>26</v>
      </c>
      <c r="K1951" t="s">
        <v>166</v>
      </c>
      <c r="L1951" t="s">
        <v>39</v>
      </c>
      <c r="M1951">
        <v>60623</v>
      </c>
      <c r="N1951" t="s">
        <v>29</v>
      </c>
      <c r="O1951" t="s">
        <v>1175</v>
      </c>
      <c r="P1951" t="s">
        <v>31</v>
      </c>
      <c r="Q1951" t="s">
        <v>32</v>
      </c>
      <c r="R1951" t="s">
        <v>1176</v>
      </c>
      <c r="S1951">
        <v>25.344000000000001</v>
      </c>
      <c r="T1951">
        <v>6</v>
      </c>
      <c r="U1951" s="4">
        <v>0.2</v>
      </c>
      <c r="V1951">
        <f t="shared" si="61"/>
        <v>-5.0688000000000004</v>
      </c>
      <c r="W1951">
        <v>7.92</v>
      </c>
    </row>
    <row r="1952" spans="1:23" x14ac:dyDescent="0.3">
      <c r="A1952">
        <v>3924</v>
      </c>
      <c r="B1952" t="s">
        <v>4748</v>
      </c>
      <c r="C1952" s="2">
        <v>42610</v>
      </c>
      <c r="D1952">
        <f t="shared" si="60"/>
        <v>2016</v>
      </c>
      <c r="E1952" s="2">
        <v>42614</v>
      </c>
      <c r="F1952" t="s">
        <v>22</v>
      </c>
      <c r="G1952" t="s">
        <v>1506</v>
      </c>
      <c r="H1952" t="s">
        <v>1507</v>
      </c>
      <c r="I1952" t="s">
        <v>25</v>
      </c>
      <c r="J1952" t="s">
        <v>26</v>
      </c>
      <c r="K1952" t="s">
        <v>166</v>
      </c>
      <c r="L1952" t="s">
        <v>39</v>
      </c>
      <c r="M1952">
        <v>60623</v>
      </c>
      <c r="N1952" t="s">
        <v>29</v>
      </c>
      <c r="O1952" t="s">
        <v>4749</v>
      </c>
      <c r="P1952" t="s">
        <v>31</v>
      </c>
      <c r="Q1952" t="s">
        <v>32</v>
      </c>
      <c r="R1952" t="s">
        <v>4750</v>
      </c>
      <c r="S1952">
        <v>26.720000000000002</v>
      </c>
      <c r="T1952">
        <v>5</v>
      </c>
      <c r="U1952" s="4">
        <v>0.2</v>
      </c>
      <c r="V1952">
        <f t="shared" si="61"/>
        <v>-5.3440000000000012</v>
      </c>
      <c r="W1952">
        <v>9.3520000000000003</v>
      </c>
    </row>
    <row r="1953" spans="1:23" x14ac:dyDescent="0.3">
      <c r="A1953">
        <v>4598</v>
      </c>
      <c r="B1953" t="s">
        <v>4751</v>
      </c>
      <c r="C1953" s="2">
        <v>42610</v>
      </c>
      <c r="D1953">
        <f t="shared" si="60"/>
        <v>2016</v>
      </c>
      <c r="E1953" s="2">
        <v>42614</v>
      </c>
      <c r="F1953" t="s">
        <v>22</v>
      </c>
      <c r="G1953" t="s">
        <v>4020</v>
      </c>
      <c r="H1953" t="s">
        <v>4021</v>
      </c>
      <c r="I1953" t="s">
        <v>37</v>
      </c>
      <c r="J1953" t="s">
        <v>26</v>
      </c>
      <c r="K1953" t="s">
        <v>438</v>
      </c>
      <c r="L1953" t="s">
        <v>124</v>
      </c>
      <c r="M1953">
        <v>53209</v>
      </c>
      <c r="N1953" t="s">
        <v>29</v>
      </c>
      <c r="O1953" t="s">
        <v>1158</v>
      </c>
      <c r="P1953" t="s">
        <v>31</v>
      </c>
      <c r="Q1953" t="s">
        <v>933</v>
      </c>
      <c r="R1953" t="s">
        <v>1159</v>
      </c>
      <c r="S1953">
        <v>21.81</v>
      </c>
      <c r="T1953">
        <v>3</v>
      </c>
      <c r="U1953" s="4">
        <v>0</v>
      </c>
      <c r="V1953">
        <f t="shared" si="61"/>
        <v>0</v>
      </c>
      <c r="W1953">
        <v>5.8887000000000009</v>
      </c>
    </row>
    <row r="1954" spans="1:23" x14ac:dyDescent="0.3">
      <c r="A1954">
        <v>4599</v>
      </c>
      <c r="B1954" t="s">
        <v>4751</v>
      </c>
      <c r="C1954" s="2">
        <v>42610</v>
      </c>
      <c r="D1954">
        <f t="shared" si="60"/>
        <v>2016</v>
      </c>
      <c r="E1954" s="2">
        <v>42614</v>
      </c>
      <c r="F1954" t="s">
        <v>22</v>
      </c>
      <c r="G1954" t="s">
        <v>4020</v>
      </c>
      <c r="H1954" t="s">
        <v>4021</v>
      </c>
      <c r="I1954" t="s">
        <v>37</v>
      </c>
      <c r="J1954" t="s">
        <v>26</v>
      </c>
      <c r="K1954" t="s">
        <v>438</v>
      </c>
      <c r="L1954" t="s">
        <v>124</v>
      </c>
      <c r="M1954">
        <v>53209</v>
      </c>
      <c r="N1954" t="s">
        <v>29</v>
      </c>
      <c r="O1954" t="s">
        <v>3873</v>
      </c>
      <c r="P1954" t="s">
        <v>31</v>
      </c>
      <c r="Q1954" t="s">
        <v>82</v>
      </c>
      <c r="R1954" t="s">
        <v>3874</v>
      </c>
      <c r="S1954">
        <v>91.6</v>
      </c>
      <c r="T1954">
        <v>5</v>
      </c>
      <c r="U1954" s="4">
        <v>0</v>
      </c>
      <c r="V1954">
        <f t="shared" si="61"/>
        <v>0</v>
      </c>
      <c r="W1954">
        <v>26.563999999999997</v>
      </c>
    </row>
    <row r="1955" spans="1:23" x14ac:dyDescent="0.3">
      <c r="A1955">
        <v>1942</v>
      </c>
      <c r="B1955" t="s">
        <v>4752</v>
      </c>
      <c r="C1955" s="2">
        <v>42611</v>
      </c>
      <c r="D1955">
        <f t="shared" si="60"/>
        <v>2016</v>
      </c>
      <c r="E1955" s="2">
        <v>42614</v>
      </c>
      <c r="F1955" t="s">
        <v>101</v>
      </c>
      <c r="G1955" t="s">
        <v>4093</v>
      </c>
      <c r="H1955" t="s">
        <v>4094</v>
      </c>
      <c r="I1955" t="s">
        <v>104</v>
      </c>
      <c r="J1955" t="s">
        <v>26</v>
      </c>
      <c r="K1955" t="s">
        <v>2364</v>
      </c>
      <c r="L1955" t="s">
        <v>39</v>
      </c>
      <c r="M1955">
        <v>62301</v>
      </c>
      <c r="N1955" t="s">
        <v>29</v>
      </c>
      <c r="O1955" t="s">
        <v>2184</v>
      </c>
      <c r="P1955" t="s">
        <v>31</v>
      </c>
      <c r="Q1955" t="s">
        <v>41</v>
      </c>
      <c r="R1955" t="s">
        <v>2185</v>
      </c>
      <c r="S1955">
        <v>47.360000000000007</v>
      </c>
      <c r="T1955">
        <v>4</v>
      </c>
      <c r="U1955" s="4">
        <v>0.2</v>
      </c>
      <c r="V1955">
        <f t="shared" si="61"/>
        <v>-9.4720000000000013</v>
      </c>
      <c r="W1955">
        <v>17.759999999999998</v>
      </c>
    </row>
    <row r="1956" spans="1:23" x14ac:dyDescent="0.3">
      <c r="A1956">
        <v>1943</v>
      </c>
      <c r="B1956" t="s">
        <v>4752</v>
      </c>
      <c r="C1956" s="2">
        <v>42611</v>
      </c>
      <c r="D1956">
        <f t="shared" si="60"/>
        <v>2016</v>
      </c>
      <c r="E1956" s="2">
        <v>42614</v>
      </c>
      <c r="F1956" t="s">
        <v>101</v>
      </c>
      <c r="G1956" t="s">
        <v>4093</v>
      </c>
      <c r="H1956" t="s">
        <v>4094</v>
      </c>
      <c r="I1956" t="s">
        <v>104</v>
      </c>
      <c r="J1956" t="s">
        <v>26</v>
      </c>
      <c r="K1956" t="s">
        <v>2364</v>
      </c>
      <c r="L1956" t="s">
        <v>39</v>
      </c>
      <c r="M1956">
        <v>62301</v>
      </c>
      <c r="N1956" t="s">
        <v>29</v>
      </c>
      <c r="O1956" t="s">
        <v>2087</v>
      </c>
      <c r="P1956" t="s">
        <v>31</v>
      </c>
      <c r="Q1956" t="s">
        <v>44</v>
      </c>
      <c r="R1956" t="s">
        <v>2088</v>
      </c>
      <c r="S1956">
        <v>27.439999999999998</v>
      </c>
      <c r="T1956">
        <v>2</v>
      </c>
      <c r="U1956" s="4">
        <v>0.2</v>
      </c>
      <c r="V1956">
        <f t="shared" si="61"/>
        <v>-5.4879999999999995</v>
      </c>
      <c r="W1956">
        <v>2.4009999999999998</v>
      </c>
    </row>
    <row r="1957" spans="1:23" x14ac:dyDescent="0.3">
      <c r="A1957">
        <v>1944</v>
      </c>
      <c r="B1957" t="s">
        <v>4752</v>
      </c>
      <c r="C1957" s="2">
        <v>42611</v>
      </c>
      <c r="D1957">
        <f t="shared" si="60"/>
        <v>2016</v>
      </c>
      <c r="E1957" s="2">
        <v>42614</v>
      </c>
      <c r="F1957" t="s">
        <v>101</v>
      </c>
      <c r="G1957" t="s">
        <v>4093</v>
      </c>
      <c r="H1957" t="s">
        <v>4094</v>
      </c>
      <c r="I1957" t="s">
        <v>104</v>
      </c>
      <c r="J1957" t="s">
        <v>26</v>
      </c>
      <c r="K1957" t="s">
        <v>2364</v>
      </c>
      <c r="L1957" t="s">
        <v>39</v>
      </c>
      <c r="M1957">
        <v>62301</v>
      </c>
      <c r="N1957" t="s">
        <v>29</v>
      </c>
      <c r="O1957" t="s">
        <v>161</v>
      </c>
      <c r="P1957" t="s">
        <v>31</v>
      </c>
      <c r="Q1957" t="s">
        <v>47</v>
      </c>
      <c r="R1957" t="s">
        <v>162</v>
      </c>
      <c r="S1957">
        <v>3.2399999999999993</v>
      </c>
      <c r="T1957">
        <v>9</v>
      </c>
      <c r="U1957" s="4">
        <v>0.8</v>
      </c>
      <c r="V1957">
        <f t="shared" si="61"/>
        <v>-2.5919999999999996</v>
      </c>
      <c r="W1957">
        <v>-5.1840000000000011</v>
      </c>
    </row>
    <row r="1958" spans="1:23" x14ac:dyDescent="0.3">
      <c r="A1958">
        <v>3655</v>
      </c>
      <c r="B1958" t="s">
        <v>4753</v>
      </c>
      <c r="C1958" s="2">
        <v>42613</v>
      </c>
      <c r="D1958">
        <f t="shared" si="60"/>
        <v>2016</v>
      </c>
      <c r="E1958" s="2">
        <v>42618</v>
      </c>
      <c r="F1958" t="s">
        <v>22</v>
      </c>
      <c r="G1958" t="s">
        <v>2025</v>
      </c>
      <c r="H1958" t="s">
        <v>2026</v>
      </c>
      <c r="I1958" t="s">
        <v>25</v>
      </c>
      <c r="J1958" t="s">
        <v>26</v>
      </c>
      <c r="K1958" t="s">
        <v>2498</v>
      </c>
      <c r="L1958" t="s">
        <v>96</v>
      </c>
      <c r="M1958">
        <v>46226</v>
      </c>
      <c r="N1958" t="s">
        <v>29</v>
      </c>
      <c r="O1958" t="s">
        <v>1954</v>
      </c>
      <c r="P1958" t="s">
        <v>31</v>
      </c>
      <c r="Q1958" t="s">
        <v>82</v>
      </c>
      <c r="R1958" t="s">
        <v>1955</v>
      </c>
      <c r="S1958">
        <v>638.73</v>
      </c>
      <c r="T1958">
        <v>9</v>
      </c>
      <c r="U1958" s="4">
        <v>0</v>
      </c>
      <c r="V1958">
        <f t="shared" si="61"/>
        <v>0</v>
      </c>
      <c r="W1958">
        <v>166.06979999999999</v>
      </c>
    </row>
    <row r="1959" spans="1:23" x14ac:dyDescent="0.3">
      <c r="A1959">
        <v>5220</v>
      </c>
      <c r="B1959" t="s">
        <v>4754</v>
      </c>
      <c r="C1959" s="2">
        <v>42614</v>
      </c>
      <c r="D1959">
        <f t="shared" si="60"/>
        <v>2016</v>
      </c>
      <c r="E1959" s="2">
        <v>42614</v>
      </c>
      <c r="F1959" t="s">
        <v>170</v>
      </c>
      <c r="G1959" t="s">
        <v>2707</v>
      </c>
      <c r="H1959" t="s">
        <v>2708</v>
      </c>
      <c r="I1959" t="s">
        <v>25</v>
      </c>
      <c r="J1959" t="s">
        <v>26</v>
      </c>
      <c r="K1959" t="s">
        <v>115</v>
      </c>
      <c r="L1959" t="s">
        <v>74</v>
      </c>
      <c r="M1959">
        <v>48205</v>
      </c>
      <c r="N1959" t="s">
        <v>29</v>
      </c>
      <c r="O1959" t="s">
        <v>1635</v>
      </c>
      <c r="P1959" t="s">
        <v>54</v>
      </c>
      <c r="Q1959" t="s">
        <v>140</v>
      </c>
      <c r="R1959" t="s">
        <v>1636</v>
      </c>
      <c r="S1959">
        <v>498.26000000000005</v>
      </c>
      <c r="T1959">
        <v>7</v>
      </c>
      <c r="U1959" s="4">
        <v>0</v>
      </c>
      <c r="V1959">
        <f t="shared" si="61"/>
        <v>0</v>
      </c>
      <c r="W1959">
        <v>134.53020000000001</v>
      </c>
    </row>
    <row r="1960" spans="1:23" x14ac:dyDescent="0.3">
      <c r="A1960">
        <v>910</v>
      </c>
      <c r="B1960" t="s">
        <v>4755</v>
      </c>
      <c r="C1960" s="2">
        <v>42615</v>
      </c>
      <c r="D1960">
        <f t="shared" si="60"/>
        <v>2016</v>
      </c>
      <c r="E1960" s="2">
        <v>42620</v>
      </c>
      <c r="F1960" t="s">
        <v>22</v>
      </c>
      <c r="G1960" t="s">
        <v>3315</v>
      </c>
      <c r="H1960" t="s">
        <v>3316</v>
      </c>
      <c r="I1960" t="s">
        <v>37</v>
      </c>
      <c r="J1960" t="s">
        <v>26</v>
      </c>
      <c r="K1960" t="s">
        <v>392</v>
      </c>
      <c r="L1960" t="s">
        <v>74</v>
      </c>
      <c r="M1960">
        <v>49201</v>
      </c>
      <c r="N1960" t="s">
        <v>29</v>
      </c>
      <c r="O1960" t="s">
        <v>4756</v>
      </c>
      <c r="P1960" t="s">
        <v>67</v>
      </c>
      <c r="Q1960" t="s">
        <v>297</v>
      </c>
      <c r="R1960" t="s">
        <v>4757</v>
      </c>
      <c r="S1960">
        <v>1199.8</v>
      </c>
      <c r="T1960">
        <v>4</v>
      </c>
      <c r="U1960" s="4">
        <v>0</v>
      </c>
      <c r="V1960">
        <f t="shared" si="61"/>
        <v>0</v>
      </c>
      <c r="W1960">
        <v>323.94600000000003</v>
      </c>
    </row>
    <row r="1961" spans="1:23" x14ac:dyDescent="0.3">
      <c r="A1961">
        <v>911</v>
      </c>
      <c r="B1961" t="s">
        <v>4755</v>
      </c>
      <c r="C1961" s="2">
        <v>42615</v>
      </c>
      <c r="D1961">
        <f t="shared" si="60"/>
        <v>2016</v>
      </c>
      <c r="E1961" s="2">
        <v>42620</v>
      </c>
      <c r="F1961" t="s">
        <v>22</v>
      </c>
      <c r="G1961" t="s">
        <v>3315</v>
      </c>
      <c r="H1961" t="s">
        <v>3316</v>
      </c>
      <c r="I1961" t="s">
        <v>37</v>
      </c>
      <c r="J1961" t="s">
        <v>26</v>
      </c>
      <c r="K1961" t="s">
        <v>392</v>
      </c>
      <c r="L1961" t="s">
        <v>74</v>
      </c>
      <c r="M1961">
        <v>49201</v>
      </c>
      <c r="N1961" t="s">
        <v>29</v>
      </c>
      <c r="O1961" t="s">
        <v>4758</v>
      </c>
      <c r="P1961" t="s">
        <v>67</v>
      </c>
      <c r="Q1961" t="s">
        <v>68</v>
      </c>
      <c r="R1961" t="s">
        <v>4759</v>
      </c>
      <c r="S1961">
        <v>1928.7800000000002</v>
      </c>
      <c r="T1961">
        <v>7</v>
      </c>
      <c r="U1961" s="4">
        <v>0</v>
      </c>
      <c r="V1961">
        <f t="shared" si="61"/>
        <v>0</v>
      </c>
      <c r="W1961">
        <v>829.37540000000024</v>
      </c>
    </row>
    <row r="1962" spans="1:23" x14ac:dyDescent="0.3">
      <c r="A1962">
        <v>912</v>
      </c>
      <c r="B1962" t="s">
        <v>4755</v>
      </c>
      <c r="C1962" s="2">
        <v>42615</v>
      </c>
      <c r="D1962">
        <f t="shared" si="60"/>
        <v>2016</v>
      </c>
      <c r="E1962" s="2">
        <v>42620</v>
      </c>
      <c r="F1962" t="s">
        <v>22</v>
      </c>
      <c r="G1962" t="s">
        <v>3315</v>
      </c>
      <c r="H1962" t="s">
        <v>3316</v>
      </c>
      <c r="I1962" t="s">
        <v>37</v>
      </c>
      <c r="J1962" t="s">
        <v>26</v>
      </c>
      <c r="K1962" t="s">
        <v>392</v>
      </c>
      <c r="L1962" t="s">
        <v>74</v>
      </c>
      <c r="M1962">
        <v>49201</v>
      </c>
      <c r="N1962" t="s">
        <v>29</v>
      </c>
      <c r="O1962" t="s">
        <v>4471</v>
      </c>
      <c r="P1962" t="s">
        <v>31</v>
      </c>
      <c r="Q1962" t="s">
        <v>44</v>
      </c>
      <c r="R1962" t="s">
        <v>4472</v>
      </c>
      <c r="S1962">
        <v>352.38</v>
      </c>
      <c r="T1962">
        <v>2</v>
      </c>
      <c r="U1962" s="4">
        <v>0</v>
      </c>
      <c r="V1962">
        <f t="shared" si="61"/>
        <v>0</v>
      </c>
      <c r="W1962">
        <v>81.047399999999982</v>
      </c>
    </row>
    <row r="1963" spans="1:23" x14ac:dyDescent="0.3">
      <c r="A1963">
        <v>6903</v>
      </c>
      <c r="B1963" t="s">
        <v>4760</v>
      </c>
      <c r="C1963" s="2">
        <v>42615</v>
      </c>
      <c r="D1963">
        <f t="shared" si="60"/>
        <v>2016</v>
      </c>
      <c r="E1963" s="2">
        <v>42621</v>
      </c>
      <c r="F1963" t="s">
        <v>22</v>
      </c>
      <c r="G1963" t="s">
        <v>4761</v>
      </c>
      <c r="H1963" t="s">
        <v>4762</v>
      </c>
      <c r="I1963" t="s">
        <v>104</v>
      </c>
      <c r="J1963" t="s">
        <v>26</v>
      </c>
      <c r="K1963" t="s">
        <v>166</v>
      </c>
      <c r="L1963" t="s">
        <v>39</v>
      </c>
      <c r="M1963">
        <v>60653</v>
      </c>
      <c r="N1963" t="s">
        <v>29</v>
      </c>
      <c r="O1963" t="s">
        <v>1968</v>
      </c>
      <c r="P1963" t="s">
        <v>31</v>
      </c>
      <c r="Q1963" t="s">
        <v>98</v>
      </c>
      <c r="R1963" t="s">
        <v>1969</v>
      </c>
      <c r="S1963">
        <v>16</v>
      </c>
      <c r="T1963">
        <v>4</v>
      </c>
      <c r="U1963" s="4">
        <v>0.2</v>
      </c>
      <c r="V1963">
        <f t="shared" si="61"/>
        <v>-3.2</v>
      </c>
      <c r="W1963">
        <v>5.6</v>
      </c>
    </row>
    <row r="1964" spans="1:23" x14ac:dyDescent="0.3">
      <c r="A1964">
        <v>6904</v>
      </c>
      <c r="B1964" t="s">
        <v>4760</v>
      </c>
      <c r="C1964" s="2">
        <v>42615</v>
      </c>
      <c r="D1964">
        <f t="shared" si="60"/>
        <v>2016</v>
      </c>
      <c r="E1964" s="2">
        <v>42621</v>
      </c>
      <c r="F1964" t="s">
        <v>22</v>
      </c>
      <c r="G1964" t="s">
        <v>4761</v>
      </c>
      <c r="H1964" t="s">
        <v>4762</v>
      </c>
      <c r="I1964" t="s">
        <v>104</v>
      </c>
      <c r="J1964" t="s">
        <v>26</v>
      </c>
      <c r="K1964" t="s">
        <v>166</v>
      </c>
      <c r="L1964" t="s">
        <v>39</v>
      </c>
      <c r="M1964">
        <v>60653</v>
      </c>
      <c r="N1964" t="s">
        <v>29</v>
      </c>
      <c r="O1964" t="s">
        <v>4763</v>
      </c>
      <c r="P1964" t="s">
        <v>31</v>
      </c>
      <c r="Q1964" t="s">
        <v>82</v>
      </c>
      <c r="R1964" t="s">
        <v>4764</v>
      </c>
      <c r="S1964">
        <v>5.5879999999999992</v>
      </c>
      <c r="T1964">
        <v>2</v>
      </c>
      <c r="U1964" s="4">
        <v>0.8</v>
      </c>
      <c r="V1964">
        <f t="shared" si="61"/>
        <v>-4.4703999999999997</v>
      </c>
      <c r="W1964">
        <v>-15.087600000000002</v>
      </c>
    </row>
    <row r="1965" spans="1:23" x14ac:dyDescent="0.3">
      <c r="A1965">
        <v>6905</v>
      </c>
      <c r="B1965" t="s">
        <v>4760</v>
      </c>
      <c r="C1965" s="2">
        <v>42615</v>
      </c>
      <c r="D1965">
        <f t="shared" si="60"/>
        <v>2016</v>
      </c>
      <c r="E1965" s="2">
        <v>42621</v>
      </c>
      <c r="F1965" t="s">
        <v>22</v>
      </c>
      <c r="G1965" t="s">
        <v>4761</v>
      </c>
      <c r="H1965" t="s">
        <v>4762</v>
      </c>
      <c r="I1965" t="s">
        <v>104</v>
      </c>
      <c r="J1965" t="s">
        <v>26</v>
      </c>
      <c r="K1965" t="s">
        <v>166</v>
      </c>
      <c r="L1965" t="s">
        <v>39</v>
      </c>
      <c r="M1965">
        <v>60653</v>
      </c>
      <c r="N1965" t="s">
        <v>29</v>
      </c>
      <c r="O1965" t="s">
        <v>4765</v>
      </c>
      <c r="P1965" t="s">
        <v>31</v>
      </c>
      <c r="Q1965" t="s">
        <v>44</v>
      </c>
      <c r="R1965" t="s">
        <v>4766</v>
      </c>
      <c r="S1965">
        <v>235.92</v>
      </c>
      <c r="T1965">
        <v>5</v>
      </c>
      <c r="U1965" s="4">
        <v>0.2</v>
      </c>
      <c r="V1965">
        <f t="shared" si="61"/>
        <v>-47.183999999999997</v>
      </c>
      <c r="W1965">
        <v>-44.235000000000007</v>
      </c>
    </row>
    <row r="1966" spans="1:23" x14ac:dyDescent="0.3">
      <c r="A1966">
        <v>7223</v>
      </c>
      <c r="B1966" t="s">
        <v>4767</v>
      </c>
      <c r="C1966" s="2">
        <v>42615</v>
      </c>
      <c r="D1966">
        <f t="shared" si="60"/>
        <v>2016</v>
      </c>
      <c r="E1966" s="2">
        <v>42619</v>
      </c>
      <c r="F1966" t="s">
        <v>22</v>
      </c>
      <c r="G1966" t="s">
        <v>1486</v>
      </c>
      <c r="H1966" t="s">
        <v>1487</v>
      </c>
      <c r="I1966" t="s">
        <v>25</v>
      </c>
      <c r="J1966" t="s">
        <v>26</v>
      </c>
      <c r="K1966" t="s">
        <v>166</v>
      </c>
      <c r="L1966" t="s">
        <v>39</v>
      </c>
      <c r="M1966">
        <v>60623</v>
      </c>
      <c r="N1966" t="s">
        <v>29</v>
      </c>
      <c r="O1966" t="s">
        <v>4768</v>
      </c>
      <c r="P1966" t="s">
        <v>67</v>
      </c>
      <c r="Q1966" t="s">
        <v>68</v>
      </c>
      <c r="R1966" t="s">
        <v>4769</v>
      </c>
      <c r="S1966">
        <v>40.68</v>
      </c>
      <c r="T1966">
        <v>3</v>
      </c>
      <c r="U1966" s="4">
        <v>0.2</v>
      </c>
      <c r="V1966">
        <f t="shared" si="61"/>
        <v>-8.136000000000001</v>
      </c>
      <c r="W1966">
        <v>-7.1190000000000015</v>
      </c>
    </row>
    <row r="1967" spans="1:23" x14ac:dyDescent="0.3">
      <c r="A1967">
        <v>537</v>
      </c>
      <c r="B1967" t="s">
        <v>4770</v>
      </c>
      <c r="C1967" s="2">
        <v>42616</v>
      </c>
      <c r="D1967">
        <f t="shared" si="60"/>
        <v>2016</v>
      </c>
      <c r="E1967" s="2">
        <v>42621</v>
      </c>
      <c r="F1967" t="s">
        <v>128</v>
      </c>
      <c r="G1967" t="s">
        <v>3706</v>
      </c>
      <c r="H1967" t="s">
        <v>3707</v>
      </c>
      <c r="I1967" t="s">
        <v>25</v>
      </c>
      <c r="J1967" t="s">
        <v>26</v>
      </c>
      <c r="K1967" t="s">
        <v>166</v>
      </c>
      <c r="L1967" t="s">
        <v>39</v>
      </c>
      <c r="M1967">
        <v>60653</v>
      </c>
      <c r="N1967" t="s">
        <v>29</v>
      </c>
      <c r="O1967" t="s">
        <v>4771</v>
      </c>
      <c r="P1967" t="s">
        <v>31</v>
      </c>
      <c r="Q1967" t="s">
        <v>47</v>
      </c>
      <c r="R1967" t="s">
        <v>4772</v>
      </c>
      <c r="S1967">
        <v>42.615999999999993</v>
      </c>
      <c r="T1967">
        <v>7</v>
      </c>
      <c r="U1967" s="4">
        <v>0.8</v>
      </c>
      <c r="V1967">
        <f t="shared" si="61"/>
        <v>-34.092799999999997</v>
      </c>
      <c r="W1967">
        <v>-68.185600000000022</v>
      </c>
    </row>
    <row r="1968" spans="1:23" x14ac:dyDescent="0.3">
      <c r="A1968">
        <v>6351</v>
      </c>
      <c r="B1968" t="s">
        <v>4773</v>
      </c>
      <c r="C1968" s="2">
        <v>42616</v>
      </c>
      <c r="D1968">
        <f t="shared" si="60"/>
        <v>2016</v>
      </c>
      <c r="E1968" s="2">
        <v>42621</v>
      </c>
      <c r="F1968" t="s">
        <v>22</v>
      </c>
      <c r="G1968" t="s">
        <v>2292</v>
      </c>
      <c r="H1968" t="s">
        <v>2293</v>
      </c>
      <c r="I1968" t="s">
        <v>25</v>
      </c>
      <c r="J1968" t="s">
        <v>26</v>
      </c>
      <c r="K1968" t="s">
        <v>160</v>
      </c>
      <c r="L1968" t="s">
        <v>28</v>
      </c>
      <c r="M1968">
        <v>75217</v>
      </c>
      <c r="N1968" t="s">
        <v>29</v>
      </c>
      <c r="O1968" t="s">
        <v>4774</v>
      </c>
      <c r="P1968" t="s">
        <v>54</v>
      </c>
      <c r="Q1968" t="s">
        <v>55</v>
      </c>
      <c r="R1968" t="s">
        <v>4775</v>
      </c>
      <c r="S1968">
        <v>108.40000000000002</v>
      </c>
      <c r="T1968">
        <v>5</v>
      </c>
      <c r="U1968" s="4">
        <v>0.6</v>
      </c>
      <c r="V1968">
        <f t="shared" si="61"/>
        <v>-65.040000000000006</v>
      </c>
      <c r="W1968">
        <v>-105.69000000000003</v>
      </c>
    </row>
    <row r="1969" spans="1:23" x14ac:dyDescent="0.3">
      <c r="A1969">
        <v>7322</v>
      </c>
      <c r="B1969" t="s">
        <v>4776</v>
      </c>
      <c r="C1969" s="2">
        <v>42616</v>
      </c>
      <c r="D1969">
        <f t="shared" si="60"/>
        <v>2016</v>
      </c>
      <c r="E1969" s="2">
        <v>42620</v>
      </c>
      <c r="F1969" t="s">
        <v>22</v>
      </c>
      <c r="G1969" t="s">
        <v>2941</v>
      </c>
      <c r="H1969" t="s">
        <v>2942</v>
      </c>
      <c r="I1969" t="s">
        <v>104</v>
      </c>
      <c r="J1969" t="s">
        <v>26</v>
      </c>
      <c r="K1969" t="s">
        <v>166</v>
      </c>
      <c r="L1969" t="s">
        <v>39</v>
      </c>
      <c r="M1969">
        <v>60623</v>
      </c>
      <c r="N1969" t="s">
        <v>29</v>
      </c>
      <c r="O1969" t="s">
        <v>4777</v>
      </c>
      <c r="P1969" t="s">
        <v>31</v>
      </c>
      <c r="Q1969" t="s">
        <v>32</v>
      </c>
      <c r="R1969" t="s">
        <v>4778</v>
      </c>
      <c r="S1969">
        <v>8.9039999999999999</v>
      </c>
      <c r="T1969">
        <v>3</v>
      </c>
      <c r="U1969" s="4">
        <v>0.2</v>
      </c>
      <c r="V1969">
        <f t="shared" si="61"/>
        <v>-1.7808000000000002</v>
      </c>
      <c r="W1969">
        <v>3.3389999999999995</v>
      </c>
    </row>
    <row r="1970" spans="1:23" x14ac:dyDescent="0.3">
      <c r="A1970">
        <v>7323</v>
      </c>
      <c r="B1970" t="s">
        <v>4776</v>
      </c>
      <c r="C1970" s="2">
        <v>42616</v>
      </c>
      <c r="D1970">
        <f t="shared" si="60"/>
        <v>2016</v>
      </c>
      <c r="E1970" s="2">
        <v>42620</v>
      </c>
      <c r="F1970" t="s">
        <v>22</v>
      </c>
      <c r="G1970" t="s">
        <v>2941</v>
      </c>
      <c r="H1970" t="s">
        <v>2942</v>
      </c>
      <c r="I1970" t="s">
        <v>104</v>
      </c>
      <c r="J1970" t="s">
        <v>26</v>
      </c>
      <c r="K1970" t="s">
        <v>166</v>
      </c>
      <c r="L1970" t="s">
        <v>39</v>
      </c>
      <c r="M1970">
        <v>60623</v>
      </c>
      <c r="N1970" t="s">
        <v>29</v>
      </c>
      <c r="O1970" t="s">
        <v>2316</v>
      </c>
      <c r="P1970" t="s">
        <v>67</v>
      </c>
      <c r="Q1970" t="s">
        <v>68</v>
      </c>
      <c r="R1970" t="s">
        <v>2317</v>
      </c>
      <c r="S1970">
        <v>100.80000000000001</v>
      </c>
      <c r="T1970">
        <v>2</v>
      </c>
      <c r="U1970" s="4">
        <v>0.2</v>
      </c>
      <c r="V1970">
        <f t="shared" si="61"/>
        <v>-20.160000000000004</v>
      </c>
      <c r="W1970">
        <v>21.42</v>
      </c>
    </row>
    <row r="1971" spans="1:23" x14ac:dyDescent="0.3">
      <c r="A1971">
        <v>1496</v>
      </c>
      <c r="B1971" t="s">
        <v>4779</v>
      </c>
      <c r="C1971" s="2">
        <v>42617</v>
      </c>
      <c r="D1971">
        <f t="shared" si="60"/>
        <v>2016</v>
      </c>
      <c r="E1971" s="2">
        <v>42621</v>
      </c>
      <c r="F1971" t="s">
        <v>22</v>
      </c>
      <c r="G1971" t="s">
        <v>4511</v>
      </c>
      <c r="H1971" t="s">
        <v>4512</v>
      </c>
      <c r="I1971" t="s">
        <v>25</v>
      </c>
      <c r="J1971" t="s">
        <v>26</v>
      </c>
      <c r="K1971" t="s">
        <v>1702</v>
      </c>
      <c r="L1971" t="s">
        <v>28</v>
      </c>
      <c r="M1971">
        <v>75019</v>
      </c>
      <c r="N1971" t="s">
        <v>29</v>
      </c>
      <c r="O1971" t="s">
        <v>2582</v>
      </c>
      <c r="P1971" t="s">
        <v>31</v>
      </c>
      <c r="Q1971" t="s">
        <v>64</v>
      </c>
      <c r="R1971" t="s">
        <v>2583</v>
      </c>
      <c r="S1971">
        <v>10.192000000000002</v>
      </c>
      <c r="T1971">
        <v>7</v>
      </c>
      <c r="U1971" s="4">
        <v>0.2</v>
      </c>
      <c r="V1971">
        <f t="shared" si="61"/>
        <v>-2.0384000000000007</v>
      </c>
      <c r="W1971">
        <v>3.1849999999999992</v>
      </c>
    </row>
    <row r="1972" spans="1:23" x14ac:dyDescent="0.3">
      <c r="A1972">
        <v>1497</v>
      </c>
      <c r="B1972" t="s">
        <v>4779</v>
      </c>
      <c r="C1972" s="2">
        <v>42617</v>
      </c>
      <c r="D1972">
        <f t="shared" si="60"/>
        <v>2016</v>
      </c>
      <c r="E1972" s="2">
        <v>42621</v>
      </c>
      <c r="F1972" t="s">
        <v>22</v>
      </c>
      <c r="G1972" t="s">
        <v>4511</v>
      </c>
      <c r="H1972" t="s">
        <v>4512</v>
      </c>
      <c r="I1972" t="s">
        <v>25</v>
      </c>
      <c r="J1972" t="s">
        <v>26</v>
      </c>
      <c r="K1972" t="s">
        <v>1702</v>
      </c>
      <c r="L1972" t="s">
        <v>28</v>
      </c>
      <c r="M1972">
        <v>75019</v>
      </c>
      <c r="N1972" t="s">
        <v>29</v>
      </c>
      <c r="O1972" t="s">
        <v>1177</v>
      </c>
      <c r="P1972" t="s">
        <v>31</v>
      </c>
      <c r="Q1972" t="s">
        <v>44</v>
      </c>
      <c r="R1972" t="s">
        <v>1178</v>
      </c>
      <c r="S1972">
        <v>16.784000000000002</v>
      </c>
      <c r="T1972">
        <v>1</v>
      </c>
      <c r="U1972" s="4">
        <v>0.2</v>
      </c>
      <c r="V1972">
        <f t="shared" si="61"/>
        <v>-3.3568000000000007</v>
      </c>
      <c r="W1972">
        <v>-0.20980000000000043</v>
      </c>
    </row>
    <row r="1973" spans="1:23" x14ac:dyDescent="0.3">
      <c r="A1973">
        <v>1498</v>
      </c>
      <c r="B1973" t="s">
        <v>4779</v>
      </c>
      <c r="C1973" s="2">
        <v>42617</v>
      </c>
      <c r="D1973">
        <f t="shared" si="60"/>
        <v>2016</v>
      </c>
      <c r="E1973" s="2">
        <v>42621</v>
      </c>
      <c r="F1973" t="s">
        <v>22</v>
      </c>
      <c r="G1973" t="s">
        <v>4511</v>
      </c>
      <c r="H1973" t="s">
        <v>4512</v>
      </c>
      <c r="I1973" t="s">
        <v>25</v>
      </c>
      <c r="J1973" t="s">
        <v>26</v>
      </c>
      <c r="K1973" t="s">
        <v>1702</v>
      </c>
      <c r="L1973" t="s">
        <v>28</v>
      </c>
      <c r="M1973">
        <v>75019</v>
      </c>
      <c r="N1973" t="s">
        <v>29</v>
      </c>
      <c r="O1973" t="s">
        <v>4780</v>
      </c>
      <c r="P1973" t="s">
        <v>31</v>
      </c>
      <c r="Q1973" t="s">
        <v>64</v>
      </c>
      <c r="R1973" t="s">
        <v>4781</v>
      </c>
      <c r="S1973">
        <v>13.120000000000001</v>
      </c>
      <c r="T1973">
        <v>5</v>
      </c>
      <c r="U1973" s="4">
        <v>0.2</v>
      </c>
      <c r="V1973">
        <f t="shared" si="61"/>
        <v>-2.6240000000000006</v>
      </c>
      <c r="W1973">
        <v>3.7720000000000002</v>
      </c>
    </row>
    <row r="1974" spans="1:23" x14ac:dyDescent="0.3">
      <c r="A1974">
        <v>3513</v>
      </c>
      <c r="B1974" t="s">
        <v>4782</v>
      </c>
      <c r="C1974" s="2">
        <v>42617</v>
      </c>
      <c r="D1974">
        <f t="shared" si="60"/>
        <v>2016</v>
      </c>
      <c r="E1974" s="2">
        <v>42619</v>
      </c>
      <c r="F1974" t="s">
        <v>101</v>
      </c>
      <c r="G1974" t="s">
        <v>2355</v>
      </c>
      <c r="H1974" t="s">
        <v>2356</v>
      </c>
      <c r="I1974" t="s">
        <v>104</v>
      </c>
      <c r="J1974" t="s">
        <v>26</v>
      </c>
      <c r="K1974" t="s">
        <v>166</v>
      </c>
      <c r="L1974" t="s">
        <v>39</v>
      </c>
      <c r="M1974">
        <v>60653</v>
      </c>
      <c r="N1974" t="s">
        <v>29</v>
      </c>
      <c r="O1974" t="s">
        <v>4783</v>
      </c>
      <c r="P1974" t="s">
        <v>54</v>
      </c>
      <c r="Q1974" t="s">
        <v>110</v>
      </c>
      <c r="R1974" t="s">
        <v>4784</v>
      </c>
      <c r="S1974">
        <v>825.17399999999998</v>
      </c>
      <c r="T1974">
        <v>9</v>
      </c>
      <c r="U1974" s="4">
        <v>0.3</v>
      </c>
      <c r="V1974">
        <f t="shared" si="61"/>
        <v>-247.55219999999997</v>
      </c>
      <c r="W1974">
        <v>-117.88199999999998</v>
      </c>
    </row>
    <row r="1975" spans="1:23" x14ac:dyDescent="0.3">
      <c r="A1975">
        <v>3514</v>
      </c>
      <c r="B1975" t="s">
        <v>4782</v>
      </c>
      <c r="C1975" s="2">
        <v>42617</v>
      </c>
      <c r="D1975">
        <f t="shared" si="60"/>
        <v>2016</v>
      </c>
      <c r="E1975" s="2">
        <v>42619</v>
      </c>
      <c r="F1975" t="s">
        <v>101</v>
      </c>
      <c r="G1975" t="s">
        <v>2355</v>
      </c>
      <c r="H1975" t="s">
        <v>2356</v>
      </c>
      <c r="I1975" t="s">
        <v>104</v>
      </c>
      <c r="J1975" t="s">
        <v>26</v>
      </c>
      <c r="K1975" t="s">
        <v>166</v>
      </c>
      <c r="L1975" t="s">
        <v>39</v>
      </c>
      <c r="M1975">
        <v>60653</v>
      </c>
      <c r="N1975" t="s">
        <v>29</v>
      </c>
      <c r="O1975" t="s">
        <v>4058</v>
      </c>
      <c r="P1975" t="s">
        <v>31</v>
      </c>
      <c r="Q1975" t="s">
        <v>32</v>
      </c>
      <c r="R1975" t="s">
        <v>4059</v>
      </c>
      <c r="S1975">
        <v>17.760000000000002</v>
      </c>
      <c r="T1975">
        <v>3</v>
      </c>
      <c r="U1975" s="4">
        <v>0.2</v>
      </c>
      <c r="V1975">
        <f t="shared" si="61"/>
        <v>-3.5520000000000005</v>
      </c>
      <c r="W1975">
        <v>5.55</v>
      </c>
    </row>
    <row r="1976" spans="1:23" x14ac:dyDescent="0.3">
      <c r="A1976">
        <v>3515</v>
      </c>
      <c r="B1976" t="s">
        <v>4782</v>
      </c>
      <c r="C1976" s="2">
        <v>42617</v>
      </c>
      <c r="D1976">
        <f t="shared" si="60"/>
        <v>2016</v>
      </c>
      <c r="E1976" s="2">
        <v>42619</v>
      </c>
      <c r="F1976" t="s">
        <v>101</v>
      </c>
      <c r="G1976" t="s">
        <v>2355</v>
      </c>
      <c r="H1976" t="s">
        <v>2356</v>
      </c>
      <c r="I1976" t="s">
        <v>104</v>
      </c>
      <c r="J1976" t="s">
        <v>26</v>
      </c>
      <c r="K1976" t="s">
        <v>166</v>
      </c>
      <c r="L1976" t="s">
        <v>39</v>
      </c>
      <c r="M1976">
        <v>60653</v>
      </c>
      <c r="N1976" t="s">
        <v>29</v>
      </c>
      <c r="O1976" t="s">
        <v>1171</v>
      </c>
      <c r="P1976" t="s">
        <v>31</v>
      </c>
      <c r="Q1976" t="s">
        <v>64</v>
      </c>
      <c r="R1976" t="s">
        <v>1668</v>
      </c>
      <c r="S1976">
        <v>6.911999999999999</v>
      </c>
      <c r="T1976">
        <v>3</v>
      </c>
      <c r="U1976" s="4">
        <v>0.2</v>
      </c>
      <c r="V1976">
        <f t="shared" si="61"/>
        <v>-1.3823999999999999</v>
      </c>
      <c r="W1976">
        <v>0.86399999999999988</v>
      </c>
    </row>
    <row r="1977" spans="1:23" x14ac:dyDescent="0.3">
      <c r="A1977">
        <v>7918</v>
      </c>
      <c r="B1977" t="s">
        <v>4785</v>
      </c>
      <c r="C1977" s="2">
        <v>42617</v>
      </c>
      <c r="D1977">
        <f t="shared" si="60"/>
        <v>2016</v>
      </c>
      <c r="E1977" s="2">
        <v>42621</v>
      </c>
      <c r="F1977" t="s">
        <v>128</v>
      </c>
      <c r="G1977" t="s">
        <v>2211</v>
      </c>
      <c r="H1977" t="s">
        <v>2212</v>
      </c>
      <c r="I1977" t="s">
        <v>37</v>
      </c>
      <c r="J1977" t="s">
        <v>26</v>
      </c>
      <c r="K1977" t="s">
        <v>987</v>
      </c>
      <c r="L1977" t="s">
        <v>28</v>
      </c>
      <c r="M1977">
        <v>75043</v>
      </c>
      <c r="N1977" t="s">
        <v>29</v>
      </c>
      <c r="O1977" t="s">
        <v>1357</v>
      </c>
      <c r="P1977" t="s">
        <v>31</v>
      </c>
      <c r="Q1977" t="s">
        <v>64</v>
      </c>
      <c r="R1977" t="s">
        <v>1358</v>
      </c>
      <c r="S1977">
        <v>30.384</v>
      </c>
      <c r="T1977">
        <v>1</v>
      </c>
      <c r="U1977" s="4">
        <v>0.2</v>
      </c>
      <c r="V1977">
        <f t="shared" si="61"/>
        <v>-6.0768000000000004</v>
      </c>
      <c r="W1977">
        <v>3.7979999999999947</v>
      </c>
    </row>
    <row r="1978" spans="1:23" x14ac:dyDescent="0.3">
      <c r="A1978">
        <v>3358</v>
      </c>
      <c r="B1978" t="s">
        <v>4786</v>
      </c>
      <c r="C1978" s="2">
        <v>42620</v>
      </c>
      <c r="D1978">
        <f t="shared" si="60"/>
        <v>2016</v>
      </c>
      <c r="E1978" s="2">
        <v>42626</v>
      </c>
      <c r="F1978" t="s">
        <v>22</v>
      </c>
      <c r="G1978" t="s">
        <v>4787</v>
      </c>
      <c r="H1978" t="s">
        <v>4788</v>
      </c>
      <c r="I1978" t="s">
        <v>37</v>
      </c>
      <c r="J1978" t="s">
        <v>26</v>
      </c>
      <c r="K1978" t="s">
        <v>166</v>
      </c>
      <c r="L1978" t="s">
        <v>39</v>
      </c>
      <c r="M1978">
        <v>60610</v>
      </c>
      <c r="N1978" t="s">
        <v>29</v>
      </c>
      <c r="O1978" t="s">
        <v>4789</v>
      </c>
      <c r="P1978" t="s">
        <v>31</v>
      </c>
      <c r="Q1978" t="s">
        <v>32</v>
      </c>
      <c r="R1978" t="s">
        <v>2568</v>
      </c>
      <c r="S1978">
        <v>73.007999999999996</v>
      </c>
      <c r="T1978">
        <v>9</v>
      </c>
      <c r="U1978" s="4">
        <v>0.2</v>
      </c>
      <c r="V1978">
        <f t="shared" si="61"/>
        <v>-14.601599999999999</v>
      </c>
      <c r="W1978">
        <v>26.465400000000006</v>
      </c>
    </row>
    <row r="1979" spans="1:23" x14ac:dyDescent="0.3">
      <c r="A1979">
        <v>3567</v>
      </c>
      <c r="B1979" t="s">
        <v>4790</v>
      </c>
      <c r="C1979" s="2">
        <v>42620</v>
      </c>
      <c r="D1979">
        <f t="shared" si="60"/>
        <v>2016</v>
      </c>
      <c r="E1979" s="2">
        <v>42627</v>
      </c>
      <c r="F1979" t="s">
        <v>22</v>
      </c>
      <c r="G1979" t="s">
        <v>2950</v>
      </c>
      <c r="H1979" t="s">
        <v>2951</v>
      </c>
      <c r="I1979" t="s">
        <v>37</v>
      </c>
      <c r="J1979" t="s">
        <v>26</v>
      </c>
      <c r="K1979" t="s">
        <v>4791</v>
      </c>
      <c r="L1979" t="s">
        <v>138</v>
      </c>
      <c r="M1979">
        <v>64055</v>
      </c>
      <c r="N1979" t="s">
        <v>29</v>
      </c>
      <c r="O1979" t="s">
        <v>1463</v>
      </c>
      <c r="P1979" t="s">
        <v>31</v>
      </c>
      <c r="Q1979" t="s">
        <v>47</v>
      </c>
      <c r="R1979" t="s">
        <v>1464</v>
      </c>
      <c r="S1979">
        <v>1577.94</v>
      </c>
      <c r="T1979">
        <v>3</v>
      </c>
      <c r="U1979" s="4">
        <v>0</v>
      </c>
      <c r="V1979">
        <f t="shared" si="61"/>
        <v>0</v>
      </c>
      <c r="W1979">
        <v>757.41120000000001</v>
      </c>
    </row>
    <row r="1980" spans="1:23" x14ac:dyDescent="0.3">
      <c r="A1980">
        <v>5280</v>
      </c>
      <c r="B1980" t="s">
        <v>4792</v>
      </c>
      <c r="C1980" s="2">
        <v>42620</v>
      </c>
      <c r="D1980">
        <f t="shared" si="60"/>
        <v>2016</v>
      </c>
      <c r="E1980" s="2">
        <v>42624</v>
      </c>
      <c r="F1980" t="s">
        <v>22</v>
      </c>
      <c r="G1980" t="s">
        <v>1939</v>
      </c>
      <c r="H1980" t="s">
        <v>1940</v>
      </c>
      <c r="I1980" t="s">
        <v>25</v>
      </c>
      <c r="J1980" t="s">
        <v>26</v>
      </c>
      <c r="K1980" t="s">
        <v>438</v>
      </c>
      <c r="L1980" t="s">
        <v>124</v>
      </c>
      <c r="M1980">
        <v>53209</v>
      </c>
      <c r="N1980" t="s">
        <v>29</v>
      </c>
      <c r="O1980" t="s">
        <v>4793</v>
      </c>
      <c r="P1980" t="s">
        <v>67</v>
      </c>
      <c r="Q1980" t="s">
        <v>68</v>
      </c>
      <c r="R1980" t="s">
        <v>4794</v>
      </c>
      <c r="S1980">
        <v>13.48</v>
      </c>
      <c r="T1980">
        <v>1</v>
      </c>
      <c r="U1980" s="4">
        <v>0</v>
      </c>
      <c r="V1980">
        <f t="shared" si="61"/>
        <v>0</v>
      </c>
      <c r="W1980">
        <v>1.8872</v>
      </c>
    </row>
    <row r="1981" spans="1:23" x14ac:dyDescent="0.3">
      <c r="A1981">
        <v>7141</v>
      </c>
      <c r="B1981" t="s">
        <v>4795</v>
      </c>
      <c r="C1981" s="2">
        <v>42620</v>
      </c>
      <c r="D1981">
        <f t="shared" si="60"/>
        <v>2016</v>
      </c>
      <c r="E1981" s="2">
        <v>42620</v>
      </c>
      <c r="F1981" t="s">
        <v>170</v>
      </c>
      <c r="G1981" t="s">
        <v>4796</v>
      </c>
      <c r="H1981" t="s">
        <v>4797</v>
      </c>
      <c r="I1981" t="s">
        <v>25</v>
      </c>
      <c r="J1981" t="s">
        <v>26</v>
      </c>
      <c r="K1981" t="s">
        <v>803</v>
      </c>
      <c r="L1981" t="s">
        <v>138</v>
      </c>
      <c r="M1981">
        <v>63301</v>
      </c>
      <c r="N1981" t="s">
        <v>29</v>
      </c>
      <c r="O1981" t="s">
        <v>1747</v>
      </c>
      <c r="P1981" t="s">
        <v>67</v>
      </c>
      <c r="Q1981" t="s">
        <v>68</v>
      </c>
      <c r="R1981" t="s">
        <v>1748</v>
      </c>
      <c r="S1981">
        <v>113.52</v>
      </c>
      <c r="T1981">
        <v>4</v>
      </c>
      <c r="U1981" s="4">
        <v>0</v>
      </c>
      <c r="V1981">
        <f t="shared" si="61"/>
        <v>0</v>
      </c>
      <c r="W1981">
        <v>46.543199999999999</v>
      </c>
    </row>
    <row r="1982" spans="1:23" x14ac:dyDescent="0.3">
      <c r="A1982">
        <v>7142</v>
      </c>
      <c r="B1982" t="s">
        <v>4795</v>
      </c>
      <c r="C1982" s="2">
        <v>42620</v>
      </c>
      <c r="D1982">
        <f t="shared" si="60"/>
        <v>2016</v>
      </c>
      <c r="E1982" s="2">
        <v>42620</v>
      </c>
      <c r="F1982" t="s">
        <v>170</v>
      </c>
      <c r="G1982" t="s">
        <v>4796</v>
      </c>
      <c r="H1982" t="s">
        <v>4797</v>
      </c>
      <c r="I1982" t="s">
        <v>25</v>
      </c>
      <c r="J1982" t="s">
        <v>26</v>
      </c>
      <c r="K1982" t="s">
        <v>803</v>
      </c>
      <c r="L1982" t="s">
        <v>138</v>
      </c>
      <c r="M1982">
        <v>63301</v>
      </c>
      <c r="N1982" t="s">
        <v>29</v>
      </c>
      <c r="O1982" t="s">
        <v>4798</v>
      </c>
      <c r="P1982" t="s">
        <v>54</v>
      </c>
      <c r="Q1982" t="s">
        <v>55</v>
      </c>
      <c r="R1982" t="s">
        <v>4799</v>
      </c>
      <c r="S1982">
        <v>135.29999999999998</v>
      </c>
      <c r="T1982">
        <v>5</v>
      </c>
      <c r="U1982" s="4">
        <v>0</v>
      </c>
      <c r="V1982">
        <f t="shared" si="61"/>
        <v>0</v>
      </c>
      <c r="W1982">
        <v>37.883999999999993</v>
      </c>
    </row>
    <row r="1983" spans="1:23" x14ac:dyDescent="0.3">
      <c r="A1983">
        <v>1714</v>
      </c>
      <c r="B1983" t="s">
        <v>4800</v>
      </c>
      <c r="C1983" s="2">
        <v>42621</v>
      </c>
      <c r="D1983">
        <f t="shared" si="60"/>
        <v>2016</v>
      </c>
      <c r="E1983" s="2">
        <v>42626</v>
      </c>
      <c r="F1983" t="s">
        <v>128</v>
      </c>
      <c r="G1983" t="s">
        <v>487</v>
      </c>
      <c r="H1983" t="s">
        <v>488</v>
      </c>
      <c r="I1983" t="s">
        <v>25</v>
      </c>
      <c r="J1983" t="s">
        <v>26</v>
      </c>
      <c r="K1983" t="s">
        <v>166</v>
      </c>
      <c r="L1983" t="s">
        <v>39</v>
      </c>
      <c r="M1983">
        <v>60610</v>
      </c>
      <c r="N1983" t="s">
        <v>29</v>
      </c>
      <c r="O1983" t="s">
        <v>4801</v>
      </c>
      <c r="P1983" t="s">
        <v>54</v>
      </c>
      <c r="Q1983" t="s">
        <v>227</v>
      </c>
      <c r="R1983" t="s">
        <v>4802</v>
      </c>
      <c r="S1983">
        <v>765.625</v>
      </c>
      <c r="T1983">
        <v>7</v>
      </c>
      <c r="U1983" s="4">
        <v>0.5</v>
      </c>
      <c r="V1983">
        <f t="shared" si="61"/>
        <v>-382.8125</v>
      </c>
      <c r="W1983">
        <v>-566.5625</v>
      </c>
    </row>
    <row r="1984" spans="1:23" x14ac:dyDescent="0.3">
      <c r="A1984">
        <v>5768</v>
      </c>
      <c r="B1984" t="s">
        <v>4803</v>
      </c>
      <c r="C1984" s="2">
        <v>42621</v>
      </c>
      <c r="D1984">
        <f t="shared" si="60"/>
        <v>2016</v>
      </c>
      <c r="E1984" s="2">
        <v>42625</v>
      </c>
      <c r="F1984" t="s">
        <v>128</v>
      </c>
      <c r="G1984" t="s">
        <v>2288</v>
      </c>
      <c r="H1984" t="s">
        <v>2289</v>
      </c>
      <c r="I1984" t="s">
        <v>104</v>
      </c>
      <c r="J1984" t="s">
        <v>26</v>
      </c>
      <c r="K1984" t="s">
        <v>27</v>
      </c>
      <c r="L1984" t="s">
        <v>28</v>
      </c>
      <c r="M1984">
        <v>77070</v>
      </c>
      <c r="N1984" t="s">
        <v>29</v>
      </c>
      <c r="O1984" t="s">
        <v>3322</v>
      </c>
      <c r="P1984" t="s">
        <v>67</v>
      </c>
      <c r="Q1984" t="s">
        <v>68</v>
      </c>
      <c r="R1984" t="s">
        <v>3323</v>
      </c>
      <c r="S1984">
        <v>85.2</v>
      </c>
      <c r="T1984">
        <v>6</v>
      </c>
      <c r="U1984" s="4">
        <v>0.2</v>
      </c>
      <c r="V1984">
        <f t="shared" si="61"/>
        <v>-17.040000000000003</v>
      </c>
      <c r="W1984">
        <v>20.234999999999996</v>
      </c>
    </row>
    <row r="1985" spans="1:23" x14ac:dyDescent="0.3">
      <c r="A1985">
        <v>6649</v>
      </c>
      <c r="B1985" t="s">
        <v>4804</v>
      </c>
      <c r="C1985" s="2">
        <v>42621</v>
      </c>
      <c r="D1985">
        <f t="shared" si="60"/>
        <v>2016</v>
      </c>
      <c r="E1985" s="2">
        <v>42624</v>
      </c>
      <c r="F1985" t="s">
        <v>101</v>
      </c>
      <c r="G1985" t="s">
        <v>3253</v>
      </c>
      <c r="H1985" t="s">
        <v>3254</v>
      </c>
      <c r="I1985" t="s">
        <v>104</v>
      </c>
      <c r="J1985" t="s">
        <v>26</v>
      </c>
      <c r="K1985" t="s">
        <v>179</v>
      </c>
      <c r="L1985" t="s">
        <v>28</v>
      </c>
      <c r="M1985">
        <v>76017</v>
      </c>
      <c r="N1985" t="s">
        <v>29</v>
      </c>
      <c r="O1985" t="s">
        <v>4771</v>
      </c>
      <c r="P1985" t="s">
        <v>31</v>
      </c>
      <c r="Q1985" t="s">
        <v>47</v>
      </c>
      <c r="R1985" t="s">
        <v>4772</v>
      </c>
      <c r="S1985">
        <v>42.615999999999993</v>
      </c>
      <c r="T1985">
        <v>7</v>
      </c>
      <c r="U1985" s="4">
        <v>0.8</v>
      </c>
      <c r="V1985">
        <f t="shared" si="61"/>
        <v>-34.092799999999997</v>
      </c>
      <c r="W1985">
        <v>-68.185600000000022</v>
      </c>
    </row>
    <row r="1986" spans="1:23" x14ac:dyDescent="0.3">
      <c r="A1986">
        <v>6650</v>
      </c>
      <c r="B1986" t="s">
        <v>4804</v>
      </c>
      <c r="C1986" s="2">
        <v>42621</v>
      </c>
      <c r="D1986">
        <f t="shared" si="60"/>
        <v>2016</v>
      </c>
      <c r="E1986" s="2">
        <v>42624</v>
      </c>
      <c r="F1986" t="s">
        <v>101</v>
      </c>
      <c r="G1986" t="s">
        <v>3253</v>
      </c>
      <c r="H1986" t="s">
        <v>3254</v>
      </c>
      <c r="I1986" t="s">
        <v>104</v>
      </c>
      <c r="J1986" t="s">
        <v>26</v>
      </c>
      <c r="K1986" t="s">
        <v>179</v>
      </c>
      <c r="L1986" t="s">
        <v>28</v>
      </c>
      <c r="M1986">
        <v>76017</v>
      </c>
      <c r="N1986" t="s">
        <v>29</v>
      </c>
      <c r="O1986" t="s">
        <v>2444</v>
      </c>
      <c r="P1986" t="s">
        <v>67</v>
      </c>
      <c r="Q1986" t="s">
        <v>510</v>
      </c>
      <c r="R1986" t="s">
        <v>2445</v>
      </c>
      <c r="S1986">
        <v>319.98400000000004</v>
      </c>
      <c r="T1986">
        <v>2</v>
      </c>
      <c r="U1986" s="4">
        <v>0.2</v>
      </c>
      <c r="V1986">
        <f t="shared" si="61"/>
        <v>-63.996800000000007</v>
      </c>
      <c r="W1986">
        <v>107.99459999999999</v>
      </c>
    </row>
    <row r="1987" spans="1:23" x14ac:dyDescent="0.3">
      <c r="A1987">
        <v>6651</v>
      </c>
      <c r="B1987" t="s">
        <v>4804</v>
      </c>
      <c r="C1987" s="2">
        <v>42621</v>
      </c>
      <c r="D1987">
        <f t="shared" ref="D1987:D2050" si="62">YEAR(C1987)</f>
        <v>2016</v>
      </c>
      <c r="E1987" s="2">
        <v>42624</v>
      </c>
      <c r="F1987" t="s">
        <v>101</v>
      </c>
      <c r="G1987" t="s">
        <v>3253</v>
      </c>
      <c r="H1987" t="s">
        <v>3254</v>
      </c>
      <c r="I1987" t="s">
        <v>104</v>
      </c>
      <c r="J1987" t="s">
        <v>26</v>
      </c>
      <c r="K1987" t="s">
        <v>179</v>
      </c>
      <c r="L1987" t="s">
        <v>28</v>
      </c>
      <c r="M1987">
        <v>76017</v>
      </c>
      <c r="N1987" t="s">
        <v>29</v>
      </c>
      <c r="O1987" t="s">
        <v>4188</v>
      </c>
      <c r="P1987" t="s">
        <v>31</v>
      </c>
      <c r="Q1987" t="s">
        <v>98</v>
      </c>
      <c r="R1987" t="s">
        <v>4189</v>
      </c>
      <c r="S1987">
        <v>45.92</v>
      </c>
      <c r="T1987">
        <v>5</v>
      </c>
      <c r="U1987" s="4">
        <v>0.2</v>
      </c>
      <c r="V1987">
        <f t="shared" ref="V1987:V2050" si="63">S1987*-U1987</f>
        <v>-9.1840000000000011</v>
      </c>
      <c r="W1987">
        <v>15.498000000000001</v>
      </c>
    </row>
    <row r="1988" spans="1:23" x14ac:dyDescent="0.3">
      <c r="A1988">
        <v>6652</v>
      </c>
      <c r="B1988" t="s">
        <v>4804</v>
      </c>
      <c r="C1988" s="2">
        <v>42621</v>
      </c>
      <c r="D1988">
        <f t="shared" si="62"/>
        <v>2016</v>
      </c>
      <c r="E1988" s="2">
        <v>42624</v>
      </c>
      <c r="F1988" t="s">
        <v>101</v>
      </c>
      <c r="G1988" t="s">
        <v>3253</v>
      </c>
      <c r="H1988" t="s">
        <v>3254</v>
      </c>
      <c r="I1988" t="s">
        <v>104</v>
      </c>
      <c r="J1988" t="s">
        <v>26</v>
      </c>
      <c r="K1988" t="s">
        <v>179</v>
      </c>
      <c r="L1988" t="s">
        <v>28</v>
      </c>
      <c r="M1988">
        <v>76017</v>
      </c>
      <c r="N1988" t="s">
        <v>29</v>
      </c>
      <c r="O1988" t="s">
        <v>217</v>
      </c>
      <c r="P1988" t="s">
        <v>54</v>
      </c>
      <c r="Q1988" t="s">
        <v>55</v>
      </c>
      <c r="R1988" t="s">
        <v>218</v>
      </c>
      <c r="S1988">
        <v>21.184000000000001</v>
      </c>
      <c r="T1988">
        <v>2</v>
      </c>
      <c r="U1988" s="4">
        <v>0.6</v>
      </c>
      <c r="V1988">
        <f t="shared" si="63"/>
        <v>-12.7104</v>
      </c>
      <c r="W1988">
        <v>-11.651199999999999</v>
      </c>
    </row>
    <row r="1989" spans="1:23" x14ac:dyDescent="0.3">
      <c r="A1989">
        <v>6653</v>
      </c>
      <c r="B1989" t="s">
        <v>4804</v>
      </c>
      <c r="C1989" s="2">
        <v>42621</v>
      </c>
      <c r="D1989">
        <f t="shared" si="62"/>
        <v>2016</v>
      </c>
      <c r="E1989" s="2">
        <v>42624</v>
      </c>
      <c r="F1989" t="s">
        <v>101</v>
      </c>
      <c r="G1989" t="s">
        <v>3253</v>
      </c>
      <c r="H1989" t="s">
        <v>3254</v>
      </c>
      <c r="I1989" t="s">
        <v>104</v>
      </c>
      <c r="J1989" t="s">
        <v>26</v>
      </c>
      <c r="K1989" t="s">
        <v>179</v>
      </c>
      <c r="L1989" t="s">
        <v>28</v>
      </c>
      <c r="M1989">
        <v>76017</v>
      </c>
      <c r="N1989" t="s">
        <v>29</v>
      </c>
      <c r="O1989" t="s">
        <v>523</v>
      </c>
      <c r="P1989" t="s">
        <v>31</v>
      </c>
      <c r="Q1989" t="s">
        <v>32</v>
      </c>
      <c r="R1989" t="s">
        <v>524</v>
      </c>
      <c r="S1989">
        <v>20.736000000000004</v>
      </c>
      <c r="T1989">
        <v>4</v>
      </c>
      <c r="U1989" s="4">
        <v>0.2</v>
      </c>
      <c r="V1989">
        <f t="shared" si="63"/>
        <v>-4.1472000000000007</v>
      </c>
      <c r="W1989">
        <v>7.2576000000000001</v>
      </c>
    </row>
    <row r="1990" spans="1:23" x14ac:dyDescent="0.3">
      <c r="A1990">
        <v>6654</v>
      </c>
      <c r="B1990" t="s">
        <v>4804</v>
      </c>
      <c r="C1990" s="2">
        <v>42621</v>
      </c>
      <c r="D1990">
        <f t="shared" si="62"/>
        <v>2016</v>
      </c>
      <c r="E1990" s="2">
        <v>42624</v>
      </c>
      <c r="F1990" t="s">
        <v>101</v>
      </c>
      <c r="G1990" t="s">
        <v>3253</v>
      </c>
      <c r="H1990" t="s">
        <v>3254</v>
      </c>
      <c r="I1990" t="s">
        <v>104</v>
      </c>
      <c r="J1990" t="s">
        <v>26</v>
      </c>
      <c r="K1990" t="s">
        <v>179</v>
      </c>
      <c r="L1990" t="s">
        <v>28</v>
      </c>
      <c r="M1990">
        <v>76017</v>
      </c>
      <c r="N1990" t="s">
        <v>29</v>
      </c>
      <c r="O1990" t="s">
        <v>1897</v>
      </c>
      <c r="P1990" t="s">
        <v>54</v>
      </c>
      <c r="Q1990" t="s">
        <v>140</v>
      </c>
      <c r="R1990" t="s">
        <v>1898</v>
      </c>
      <c r="S1990">
        <v>213.42999999999995</v>
      </c>
      <c r="T1990">
        <v>5</v>
      </c>
      <c r="U1990" s="4">
        <v>0.3</v>
      </c>
      <c r="V1990">
        <f t="shared" si="63"/>
        <v>-64.028999999999982</v>
      </c>
      <c r="W1990">
        <v>-39.636999999999993</v>
      </c>
    </row>
    <row r="1991" spans="1:23" x14ac:dyDescent="0.3">
      <c r="A1991">
        <v>5217</v>
      </c>
      <c r="B1991" t="s">
        <v>4805</v>
      </c>
      <c r="C1991" s="2">
        <v>42622</v>
      </c>
      <c r="D1991">
        <f t="shared" si="62"/>
        <v>2016</v>
      </c>
      <c r="E1991" s="2">
        <v>42628</v>
      </c>
      <c r="F1991" t="s">
        <v>22</v>
      </c>
      <c r="G1991" t="s">
        <v>4806</v>
      </c>
      <c r="H1991" t="s">
        <v>4807</v>
      </c>
      <c r="I1991" t="s">
        <v>25</v>
      </c>
      <c r="J1991" t="s">
        <v>26</v>
      </c>
      <c r="K1991" t="s">
        <v>2503</v>
      </c>
      <c r="L1991" t="s">
        <v>74</v>
      </c>
      <c r="M1991">
        <v>48066</v>
      </c>
      <c r="N1991" t="s">
        <v>29</v>
      </c>
      <c r="O1991" t="s">
        <v>551</v>
      </c>
      <c r="P1991" t="s">
        <v>31</v>
      </c>
      <c r="Q1991" t="s">
        <v>280</v>
      </c>
      <c r="R1991" t="s">
        <v>552</v>
      </c>
      <c r="S1991">
        <v>17.48</v>
      </c>
      <c r="T1991">
        <v>2</v>
      </c>
      <c r="U1991" s="4">
        <v>0</v>
      </c>
      <c r="V1991">
        <f t="shared" si="63"/>
        <v>0</v>
      </c>
      <c r="W1991">
        <v>8.2156000000000002</v>
      </c>
    </row>
    <row r="1992" spans="1:23" x14ac:dyDescent="0.3">
      <c r="A1992">
        <v>6256</v>
      </c>
      <c r="B1992" t="s">
        <v>4808</v>
      </c>
      <c r="C1992" s="2">
        <v>42622</v>
      </c>
      <c r="D1992">
        <f t="shared" si="62"/>
        <v>2016</v>
      </c>
      <c r="E1992" s="2">
        <v>42628</v>
      </c>
      <c r="F1992" t="s">
        <v>22</v>
      </c>
      <c r="G1992" t="s">
        <v>2572</v>
      </c>
      <c r="H1992" t="s">
        <v>2573</v>
      </c>
      <c r="I1992" t="s">
        <v>104</v>
      </c>
      <c r="J1992" t="s">
        <v>26</v>
      </c>
      <c r="K1992" t="s">
        <v>287</v>
      </c>
      <c r="L1992" t="s">
        <v>28</v>
      </c>
      <c r="M1992">
        <v>75023</v>
      </c>
      <c r="N1992" t="s">
        <v>29</v>
      </c>
      <c r="O1992" t="s">
        <v>4235</v>
      </c>
      <c r="P1992" t="s">
        <v>31</v>
      </c>
      <c r="Q1992" t="s">
        <v>41</v>
      </c>
      <c r="R1992" t="s">
        <v>4236</v>
      </c>
      <c r="S1992">
        <v>9.8560000000000016</v>
      </c>
      <c r="T1992">
        <v>4</v>
      </c>
      <c r="U1992" s="4">
        <v>0.2</v>
      </c>
      <c r="V1992">
        <f t="shared" si="63"/>
        <v>-1.9712000000000005</v>
      </c>
      <c r="W1992">
        <v>3.4495999999999993</v>
      </c>
    </row>
    <row r="1993" spans="1:23" x14ac:dyDescent="0.3">
      <c r="A1993">
        <v>42</v>
      </c>
      <c r="B1993" t="s">
        <v>4809</v>
      </c>
      <c r="C1993" s="2">
        <v>42623</v>
      </c>
      <c r="D1993">
        <f t="shared" si="62"/>
        <v>2016</v>
      </c>
      <c r="E1993" s="2">
        <v>42628</v>
      </c>
      <c r="F1993" t="s">
        <v>22</v>
      </c>
      <c r="G1993" t="s">
        <v>183</v>
      </c>
      <c r="H1993" t="s">
        <v>184</v>
      </c>
      <c r="I1993" t="s">
        <v>104</v>
      </c>
      <c r="J1993" t="s">
        <v>26</v>
      </c>
      <c r="K1993" t="s">
        <v>38</v>
      </c>
      <c r="L1993" t="s">
        <v>39</v>
      </c>
      <c r="M1993">
        <v>60540</v>
      </c>
      <c r="N1993" t="s">
        <v>29</v>
      </c>
      <c r="O1993" t="s">
        <v>4810</v>
      </c>
      <c r="P1993" t="s">
        <v>67</v>
      </c>
      <c r="Q1993" t="s">
        <v>297</v>
      </c>
      <c r="R1993" t="s">
        <v>4811</v>
      </c>
      <c r="S1993">
        <v>147.16800000000001</v>
      </c>
      <c r="T1993">
        <v>4</v>
      </c>
      <c r="U1993" s="4">
        <v>0.2</v>
      </c>
      <c r="V1993">
        <f t="shared" si="63"/>
        <v>-29.433600000000002</v>
      </c>
      <c r="W1993">
        <v>16.556399999999996</v>
      </c>
    </row>
    <row r="1994" spans="1:23" x14ac:dyDescent="0.3">
      <c r="A1994">
        <v>1959</v>
      </c>
      <c r="B1994" t="s">
        <v>4812</v>
      </c>
      <c r="C1994" s="2">
        <v>42623</v>
      </c>
      <c r="D1994">
        <f t="shared" si="62"/>
        <v>2016</v>
      </c>
      <c r="E1994" s="2">
        <v>42628</v>
      </c>
      <c r="F1994" t="s">
        <v>128</v>
      </c>
      <c r="G1994" t="s">
        <v>4287</v>
      </c>
      <c r="H1994" t="s">
        <v>4288</v>
      </c>
      <c r="I1994" t="s">
        <v>25</v>
      </c>
      <c r="J1994" t="s">
        <v>26</v>
      </c>
      <c r="K1994" t="s">
        <v>762</v>
      </c>
      <c r="L1994" t="s">
        <v>138</v>
      </c>
      <c r="M1994">
        <v>65807</v>
      </c>
      <c r="N1994" t="s">
        <v>29</v>
      </c>
      <c r="O1994" t="s">
        <v>4813</v>
      </c>
      <c r="P1994" t="s">
        <v>31</v>
      </c>
      <c r="Q1994" t="s">
        <v>47</v>
      </c>
      <c r="R1994" t="s">
        <v>4814</v>
      </c>
      <c r="S1994">
        <v>16.200000000000003</v>
      </c>
      <c r="T1994">
        <v>3</v>
      </c>
      <c r="U1994" s="4">
        <v>0</v>
      </c>
      <c r="V1994">
        <f t="shared" si="63"/>
        <v>0</v>
      </c>
      <c r="W1994">
        <v>7.7759999999999998</v>
      </c>
    </row>
    <row r="1995" spans="1:23" x14ac:dyDescent="0.3">
      <c r="A1995">
        <v>1960</v>
      </c>
      <c r="B1995" t="s">
        <v>4812</v>
      </c>
      <c r="C1995" s="2">
        <v>42623</v>
      </c>
      <c r="D1995">
        <f t="shared" si="62"/>
        <v>2016</v>
      </c>
      <c r="E1995" s="2">
        <v>42628</v>
      </c>
      <c r="F1995" t="s">
        <v>128</v>
      </c>
      <c r="G1995" t="s">
        <v>4287</v>
      </c>
      <c r="H1995" t="s">
        <v>4288</v>
      </c>
      <c r="I1995" t="s">
        <v>25</v>
      </c>
      <c r="J1995" t="s">
        <v>26</v>
      </c>
      <c r="K1995" t="s">
        <v>762</v>
      </c>
      <c r="L1995" t="s">
        <v>138</v>
      </c>
      <c r="M1995">
        <v>65807</v>
      </c>
      <c r="N1995" t="s">
        <v>29</v>
      </c>
      <c r="O1995" t="s">
        <v>4185</v>
      </c>
      <c r="P1995" t="s">
        <v>31</v>
      </c>
      <c r="Q1995" t="s">
        <v>82</v>
      </c>
      <c r="R1995" t="s">
        <v>4186</v>
      </c>
      <c r="S1995">
        <v>33.99</v>
      </c>
      <c r="T1995">
        <v>3</v>
      </c>
      <c r="U1995" s="4">
        <v>0</v>
      </c>
      <c r="V1995">
        <f t="shared" si="63"/>
        <v>0</v>
      </c>
      <c r="W1995">
        <v>14.615700000000004</v>
      </c>
    </row>
    <row r="1996" spans="1:23" x14ac:dyDescent="0.3">
      <c r="A1996">
        <v>1961</v>
      </c>
      <c r="B1996" t="s">
        <v>4812</v>
      </c>
      <c r="C1996" s="2">
        <v>42623</v>
      </c>
      <c r="D1996">
        <f t="shared" si="62"/>
        <v>2016</v>
      </c>
      <c r="E1996" s="2">
        <v>42628</v>
      </c>
      <c r="F1996" t="s">
        <v>128</v>
      </c>
      <c r="G1996" t="s">
        <v>4287</v>
      </c>
      <c r="H1996" t="s">
        <v>4288</v>
      </c>
      <c r="I1996" t="s">
        <v>25</v>
      </c>
      <c r="J1996" t="s">
        <v>26</v>
      </c>
      <c r="K1996" t="s">
        <v>762</v>
      </c>
      <c r="L1996" t="s">
        <v>138</v>
      </c>
      <c r="M1996">
        <v>65807</v>
      </c>
      <c r="N1996" t="s">
        <v>29</v>
      </c>
      <c r="O1996" t="s">
        <v>3919</v>
      </c>
      <c r="P1996" t="s">
        <v>67</v>
      </c>
      <c r="Q1996" t="s">
        <v>68</v>
      </c>
      <c r="R1996" t="s">
        <v>3920</v>
      </c>
      <c r="S1996">
        <v>296.84999999999997</v>
      </c>
      <c r="T1996">
        <v>5</v>
      </c>
      <c r="U1996" s="4">
        <v>0</v>
      </c>
      <c r="V1996">
        <f t="shared" si="63"/>
        <v>0</v>
      </c>
      <c r="W1996">
        <v>53.432999999999993</v>
      </c>
    </row>
    <row r="1997" spans="1:23" x14ac:dyDescent="0.3">
      <c r="A1997">
        <v>1962</v>
      </c>
      <c r="B1997" t="s">
        <v>4812</v>
      </c>
      <c r="C1997" s="2">
        <v>42623</v>
      </c>
      <c r="D1997">
        <f t="shared" si="62"/>
        <v>2016</v>
      </c>
      <c r="E1997" s="2">
        <v>42628</v>
      </c>
      <c r="F1997" t="s">
        <v>128</v>
      </c>
      <c r="G1997" t="s">
        <v>4287</v>
      </c>
      <c r="H1997" t="s">
        <v>4288</v>
      </c>
      <c r="I1997" t="s">
        <v>25</v>
      </c>
      <c r="J1997" t="s">
        <v>26</v>
      </c>
      <c r="K1997" t="s">
        <v>762</v>
      </c>
      <c r="L1997" t="s">
        <v>138</v>
      </c>
      <c r="M1997">
        <v>65807</v>
      </c>
      <c r="N1997" t="s">
        <v>29</v>
      </c>
      <c r="O1997" t="s">
        <v>2817</v>
      </c>
      <c r="P1997" t="s">
        <v>67</v>
      </c>
      <c r="Q1997" t="s">
        <v>68</v>
      </c>
      <c r="R1997" t="s">
        <v>2818</v>
      </c>
      <c r="S1997">
        <v>112.80000000000001</v>
      </c>
      <c r="T1997">
        <v>6</v>
      </c>
      <c r="U1997" s="4">
        <v>0</v>
      </c>
      <c r="V1997">
        <f t="shared" si="63"/>
        <v>0</v>
      </c>
      <c r="W1997">
        <v>6.7680000000000007</v>
      </c>
    </row>
    <row r="1998" spans="1:23" x14ac:dyDescent="0.3">
      <c r="A1998">
        <v>1963</v>
      </c>
      <c r="B1998" t="s">
        <v>4812</v>
      </c>
      <c r="C1998" s="2">
        <v>42623</v>
      </c>
      <c r="D1998">
        <f t="shared" si="62"/>
        <v>2016</v>
      </c>
      <c r="E1998" s="2">
        <v>42628</v>
      </c>
      <c r="F1998" t="s">
        <v>128</v>
      </c>
      <c r="G1998" t="s">
        <v>4287</v>
      </c>
      <c r="H1998" t="s">
        <v>4288</v>
      </c>
      <c r="I1998" t="s">
        <v>25</v>
      </c>
      <c r="J1998" t="s">
        <v>26</v>
      </c>
      <c r="K1998" t="s">
        <v>762</v>
      </c>
      <c r="L1998" t="s">
        <v>138</v>
      </c>
      <c r="M1998">
        <v>65807</v>
      </c>
      <c r="N1998" t="s">
        <v>29</v>
      </c>
      <c r="O1998" t="s">
        <v>2807</v>
      </c>
      <c r="P1998" t="s">
        <v>31</v>
      </c>
      <c r="Q1998" t="s">
        <v>47</v>
      </c>
      <c r="R1998" t="s">
        <v>2808</v>
      </c>
      <c r="S1998">
        <v>13.71</v>
      </c>
      <c r="T1998">
        <v>3</v>
      </c>
      <c r="U1998" s="4">
        <v>0</v>
      </c>
      <c r="V1998">
        <f t="shared" si="63"/>
        <v>0</v>
      </c>
      <c r="W1998">
        <v>6.5808</v>
      </c>
    </row>
    <row r="1999" spans="1:23" x14ac:dyDescent="0.3">
      <c r="A1999">
        <v>1964</v>
      </c>
      <c r="B1999" t="s">
        <v>4812</v>
      </c>
      <c r="C1999" s="2">
        <v>42623</v>
      </c>
      <c r="D1999">
        <f t="shared" si="62"/>
        <v>2016</v>
      </c>
      <c r="E1999" s="2">
        <v>42628</v>
      </c>
      <c r="F1999" t="s">
        <v>128</v>
      </c>
      <c r="G1999" t="s">
        <v>4287</v>
      </c>
      <c r="H1999" t="s">
        <v>4288</v>
      </c>
      <c r="I1999" t="s">
        <v>25</v>
      </c>
      <c r="J1999" t="s">
        <v>26</v>
      </c>
      <c r="K1999" t="s">
        <v>762</v>
      </c>
      <c r="L1999" t="s">
        <v>138</v>
      </c>
      <c r="M1999">
        <v>65807</v>
      </c>
      <c r="N1999" t="s">
        <v>29</v>
      </c>
      <c r="O1999" t="s">
        <v>4815</v>
      </c>
      <c r="P1999" t="s">
        <v>31</v>
      </c>
      <c r="Q1999" t="s">
        <v>32</v>
      </c>
      <c r="R1999" t="s">
        <v>4816</v>
      </c>
      <c r="S1999">
        <v>24.900000000000002</v>
      </c>
      <c r="T1999">
        <v>5</v>
      </c>
      <c r="U1999" s="4">
        <v>0</v>
      </c>
      <c r="V1999">
        <f t="shared" si="63"/>
        <v>0</v>
      </c>
      <c r="W1999">
        <v>11.703000000000001</v>
      </c>
    </row>
    <row r="2000" spans="1:23" x14ac:dyDescent="0.3">
      <c r="A2000">
        <v>1965</v>
      </c>
      <c r="B2000" t="s">
        <v>4812</v>
      </c>
      <c r="C2000" s="2">
        <v>42623</v>
      </c>
      <c r="D2000">
        <f t="shared" si="62"/>
        <v>2016</v>
      </c>
      <c r="E2000" s="2">
        <v>42628</v>
      </c>
      <c r="F2000" t="s">
        <v>128</v>
      </c>
      <c r="G2000" t="s">
        <v>4287</v>
      </c>
      <c r="H2000" t="s">
        <v>4288</v>
      </c>
      <c r="I2000" t="s">
        <v>25</v>
      </c>
      <c r="J2000" t="s">
        <v>26</v>
      </c>
      <c r="K2000" t="s">
        <v>762</v>
      </c>
      <c r="L2000" t="s">
        <v>138</v>
      </c>
      <c r="M2000">
        <v>65807</v>
      </c>
      <c r="N2000" t="s">
        <v>29</v>
      </c>
      <c r="O2000" t="s">
        <v>1290</v>
      </c>
      <c r="P2000" t="s">
        <v>31</v>
      </c>
      <c r="Q2000" t="s">
        <v>44</v>
      </c>
      <c r="R2000" t="s">
        <v>1291</v>
      </c>
      <c r="S2000">
        <v>286.29000000000002</v>
      </c>
      <c r="T2000">
        <v>3</v>
      </c>
      <c r="U2000" s="4">
        <v>0</v>
      </c>
      <c r="V2000">
        <f t="shared" si="63"/>
        <v>0</v>
      </c>
      <c r="W2000">
        <v>17.177399999999977</v>
      </c>
    </row>
    <row r="2001" spans="1:23" x14ac:dyDescent="0.3">
      <c r="A2001">
        <v>1966</v>
      </c>
      <c r="B2001" t="s">
        <v>4812</v>
      </c>
      <c r="C2001" s="2">
        <v>42623</v>
      </c>
      <c r="D2001">
        <f t="shared" si="62"/>
        <v>2016</v>
      </c>
      <c r="E2001" s="2">
        <v>42628</v>
      </c>
      <c r="F2001" t="s">
        <v>128</v>
      </c>
      <c r="G2001" t="s">
        <v>4287</v>
      </c>
      <c r="H2001" t="s">
        <v>4288</v>
      </c>
      <c r="I2001" t="s">
        <v>25</v>
      </c>
      <c r="J2001" t="s">
        <v>26</v>
      </c>
      <c r="K2001" t="s">
        <v>762</v>
      </c>
      <c r="L2001" t="s">
        <v>138</v>
      </c>
      <c r="M2001">
        <v>65807</v>
      </c>
      <c r="N2001" t="s">
        <v>29</v>
      </c>
      <c r="O2001" t="s">
        <v>757</v>
      </c>
      <c r="P2001" t="s">
        <v>31</v>
      </c>
      <c r="Q2001" t="s">
        <v>82</v>
      </c>
      <c r="R2001" t="s">
        <v>758</v>
      </c>
      <c r="S2001">
        <v>24.18</v>
      </c>
      <c r="T2001">
        <v>2</v>
      </c>
      <c r="U2001" s="4">
        <v>0</v>
      </c>
      <c r="V2001">
        <f t="shared" si="63"/>
        <v>0</v>
      </c>
      <c r="W2001">
        <v>7.2539999999999978</v>
      </c>
    </row>
    <row r="2002" spans="1:23" x14ac:dyDescent="0.3">
      <c r="A2002">
        <v>2847</v>
      </c>
      <c r="B2002" t="s">
        <v>4817</v>
      </c>
      <c r="C2002" s="2">
        <v>42623</v>
      </c>
      <c r="D2002">
        <f t="shared" si="62"/>
        <v>2016</v>
      </c>
      <c r="E2002" s="2">
        <v>42628</v>
      </c>
      <c r="F2002" t="s">
        <v>22</v>
      </c>
      <c r="G2002" t="s">
        <v>3238</v>
      </c>
      <c r="H2002" t="s">
        <v>3239</v>
      </c>
      <c r="I2002" t="s">
        <v>37</v>
      </c>
      <c r="J2002" t="s">
        <v>26</v>
      </c>
      <c r="K2002" t="s">
        <v>166</v>
      </c>
      <c r="L2002" t="s">
        <v>39</v>
      </c>
      <c r="M2002">
        <v>60653</v>
      </c>
      <c r="N2002" t="s">
        <v>29</v>
      </c>
      <c r="O2002" t="s">
        <v>1914</v>
      </c>
      <c r="P2002" t="s">
        <v>31</v>
      </c>
      <c r="Q2002" t="s">
        <v>47</v>
      </c>
      <c r="R2002" t="s">
        <v>1915</v>
      </c>
      <c r="S2002">
        <v>762.59399999999982</v>
      </c>
      <c r="T2002">
        <v>3</v>
      </c>
      <c r="U2002" s="4">
        <v>0.8</v>
      </c>
      <c r="V2002">
        <f t="shared" si="63"/>
        <v>-610.07519999999988</v>
      </c>
      <c r="W2002">
        <v>-1143.8910000000001</v>
      </c>
    </row>
    <row r="2003" spans="1:23" x14ac:dyDescent="0.3">
      <c r="A2003">
        <v>4368</v>
      </c>
      <c r="B2003" t="s">
        <v>4818</v>
      </c>
      <c r="C2003" s="2">
        <v>42624</v>
      </c>
      <c r="D2003">
        <f t="shared" si="62"/>
        <v>2016</v>
      </c>
      <c r="E2003" s="2">
        <v>42626</v>
      </c>
      <c r="F2003" t="s">
        <v>128</v>
      </c>
      <c r="G2003" t="s">
        <v>3711</v>
      </c>
      <c r="H2003" t="s">
        <v>3712</v>
      </c>
      <c r="I2003" t="s">
        <v>25</v>
      </c>
      <c r="J2003" t="s">
        <v>26</v>
      </c>
      <c r="K2003" t="s">
        <v>166</v>
      </c>
      <c r="L2003" t="s">
        <v>39</v>
      </c>
      <c r="M2003">
        <v>60623</v>
      </c>
      <c r="N2003" t="s">
        <v>29</v>
      </c>
      <c r="O2003" t="s">
        <v>882</v>
      </c>
      <c r="P2003" t="s">
        <v>31</v>
      </c>
      <c r="Q2003" t="s">
        <v>98</v>
      </c>
      <c r="R2003" t="s">
        <v>883</v>
      </c>
      <c r="S2003">
        <v>10.528</v>
      </c>
      <c r="T2003">
        <v>4</v>
      </c>
      <c r="U2003" s="4">
        <v>0.2</v>
      </c>
      <c r="V2003">
        <f t="shared" si="63"/>
        <v>-2.1056000000000004</v>
      </c>
      <c r="W2003">
        <v>3.2899999999999996</v>
      </c>
    </row>
    <row r="2004" spans="1:23" x14ac:dyDescent="0.3">
      <c r="A2004">
        <v>4369</v>
      </c>
      <c r="B2004" t="s">
        <v>4818</v>
      </c>
      <c r="C2004" s="2">
        <v>42624</v>
      </c>
      <c r="D2004">
        <f t="shared" si="62"/>
        <v>2016</v>
      </c>
      <c r="E2004" s="2">
        <v>42626</v>
      </c>
      <c r="F2004" t="s">
        <v>128</v>
      </c>
      <c r="G2004" t="s">
        <v>3711</v>
      </c>
      <c r="H2004" t="s">
        <v>3712</v>
      </c>
      <c r="I2004" t="s">
        <v>25</v>
      </c>
      <c r="J2004" t="s">
        <v>26</v>
      </c>
      <c r="K2004" t="s">
        <v>166</v>
      </c>
      <c r="L2004" t="s">
        <v>39</v>
      </c>
      <c r="M2004">
        <v>60623</v>
      </c>
      <c r="N2004" t="s">
        <v>29</v>
      </c>
      <c r="O2004" t="s">
        <v>4429</v>
      </c>
      <c r="P2004" t="s">
        <v>31</v>
      </c>
      <c r="Q2004" t="s">
        <v>32</v>
      </c>
      <c r="R2004" t="s">
        <v>4430</v>
      </c>
      <c r="S2004">
        <v>20.544000000000004</v>
      </c>
      <c r="T2004">
        <v>6</v>
      </c>
      <c r="U2004" s="4">
        <v>0.2</v>
      </c>
      <c r="V2004">
        <f t="shared" si="63"/>
        <v>-4.1088000000000013</v>
      </c>
      <c r="W2004">
        <v>6.4199999999999964</v>
      </c>
    </row>
    <row r="2005" spans="1:23" x14ac:dyDescent="0.3">
      <c r="A2005">
        <v>7493</v>
      </c>
      <c r="B2005" t="s">
        <v>4819</v>
      </c>
      <c r="C2005" s="2">
        <v>42624</v>
      </c>
      <c r="D2005">
        <f t="shared" si="62"/>
        <v>2016</v>
      </c>
      <c r="E2005" s="2">
        <v>42629</v>
      </c>
      <c r="F2005" t="s">
        <v>22</v>
      </c>
      <c r="G2005" t="s">
        <v>4720</v>
      </c>
      <c r="H2005" t="s">
        <v>4721</v>
      </c>
      <c r="I2005" t="s">
        <v>25</v>
      </c>
      <c r="J2005" t="s">
        <v>26</v>
      </c>
      <c r="K2005" t="s">
        <v>27</v>
      </c>
      <c r="L2005" t="s">
        <v>28</v>
      </c>
      <c r="M2005">
        <v>77070</v>
      </c>
      <c r="N2005" t="s">
        <v>29</v>
      </c>
      <c r="O2005" t="s">
        <v>4307</v>
      </c>
      <c r="P2005" t="s">
        <v>31</v>
      </c>
      <c r="Q2005" t="s">
        <v>32</v>
      </c>
      <c r="R2005" t="s">
        <v>4308</v>
      </c>
      <c r="S2005">
        <v>10.272000000000002</v>
      </c>
      <c r="T2005">
        <v>3</v>
      </c>
      <c r="U2005" s="4">
        <v>0.2</v>
      </c>
      <c r="V2005">
        <f t="shared" si="63"/>
        <v>-2.0544000000000007</v>
      </c>
      <c r="W2005">
        <v>3.2099999999999982</v>
      </c>
    </row>
    <row r="2006" spans="1:23" x14ac:dyDescent="0.3">
      <c r="A2006">
        <v>7494</v>
      </c>
      <c r="B2006" t="s">
        <v>4819</v>
      </c>
      <c r="C2006" s="2">
        <v>42624</v>
      </c>
      <c r="D2006">
        <f t="shared" si="62"/>
        <v>2016</v>
      </c>
      <c r="E2006" s="2">
        <v>42629</v>
      </c>
      <c r="F2006" t="s">
        <v>22</v>
      </c>
      <c r="G2006" t="s">
        <v>4720</v>
      </c>
      <c r="H2006" t="s">
        <v>4721</v>
      </c>
      <c r="I2006" t="s">
        <v>25</v>
      </c>
      <c r="J2006" t="s">
        <v>26</v>
      </c>
      <c r="K2006" t="s">
        <v>27</v>
      </c>
      <c r="L2006" t="s">
        <v>28</v>
      </c>
      <c r="M2006">
        <v>77070</v>
      </c>
      <c r="N2006" t="s">
        <v>29</v>
      </c>
      <c r="O2006" t="s">
        <v>1633</v>
      </c>
      <c r="P2006" t="s">
        <v>54</v>
      </c>
      <c r="Q2006" t="s">
        <v>227</v>
      </c>
      <c r="R2006" t="s">
        <v>1634</v>
      </c>
      <c r="S2006">
        <v>512.19000000000005</v>
      </c>
      <c r="T2006">
        <v>5</v>
      </c>
      <c r="U2006" s="4">
        <v>0.3</v>
      </c>
      <c r="V2006">
        <f t="shared" si="63"/>
        <v>-153.65700000000001</v>
      </c>
      <c r="W2006">
        <v>-65.853000000000009</v>
      </c>
    </row>
    <row r="2007" spans="1:23" x14ac:dyDescent="0.3">
      <c r="A2007">
        <v>7495</v>
      </c>
      <c r="B2007" t="s">
        <v>4819</v>
      </c>
      <c r="C2007" s="2">
        <v>42624</v>
      </c>
      <c r="D2007">
        <f t="shared" si="62"/>
        <v>2016</v>
      </c>
      <c r="E2007" s="2">
        <v>42629</v>
      </c>
      <c r="F2007" t="s">
        <v>22</v>
      </c>
      <c r="G2007" t="s">
        <v>4720</v>
      </c>
      <c r="H2007" t="s">
        <v>4721</v>
      </c>
      <c r="I2007" t="s">
        <v>25</v>
      </c>
      <c r="J2007" t="s">
        <v>26</v>
      </c>
      <c r="K2007" t="s">
        <v>27</v>
      </c>
      <c r="L2007" t="s">
        <v>28</v>
      </c>
      <c r="M2007">
        <v>77070</v>
      </c>
      <c r="N2007" t="s">
        <v>29</v>
      </c>
      <c r="O2007" t="s">
        <v>2903</v>
      </c>
      <c r="P2007" t="s">
        <v>31</v>
      </c>
      <c r="Q2007" t="s">
        <v>82</v>
      </c>
      <c r="R2007" t="s">
        <v>2904</v>
      </c>
      <c r="S2007">
        <v>1.5559999999999996</v>
      </c>
      <c r="T2007">
        <v>2</v>
      </c>
      <c r="U2007" s="4">
        <v>0.8</v>
      </c>
      <c r="V2007">
        <f t="shared" si="63"/>
        <v>-1.2447999999999997</v>
      </c>
      <c r="W2007">
        <v>-4.2012</v>
      </c>
    </row>
    <row r="2008" spans="1:23" x14ac:dyDescent="0.3">
      <c r="A2008">
        <v>72</v>
      </c>
      <c r="B2008" t="s">
        <v>4820</v>
      </c>
      <c r="C2008" s="2">
        <v>42627</v>
      </c>
      <c r="D2008">
        <f t="shared" si="62"/>
        <v>2016</v>
      </c>
      <c r="E2008" s="2">
        <v>42630</v>
      </c>
      <c r="F2008" t="s">
        <v>128</v>
      </c>
      <c r="G2008" t="s">
        <v>1086</v>
      </c>
      <c r="H2008" t="s">
        <v>1087</v>
      </c>
      <c r="I2008" t="s">
        <v>25</v>
      </c>
      <c r="J2008" t="s">
        <v>26</v>
      </c>
      <c r="K2008" t="s">
        <v>392</v>
      </c>
      <c r="L2008" t="s">
        <v>74</v>
      </c>
      <c r="M2008">
        <v>49201</v>
      </c>
      <c r="N2008" t="s">
        <v>29</v>
      </c>
      <c r="O2008" t="s">
        <v>4821</v>
      </c>
      <c r="P2008" t="s">
        <v>31</v>
      </c>
      <c r="Q2008" t="s">
        <v>32</v>
      </c>
      <c r="R2008" t="s">
        <v>4822</v>
      </c>
      <c r="S2008">
        <v>19.049999999999997</v>
      </c>
      <c r="T2008">
        <v>3</v>
      </c>
      <c r="U2008" s="4">
        <v>0</v>
      </c>
      <c r="V2008">
        <f t="shared" si="63"/>
        <v>0</v>
      </c>
      <c r="W2008">
        <v>8.7629999999999999</v>
      </c>
    </row>
    <row r="2009" spans="1:23" x14ac:dyDescent="0.3">
      <c r="A2009">
        <v>439</v>
      </c>
      <c r="B2009" t="s">
        <v>4823</v>
      </c>
      <c r="C2009" s="2">
        <v>42628</v>
      </c>
      <c r="D2009">
        <f t="shared" si="62"/>
        <v>2016</v>
      </c>
      <c r="E2009" s="2">
        <v>42632</v>
      </c>
      <c r="F2009" t="s">
        <v>22</v>
      </c>
      <c r="G2009" t="s">
        <v>2036</v>
      </c>
      <c r="H2009" t="s">
        <v>2037</v>
      </c>
      <c r="I2009" t="s">
        <v>104</v>
      </c>
      <c r="J2009" t="s">
        <v>26</v>
      </c>
      <c r="K2009" t="s">
        <v>27</v>
      </c>
      <c r="L2009" t="s">
        <v>28</v>
      </c>
      <c r="M2009">
        <v>77070</v>
      </c>
      <c r="N2009" t="s">
        <v>29</v>
      </c>
      <c r="O2009" t="s">
        <v>4824</v>
      </c>
      <c r="P2009" t="s">
        <v>31</v>
      </c>
      <c r="Q2009" t="s">
        <v>32</v>
      </c>
      <c r="R2009" t="s">
        <v>4825</v>
      </c>
      <c r="S2009">
        <v>31.872000000000003</v>
      </c>
      <c r="T2009">
        <v>8</v>
      </c>
      <c r="U2009" s="4">
        <v>0.2</v>
      </c>
      <c r="V2009">
        <f t="shared" si="63"/>
        <v>-6.3744000000000014</v>
      </c>
      <c r="W2009">
        <v>11.553600000000003</v>
      </c>
    </row>
    <row r="2010" spans="1:23" x14ac:dyDescent="0.3">
      <c r="A2010">
        <v>903</v>
      </c>
      <c r="B2010" t="s">
        <v>4826</v>
      </c>
      <c r="C2010" s="2">
        <v>42628</v>
      </c>
      <c r="D2010">
        <f t="shared" si="62"/>
        <v>2016</v>
      </c>
      <c r="E2010" s="2">
        <v>42630</v>
      </c>
      <c r="F2010" t="s">
        <v>101</v>
      </c>
      <c r="G2010" t="s">
        <v>4827</v>
      </c>
      <c r="H2010" t="s">
        <v>4828</v>
      </c>
      <c r="I2010" t="s">
        <v>25</v>
      </c>
      <c r="J2010" t="s">
        <v>26</v>
      </c>
      <c r="K2010" t="s">
        <v>166</v>
      </c>
      <c r="L2010" t="s">
        <v>39</v>
      </c>
      <c r="M2010">
        <v>60653</v>
      </c>
      <c r="N2010" t="s">
        <v>29</v>
      </c>
      <c r="O2010" t="s">
        <v>3881</v>
      </c>
      <c r="P2010" t="s">
        <v>67</v>
      </c>
      <c r="Q2010" t="s">
        <v>297</v>
      </c>
      <c r="R2010" t="s">
        <v>3882</v>
      </c>
      <c r="S2010">
        <v>323.97600000000006</v>
      </c>
      <c r="T2010">
        <v>3</v>
      </c>
      <c r="U2010" s="4">
        <v>0.2</v>
      </c>
      <c r="V2010">
        <f t="shared" si="63"/>
        <v>-64.795200000000008</v>
      </c>
      <c r="W2010">
        <v>20.248499999999993</v>
      </c>
    </row>
    <row r="2011" spans="1:23" x14ac:dyDescent="0.3">
      <c r="A2011">
        <v>6975</v>
      </c>
      <c r="B2011" t="s">
        <v>4829</v>
      </c>
      <c r="C2011" s="2">
        <v>42628</v>
      </c>
      <c r="D2011">
        <f t="shared" si="62"/>
        <v>2016</v>
      </c>
      <c r="E2011" s="2">
        <v>42632</v>
      </c>
      <c r="F2011" t="s">
        <v>22</v>
      </c>
      <c r="G2011" t="s">
        <v>2278</v>
      </c>
      <c r="H2011" t="s">
        <v>2279</v>
      </c>
      <c r="I2011" t="s">
        <v>25</v>
      </c>
      <c r="J2011" t="s">
        <v>26</v>
      </c>
      <c r="K2011" t="s">
        <v>27</v>
      </c>
      <c r="L2011" t="s">
        <v>28</v>
      </c>
      <c r="M2011">
        <v>77095</v>
      </c>
      <c r="N2011" t="s">
        <v>29</v>
      </c>
      <c r="O2011" t="s">
        <v>3792</v>
      </c>
      <c r="P2011" t="s">
        <v>31</v>
      </c>
      <c r="Q2011" t="s">
        <v>64</v>
      </c>
      <c r="R2011" t="s">
        <v>3793</v>
      </c>
      <c r="S2011">
        <v>31.744</v>
      </c>
      <c r="T2011">
        <v>2</v>
      </c>
      <c r="U2011" s="4">
        <v>0.2</v>
      </c>
      <c r="V2011">
        <f t="shared" si="63"/>
        <v>-6.3488000000000007</v>
      </c>
      <c r="W2011">
        <v>8.3328000000000024</v>
      </c>
    </row>
    <row r="2012" spans="1:23" x14ac:dyDescent="0.3">
      <c r="A2012">
        <v>726</v>
      </c>
      <c r="B2012" t="s">
        <v>4830</v>
      </c>
      <c r="C2012" s="2">
        <v>42629</v>
      </c>
      <c r="D2012">
        <f t="shared" si="62"/>
        <v>2016</v>
      </c>
      <c r="E2012" s="2">
        <v>42633</v>
      </c>
      <c r="F2012" t="s">
        <v>22</v>
      </c>
      <c r="G2012" t="s">
        <v>4831</v>
      </c>
      <c r="H2012" t="s">
        <v>4832</v>
      </c>
      <c r="I2012" t="s">
        <v>25</v>
      </c>
      <c r="J2012" t="s">
        <v>26</v>
      </c>
      <c r="K2012" t="s">
        <v>347</v>
      </c>
      <c r="L2012" t="s">
        <v>28</v>
      </c>
      <c r="M2012">
        <v>78745</v>
      </c>
      <c r="N2012" t="s">
        <v>29</v>
      </c>
      <c r="O2012" t="s">
        <v>4833</v>
      </c>
      <c r="P2012" t="s">
        <v>31</v>
      </c>
      <c r="Q2012" t="s">
        <v>280</v>
      </c>
      <c r="R2012" t="s">
        <v>4834</v>
      </c>
      <c r="S2012">
        <v>17.568000000000001</v>
      </c>
      <c r="T2012">
        <v>2</v>
      </c>
      <c r="U2012" s="4">
        <v>0.2</v>
      </c>
      <c r="V2012">
        <f t="shared" si="63"/>
        <v>-3.5136000000000003</v>
      </c>
      <c r="W2012">
        <v>6.3684000000000003</v>
      </c>
    </row>
    <row r="2013" spans="1:23" x14ac:dyDescent="0.3">
      <c r="A2013">
        <v>727</v>
      </c>
      <c r="B2013" t="s">
        <v>4830</v>
      </c>
      <c r="C2013" s="2">
        <v>42629</v>
      </c>
      <c r="D2013">
        <f t="shared" si="62"/>
        <v>2016</v>
      </c>
      <c r="E2013" s="2">
        <v>42633</v>
      </c>
      <c r="F2013" t="s">
        <v>22</v>
      </c>
      <c r="G2013" t="s">
        <v>4831</v>
      </c>
      <c r="H2013" t="s">
        <v>4832</v>
      </c>
      <c r="I2013" t="s">
        <v>25</v>
      </c>
      <c r="J2013" t="s">
        <v>26</v>
      </c>
      <c r="K2013" t="s">
        <v>347</v>
      </c>
      <c r="L2013" t="s">
        <v>28</v>
      </c>
      <c r="M2013">
        <v>78745</v>
      </c>
      <c r="N2013" t="s">
        <v>29</v>
      </c>
      <c r="O2013" t="s">
        <v>3421</v>
      </c>
      <c r="P2013" t="s">
        <v>67</v>
      </c>
      <c r="Q2013" t="s">
        <v>297</v>
      </c>
      <c r="R2013" t="s">
        <v>3422</v>
      </c>
      <c r="S2013">
        <v>55.991999999999997</v>
      </c>
      <c r="T2013">
        <v>1</v>
      </c>
      <c r="U2013" s="4">
        <v>0.2</v>
      </c>
      <c r="V2013">
        <f t="shared" si="63"/>
        <v>-11.198399999999999</v>
      </c>
      <c r="W2013">
        <v>5.5992000000000015</v>
      </c>
    </row>
    <row r="2014" spans="1:23" x14ac:dyDescent="0.3">
      <c r="A2014">
        <v>7450</v>
      </c>
      <c r="B2014" t="s">
        <v>4835</v>
      </c>
      <c r="C2014" s="2">
        <v>42630</v>
      </c>
      <c r="D2014">
        <f t="shared" si="62"/>
        <v>2016</v>
      </c>
      <c r="E2014" s="2">
        <v>42635</v>
      </c>
      <c r="F2014" t="s">
        <v>128</v>
      </c>
      <c r="G2014" t="s">
        <v>2915</v>
      </c>
      <c r="H2014" t="s">
        <v>2916</v>
      </c>
      <c r="I2014" t="s">
        <v>37</v>
      </c>
      <c r="J2014" t="s">
        <v>26</v>
      </c>
      <c r="K2014" t="s">
        <v>27</v>
      </c>
      <c r="L2014" t="s">
        <v>28</v>
      </c>
      <c r="M2014">
        <v>77036</v>
      </c>
      <c r="N2014" t="s">
        <v>29</v>
      </c>
      <c r="O2014" t="s">
        <v>4836</v>
      </c>
      <c r="P2014" t="s">
        <v>31</v>
      </c>
      <c r="Q2014" t="s">
        <v>64</v>
      </c>
      <c r="R2014" t="s">
        <v>4837</v>
      </c>
      <c r="S2014">
        <v>9.9120000000000008</v>
      </c>
      <c r="T2014">
        <v>3</v>
      </c>
      <c r="U2014" s="4">
        <v>0.2</v>
      </c>
      <c r="V2014">
        <f t="shared" si="63"/>
        <v>-1.9824000000000002</v>
      </c>
      <c r="W2014">
        <v>3.2213999999999996</v>
      </c>
    </row>
    <row r="2015" spans="1:23" x14ac:dyDescent="0.3">
      <c r="A2015">
        <v>7451</v>
      </c>
      <c r="B2015" t="s">
        <v>4835</v>
      </c>
      <c r="C2015" s="2">
        <v>42630</v>
      </c>
      <c r="D2015">
        <f t="shared" si="62"/>
        <v>2016</v>
      </c>
      <c r="E2015" s="2">
        <v>42635</v>
      </c>
      <c r="F2015" t="s">
        <v>128</v>
      </c>
      <c r="G2015" t="s">
        <v>2915</v>
      </c>
      <c r="H2015" t="s">
        <v>2916</v>
      </c>
      <c r="I2015" t="s">
        <v>37</v>
      </c>
      <c r="J2015" t="s">
        <v>26</v>
      </c>
      <c r="K2015" t="s">
        <v>27</v>
      </c>
      <c r="L2015" t="s">
        <v>28</v>
      </c>
      <c r="M2015">
        <v>77036</v>
      </c>
      <c r="N2015" t="s">
        <v>29</v>
      </c>
      <c r="O2015" t="s">
        <v>2085</v>
      </c>
      <c r="P2015" t="s">
        <v>54</v>
      </c>
      <c r="Q2015" t="s">
        <v>140</v>
      </c>
      <c r="R2015" t="s">
        <v>2086</v>
      </c>
      <c r="S2015">
        <v>318.43</v>
      </c>
      <c r="T2015">
        <v>5</v>
      </c>
      <c r="U2015" s="4">
        <v>0.3</v>
      </c>
      <c r="V2015">
        <f t="shared" si="63"/>
        <v>-95.528999999999996</v>
      </c>
      <c r="W2015">
        <v>-77.333000000000013</v>
      </c>
    </row>
    <row r="2016" spans="1:23" x14ac:dyDescent="0.3">
      <c r="A2016">
        <v>7452</v>
      </c>
      <c r="B2016" t="s">
        <v>4835</v>
      </c>
      <c r="C2016" s="2">
        <v>42630</v>
      </c>
      <c r="D2016">
        <f t="shared" si="62"/>
        <v>2016</v>
      </c>
      <c r="E2016" s="2">
        <v>42635</v>
      </c>
      <c r="F2016" t="s">
        <v>128</v>
      </c>
      <c r="G2016" t="s">
        <v>2915</v>
      </c>
      <c r="H2016" t="s">
        <v>2916</v>
      </c>
      <c r="I2016" t="s">
        <v>37</v>
      </c>
      <c r="J2016" t="s">
        <v>26</v>
      </c>
      <c r="K2016" t="s">
        <v>27</v>
      </c>
      <c r="L2016" t="s">
        <v>28</v>
      </c>
      <c r="M2016">
        <v>77036</v>
      </c>
      <c r="N2016" t="s">
        <v>29</v>
      </c>
      <c r="O2016" t="s">
        <v>4838</v>
      </c>
      <c r="P2016" t="s">
        <v>31</v>
      </c>
      <c r="Q2016" t="s">
        <v>47</v>
      </c>
      <c r="R2016" t="s">
        <v>4839</v>
      </c>
      <c r="S2016">
        <v>5.7999999999999989</v>
      </c>
      <c r="T2016">
        <v>5</v>
      </c>
      <c r="U2016" s="4">
        <v>0.8</v>
      </c>
      <c r="V2016">
        <f t="shared" si="63"/>
        <v>-4.6399999999999997</v>
      </c>
      <c r="W2016">
        <v>-10.15</v>
      </c>
    </row>
    <row r="2017" spans="1:23" x14ac:dyDescent="0.3">
      <c r="A2017">
        <v>7453</v>
      </c>
      <c r="B2017" t="s">
        <v>4835</v>
      </c>
      <c r="C2017" s="2">
        <v>42630</v>
      </c>
      <c r="D2017">
        <f t="shared" si="62"/>
        <v>2016</v>
      </c>
      <c r="E2017" s="2">
        <v>42635</v>
      </c>
      <c r="F2017" t="s">
        <v>128</v>
      </c>
      <c r="G2017" t="s">
        <v>2915</v>
      </c>
      <c r="H2017" t="s">
        <v>2916</v>
      </c>
      <c r="I2017" t="s">
        <v>37</v>
      </c>
      <c r="J2017" t="s">
        <v>26</v>
      </c>
      <c r="K2017" t="s">
        <v>27</v>
      </c>
      <c r="L2017" t="s">
        <v>28</v>
      </c>
      <c r="M2017">
        <v>77036</v>
      </c>
      <c r="N2017" t="s">
        <v>29</v>
      </c>
      <c r="O2017" t="s">
        <v>4840</v>
      </c>
      <c r="P2017" t="s">
        <v>67</v>
      </c>
      <c r="Q2017" t="s">
        <v>297</v>
      </c>
      <c r="R2017" t="s">
        <v>4841</v>
      </c>
      <c r="S2017">
        <v>1415.76</v>
      </c>
      <c r="T2017">
        <v>6</v>
      </c>
      <c r="U2017" s="4">
        <v>0.2</v>
      </c>
      <c r="V2017">
        <f t="shared" si="63"/>
        <v>-283.15199999999999</v>
      </c>
      <c r="W2017">
        <v>88.48500000000007</v>
      </c>
    </row>
    <row r="2018" spans="1:23" x14ac:dyDescent="0.3">
      <c r="A2018">
        <v>760</v>
      </c>
      <c r="B2018" t="s">
        <v>4842</v>
      </c>
      <c r="C2018" s="2">
        <v>42631</v>
      </c>
      <c r="D2018">
        <f t="shared" si="62"/>
        <v>2016</v>
      </c>
      <c r="E2018" s="2">
        <v>42635</v>
      </c>
      <c r="F2018" t="s">
        <v>22</v>
      </c>
      <c r="G2018" t="s">
        <v>3253</v>
      </c>
      <c r="H2018" t="s">
        <v>3254</v>
      </c>
      <c r="I2018" t="s">
        <v>104</v>
      </c>
      <c r="J2018" t="s">
        <v>26</v>
      </c>
      <c r="K2018" t="s">
        <v>123</v>
      </c>
      <c r="L2018" t="s">
        <v>124</v>
      </c>
      <c r="M2018">
        <v>54302</v>
      </c>
      <c r="N2018" t="s">
        <v>29</v>
      </c>
      <c r="O2018" t="s">
        <v>1884</v>
      </c>
      <c r="P2018" t="s">
        <v>31</v>
      </c>
      <c r="Q2018" t="s">
        <v>32</v>
      </c>
      <c r="R2018" t="s">
        <v>4541</v>
      </c>
      <c r="S2018">
        <v>22.72</v>
      </c>
      <c r="T2018">
        <v>4</v>
      </c>
      <c r="U2018" s="4">
        <v>0</v>
      </c>
      <c r="V2018">
        <f t="shared" si="63"/>
        <v>0</v>
      </c>
      <c r="W2018">
        <v>10.223999999999998</v>
      </c>
    </row>
    <row r="2019" spans="1:23" x14ac:dyDescent="0.3">
      <c r="A2019">
        <v>2823</v>
      </c>
      <c r="B2019" t="s">
        <v>4843</v>
      </c>
      <c r="C2019" s="2">
        <v>42631</v>
      </c>
      <c r="D2019">
        <f t="shared" si="62"/>
        <v>2016</v>
      </c>
      <c r="E2019" s="2">
        <v>42633</v>
      </c>
      <c r="F2019" t="s">
        <v>101</v>
      </c>
      <c r="G2019" t="s">
        <v>661</v>
      </c>
      <c r="H2019" t="s">
        <v>662</v>
      </c>
      <c r="I2019" t="s">
        <v>25</v>
      </c>
      <c r="J2019" t="s">
        <v>26</v>
      </c>
      <c r="K2019" t="s">
        <v>179</v>
      </c>
      <c r="L2019" t="s">
        <v>28</v>
      </c>
      <c r="M2019">
        <v>76017</v>
      </c>
      <c r="N2019" t="s">
        <v>29</v>
      </c>
      <c r="O2019" t="s">
        <v>4844</v>
      </c>
      <c r="P2019" t="s">
        <v>31</v>
      </c>
      <c r="Q2019" t="s">
        <v>64</v>
      </c>
      <c r="R2019" t="s">
        <v>4845</v>
      </c>
      <c r="S2019">
        <v>8.9280000000000008</v>
      </c>
      <c r="T2019">
        <v>2</v>
      </c>
      <c r="U2019" s="4">
        <v>0.2</v>
      </c>
      <c r="V2019">
        <f t="shared" si="63"/>
        <v>-1.7856000000000003</v>
      </c>
      <c r="W2019">
        <v>0.55799999999999894</v>
      </c>
    </row>
    <row r="2020" spans="1:23" x14ac:dyDescent="0.3">
      <c r="A2020">
        <v>2824</v>
      </c>
      <c r="B2020" t="s">
        <v>4843</v>
      </c>
      <c r="C2020" s="2">
        <v>42631</v>
      </c>
      <c r="D2020">
        <f t="shared" si="62"/>
        <v>2016</v>
      </c>
      <c r="E2020" s="2">
        <v>42633</v>
      </c>
      <c r="F2020" t="s">
        <v>101</v>
      </c>
      <c r="G2020" t="s">
        <v>661</v>
      </c>
      <c r="H2020" t="s">
        <v>662</v>
      </c>
      <c r="I2020" t="s">
        <v>25</v>
      </c>
      <c r="J2020" t="s">
        <v>26</v>
      </c>
      <c r="K2020" t="s">
        <v>179</v>
      </c>
      <c r="L2020" t="s">
        <v>28</v>
      </c>
      <c r="M2020">
        <v>76017</v>
      </c>
      <c r="N2020" t="s">
        <v>29</v>
      </c>
      <c r="O2020" t="s">
        <v>4846</v>
      </c>
      <c r="P2020" t="s">
        <v>31</v>
      </c>
      <c r="Q2020" t="s">
        <v>44</v>
      </c>
      <c r="R2020" t="s">
        <v>4847</v>
      </c>
      <c r="S2020">
        <v>47.584000000000003</v>
      </c>
      <c r="T2020">
        <v>2</v>
      </c>
      <c r="U2020" s="4">
        <v>0.2</v>
      </c>
      <c r="V2020">
        <f t="shared" si="63"/>
        <v>-9.5168000000000017</v>
      </c>
      <c r="W2020">
        <v>-2.9739999999999966</v>
      </c>
    </row>
    <row r="2021" spans="1:23" x14ac:dyDescent="0.3">
      <c r="A2021">
        <v>5324</v>
      </c>
      <c r="B2021" t="s">
        <v>4848</v>
      </c>
      <c r="C2021" s="2">
        <v>42631</v>
      </c>
      <c r="D2021">
        <f t="shared" si="62"/>
        <v>2016</v>
      </c>
      <c r="E2021" s="2">
        <v>42636</v>
      </c>
      <c r="F2021" t="s">
        <v>128</v>
      </c>
      <c r="G2021" t="s">
        <v>191</v>
      </c>
      <c r="H2021" t="s">
        <v>192</v>
      </c>
      <c r="I2021" t="s">
        <v>25</v>
      </c>
      <c r="J2021" t="s">
        <v>26</v>
      </c>
      <c r="K2021" t="s">
        <v>4849</v>
      </c>
      <c r="L2021" t="s">
        <v>733</v>
      </c>
      <c r="M2021">
        <v>68801</v>
      </c>
      <c r="N2021" t="s">
        <v>29</v>
      </c>
      <c r="O2021" t="s">
        <v>519</v>
      </c>
      <c r="P2021" t="s">
        <v>31</v>
      </c>
      <c r="Q2021" t="s">
        <v>32</v>
      </c>
      <c r="R2021" t="s">
        <v>520</v>
      </c>
      <c r="S2021">
        <v>15.96</v>
      </c>
      <c r="T2021">
        <v>2</v>
      </c>
      <c r="U2021" s="4">
        <v>0</v>
      </c>
      <c r="V2021">
        <f t="shared" si="63"/>
        <v>0</v>
      </c>
      <c r="W2021">
        <v>7.98</v>
      </c>
    </row>
    <row r="2022" spans="1:23" x14ac:dyDescent="0.3">
      <c r="A2022">
        <v>7732</v>
      </c>
      <c r="B2022" t="s">
        <v>4850</v>
      </c>
      <c r="C2022" s="2">
        <v>42631</v>
      </c>
      <c r="D2022">
        <f t="shared" si="62"/>
        <v>2016</v>
      </c>
      <c r="E2022" s="2">
        <v>42634</v>
      </c>
      <c r="F2022" t="s">
        <v>101</v>
      </c>
      <c r="G2022" t="s">
        <v>442</v>
      </c>
      <c r="H2022" t="s">
        <v>443</v>
      </c>
      <c r="I2022" t="s">
        <v>37</v>
      </c>
      <c r="J2022" t="s">
        <v>26</v>
      </c>
      <c r="K2022" t="s">
        <v>160</v>
      </c>
      <c r="L2022" t="s">
        <v>28</v>
      </c>
      <c r="M2022">
        <v>75220</v>
      </c>
      <c r="N2022" t="s">
        <v>29</v>
      </c>
      <c r="O2022" t="s">
        <v>4851</v>
      </c>
      <c r="P2022" t="s">
        <v>31</v>
      </c>
      <c r="Q2022" t="s">
        <v>280</v>
      </c>
      <c r="R2022" t="s">
        <v>4852</v>
      </c>
      <c r="S2022">
        <v>114.84800000000001</v>
      </c>
      <c r="T2022">
        <v>4</v>
      </c>
      <c r="U2022" s="4">
        <v>0.2</v>
      </c>
      <c r="V2022">
        <f t="shared" si="63"/>
        <v>-22.969600000000003</v>
      </c>
      <c r="W2022">
        <v>35.889999999999986</v>
      </c>
    </row>
    <row r="2023" spans="1:23" x14ac:dyDescent="0.3">
      <c r="A2023">
        <v>796</v>
      </c>
      <c r="B2023" t="s">
        <v>4853</v>
      </c>
      <c r="C2023" s="2">
        <v>42634</v>
      </c>
      <c r="D2023">
        <f t="shared" si="62"/>
        <v>2016</v>
      </c>
      <c r="E2023" s="2">
        <v>42639</v>
      </c>
      <c r="F2023" t="s">
        <v>22</v>
      </c>
      <c r="G2023" t="s">
        <v>4854</v>
      </c>
      <c r="H2023" t="s">
        <v>4855</v>
      </c>
      <c r="I2023" t="s">
        <v>25</v>
      </c>
      <c r="J2023" t="s">
        <v>26</v>
      </c>
      <c r="K2023" t="s">
        <v>2274</v>
      </c>
      <c r="L2023" t="s">
        <v>252</v>
      </c>
      <c r="M2023">
        <v>55901</v>
      </c>
      <c r="N2023" t="s">
        <v>29</v>
      </c>
      <c r="O2023" t="s">
        <v>1234</v>
      </c>
      <c r="P2023" t="s">
        <v>31</v>
      </c>
      <c r="Q2023" t="s">
        <v>47</v>
      </c>
      <c r="R2023" t="s">
        <v>1235</v>
      </c>
      <c r="S2023">
        <v>20.16</v>
      </c>
      <c r="T2023">
        <v>7</v>
      </c>
      <c r="U2023" s="4">
        <v>0</v>
      </c>
      <c r="V2023">
        <f t="shared" si="63"/>
        <v>0</v>
      </c>
      <c r="W2023">
        <v>9.8783999999999992</v>
      </c>
    </row>
    <row r="2024" spans="1:23" x14ac:dyDescent="0.3">
      <c r="A2024">
        <v>1784</v>
      </c>
      <c r="B2024" t="s">
        <v>4856</v>
      </c>
      <c r="C2024" s="2">
        <v>42635</v>
      </c>
      <c r="D2024">
        <f t="shared" si="62"/>
        <v>2016</v>
      </c>
      <c r="E2024" s="2">
        <v>42639</v>
      </c>
      <c r="F2024" t="s">
        <v>22</v>
      </c>
      <c r="G2024" t="s">
        <v>4857</v>
      </c>
      <c r="H2024" t="s">
        <v>4858</v>
      </c>
      <c r="I2024" t="s">
        <v>104</v>
      </c>
      <c r="J2024" t="s">
        <v>26</v>
      </c>
      <c r="K2024" t="s">
        <v>438</v>
      </c>
      <c r="L2024" t="s">
        <v>124</v>
      </c>
      <c r="M2024">
        <v>53209</v>
      </c>
      <c r="N2024" t="s">
        <v>29</v>
      </c>
      <c r="O2024" t="s">
        <v>4859</v>
      </c>
      <c r="P2024" t="s">
        <v>31</v>
      </c>
      <c r="Q2024" t="s">
        <v>32</v>
      </c>
      <c r="R2024" t="s">
        <v>4860</v>
      </c>
      <c r="S2024">
        <v>219.84</v>
      </c>
      <c r="T2024">
        <v>4</v>
      </c>
      <c r="U2024" s="4">
        <v>0</v>
      </c>
      <c r="V2024">
        <f t="shared" si="63"/>
        <v>0</v>
      </c>
      <c r="W2024">
        <v>107.7216</v>
      </c>
    </row>
    <row r="2025" spans="1:23" x14ac:dyDescent="0.3">
      <c r="A2025">
        <v>1785</v>
      </c>
      <c r="B2025" t="s">
        <v>4856</v>
      </c>
      <c r="C2025" s="2">
        <v>42635</v>
      </c>
      <c r="D2025">
        <f t="shared" si="62"/>
        <v>2016</v>
      </c>
      <c r="E2025" s="2">
        <v>42639</v>
      </c>
      <c r="F2025" t="s">
        <v>22</v>
      </c>
      <c r="G2025" t="s">
        <v>4857</v>
      </c>
      <c r="H2025" t="s">
        <v>4858</v>
      </c>
      <c r="I2025" t="s">
        <v>104</v>
      </c>
      <c r="J2025" t="s">
        <v>26</v>
      </c>
      <c r="K2025" t="s">
        <v>438</v>
      </c>
      <c r="L2025" t="s">
        <v>124</v>
      </c>
      <c r="M2025">
        <v>53209</v>
      </c>
      <c r="N2025" t="s">
        <v>29</v>
      </c>
      <c r="O2025" t="s">
        <v>1532</v>
      </c>
      <c r="P2025" t="s">
        <v>67</v>
      </c>
      <c r="Q2025" t="s">
        <v>68</v>
      </c>
      <c r="R2025" t="s">
        <v>1533</v>
      </c>
      <c r="S2025">
        <v>98.16</v>
      </c>
      <c r="T2025">
        <v>6</v>
      </c>
      <c r="U2025" s="4">
        <v>0</v>
      </c>
      <c r="V2025">
        <f t="shared" si="63"/>
        <v>0</v>
      </c>
      <c r="W2025">
        <v>9.8159999999999954</v>
      </c>
    </row>
    <row r="2026" spans="1:23" x14ac:dyDescent="0.3">
      <c r="A2026">
        <v>1786</v>
      </c>
      <c r="B2026" t="s">
        <v>4856</v>
      </c>
      <c r="C2026" s="2">
        <v>42635</v>
      </c>
      <c r="D2026">
        <f t="shared" si="62"/>
        <v>2016</v>
      </c>
      <c r="E2026" s="2">
        <v>42639</v>
      </c>
      <c r="F2026" t="s">
        <v>22</v>
      </c>
      <c r="G2026" t="s">
        <v>4857</v>
      </c>
      <c r="H2026" t="s">
        <v>4858</v>
      </c>
      <c r="I2026" t="s">
        <v>104</v>
      </c>
      <c r="J2026" t="s">
        <v>26</v>
      </c>
      <c r="K2026" t="s">
        <v>438</v>
      </c>
      <c r="L2026" t="s">
        <v>124</v>
      </c>
      <c r="M2026">
        <v>53209</v>
      </c>
      <c r="N2026" t="s">
        <v>29</v>
      </c>
      <c r="O2026" t="s">
        <v>4861</v>
      </c>
      <c r="P2026" t="s">
        <v>31</v>
      </c>
      <c r="Q2026" t="s">
        <v>47</v>
      </c>
      <c r="R2026" t="s">
        <v>4862</v>
      </c>
      <c r="S2026">
        <v>33.04</v>
      </c>
      <c r="T2026">
        <v>8</v>
      </c>
      <c r="U2026" s="4">
        <v>0</v>
      </c>
      <c r="V2026">
        <f t="shared" si="63"/>
        <v>0</v>
      </c>
      <c r="W2026">
        <v>15.5288</v>
      </c>
    </row>
    <row r="2027" spans="1:23" x14ac:dyDescent="0.3">
      <c r="A2027">
        <v>1787</v>
      </c>
      <c r="B2027" t="s">
        <v>4856</v>
      </c>
      <c r="C2027" s="2">
        <v>42635</v>
      </c>
      <c r="D2027">
        <f t="shared" si="62"/>
        <v>2016</v>
      </c>
      <c r="E2027" s="2">
        <v>42639</v>
      </c>
      <c r="F2027" t="s">
        <v>22</v>
      </c>
      <c r="G2027" t="s">
        <v>4857</v>
      </c>
      <c r="H2027" t="s">
        <v>4858</v>
      </c>
      <c r="I2027" t="s">
        <v>104</v>
      </c>
      <c r="J2027" t="s">
        <v>26</v>
      </c>
      <c r="K2027" t="s">
        <v>438</v>
      </c>
      <c r="L2027" t="s">
        <v>124</v>
      </c>
      <c r="M2027">
        <v>53209</v>
      </c>
      <c r="N2027" t="s">
        <v>29</v>
      </c>
      <c r="O2027" t="s">
        <v>4863</v>
      </c>
      <c r="P2027" t="s">
        <v>67</v>
      </c>
      <c r="Q2027" t="s">
        <v>297</v>
      </c>
      <c r="R2027" t="s">
        <v>4864</v>
      </c>
      <c r="S2027">
        <v>86.97</v>
      </c>
      <c r="T2027">
        <v>3</v>
      </c>
      <c r="U2027" s="4">
        <v>0</v>
      </c>
      <c r="V2027">
        <f t="shared" si="63"/>
        <v>0</v>
      </c>
      <c r="W2027">
        <v>25.221299999999989</v>
      </c>
    </row>
    <row r="2028" spans="1:23" x14ac:dyDescent="0.3">
      <c r="A2028">
        <v>2123</v>
      </c>
      <c r="B2028" t="s">
        <v>4865</v>
      </c>
      <c r="C2028" s="2">
        <v>42635</v>
      </c>
      <c r="D2028">
        <f t="shared" si="62"/>
        <v>2016</v>
      </c>
      <c r="E2028" s="2">
        <v>42637</v>
      </c>
      <c r="F2028" t="s">
        <v>128</v>
      </c>
      <c r="G2028" t="s">
        <v>4866</v>
      </c>
      <c r="H2028" t="s">
        <v>4867</v>
      </c>
      <c r="I2028" t="s">
        <v>37</v>
      </c>
      <c r="J2028" t="s">
        <v>26</v>
      </c>
      <c r="K2028" t="s">
        <v>1816</v>
      </c>
      <c r="L2028" t="s">
        <v>74</v>
      </c>
      <c r="M2028">
        <v>48911</v>
      </c>
      <c r="N2028" t="s">
        <v>29</v>
      </c>
      <c r="O2028" t="s">
        <v>4868</v>
      </c>
      <c r="P2028" t="s">
        <v>54</v>
      </c>
      <c r="Q2028" t="s">
        <v>110</v>
      </c>
      <c r="R2028" t="s">
        <v>4869</v>
      </c>
      <c r="S2028">
        <v>241.96</v>
      </c>
      <c r="T2028">
        <v>2</v>
      </c>
      <c r="U2028" s="4">
        <v>0</v>
      </c>
      <c r="V2028">
        <f t="shared" si="63"/>
        <v>0</v>
      </c>
      <c r="W2028">
        <v>41.133199999999988</v>
      </c>
    </row>
    <row r="2029" spans="1:23" x14ac:dyDescent="0.3">
      <c r="A2029">
        <v>2124</v>
      </c>
      <c r="B2029" t="s">
        <v>4865</v>
      </c>
      <c r="C2029" s="2">
        <v>42635</v>
      </c>
      <c r="D2029">
        <f t="shared" si="62"/>
        <v>2016</v>
      </c>
      <c r="E2029" s="2">
        <v>42637</v>
      </c>
      <c r="F2029" t="s">
        <v>128</v>
      </c>
      <c r="G2029" t="s">
        <v>4866</v>
      </c>
      <c r="H2029" t="s">
        <v>4867</v>
      </c>
      <c r="I2029" t="s">
        <v>37</v>
      </c>
      <c r="J2029" t="s">
        <v>26</v>
      </c>
      <c r="K2029" t="s">
        <v>1816</v>
      </c>
      <c r="L2029" t="s">
        <v>74</v>
      </c>
      <c r="M2029">
        <v>48911</v>
      </c>
      <c r="N2029" t="s">
        <v>29</v>
      </c>
      <c r="O2029" t="s">
        <v>4235</v>
      </c>
      <c r="P2029" t="s">
        <v>31</v>
      </c>
      <c r="Q2029" t="s">
        <v>41</v>
      </c>
      <c r="R2029" t="s">
        <v>4236</v>
      </c>
      <c r="S2029">
        <v>27.72</v>
      </c>
      <c r="T2029">
        <v>9</v>
      </c>
      <c r="U2029" s="4">
        <v>0</v>
      </c>
      <c r="V2029">
        <f t="shared" si="63"/>
        <v>0</v>
      </c>
      <c r="W2029">
        <v>13.3056</v>
      </c>
    </row>
    <row r="2030" spans="1:23" x14ac:dyDescent="0.3">
      <c r="A2030">
        <v>3211</v>
      </c>
      <c r="B2030" t="s">
        <v>4870</v>
      </c>
      <c r="C2030" s="2">
        <v>42635</v>
      </c>
      <c r="D2030">
        <f t="shared" si="62"/>
        <v>2016</v>
      </c>
      <c r="E2030" s="2">
        <v>42640</v>
      </c>
      <c r="F2030" t="s">
        <v>22</v>
      </c>
      <c r="G2030" t="s">
        <v>3108</v>
      </c>
      <c r="H2030" t="s">
        <v>3109</v>
      </c>
      <c r="I2030" t="s">
        <v>104</v>
      </c>
      <c r="J2030" t="s">
        <v>26</v>
      </c>
      <c r="K2030" t="s">
        <v>4528</v>
      </c>
      <c r="L2030" t="s">
        <v>28</v>
      </c>
      <c r="M2030">
        <v>77581</v>
      </c>
      <c r="N2030" t="s">
        <v>29</v>
      </c>
      <c r="O2030" t="s">
        <v>2413</v>
      </c>
      <c r="P2030" t="s">
        <v>31</v>
      </c>
      <c r="Q2030" t="s">
        <v>280</v>
      </c>
      <c r="R2030" t="s">
        <v>472</v>
      </c>
      <c r="S2030">
        <v>13.392000000000001</v>
      </c>
      <c r="T2030">
        <v>3</v>
      </c>
      <c r="U2030" s="4">
        <v>0.2</v>
      </c>
      <c r="V2030">
        <f t="shared" si="63"/>
        <v>-2.6784000000000003</v>
      </c>
      <c r="W2030">
        <v>5.0220000000000002</v>
      </c>
    </row>
    <row r="2031" spans="1:23" x14ac:dyDescent="0.3">
      <c r="A2031">
        <v>3212</v>
      </c>
      <c r="B2031" t="s">
        <v>4870</v>
      </c>
      <c r="C2031" s="2">
        <v>42635</v>
      </c>
      <c r="D2031">
        <f t="shared" si="62"/>
        <v>2016</v>
      </c>
      <c r="E2031" s="2">
        <v>42640</v>
      </c>
      <c r="F2031" t="s">
        <v>22</v>
      </c>
      <c r="G2031" t="s">
        <v>3108</v>
      </c>
      <c r="H2031" t="s">
        <v>3109</v>
      </c>
      <c r="I2031" t="s">
        <v>104</v>
      </c>
      <c r="J2031" t="s">
        <v>26</v>
      </c>
      <c r="K2031" t="s">
        <v>4528</v>
      </c>
      <c r="L2031" t="s">
        <v>28</v>
      </c>
      <c r="M2031">
        <v>77581</v>
      </c>
      <c r="N2031" t="s">
        <v>29</v>
      </c>
      <c r="O2031" t="s">
        <v>3076</v>
      </c>
      <c r="P2031" t="s">
        <v>31</v>
      </c>
      <c r="Q2031" t="s">
        <v>47</v>
      </c>
      <c r="R2031" t="s">
        <v>3077</v>
      </c>
      <c r="S2031">
        <v>11.227999999999998</v>
      </c>
      <c r="T2031">
        <v>7</v>
      </c>
      <c r="U2031" s="4">
        <v>0.8</v>
      </c>
      <c r="V2031">
        <f t="shared" si="63"/>
        <v>-8.9823999999999984</v>
      </c>
      <c r="W2031">
        <v>-18.52620000000001</v>
      </c>
    </row>
    <row r="2032" spans="1:23" x14ac:dyDescent="0.3">
      <c r="A2032">
        <v>1970</v>
      </c>
      <c r="B2032" t="s">
        <v>4871</v>
      </c>
      <c r="C2032" s="2">
        <v>42636</v>
      </c>
      <c r="D2032">
        <f t="shared" si="62"/>
        <v>2016</v>
      </c>
      <c r="E2032" s="2">
        <v>42642</v>
      </c>
      <c r="F2032" t="s">
        <v>22</v>
      </c>
      <c r="G2032" t="s">
        <v>2006</v>
      </c>
      <c r="H2032" t="s">
        <v>2007</v>
      </c>
      <c r="I2032" t="s">
        <v>25</v>
      </c>
      <c r="J2032" t="s">
        <v>26</v>
      </c>
      <c r="K2032" t="s">
        <v>847</v>
      </c>
      <c r="L2032" t="s">
        <v>633</v>
      </c>
      <c r="M2032">
        <v>74133</v>
      </c>
      <c r="N2032" t="s">
        <v>29</v>
      </c>
      <c r="O2032" t="s">
        <v>1430</v>
      </c>
      <c r="P2032" t="s">
        <v>67</v>
      </c>
      <c r="Q2032" t="s">
        <v>68</v>
      </c>
      <c r="R2032" t="s">
        <v>1431</v>
      </c>
      <c r="S2032">
        <v>291.95999999999998</v>
      </c>
      <c r="T2032">
        <v>4</v>
      </c>
      <c r="U2032" s="4">
        <v>0</v>
      </c>
      <c r="V2032">
        <f t="shared" si="63"/>
        <v>0</v>
      </c>
      <c r="W2032">
        <v>102.18599999999998</v>
      </c>
    </row>
    <row r="2033" spans="1:23" x14ac:dyDescent="0.3">
      <c r="A2033">
        <v>5415</v>
      </c>
      <c r="B2033" t="s">
        <v>4872</v>
      </c>
      <c r="C2033" s="2">
        <v>42636</v>
      </c>
      <c r="D2033">
        <f t="shared" si="62"/>
        <v>2016</v>
      </c>
      <c r="E2033" s="2">
        <v>42641</v>
      </c>
      <c r="F2033" t="s">
        <v>22</v>
      </c>
      <c r="G2033" t="s">
        <v>2901</v>
      </c>
      <c r="H2033" t="s">
        <v>2902</v>
      </c>
      <c r="I2033" t="s">
        <v>25</v>
      </c>
      <c r="J2033" t="s">
        <v>26</v>
      </c>
      <c r="K2033" t="s">
        <v>166</v>
      </c>
      <c r="L2033" t="s">
        <v>39</v>
      </c>
      <c r="M2033">
        <v>60653</v>
      </c>
      <c r="N2033" t="s">
        <v>29</v>
      </c>
      <c r="O2033" t="s">
        <v>3085</v>
      </c>
      <c r="P2033" t="s">
        <v>31</v>
      </c>
      <c r="Q2033" t="s">
        <v>82</v>
      </c>
      <c r="R2033" t="s">
        <v>3086</v>
      </c>
      <c r="S2033">
        <v>73.175999999999974</v>
      </c>
      <c r="T2033">
        <v>6</v>
      </c>
      <c r="U2033" s="4">
        <v>0.8</v>
      </c>
      <c r="V2033">
        <f t="shared" si="63"/>
        <v>-58.540799999999983</v>
      </c>
      <c r="W2033">
        <v>-197.57520000000002</v>
      </c>
    </row>
    <row r="2034" spans="1:23" x14ac:dyDescent="0.3">
      <c r="A2034">
        <v>5416</v>
      </c>
      <c r="B2034" t="s">
        <v>4872</v>
      </c>
      <c r="C2034" s="2">
        <v>42636</v>
      </c>
      <c r="D2034">
        <f t="shared" si="62"/>
        <v>2016</v>
      </c>
      <c r="E2034" s="2">
        <v>42641</v>
      </c>
      <c r="F2034" t="s">
        <v>22</v>
      </c>
      <c r="G2034" t="s">
        <v>2901</v>
      </c>
      <c r="H2034" t="s">
        <v>2902</v>
      </c>
      <c r="I2034" t="s">
        <v>25</v>
      </c>
      <c r="J2034" t="s">
        <v>26</v>
      </c>
      <c r="K2034" t="s">
        <v>166</v>
      </c>
      <c r="L2034" t="s">
        <v>39</v>
      </c>
      <c r="M2034">
        <v>60653</v>
      </c>
      <c r="N2034" t="s">
        <v>29</v>
      </c>
      <c r="O2034" t="s">
        <v>998</v>
      </c>
      <c r="P2034" t="s">
        <v>31</v>
      </c>
      <c r="Q2034" t="s">
        <v>32</v>
      </c>
      <c r="R2034" t="s">
        <v>999</v>
      </c>
      <c r="S2034">
        <v>20.736000000000004</v>
      </c>
      <c r="T2034">
        <v>4</v>
      </c>
      <c r="U2034" s="4">
        <v>0.2</v>
      </c>
      <c r="V2034">
        <f t="shared" si="63"/>
        <v>-4.1472000000000007</v>
      </c>
      <c r="W2034">
        <v>7.2576000000000001</v>
      </c>
    </row>
    <row r="2035" spans="1:23" x14ac:dyDescent="0.3">
      <c r="A2035">
        <v>5417</v>
      </c>
      <c r="B2035" t="s">
        <v>4872</v>
      </c>
      <c r="C2035" s="2">
        <v>42636</v>
      </c>
      <c r="D2035">
        <f t="shared" si="62"/>
        <v>2016</v>
      </c>
      <c r="E2035" s="2">
        <v>42641</v>
      </c>
      <c r="F2035" t="s">
        <v>22</v>
      </c>
      <c r="G2035" t="s">
        <v>2901</v>
      </c>
      <c r="H2035" t="s">
        <v>2902</v>
      </c>
      <c r="I2035" t="s">
        <v>25</v>
      </c>
      <c r="J2035" t="s">
        <v>26</v>
      </c>
      <c r="K2035" t="s">
        <v>166</v>
      </c>
      <c r="L2035" t="s">
        <v>39</v>
      </c>
      <c r="M2035">
        <v>60653</v>
      </c>
      <c r="N2035" t="s">
        <v>29</v>
      </c>
      <c r="O2035" t="s">
        <v>4873</v>
      </c>
      <c r="P2035" t="s">
        <v>67</v>
      </c>
      <c r="Q2035" t="s">
        <v>297</v>
      </c>
      <c r="R2035" t="s">
        <v>4874</v>
      </c>
      <c r="S2035">
        <v>39.984000000000002</v>
      </c>
      <c r="T2035">
        <v>2</v>
      </c>
      <c r="U2035" s="4">
        <v>0.2</v>
      </c>
      <c r="V2035">
        <f t="shared" si="63"/>
        <v>-7.9968000000000004</v>
      </c>
      <c r="W2035">
        <v>-8.9963999999999995</v>
      </c>
    </row>
    <row r="2036" spans="1:23" x14ac:dyDescent="0.3">
      <c r="A2036">
        <v>9627</v>
      </c>
      <c r="B2036" t="s">
        <v>4875</v>
      </c>
      <c r="C2036" s="2">
        <v>42636</v>
      </c>
      <c r="D2036">
        <f t="shared" si="62"/>
        <v>2016</v>
      </c>
      <c r="E2036" s="2">
        <v>42638</v>
      </c>
      <c r="F2036" t="s">
        <v>101</v>
      </c>
      <c r="G2036" t="s">
        <v>4876</v>
      </c>
      <c r="H2036" t="s">
        <v>4877</v>
      </c>
      <c r="I2036" t="s">
        <v>104</v>
      </c>
      <c r="J2036" t="s">
        <v>26</v>
      </c>
      <c r="K2036" t="s">
        <v>173</v>
      </c>
      <c r="L2036" t="s">
        <v>28</v>
      </c>
      <c r="M2036">
        <v>79424</v>
      </c>
      <c r="N2036" t="s">
        <v>29</v>
      </c>
      <c r="O2036" t="s">
        <v>804</v>
      </c>
      <c r="P2036" t="s">
        <v>31</v>
      </c>
      <c r="Q2036" t="s">
        <v>32</v>
      </c>
      <c r="R2036" t="s">
        <v>805</v>
      </c>
      <c r="S2036">
        <v>9.2480000000000011</v>
      </c>
      <c r="T2036">
        <v>2</v>
      </c>
      <c r="U2036" s="4">
        <v>0.2</v>
      </c>
      <c r="V2036">
        <f t="shared" si="63"/>
        <v>-1.8496000000000004</v>
      </c>
      <c r="W2036">
        <v>3.3524000000000003</v>
      </c>
    </row>
    <row r="2037" spans="1:23" x14ac:dyDescent="0.3">
      <c r="A2037">
        <v>3494</v>
      </c>
      <c r="B2037" t="s">
        <v>4878</v>
      </c>
      <c r="C2037" s="2">
        <v>42637</v>
      </c>
      <c r="D2037">
        <f t="shared" si="62"/>
        <v>2016</v>
      </c>
      <c r="E2037" s="2">
        <v>42641</v>
      </c>
      <c r="F2037" t="s">
        <v>22</v>
      </c>
      <c r="G2037" t="s">
        <v>4879</v>
      </c>
      <c r="H2037" t="s">
        <v>4880</v>
      </c>
      <c r="I2037" t="s">
        <v>104</v>
      </c>
      <c r="J2037" t="s">
        <v>26</v>
      </c>
      <c r="K2037" t="s">
        <v>4881</v>
      </c>
      <c r="L2037" t="s">
        <v>252</v>
      </c>
      <c r="M2037">
        <v>56301</v>
      </c>
      <c r="N2037" t="s">
        <v>29</v>
      </c>
      <c r="O2037" t="s">
        <v>4882</v>
      </c>
      <c r="P2037" t="s">
        <v>67</v>
      </c>
      <c r="Q2037" t="s">
        <v>68</v>
      </c>
      <c r="R2037" t="s">
        <v>4883</v>
      </c>
      <c r="S2037">
        <v>72</v>
      </c>
      <c r="T2037">
        <v>4</v>
      </c>
      <c r="U2037" s="4">
        <v>0</v>
      </c>
      <c r="V2037">
        <f t="shared" si="63"/>
        <v>0</v>
      </c>
      <c r="W2037">
        <v>12.959999999999994</v>
      </c>
    </row>
    <row r="2038" spans="1:23" x14ac:dyDescent="0.3">
      <c r="A2038">
        <v>3495</v>
      </c>
      <c r="B2038" t="s">
        <v>4878</v>
      </c>
      <c r="C2038" s="2">
        <v>42637</v>
      </c>
      <c r="D2038">
        <f t="shared" si="62"/>
        <v>2016</v>
      </c>
      <c r="E2038" s="2">
        <v>42641</v>
      </c>
      <c r="F2038" t="s">
        <v>22</v>
      </c>
      <c r="G2038" t="s">
        <v>4879</v>
      </c>
      <c r="H2038" t="s">
        <v>4880</v>
      </c>
      <c r="I2038" t="s">
        <v>104</v>
      </c>
      <c r="J2038" t="s">
        <v>26</v>
      </c>
      <c r="K2038" t="s">
        <v>4881</v>
      </c>
      <c r="L2038" t="s">
        <v>252</v>
      </c>
      <c r="M2038">
        <v>56301</v>
      </c>
      <c r="N2038" t="s">
        <v>29</v>
      </c>
      <c r="O2038" t="s">
        <v>2586</v>
      </c>
      <c r="P2038" t="s">
        <v>67</v>
      </c>
      <c r="Q2038" t="s">
        <v>68</v>
      </c>
      <c r="R2038" t="s">
        <v>2587</v>
      </c>
      <c r="S2038">
        <v>655.90000000000009</v>
      </c>
      <c r="T2038">
        <v>5</v>
      </c>
      <c r="U2038" s="4">
        <v>0</v>
      </c>
      <c r="V2038">
        <f t="shared" si="63"/>
        <v>0</v>
      </c>
      <c r="W2038">
        <v>275.47800000000001</v>
      </c>
    </row>
    <row r="2039" spans="1:23" x14ac:dyDescent="0.3">
      <c r="A2039">
        <v>3496</v>
      </c>
      <c r="B2039" t="s">
        <v>4878</v>
      </c>
      <c r="C2039" s="2">
        <v>42637</v>
      </c>
      <c r="D2039">
        <f t="shared" si="62"/>
        <v>2016</v>
      </c>
      <c r="E2039" s="2">
        <v>42641</v>
      </c>
      <c r="F2039" t="s">
        <v>22</v>
      </c>
      <c r="G2039" t="s">
        <v>4879</v>
      </c>
      <c r="H2039" t="s">
        <v>4880</v>
      </c>
      <c r="I2039" t="s">
        <v>104</v>
      </c>
      <c r="J2039" t="s">
        <v>26</v>
      </c>
      <c r="K2039" t="s">
        <v>4881</v>
      </c>
      <c r="L2039" t="s">
        <v>252</v>
      </c>
      <c r="M2039">
        <v>56301</v>
      </c>
      <c r="N2039" t="s">
        <v>29</v>
      </c>
      <c r="O2039" t="s">
        <v>2956</v>
      </c>
      <c r="P2039" t="s">
        <v>54</v>
      </c>
      <c r="Q2039" t="s">
        <v>140</v>
      </c>
      <c r="R2039" t="s">
        <v>2957</v>
      </c>
      <c r="S2039">
        <v>603.91999999999996</v>
      </c>
      <c r="T2039">
        <v>4</v>
      </c>
      <c r="U2039" s="4">
        <v>0</v>
      </c>
      <c r="V2039">
        <f t="shared" si="63"/>
        <v>0</v>
      </c>
      <c r="W2039">
        <v>181.17599999999993</v>
      </c>
    </row>
    <row r="2040" spans="1:23" x14ac:dyDescent="0.3">
      <c r="A2040">
        <v>9353</v>
      </c>
      <c r="B2040" t="s">
        <v>4884</v>
      </c>
      <c r="C2040" s="2">
        <v>42637</v>
      </c>
      <c r="D2040">
        <f t="shared" si="62"/>
        <v>2016</v>
      </c>
      <c r="E2040" s="2">
        <v>42639</v>
      </c>
      <c r="F2040" t="s">
        <v>101</v>
      </c>
      <c r="G2040" t="s">
        <v>4885</v>
      </c>
      <c r="H2040" t="s">
        <v>4886</v>
      </c>
      <c r="I2040" t="s">
        <v>25</v>
      </c>
      <c r="J2040" t="s">
        <v>26</v>
      </c>
      <c r="K2040" t="s">
        <v>166</v>
      </c>
      <c r="L2040" t="s">
        <v>39</v>
      </c>
      <c r="M2040">
        <v>60623</v>
      </c>
      <c r="N2040" t="s">
        <v>29</v>
      </c>
      <c r="O2040" t="s">
        <v>4887</v>
      </c>
      <c r="P2040" t="s">
        <v>54</v>
      </c>
      <c r="Q2040" t="s">
        <v>140</v>
      </c>
      <c r="R2040" t="s">
        <v>4888</v>
      </c>
      <c r="S2040">
        <v>520.46399999999994</v>
      </c>
      <c r="T2040">
        <v>2</v>
      </c>
      <c r="U2040" s="4">
        <v>0.3</v>
      </c>
      <c r="V2040">
        <f t="shared" si="63"/>
        <v>-156.13919999999999</v>
      </c>
      <c r="W2040">
        <v>-14.870399999999961</v>
      </c>
    </row>
    <row r="2041" spans="1:23" x14ac:dyDescent="0.3">
      <c r="A2041">
        <v>9354</v>
      </c>
      <c r="B2041" t="s">
        <v>4884</v>
      </c>
      <c r="C2041" s="2">
        <v>42637</v>
      </c>
      <c r="D2041">
        <f t="shared" si="62"/>
        <v>2016</v>
      </c>
      <c r="E2041" s="2">
        <v>42639</v>
      </c>
      <c r="F2041" t="s">
        <v>101</v>
      </c>
      <c r="G2041" t="s">
        <v>4885</v>
      </c>
      <c r="H2041" t="s">
        <v>4886</v>
      </c>
      <c r="I2041" t="s">
        <v>25</v>
      </c>
      <c r="J2041" t="s">
        <v>26</v>
      </c>
      <c r="K2041" t="s">
        <v>166</v>
      </c>
      <c r="L2041" t="s">
        <v>39</v>
      </c>
      <c r="M2041">
        <v>60623</v>
      </c>
      <c r="N2041" t="s">
        <v>29</v>
      </c>
      <c r="O2041" t="s">
        <v>1108</v>
      </c>
      <c r="P2041" t="s">
        <v>31</v>
      </c>
      <c r="Q2041" t="s">
        <v>32</v>
      </c>
      <c r="R2041" t="s">
        <v>1109</v>
      </c>
      <c r="S2041">
        <v>11.423999999999999</v>
      </c>
      <c r="T2041">
        <v>3</v>
      </c>
      <c r="U2041" s="4">
        <v>0.2</v>
      </c>
      <c r="V2041">
        <f t="shared" si="63"/>
        <v>-2.2848000000000002</v>
      </c>
      <c r="W2041">
        <v>3.7127999999999988</v>
      </c>
    </row>
    <row r="2042" spans="1:23" x14ac:dyDescent="0.3">
      <c r="A2042">
        <v>2035</v>
      </c>
      <c r="B2042" t="s">
        <v>4889</v>
      </c>
      <c r="C2042" s="2">
        <v>42638</v>
      </c>
      <c r="D2042">
        <f t="shared" si="62"/>
        <v>2016</v>
      </c>
      <c r="E2042" s="2">
        <v>42642</v>
      </c>
      <c r="F2042" t="s">
        <v>22</v>
      </c>
      <c r="G2042" t="s">
        <v>2301</v>
      </c>
      <c r="H2042" t="s">
        <v>2302</v>
      </c>
      <c r="I2042" t="s">
        <v>25</v>
      </c>
      <c r="J2042" t="s">
        <v>26</v>
      </c>
      <c r="K2042" t="s">
        <v>2274</v>
      </c>
      <c r="L2042" t="s">
        <v>252</v>
      </c>
      <c r="M2042">
        <v>55901</v>
      </c>
      <c r="N2042" t="s">
        <v>29</v>
      </c>
      <c r="O2042" t="s">
        <v>4861</v>
      </c>
      <c r="P2042" t="s">
        <v>31</v>
      </c>
      <c r="Q2042" t="s">
        <v>47</v>
      </c>
      <c r="R2042" t="s">
        <v>4862</v>
      </c>
      <c r="S2042">
        <v>8.26</v>
      </c>
      <c r="T2042">
        <v>2</v>
      </c>
      <c r="U2042" s="4">
        <v>0</v>
      </c>
      <c r="V2042">
        <f t="shared" si="63"/>
        <v>0</v>
      </c>
      <c r="W2042">
        <v>3.8822000000000001</v>
      </c>
    </row>
    <row r="2043" spans="1:23" x14ac:dyDescent="0.3">
      <c r="A2043">
        <v>2036</v>
      </c>
      <c r="B2043" t="s">
        <v>4889</v>
      </c>
      <c r="C2043" s="2">
        <v>42638</v>
      </c>
      <c r="D2043">
        <f t="shared" si="62"/>
        <v>2016</v>
      </c>
      <c r="E2043" s="2">
        <v>42642</v>
      </c>
      <c r="F2043" t="s">
        <v>22</v>
      </c>
      <c r="G2043" t="s">
        <v>2301</v>
      </c>
      <c r="H2043" t="s">
        <v>2302</v>
      </c>
      <c r="I2043" t="s">
        <v>25</v>
      </c>
      <c r="J2043" t="s">
        <v>26</v>
      </c>
      <c r="K2043" t="s">
        <v>2274</v>
      </c>
      <c r="L2043" t="s">
        <v>252</v>
      </c>
      <c r="M2043">
        <v>55901</v>
      </c>
      <c r="N2043" t="s">
        <v>29</v>
      </c>
      <c r="O2043" t="s">
        <v>1858</v>
      </c>
      <c r="P2043" t="s">
        <v>54</v>
      </c>
      <c r="Q2043" t="s">
        <v>140</v>
      </c>
      <c r="R2043" t="s">
        <v>1859</v>
      </c>
      <c r="S2043">
        <v>269.96999999999997</v>
      </c>
      <c r="T2043">
        <v>3</v>
      </c>
      <c r="U2043" s="4">
        <v>0</v>
      </c>
      <c r="V2043">
        <f t="shared" si="63"/>
        <v>0</v>
      </c>
      <c r="W2043">
        <v>51.294299999999964</v>
      </c>
    </row>
    <row r="2044" spans="1:23" x14ac:dyDescent="0.3">
      <c r="A2044">
        <v>1069</v>
      </c>
      <c r="B2044" t="s">
        <v>4890</v>
      </c>
      <c r="C2044" s="2">
        <v>42641</v>
      </c>
      <c r="D2044">
        <f t="shared" si="62"/>
        <v>2016</v>
      </c>
      <c r="E2044" s="2">
        <v>42643</v>
      </c>
      <c r="F2044" t="s">
        <v>128</v>
      </c>
      <c r="G2044" t="s">
        <v>4891</v>
      </c>
      <c r="H2044" t="s">
        <v>4892</v>
      </c>
      <c r="I2044" t="s">
        <v>25</v>
      </c>
      <c r="J2044" t="s">
        <v>26</v>
      </c>
      <c r="K2044" t="s">
        <v>293</v>
      </c>
      <c r="L2044" t="s">
        <v>28</v>
      </c>
      <c r="M2044">
        <v>78521</v>
      </c>
      <c r="N2044" t="s">
        <v>29</v>
      </c>
      <c r="O2044" t="s">
        <v>2539</v>
      </c>
      <c r="P2044" t="s">
        <v>31</v>
      </c>
      <c r="Q2044" t="s">
        <v>933</v>
      </c>
      <c r="R2044" t="s">
        <v>2540</v>
      </c>
      <c r="S2044">
        <v>1.7440000000000002</v>
      </c>
      <c r="T2044">
        <v>1</v>
      </c>
      <c r="U2044" s="4">
        <v>0.2</v>
      </c>
      <c r="V2044">
        <f t="shared" si="63"/>
        <v>-0.34880000000000005</v>
      </c>
      <c r="W2044">
        <v>-0.34880000000000033</v>
      </c>
    </row>
    <row r="2045" spans="1:23" x14ac:dyDescent="0.3">
      <c r="A2045">
        <v>985</v>
      </c>
      <c r="B2045" t="s">
        <v>4893</v>
      </c>
      <c r="C2045" s="2">
        <v>42642</v>
      </c>
      <c r="D2045">
        <f t="shared" si="62"/>
        <v>2016</v>
      </c>
      <c r="E2045" s="2">
        <v>42648</v>
      </c>
      <c r="F2045" t="s">
        <v>22</v>
      </c>
      <c r="G2045" t="s">
        <v>4894</v>
      </c>
      <c r="H2045" t="s">
        <v>4895</v>
      </c>
      <c r="I2045" t="s">
        <v>37</v>
      </c>
      <c r="J2045" t="s">
        <v>26</v>
      </c>
      <c r="K2045" t="s">
        <v>1239</v>
      </c>
      <c r="L2045" t="s">
        <v>28</v>
      </c>
      <c r="M2045">
        <v>77506</v>
      </c>
      <c r="N2045" t="s">
        <v>29</v>
      </c>
      <c r="O2045" t="s">
        <v>3634</v>
      </c>
      <c r="P2045" t="s">
        <v>31</v>
      </c>
      <c r="Q2045" t="s">
        <v>41</v>
      </c>
      <c r="R2045" t="s">
        <v>3635</v>
      </c>
      <c r="S2045">
        <v>7.9680000000000009</v>
      </c>
      <c r="T2045">
        <v>2</v>
      </c>
      <c r="U2045" s="4">
        <v>0.2</v>
      </c>
      <c r="V2045">
        <f t="shared" si="63"/>
        <v>-1.5936000000000003</v>
      </c>
      <c r="W2045">
        <v>2.5895999999999999</v>
      </c>
    </row>
    <row r="2046" spans="1:23" x14ac:dyDescent="0.3">
      <c r="A2046">
        <v>986</v>
      </c>
      <c r="B2046" t="s">
        <v>4893</v>
      </c>
      <c r="C2046" s="2">
        <v>42642</v>
      </c>
      <c r="D2046">
        <f t="shared" si="62"/>
        <v>2016</v>
      </c>
      <c r="E2046" s="2">
        <v>42648</v>
      </c>
      <c r="F2046" t="s">
        <v>22</v>
      </c>
      <c r="G2046" t="s">
        <v>4894</v>
      </c>
      <c r="H2046" t="s">
        <v>4895</v>
      </c>
      <c r="I2046" t="s">
        <v>37</v>
      </c>
      <c r="J2046" t="s">
        <v>26</v>
      </c>
      <c r="K2046" t="s">
        <v>1239</v>
      </c>
      <c r="L2046" t="s">
        <v>28</v>
      </c>
      <c r="M2046">
        <v>77506</v>
      </c>
      <c r="N2046" t="s">
        <v>29</v>
      </c>
      <c r="O2046" t="s">
        <v>551</v>
      </c>
      <c r="P2046" t="s">
        <v>31</v>
      </c>
      <c r="Q2046" t="s">
        <v>280</v>
      </c>
      <c r="R2046" t="s">
        <v>552</v>
      </c>
      <c r="S2046">
        <v>27.968000000000004</v>
      </c>
      <c r="T2046">
        <v>4</v>
      </c>
      <c r="U2046" s="4">
        <v>0.2</v>
      </c>
      <c r="V2046">
        <f t="shared" si="63"/>
        <v>-5.5936000000000012</v>
      </c>
      <c r="W2046">
        <v>9.4391999999999996</v>
      </c>
    </row>
    <row r="2047" spans="1:23" x14ac:dyDescent="0.3">
      <c r="A2047">
        <v>987</v>
      </c>
      <c r="B2047" t="s">
        <v>4893</v>
      </c>
      <c r="C2047" s="2">
        <v>42642</v>
      </c>
      <c r="D2047">
        <f t="shared" si="62"/>
        <v>2016</v>
      </c>
      <c r="E2047" s="2">
        <v>42648</v>
      </c>
      <c r="F2047" t="s">
        <v>22</v>
      </c>
      <c r="G2047" t="s">
        <v>4894</v>
      </c>
      <c r="H2047" t="s">
        <v>4895</v>
      </c>
      <c r="I2047" t="s">
        <v>37</v>
      </c>
      <c r="J2047" t="s">
        <v>26</v>
      </c>
      <c r="K2047" t="s">
        <v>1239</v>
      </c>
      <c r="L2047" t="s">
        <v>28</v>
      </c>
      <c r="M2047">
        <v>77506</v>
      </c>
      <c r="N2047" t="s">
        <v>29</v>
      </c>
      <c r="O2047" t="s">
        <v>4896</v>
      </c>
      <c r="P2047" t="s">
        <v>67</v>
      </c>
      <c r="Q2047" t="s">
        <v>244</v>
      </c>
      <c r="R2047" t="s">
        <v>4897</v>
      </c>
      <c r="S2047">
        <v>336.51</v>
      </c>
      <c r="T2047">
        <v>3</v>
      </c>
      <c r="U2047" s="4">
        <v>0.4</v>
      </c>
      <c r="V2047">
        <f t="shared" si="63"/>
        <v>-134.60400000000001</v>
      </c>
      <c r="W2047">
        <v>44.867999999999967</v>
      </c>
    </row>
    <row r="2048" spans="1:23" x14ac:dyDescent="0.3">
      <c r="A2048">
        <v>9688</v>
      </c>
      <c r="B2048" t="s">
        <v>4898</v>
      </c>
      <c r="C2048" s="2">
        <v>42643</v>
      </c>
      <c r="D2048">
        <f t="shared" si="62"/>
        <v>2016</v>
      </c>
      <c r="E2048" s="2">
        <v>42649</v>
      </c>
      <c r="F2048" t="s">
        <v>22</v>
      </c>
      <c r="G2048" t="s">
        <v>3190</v>
      </c>
      <c r="H2048" t="s">
        <v>3191</v>
      </c>
      <c r="I2048" t="s">
        <v>37</v>
      </c>
      <c r="J2048" t="s">
        <v>26</v>
      </c>
      <c r="K2048" t="s">
        <v>179</v>
      </c>
      <c r="L2048" t="s">
        <v>28</v>
      </c>
      <c r="M2048">
        <v>76017</v>
      </c>
      <c r="N2048" t="s">
        <v>29</v>
      </c>
      <c r="O2048" t="s">
        <v>1004</v>
      </c>
      <c r="P2048" t="s">
        <v>31</v>
      </c>
      <c r="Q2048" t="s">
        <v>47</v>
      </c>
      <c r="R2048" t="s">
        <v>1005</v>
      </c>
      <c r="S2048">
        <v>11.645999999999997</v>
      </c>
      <c r="T2048">
        <v>9</v>
      </c>
      <c r="U2048" s="4">
        <v>0.8</v>
      </c>
      <c r="V2048">
        <f t="shared" si="63"/>
        <v>-9.3167999999999989</v>
      </c>
      <c r="W2048">
        <v>-17.469000000000005</v>
      </c>
    </row>
    <row r="2049" spans="1:23" x14ac:dyDescent="0.3">
      <c r="A2049">
        <v>429</v>
      </c>
      <c r="B2049" t="s">
        <v>4899</v>
      </c>
      <c r="C2049" s="2">
        <v>42644</v>
      </c>
      <c r="D2049">
        <f t="shared" si="62"/>
        <v>2016</v>
      </c>
      <c r="E2049" s="2">
        <v>42651</v>
      </c>
      <c r="F2049" t="s">
        <v>22</v>
      </c>
      <c r="G2049" t="s">
        <v>3312</v>
      </c>
      <c r="H2049" t="s">
        <v>3313</v>
      </c>
      <c r="I2049" t="s">
        <v>104</v>
      </c>
      <c r="J2049" t="s">
        <v>26</v>
      </c>
      <c r="K2049" t="s">
        <v>403</v>
      </c>
      <c r="L2049" t="s">
        <v>28</v>
      </c>
      <c r="M2049">
        <v>78207</v>
      </c>
      <c r="N2049" t="s">
        <v>29</v>
      </c>
      <c r="O2049" t="s">
        <v>4900</v>
      </c>
      <c r="P2049" t="s">
        <v>31</v>
      </c>
      <c r="Q2049" t="s">
        <v>64</v>
      </c>
      <c r="R2049" t="s">
        <v>4901</v>
      </c>
      <c r="S2049">
        <v>6.6719999999999988</v>
      </c>
      <c r="T2049">
        <v>6</v>
      </c>
      <c r="U2049" s="4">
        <v>0.2</v>
      </c>
      <c r="V2049">
        <f t="shared" si="63"/>
        <v>-1.3343999999999998</v>
      </c>
      <c r="W2049">
        <v>0.50039999999999996</v>
      </c>
    </row>
    <row r="2050" spans="1:23" x14ac:dyDescent="0.3">
      <c r="A2050">
        <v>3582</v>
      </c>
      <c r="B2050" t="s">
        <v>4902</v>
      </c>
      <c r="C2050" s="2">
        <v>42644</v>
      </c>
      <c r="D2050">
        <f t="shared" si="62"/>
        <v>2016</v>
      </c>
      <c r="E2050" s="2">
        <v>42650</v>
      </c>
      <c r="F2050" t="s">
        <v>22</v>
      </c>
      <c r="G2050" t="s">
        <v>4209</v>
      </c>
      <c r="H2050" t="s">
        <v>4210</v>
      </c>
      <c r="I2050" t="s">
        <v>25</v>
      </c>
      <c r="J2050" t="s">
        <v>26</v>
      </c>
      <c r="K2050" t="s">
        <v>3999</v>
      </c>
      <c r="L2050" t="s">
        <v>733</v>
      </c>
      <c r="M2050">
        <v>68025</v>
      </c>
      <c r="N2050" t="s">
        <v>29</v>
      </c>
      <c r="O2050" t="s">
        <v>2606</v>
      </c>
      <c r="P2050" t="s">
        <v>31</v>
      </c>
      <c r="Q2050" t="s">
        <v>32</v>
      </c>
      <c r="R2050" t="s">
        <v>2607</v>
      </c>
      <c r="S2050">
        <v>104.85</v>
      </c>
      <c r="T2050">
        <v>1</v>
      </c>
      <c r="U2050" s="4">
        <v>0</v>
      </c>
      <c r="V2050">
        <f t="shared" si="63"/>
        <v>0</v>
      </c>
      <c r="W2050">
        <v>50.327999999999996</v>
      </c>
    </row>
    <row r="2051" spans="1:23" x14ac:dyDescent="0.3">
      <c r="A2051">
        <v>750</v>
      </c>
      <c r="B2051" t="s">
        <v>4903</v>
      </c>
      <c r="C2051" s="2">
        <v>42645</v>
      </c>
      <c r="D2051">
        <f t="shared" ref="D2051:D2114" si="64">YEAR(C2051)</f>
        <v>2016</v>
      </c>
      <c r="E2051" s="2">
        <v>42649</v>
      </c>
      <c r="F2051" t="s">
        <v>22</v>
      </c>
      <c r="G2051" t="s">
        <v>3244</v>
      </c>
      <c r="H2051" t="s">
        <v>3245</v>
      </c>
      <c r="I2051" t="s">
        <v>25</v>
      </c>
      <c r="J2051" t="s">
        <v>26</v>
      </c>
      <c r="K2051" t="s">
        <v>776</v>
      </c>
      <c r="L2051" t="s">
        <v>74</v>
      </c>
      <c r="M2051">
        <v>48183</v>
      </c>
      <c r="N2051" t="s">
        <v>29</v>
      </c>
      <c r="O2051" t="s">
        <v>790</v>
      </c>
      <c r="P2051" t="s">
        <v>31</v>
      </c>
      <c r="Q2051" t="s">
        <v>47</v>
      </c>
      <c r="R2051" t="s">
        <v>791</v>
      </c>
      <c r="S2051">
        <v>58.050000000000004</v>
      </c>
      <c r="T2051">
        <v>3</v>
      </c>
      <c r="U2051" s="4">
        <v>0</v>
      </c>
      <c r="V2051">
        <f t="shared" ref="V2051:V2114" si="65">S2051*-U2051</f>
        <v>0</v>
      </c>
      <c r="W2051">
        <v>26.702999999999999</v>
      </c>
    </row>
    <row r="2052" spans="1:23" x14ac:dyDescent="0.3">
      <c r="A2052">
        <v>751</v>
      </c>
      <c r="B2052" t="s">
        <v>4903</v>
      </c>
      <c r="C2052" s="2">
        <v>42645</v>
      </c>
      <c r="D2052">
        <f t="shared" si="64"/>
        <v>2016</v>
      </c>
      <c r="E2052" s="2">
        <v>42649</v>
      </c>
      <c r="F2052" t="s">
        <v>22</v>
      </c>
      <c r="G2052" t="s">
        <v>3244</v>
      </c>
      <c r="H2052" t="s">
        <v>3245</v>
      </c>
      <c r="I2052" t="s">
        <v>25</v>
      </c>
      <c r="J2052" t="s">
        <v>26</v>
      </c>
      <c r="K2052" t="s">
        <v>776</v>
      </c>
      <c r="L2052" t="s">
        <v>74</v>
      </c>
      <c r="M2052">
        <v>48183</v>
      </c>
      <c r="N2052" t="s">
        <v>29</v>
      </c>
      <c r="O2052" t="s">
        <v>4904</v>
      </c>
      <c r="P2052" t="s">
        <v>54</v>
      </c>
      <c r="Q2052" t="s">
        <v>55</v>
      </c>
      <c r="R2052" t="s">
        <v>4905</v>
      </c>
      <c r="S2052">
        <v>157.74</v>
      </c>
      <c r="T2052">
        <v>11</v>
      </c>
      <c r="U2052" s="4">
        <v>0</v>
      </c>
      <c r="V2052">
        <f t="shared" si="65"/>
        <v>0</v>
      </c>
      <c r="W2052">
        <v>56.7864</v>
      </c>
    </row>
    <row r="2053" spans="1:23" x14ac:dyDescent="0.3">
      <c r="A2053">
        <v>752</v>
      </c>
      <c r="B2053" t="s">
        <v>4903</v>
      </c>
      <c r="C2053" s="2">
        <v>42645</v>
      </c>
      <c r="D2053">
        <f t="shared" si="64"/>
        <v>2016</v>
      </c>
      <c r="E2053" s="2">
        <v>42649</v>
      </c>
      <c r="F2053" t="s">
        <v>22</v>
      </c>
      <c r="G2053" t="s">
        <v>3244</v>
      </c>
      <c r="H2053" t="s">
        <v>3245</v>
      </c>
      <c r="I2053" t="s">
        <v>25</v>
      </c>
      <c r="J2053" t="s">
        <v>26</v>
      </c>
      <c r="K2053" t="s">
        <v>776</v>
      </c>
      <c r="L2053" t="s">
        <v>74</v>
      </c>
      <c r="M2053">
        <v>48183</v>
      </c>
      <c r="N2053" t="s">
        <v>29</v>
      </c>
      <c r="O2053" t="s">
        <v>272</v>
      </c>
      <c r="P2053" t="s">
        <v>31</v>
      </c>
      <c r="Q2053" t="s">
        <v>64</v>
      </c>
      <c r="R2053" t="s">
        <v>273</v>
      </c>
      <c r="S2053">
        <v>56.980000000000004</v>
      </c>
      <c r="T2053">
        <v>7</v>
      </c>
      <c r="U2053" s="4">
        <v>0</v>
      </c>
      <c r="V2053">
        <f t="shared" si="65"/>
        <v>0</v>
      </c>
      <c r="W2053">
        <v>22.792000000000002</v>
      </c>
    </row>
    <row r="2054" spans="1:23" x14ac:dyDescent="0.3">
      <c r="A2054">
        <v>753</v>
      </c>
      <c r="B2054" t="s">
        <v>4903</v>
      </c>
      <c r="C2054" s="2">
        <v>42645</v>
      </c>
      <c r="D2054">
        <f t="shared" si="64"/>
        <v>2016</v>
      </c>
      <c r="E2054" s="2">
        <v>42649</v>
      </c>
      <c r="F2054" t="s">
        <v>22</v>
      </c>
      <c r="G2054" t="s">
        <v>3244</v>
      </c>
      <c r="H2054" t="s">
        <v>3245</v>
      </c>
      <c r="I2054" t="s">
        <v>25</v>
      </c>
      <c r="J2054" t="s">
        <v>26</v>
      </c>
      <c r="K2054" t="s">
        <v>776</v>
      </c>
      <c r="L2054" t="s">
        <v>74</v>
      </c>
      <c r="M2054">
        <v>48183</v>
      </c>
      <c r="N2054" t="s">
        <v>29</v>
      </c>
      <c r="O2054" t="s">
        <v>1234</v>
      </c>
      <c r="P2054" t="s">
        <v>31</v>
      </c>
      <c r="Q2054" t="s">
        <v>47</v>
      </c>
      <c r="R2054" t="s">
        <v>1235</v>
      </c>
      <c r="S2054">
        <v>2.88</v>
      </c>
      <c r="T2054">
        <v>1</v>
      </c>
      <c r="U2054" s="4">
        <v>0</v>
      </c>
      <c r="V2054">
        <f t="shared" si="65"/>
        <v>0</v>
      </c>
      <c r="W2054">
        <v>1.4112</v>
      </c>
    </row>
    <row r="2055" spans="1:23" x14ac:dyDescent="0.3">
      <c r="A2055">
        <v>9420</v>
      </c>
      <c r="B2055" t="s">
        <v>4906</v>
      </c>
      <c r="C2055" s="2">
        <v>42645</v>
      </c>
      <c r="D2055">
        <f t="shared" si="64"/>
        <v>2016</v>
      </c>
      <c r="E2055" s="2">
        <v>42647</v>
      </c>
      <c r="F2055" t="s">
        <v>128</v>
      </c>
      <c r="G2055" t="s">
        <v>1501</v>
      </c>
      <c r="H2055" t="s">
        <v>1502</v>
      </c>
      <c r="I2055" t="s">
        <v>104</v>
      </c>
      <c r="J2055" t="s">
        <v>26</v>
      </c>
      <c r="K2055" t="s">
        <v>27</v>
      </c>
      <c r="L2055" t="s">
        <v>28</v>
      </c>
      <c r="M2055">
        <v>77041</v>
      </c>
      <c r="N2055" t="s">
        <v>29</v>
      </c>
      <c r="O2055" t="s">
        <v>4079</v>
      </c>
      <c r="P2055" t="s">
        <v>31</v>
      </c>
      <c r="Q2055" t="s">
        <v>82</v>
      </c>
      <c r="R2055" t="s">
        <v>4080</v>
      </c>
      <c r="S2055">
        <v>15.223999999999997</v>
      </c>
      <c r="T2055">
        <v>2</v>
      </c>
      <c r="U2055" s="4">
        <v>0.8</v>
      </c>
      <c r="V2055">
        <f t="shared" si="65"/>
        <v>-12.179199999999998</v>
      </c>
      <c r="W2055">
        <v>-38.821200000000012</v>
      </c>
    </row>
    <row r="2056" spans="1:23" x14ac:dyDescent="0.3">
      <c r="A2056">
        <v>9421</v>
      </c>
      <c r="B2056" t="s">
        <v>4906</v>
      </c>
      <c r="C2056" s="2">
        <v>42645</v>
      </c>
      <c r="D2056">
        <f t="shared" si="64"/>
        <v>2016</v>
      </c>
      <c r="E2056" s="2">
        <v>42647</v>
      </c>
      <c r="F2056" t="s">
        <v>128</v>
      </c>
      <c r="G2056" t="s">
        <v>1501</v>
      </c>
      <c r="H2056" t="s">
        <v>1502</v>
      </c>
      <c r="I2056" t="s">
        <v>104</v>
      </c>
      <c r="J2056" t="s">
        <v>26</v>
      </c>
      <c r="K2056" t="s">
        <v>27</v>
      </c>
      <c r="L2056" t="s">
        <v>28</v>
      </c>
      <c r="M2056">
        <v>77041</v>
      </c>
      <c r="N2056" t="s">
        <v>29</v>
      </c>
      <c r="O2056" t="s">
        <v>3873</v>
      </c>
      <c r="P2056" t="s">
        <v>31</v>
      </c>
      <c r="Q2056" t="s">
        <v>82</v>
      </c>
      <c r="R2056" t="s">
        <v>3874</v>
      </c>
      <c r="S2056">
        <v>21.983999999999995</v>
      </c>
      <c r="T2056">
        <v>6</v>
      </c>
      <c r="U2056" s="4">
        <v>0.8</v>
      </c>
      <c r="V2056">
        <f t="shared" si="65"/>
        <v>-17.587199999999996</v>
      </c>
      <c r="W2056">
        <v>-56.059200000000011</v>
      </c>
    </row>
    <row r="2057" spans="1:23" x14ac:dyDescent="0.3">
      <c r="A2057">
        <v>1897</v>
      </c>
      <c r="B2057" t="s">
        <v>4907</v>
      </c>
      <c r="C2057" s="2">
        <v>42646</v>
      </c>
      <c r="D2057">
        <f t="shared" si="64"/>
        <v>2016</v>
      </c>
      <c r="E2057" s="2">
        <v>42649</v>
      </c>
      <c r="F2057" t="s">
        <v>101</v>
      </c>
      <c r="G2057" t="s">
        <v>4908</v>
      </c>
      <c r="H2057" t="s">
        <v>4909</v>
      </c>
      <c r="I2057" t="s">
        <v>25</v>
      </c>
      <c r="J2057" t="s">
        <v>26</v>
      </c>
      <c r="K2057" t="s">
        <v>641</v>
      </c>
      <c r="L2057" t="s">
        <v>252</v>
      </c>
      <c r="M2057">
        <v>55407</v>
      </c>
      <c r="N2057" t="s">
        <v>29</v>
      </c>
      <c r="O2057" t="s">
        <v>1190</v>
      </c>
      <c r="P2057" t="s">
        <v>31</v>
      </c>
      <c r="Q2057" t="s">
        <v>47</v>
      </c>
      <c r="R2057" t="s">
        <v>1191</v>
      </c>
      <c r="S2057">
        <v>1793.98</v>
      </c>
      <c r="T2057">
        <v>2</v>
      </c>
      <c r="U2057" s="4">
        <v>0</v>
      </c>
      <c r="V2057">
        <f t="shared" si="65"/>
        <v>0</v>
      </c>
      <c r="W2057">
        <v>843.17059999999992</v>
      </c>
    </row>
    <row r="2058" spans="1:23" x14ac:dyDescent="0.3">
      <c r="A2058">
        <v>8115</v>
      </c>
      <c r="B2058" t="s">
        <v>4910</v>
      </c>
      <c r="C2058" s="2">
        <v>42646</v>
      </c>
      <c r="D2058">
        <f t="shared" si="64"/>
        <v>2016</v>
      </c>
      <c r="E2058" s="2">
        <v>42650</v>
      </c>
      <c r="F2058" t="s">
        <v>128</v>
      </c>
      <c r="G2058" t="s">
        <v>4911</v>
      </c>
      <c r="H2058" t="s">
        <v>4912</v>
      </c>
      <c r="I2058" t="s">
        <v>104</v>
      </c>
      <c r="J2058" t="s">
        <v>26</v>
      </c>
      <c r="K2058" t="s">
        <v>1239</v>
      </c>
      <c r="L2058" t="s">
        <v>28</v>
      </c>
      <c r="M2058">
        <v>77506</v>
      </c>
      <c r="N2058" t="s">
        <v>29</v>
      </c>
      <c r="O2058" t="s">
        <v>4913</v>
      </c>
      <c r="P2058" t="s">
        <v>31</v>
      </c>
      <c r="Q2058" t="s">
        <v>64</v>
      </c>
      <c r="R2058" t="s">
        <v>4914</v>
      </c>
      <c r="S2058">
        <v>20.64</v>
      </c>
      <c r="T2058">
        <v>5</v>
      </c>
      <c r="U2058" s="4">
        <v>0.2</v>
      </c>
      <c r="V2058">
        <f t="shared" si="65"/>
        <v>-4.1280000000000001</v>
      </c>
      <c r="W2058">
        <v>2.3219999999999974</v>
      </c>
    </row>
    <row r="2059" spans="1:23" x14ac:dyDescent="0.3">
      <c r="A2059">
        <v>9872</v>
      </c>
      <c r="B2059" t="s">
        <v>4915</v>
      </c>
      <c r="C2059" s="2">
        <v>42649</v>
      </c>
      <c r="D2059">
        <f t="shared" si="64"/>
        <v>2016</v>
      </c>
      <c r="E2059" s="2">
        <v>42649</v>
      </c>
      <c r="F2059" t="s">
        <v>170</v>
      </c>
      <c r="G2059" t="s">
        <v>4016</v>
      </c>
      <c r="H2059" t="s">
        <v>4017</v>
      </c>
      <c r="I2059" t="s">
        <v>25</v>
      </c>
      <c r="J2059" t="s">
        <v>26</v>
      </c>
      <c r="K2059" t="s">
        <v>166</v>
      </c>
      <c r="L2059" t="s">
        <v>39</v>
      </c>
      <c r="M2059">
        <v>60623</v>
      </c>
      <c r="N2059" t="s">
        <v>29</v>
      </c>
      <c r="O2059" t="s">
        <v>2089</v>
      </c>
      <c r="P2059" t="s">
        <v>31</v>
      </c>
      <c r="Q2059" t="s">
        <v>44</v>
      </c>
      <c r="R2059" t="s">
        <v>2090</v>
      </c>
      <c r="S2059">
        <v>290.33600000000001</v>
      </c>
      <c r="T2059">
        <v>2</v>
      </c>
      <c r="U2059" s="4">
        <v>0.2</v>
      </c>
      <c r="V2059">
        <f t="shared" si="65"/>
        <v>-58.067200000000007</v>
      </c>
      <c r="W2059">
        <v>32.662799999999947</v>
      </c>
    </row>
    <row r="2060" spans="1:23" x14ac:dyDescent="0.3">
      <c r="A2060">
        <v>9873</v>
      </c>
      <c r="B2060" t="s">
        <v>4915</v>
      </c>
      <c r="C2060" s="2">
        <v>42649</v>
      </c>
      <c r="D2060">
        <f t="shared" si="64"/>
        <v>2016</v>
      </c>
      <c r="E2060" s="2">
        <v>42649</v>
      </c>
      <c r="F2060" t="s">
        <v>170</v>
      </c>
      <c r="G2060" t="s">
        <v>4016</v>
      </c>
      <c r="H2060" t="s">
        <v>4017</v>
      </c>
      <c r="I2060" t="s">
        <v>25</v>
      </c>
      <c r="J2060" t="s">
        <v>26</v>
      </c>
      <c r="K2060" t="s">
        <v>166</v>
      </c>
      <c r="L2060" t="s">
        <v>39</v>
      </c>
      <c r="M2060">
        <v>60623</v>
      </c>
      <c r="N2060" t="s">
        <v>29</v>
      </c>
      <c r="O2060" t="s">
        <v>4916</v>
      </c>
      <c r="P2060" t="s">
        <v>31</v>
      </c>
      <c r="Q2060" t="s">
        <v>64</v>
      </c>
      <c r="R2060" t="s">
        <v>168</v>
      </c>
      <c r="S2060">
        <v>19.152000000000001</v>
      </c>
      <c r="T2060">
        <v>2</v>
      </c>
      <c r="U2060" s="4">
        <v>0.2</v>
      </c>
      <c r="V2060">
        <f t="shared" si="65"/>
        <v>-3.8304000000000005</v>
      </c>
      <c r="W2060">
        <v>1.1969999999999992</v>
      </c>
    </row>
    <row r="2061" spans="1:23" x14ac:dyDescent="0.3">
      <c r="A2061">
        <v>4181</v>
      </c>
      <c r="B2061" t="s">
        <v>4917</v>
      </c>
      <c r="C2061" s="2">
        <v>42650</v>
      </c>
      <c r="D2061">
        <f t="shared" si="64"/>
        <v>2016</v>
      </c>
      <c r="E2061" s="2">
        <v>42654</v>
      </c>
      <c r="F2061" t="s">
        <v>22</v>
      </c>
      <c r="G2061" t="s">
        <v>1283</v>
      </c>
      <c r="H2061" t="s">
        <v>1284</v>
      </c>
      <c r="I2061" t="s">
        <v>25</v>
      </c>
      <c r="J2061" t="s">
        <v>26</v>
      </c>
      <c r="K2061" t="s">
        <v>27</v>
      </c>
      <c r="L2061" t="s">
        <v>28</v>
      </c>
      <c r="M2061">
        <v>77036</v>
      </c>
      <c r="N2061" t="s">
        <v>29</v>
      </c>
      <c r="O2061" t="s">
        <v>617</v>
      </c>
      <c r="P2061" t="s">
        <v>31</v>
      </c>
      <c r="Q2061" t="s">
        <v>47</v>
      </c>
      <c r="R2061" t="s">
        <v>618</v>
      </c>
      <c r="S2061">
        <v>4.2399999999999993</v>
      </c>
      <c r="T2061">
        <v>5</v>
      </c>
      <c r="U2061" s="4">
        <v>0.8</v>
      </c>
      <c r="V2061">
        <f t="shared" si="65"/>
        <v>-3.3919999999999995</v>
      </c>
      <c r="W2061">
        <v>-6.3599999999999994</v>
      </c>
    </row>
    <row r="2062" spans="1:23" x14ac:dyDescent="0.3">
      <c r="A2062">
        <v>5281</v>
      </c>
      <c r="B2062" t="s">
        <v>4918</v>
      </c>
      <c r="C2062" s="2">
        <v>42650</v>
      </c>
      <c r="D2062">
        <f t="shared" si="64"/>
        <v>2016</v>
      </c>
      <c r="E2062" s="2">
        <v>42655</v>
      </c>
      <c r="F2062" t="s">
        <v>22</v>
      </c>
      <c r="G2062" t="s">
        <v>1769</v>
      </c>
      <c r="H2062" t="s">
        <v>1770</v>
      </c>
      <c r="I2062" t="s">
        <v>25</v>
      </c>
      <c r="J2062" t="s">
        <v>26</v>
      </c>
      <c r="K2062" t="s">
        <v>115</v>
      </c>
      <c r="L2062" t="s">
        <v>74</v>
      </c>
      <c r="M2062">
        <v>48234</v>
      </c>
      <c r="N2062" t="s">
        <v>29</v>
      </c>
      <c r="O2062" t="s">
        <v>489</v>
      </c>
      <c r="P2062" t="s">
        <v>31</v>
      </c>
      <c r="Q2062" t="s">
        <v>44</v>
      </c>
      <c r="R2062" t="s">
        <v>490</v>
      </c>
      <c r="S2062">
        <v>85.52</v>
      </c>
      <c r="T2062">
        <v>2</v>
      </c>
      <c r="U2062" s="4">
        <v>0</v>
      </c>
      <c r="V2062">
        <f t="shared" si="65"/>
        <v>0</v>
      </c>
      <c r="W2062">
        <v>22.235199999999999</v>
      </c>
    </row>
    <row r="2063" spans="1:23" x14ac:dyDescent="0.3">
      <c r="A2063">
        <v>1395</v>
      </c>
      <c r="B2063" t="s">
        <v>4919</v>
      </c>
      <c r="C2063" s="2">
        <v>42652</v>
      </c>
      <c r="D2063">
        <f t="shared" si="64"/>
        <v>2016</v>
      </c>
      <c r="E2063" s="2">
        <v>42657</v>
      </c>
      <c r="F2063" t="s">
        <v>22</v>
      </c>
      <c r="G2063" t="s">
        <v>4920</v>
      </c>
      <c r="H2063" t="s">
        <v>4921</v>
      </c>
      <c r="I2063" t="s">
        <v>104</v>
      </c>
      <c r="J2063" t="s">
        <v>26</v>
      </c>
      <c r="K2063" t="s">
        <v>567</v>
      </c>
      <c r="L2063" t="s">
        <v>39</v>
      </c>
      <c r="M2063">
        <v>60505</v>
      </c>
      <c r="N2063" t="s">
        <v>29</v>
      </c>
      <c r="O2063" t="s">
        <v>4084</v>
      </c>
      <c r="P2063" t="s">
        <v>54</v>
      </c>
      <c r="Q2063" t="s">
        <v>227</v>
      </c>
      <c r="R2063" t="s">
        <v>4085</v>
      </c>
      <c r="S2063">
        <v>652.45000000000005</v>
      </c>
      <c r="T2063">
        <v>5</v>
      </c>
      <c r="U2063" s="4">
        <v>0.5</v>
      </c>
      <c r="V2063">
        <f t="shared" si="65"/>
        <v>-326.22500000000002</v>
      </c>
      <c r="W2063">
        <v>-430.61700000000019</v>
      </c>
    </row>
    <row r="2064" spans="1:23" x14ac:dyDescent="0.3">
      <c r="A2064">
        <v>1396</v>
      </c>
      <c r="B2064" t="s">
        <v>4919</v>
      </c>
      <c r="C2064" s="2">
        <v>42652</v>
      </c>
      <c r="D2064">
        <f t="shared" si="64"/>
        <v>2016</v>
      </c>
      <c r="E2064" s="2">
        <v>42657</v>
      </c>
      <c r="F2064" t="s">
        <v>22</v>
      </c>
      <c r="G2064" t="s">
        <v>4920</v>
      </c>
      <c r="H2064" t="s">
        <v>4921</v>
      </c>
      <c r="I2064" t="s">
        <v>104</v>
      </c>
      <c r="J2064" t="s">
        <v>26</v>
      </c>
      <c r="K2064" t="s">
        <v>567</v>
      </c>
      <c r="L2064" t="s">
        <v>39</v>
      </c>
      <c r="M2064">
        <v>60505</v>
      </c>
      <c r="N2064" t="s">
        <v>29</v>
      </c>
      <c r="O2064" t="s">
        <v>4660</v>
      </c>
      <c r="P2064" t="s">
        <v>54</v>
      </c>
      <c r="Q2064" t="s">
        <v>227</v>
      </c>
      <c r="R2064" t="s">
        <v>4661</v>
      </c>
      <c r="S2064">
        <v>66.644999999999996</v>
      </c>
      <c r="T2064">
        <v>3</v>
      </c>
      <c r="U2064" s="4">
        <v>0.5</v>
      </c>
      <c r="V2064">
        <f t="shared" si="65"/>
        <v>-33.322499999999998</v>
      </c>
      <c r="W2064">
        <v>-42.652799999999999</v>
      </c>
    </row>
    <row r="2065" spans="1:23" x14ac:dyDescent="0.3">
      <c r="A2065">
        <v>4917</v>
      </c>
      <c r="B2065" t="s">
        <v>4922</v>
      </c>
      <c r="C2065" s="2">
        <v>42652</v>
      </c>
      <c r="D2065">
        <f t="shared" si="64"/>
        <v>2016</v>
      </c>
      <c r="E2065" s="2">
        <v>42654</v>
      </c>
      <c r="F2065" t="s">
        <v>128</v>
      </c>
      <c r="G2065" t="s">
        <v>4923</v>
      </c>
      <c r="H2065" t="s">
        <v>4924</v>
      </c>
      <c r="I2065" t="s">
        <v>25</v>
      </c>
      <c r="J2065" t="s">
        <v>26</v>
      </c>
      <c r="K2065" t="s">
        <v>687</v>
      </c>
      <c r="L2065" t="s">
        <v>28</v>
      </c>
      <c r="M2065">
        <v>77573</v>
      </c>
      <c r="N2065" t="s">
        <v>29</v>
      </c>
      <c r="O2065" t="s">
        <v>4925</v>
      </c>
      <c r="P2065" t="s">
        <v>31</v>
      </c>
      <c r="Q2065" t="s">
        <v>64</v>
      </c>
      <c r="R2065" t="s">
        <v>4926</v>
      </c>
      <c r="S2065">
        <v>67.144000000000005</v>
      </c>
      <c r="T2065">
        <v>7</v>
      </c>
      <c r="U2065" s="4">
        <v>0.2</v>
      </c>
      <c r="V2065">
        <f t="shared" si="65"/>
        <v>-13.428800000000003</v>
      </c>
      <c r="W2065">
        <v>5.8750999999999962</v>
      </c>
    </row>
    <row r="2066" spans="1:23" x14ac:dyDescent="0.3">
      <c r="A2066">
        <v>4918</v>
      </c>
      <c r="B2066" t="s">
        <v>4922</v>
      </c>
      <c r="C2066" s="2">
        <v>42652</v>
      </c>
      <c r="D2066">
        <f t="shared" si="64"/>
        <v>2016</v>
      </c>
      <c r="E2066" s="2">
        <v>42654</v>
      </c>
      <c r="F2066" t="s">
        <v>128</v>
      </c>
      <c r="G2066" t="s">
        <v>4923</v>
      </c>
      <c r="H2066" t="s">
        <v>4924</v>
      </c>
      <c r="I2066" t="s">
        <v>25</v>
      </c>
      <c r="J2066" t="s">
        <v>26</v>
      </c>
      <c r="K2066" t="s">
        <v>687</v>
      </c>
      <c r="L2066" t="s">
        <v>28</v>
      </c>
      <c r="M2066">
        <v>77573</v>
      </c>
      <c r="N2066" t="s">
        <v>29</v>
      </c>
      <c r="O2066" t="s">
        <v>4927</v>
      </c>
      <c r="P2066" t="s">
        <v>54</v>
      </c>
      <c r="Q2066" t="s">
        <v>140</v>
      </c>
      <c r="R2066" t="s">
        <v>4928</v>
      </c>
      <c r="S2066">
        <v>254.05799999999999</v>
      </c>
      <c r="T2066">
        <v>3</v>
      </c>
      <c r="U2066" s="4">
        <v>0.3</v>
      </c>
      <c r="V2066">
        <f t="shared" si="65"/>
        <v>-76.217399999999998</v>
      </c>
      <c r="W2066">
        <v>-32.664599999999993</v>
      </c>
    </row>
    <row r="2067" spans="1:23" x14ac:dyDescent="0.3">
      <c r="A2067">
        <v>8944</v>
      </c>
      <c r="B2067" t="s">
        <v>4929</v>
      </c>
      <c r="C2067" s="2">
        <v>42653</v>
      </c>
      <c r="D2067">
        <f t="shared" si="64"/>
        <v>2016</v>
      </c>
      <c r="E2067" s="2">
        <v>42659</v>
      </c>
      <c r="F2067" t="s">
        <v>22</v>
      </c>
      <c r="G2067" t="s">
        <v>4930</v>
      </c>
      <c r="H2067" t="s">
        <v>4931</v>
      </c>
      <c r="I2067" t="s">
        <v>25</v>
      </c>
      <c r="J2067" t="s">
        <v>26</v>
      </c>
      <c r="K2067" t="s">
        <v>567</v>
      </c>
      <c r="L2067" t="s">
        <v>39</v>
      </c>
      <c r="M2067">
        <v>60505</v>
      </c>
      <c r="N2067" t="s">
        <v>29</v>
      </c>
      <c r="O2067" t="s">
        <v>4932</v>
      </c>
      <c r="P2067" t="s">
        <v>54</v>
      </c>
      <c r="Q2067" t="s">
        <v>140</v>
      </c>
      <c r="R2067" t="s">
        <v>4933</v>
      </c>
      <c r="S2067">
        <v>239.358</v>
      </c>
      <c r="T2067">
        <v>3</v>
      </c>
      <c r="U2067" s="4">
        <v>0.3</v>
      </c>
      <c r="V2067">
        <f t="shared" si="65"/>
        <v>-71.807400000000001</v>
      </c>
      <c r="W2067">
        <v>-47.871600000000001</v>
      </c>
    </row>
    <row r="2068" spans="1:23" x14ac:dyDescent="0.3">
      <c r="A2068">
        <v>1046</v>
      </c>
      <c r="B2068" t="s">
        <v>4934</v>
      </c>
      <c r="C2068" s="2">
        <v>42655</v>
      </c>
      <c r="D2068">
        <f t="shared" si="64"/>
        <v>2016</v>
      </c>
      <c r="E2068" s="2">
        <v>42659</v>
      </c>
      <c r="F2068" t="s">
        <v>22</v>
      </c>
      <c r="G2068" t="s">
        <v>2784</v>
      </c>
      <c r="H2068" t="s">
        <v>2785</v>
      </c>
      <c r="I2068" t="s">
        <v>37</v>
      </c>
      <c r="J2068" t="s">
        <v>26</v>
      </c>
      <c r="K2068" t="s">
        <v>2341</v>
      </c>
      <c r="L2068" t="s">
        <v>39</v>
      </c>
      <c r="M2068">
        <v>61107</v>
      </c>
      <c r="N2068" t="s">
        <v>29</v>
      </c>
      <c r="O2068" t="s">
        <v>299</v>
      </c>
      <c r="P2068" t="s">
        <v>54</v>
      </c>
      <c r="Q2068" t="s">
        <v>140</v>
      </c>
      <c r="R2068" t="s">
        <v>300</v>
      </c>
      <c r="S2068">
        <v>254.60399999999998</v>
      </c>
      <c r="T2068">
        <v>14</v>
      </c>
      <c r="U2068" s="4">
        <v>0.3</v>
      </c>
      <c r="V2068">
        <f t="shared" si="65"/>
        <v>-76.381199999999993</v>
      </c>
      <c r="W2068">
        <v>-18.185999999999993</v>
      </c>
    </row>
    <row r="2069" spans="1:23" x14ac:dyDescent="0.3">
      <c r="A2069">
        <v>7793</v>
      </c>
      <c r="B2069" t="s">
        <v>4935</v>
      </c>
      <c r="C2069" s="2">
        <v>42655</v>
      </c>
      <c r="D2069">
        <f t="shared" si="64"/>
        <v>2016</v>
      </c>
      <c r="E2069" s="2">
        <v>42658</v>
      </c>
      <c r="F2069" t="s">
        <v>101</v>
      </c>
      <c r="G2069" t="s">
        <v>1493</v>
      </c>
      <c r="H2069" t="s">
        <v>1494</v>
      </c>
      <c r="I2069" t="s">
        <v>104</v>
      </c>
      <c r="J2069" t="s">
        <v>26</v>
      </c>
      <c r="K2069" t="s">
        <v>160</v>
      </c>
      <c r="L2069" t="s">
        <v>28</v>
      </c>
      <c r="M2069">
        <v>75217</v>
      </c>
      <c r="N2069" t="s">
        <v>29</v>
      </c>
      <c r="O2069" t="s">
        <v>4936</v>
      </c>
      <c r="P2069" t="s">
        <v>67</v>
      </c>
      <c r="Q2069" t="s">
        <v>68</v>
      </c>
      <c r="R2069" t="s">
        <v>4937</v>
      </c>
      <c r="S2069">
        <v>39.984000000000002</v>
      </c>
      <c r="T2069">
        <v>2</v>
      </c>
      <c r="U2069" s="4">
        <v>0.2</v>
      </c>
      <c r="V2069">
        <f t="shared" si="65"/>
        <v>-7.9968000000000004</v>
      </c>
      <c r="W2069">
        <v>-1.4994000000000067</v>
      </c>
    </row>
    <row r="2070" spans="1:23" x14ac:dyDescent="0.3">
      <c r="A2070">
        <v>9099</v>
      </c>
      <c r="B2070" t="s">
        <v>4938</v>
      </c>
      <c r="C2070" s="2">
        <v>42655</v>
      </c>
      <c r="D2070">
        <f t="shared" si="64"/>
        <v>2016</v>
      </c>
      <c r="E2070" s="2">
        <v>42659</v>
      </c>
      <c r="F2070" t="s">
        <v>22</v>
      </c>
      <c r="G2070" t="s">
        <v>4020</v>
      </c>
      <c r="H2070" t="s">
        <v>4021</v>
      </c>
      <c r="I2070" t="s">
        <v>37</v>
      </c>
      <c r="J2070" t="s">
        <v>26</v>
      </c>
      <c r="K2070" t="s">
        <v>160</v>
      </c>
      <c r="L2070" t="s">
        <v>28</v>
      </c>
      <c r="M2070">
        <v>75081</v>
      </c>
      <c r="N2070" t="s">
        <v>29</v>
      </c>
      <c r="O2070" t="s">
        <v>4939</v>
      </c>
      <c r="P2070" t="s">
        <v>67</v>
      </c>
      <c r="Q2070" t="s">
        <v>297</v>
      </c>
      <c r="R2070" t="s">
        <v>4940</v>
      </c>
      <c r="S2070">
        <v>369.54399999999998</v>
      </c>
      <c r="T2070">
        <v>7</v>
      </c>
      <c r="U2070" s="4">
        <v>0.2</v>
      </c>
      <c r="V2070">
        <f t="shared" si="65"/>
        <v>-73.908799999999999</v>
      </c>
      <c r="W2070">
        <v>27.71580000000003</v>
      </c>
    </row>
    <row r="2071" spans="1:23" x14ac:dyDescent="0.3">
      <c r="A2071">
        <v>9100</v>
      </c>
      <c r="B2071" t="s">
        <v>4938</v>
      </c>
      <c r="C2071" s="2">
        <v>42655</v>
      </c>
      <c r="D2071">
        <f t="shared" si="64"/>
        <v>2016</v>
      </c>
      <c r="E2071" s="2">
        <v>42659</v>
      </c>
      <c r="F2071" t="s">
        <v>22</v>
      </c>
      <c r="G2071" t="s">
        <v>4020</v>
      </c>
      <c r="H2071" t="s">
        <v>4021</v>
      </c>
      <c r="I2071" t="s">
        <v>37</v>
      </c>
      <c r="J2071" t="s">
        <v>26</v>
      </c>
      <c r="K2071" t="s">
        <v>160</v>
      </c>
      <c r="L2071" t="s">
        <v>28</v>
      </c>
      <c r="M2071">
        <v>75081</v>
      </c>
      <c r="N2071" t="s">
        <v>29</v>
      </c>
      <c r="O2071" t="s">
        <v>810</v>
      </c>
      <c r="P2071" t="s">
        <v>31</v>
      </c>
      <c r="Q2071" t="s">
        <v>32</v>
      </c>
      <c r="R2071" t="s">
        <v>811</v>
      </c>
      <c r="S2071">
        <v>10.368000000000002</v>
      </c>
      <c r="T2071">
        <v>2</v>
      </c>
      <c r="U2071" s="4">
        <v>0.2</v>
      </c>
      <c r="V2071">
        <f t="shared" si="65"/>
        <v>-2.0736000000000003</v>
      </c>
      <c r="W2071">
        <v>3.7584</v>
      </c>
    </row>
    <row r="2072" spans="1:23" x14ac:dyDescent="0.3">
      <c r="A2072">
        <v>9101</v>
      </c>
      <c r="B2072" t="s">
        <v>4938</v>
      </c>
      <c r="C2072" s="2">
        <v>42655</v>
      </c>
      <c r="D2072">
        <f t="shared" si="64"/>
        <v>2016</v>
      </c>
      <c r="E2072" s="2">
        <v>42659</v>
      </c>
      <c r="F2072" t="s">
        <v>22</v>
      </c>
      <c r="G2072" t="s">
        <v>4020</v>
      </c>
      <c r="H2072" t="s">
        <v>4021</v>
      </c>
      <c r="I2072" t="s">
        <v>37</v>
      </c>
      <c r="J2072" t="s">
        <v>26</v>
      </c>
      <c r="K2072" t="s">
        <v>160</v>
      </c>
      <c r="L2072" t="s">
        <v>28</v>
      </c>
      <c r="M2072">
        <v>75081</v>
      </c>
      <c r="N2072" t="s">
        <v>29</v>
      </c>
      <c r="O2072" t="s">
        <v>3720</v>
      </c>
      <c r="P2072" t="s">
        <v>67</v>
      </c>
      <c r="Q2072" t="s">
        <v>68</v>
      </c>
      <c r="R2072" t="s">
        <v>3721</v>
      </c>
      <c r="S2072">
        <v>791.87999999999988</v>
      </c>
      <c r="T2072">
        <v>3</v>
      </c>
      <c r="U2072" s="4">
        <v>0.2</v>
      </c>
      <c r="V2072">
        <f t="shared" si="65"/>
        <v>-158.37599999999998</v>
      </c>
      <c r="W2072">
        <v>128.68049999999994</v>
      </c>
    </row>
    <row r="2073" spans="1:23" x14ac:dyDescent="0.3">
      <c r="A2073">
        <v>4255</v>
      </c>
      <c r="B2073" t="s">
        <v>4941</v>
      </c>
      <c r="C2073" s="2">
        <v>42656</v>
      </c>
      <c r="D2073">
        <f t="shared" si="64"/>
        <v>2016</v>
      </c>
      <c r="E2073" s="2">
        <v>42659</v>
      </c>
      <c r="F2073" t="s">
        <v>101</v>
      </c>
      <c r="G2073" t="s">
        <v>4546</v>
      </c>
      <c r="H2073" t="s">
        <v>4547</v>
      </c>
      <c r="I2073" t="s">
        <v>25</v>
      </c>
      <c r="J2073" t="s">
        <v>26</v>
      </c>
      <c r="K2073" t="s">
        <v>407</v>
      </c>
      <c r="L2073" t="s">
        <v>39</v>
      </c>
      <c r="M2073">
        <v>61032</v>
      </c>
      <c r="N2073" t="s">
        <v>29</v>
      </c>
      <c r="O2073" t="s">
        <v>4942</v>
      </c>
      <c r="P2073" t="s">
        <v>31</v>
      </c>
      <c r="Q2073" t="s">
        <v>32</v>
      </c>
      <c r="R2073" t="s">
        <v>2568</v>
      </c>
      <c r="S2073">
        <v>63.311999999999998</v>
      </c>
      <c r="T2073">
        <v>3</v>
      </c>
      <c r="U2073" s="4">
        <v>0.2</v>
      </c>
      <c r="V2073">
        <f t="shared" si="65"/>
        <v>-12.6624</v>
      </c>
      <c r="W2073">
        <v>20.576399999999996</v>
      </c>
    </row>
    <row r="2074" spans="1:23" x14ac:dyDescent="0.3">
      <c r="A2074">
        <v>4256</v>
      </c>
      <c r="B2074" t="s">
        <v>4941</v>
      </c>
      <c r="C2074" s="2">
        <v>42656</v>
      </c>
      <c r="D2074">
        <f t="shared" si="64"/>
        <v>2016</v>
      </c>
      <c r="E2074" s="2">
        <v>42659</v>
      </c>
      <c r="F2074" t="s">
        <v>101</v>
      </c>
      <c r="G2074" t="s">
        <v>4546</v>
      </c>
      <c r="H2074" t="s">
        <v>4547</v>
      </c>
      <c r="I2074" t="s">
        <v>25</v>
      </c>
      <c r="J2074" t="s">
        <v>26</v>
      </c>
      <c r="K2074" t="s">
        <v>407</v>
      </c>
      <c r="L2074" t="s">
        <v>39</v>
      </c>
      <c r="M2074">
        <v>61032</v>
      </c>
      <c r="N2074" t="s">
        <v>29</v>
      </c>
      <c r="O2074" t="s">
        <v>4943</v>
      </c>
      <c r="P2074" t="s">
        <v>31</v>
      </c>
      <c r="Q2074" t="s">
        <v>47</v>
      </c>
      <c r="R2074" t="s">
        <v>4944</v>
      </c>
      <c r="S2074">
        <v>96.783999999999978</v>
      </c>
      <c r="T2074">
        <v>4</v>
      </c>
      <c r="U2074" s="4">
        <v>0.8</v>
      </c>
      <c r="V2074">
        <f t="shared" si="65"/>
        <v>-77.427199999999985</v>
      </c>
      <c r="W2074">
        <v>-145.17600000000002</v>
      </c>
    </row>
    <row r="2075" spans="1:23" x14ac:dyDescent="0.3">
      <c r="A2075">
        <v>4257</v>
      </c>
      <c r="B2075" t="s">
        <v>4941</v>
      </c>
      <c r="C2075" s="2">
        <v>42656</v>
      </c>
      <c r="D2075">
        <f t="shared" si="64"/>
        <v>2016</v>
      </c>
      <c r="E2075" s="2">
        <v>42659</v>
      </c>
      <c r="F2075" t="s">
        <v>101</v>
      </c>
      <c r="G2075" t="s">
        <v>4546</v>
      </c>
      <c r="H2075" t="s">
        <v>4547</v>
      </c>
      <c r="I2075" t="s">
        <v>25</v>
      </c>
      <c r="J2075" t="s">
        <v>26</v>
      </c>
      <c r="K2075" t="s">
        <v>407</v>
      </c>
      <c r="L2075" t="s">
        <v>39</v>
      </c>
      <c r="M2075">
        <v>61032</v>
      </c>
      <c r="N2075" t="s">
        <v>29</v>
      </c>
      <c r="O2075" t="s">
        <v>3183</v>
      </c>
      <c r="P2075" t="s">
        <v>54</v>
      </c>
      <c r="Q2075" t="s">
        <v>55</v>
      </c>
      <c r="R2075" t="s">
        <v>3184</v>
      </c>
      <c r="S2075">
        <v>10.476000000000001</v>
      </c>
      <c r="T2075">
        <v>3</v>
      </c>
      <c r="U2075" s="4">
        <v>0.6</v>
      </c>
      <c r="V2075">
        <f t="shared" si="65"/>
        <v>-6.2856000000000005</v>
      </c>
      <c r="W2075">
        <v>-6.8094000000000037</v>
      </c>
    </row>
    <row r="2076" spans="1:23" x14ac:dyDescent="0.3">
      <c r="A2076">
        <v>5697</v>
      </c>
      <c r="B2076" t="s">
        <v>4945</v>
      </c>
      <c r="C2076" s="2">
        <v>42657</v>
      </c>
      <c r="D2076">
        <f t="shared" si="64"/>
        <v>2016</v>
      </c>
      <c r="E2076" s="2">
        <v>42661</v>
      </c>
      <c r="F2076" t="s">
        <v>22</v>
      </c>
      <c r="G2076" t="s">
        <v>2496</v>
      </c>
      <c r="H2076" t="s">
        <v>2497</v>
      </c>
      <c r="I2076" t="s">
        <v>37</v>
      </c>
      <c r="J2076" t="s">
        <v>26</v>
      </c>
      <c r="K2076" t="s">
        <v>166</v>
      </c>
      <c r="L2076" t="s">
        <v>39</v>
      </c>
      <c r="M2076">
        <v>60623</v>
      </c>
      <c r="N2076" t="s">
        <v>29</v>
      </c>
      <c r="O2076" t="s">
        <v>1907</v>
      </c>
      <c r="P2076" t="s">
        <v>31</v>
      </c>
      <c r="Q2076" t="s">
        <v>47</v>
      </c>
      <c r="R2076" t="s">
        <v>1908</v>
      </c>
      <c r="S2076">
        <v>27.395999999999997</v>
      </c>
      <c r="T2076">
        <v>9</v>
      </c>
      <c r="U2076" s="4">
        <v>0.8</v>
      </c>
      <c r="V2076">
        <f t="shared" si="65"/>
        <v>-21.916799999999999</v>
      </c>
      <c r="W2076">
        <v>-42.46380000000002</v>
      </c>
    </row>
    <row r="2077" spans="1:23" x14ac:dyDescent="0.3">
      <c r="A2077">
        <v>5698</v>
      </c>
      <c r="B2077" t="s">
        <v>4945</v>
      </c>
      <c r="C2077" s="2">
        <v>42657</v>
      </c>
      <c r="D2077">
        <f t="shared" si="64"/>
        <v>2016</v>
      </c>
      <c r="E2077" s="2">
        <v>42661</v>
      </c>
      <c r="F2077" t="s">
        <v>22</v>
      </c>
      <c r="G2077" t="s">
        <v>2496</v>
      </c>
      <c r="H2077" t="s">
        <v>2497</v>
      </c>
      <c r="I2077" t="s">
        <v>37</v>
      </c>
      <c r="J2077" t="s">
        <v>26</v>
      </c>
      <c r="K2077" t="s">
        <v>166</v>
      </c>
      <c r="L2077" t="s">
        <v>39</v>
      </c>
      <c r="M2077">
        <v>60623</v>
      </c>
      <c r="N2077" t="s">
        <v>29</v>
      </c>
      <c r="O2077" t="s">
        <v>2029</v>
      </c>
      <c r="P2077" t="s">
        <v>31</v>
      </c>
      <c r="Q2077" t="s">
        <v>47</v>
      </c>
      <c r="R2077" t="s">
        <v>2030</v>
      </c>
      <c r="S2077">
        <v>13.455999999999998</v>
      </c>
      <c r="T2077">
        <v>1</v>
      </c>
      <c r="U2077" s="4">
        <v>0.8</v>
      </c>
      <c r="V2077">
        <f t="shared" si="65"/>
        <v>-10.764799999999999</v>
      </c>
      <c r="W2077">
        <v>-23.548000000000009</v>
      </c>
    </row>
    <row r="2078" spans="1:23" x14ac:dyDescent="0.3">
      <c r="A2078">
        <v>35</v>
      </c>
      <c r="B2078" t="s">
        <v>4946</v>
      </c>
      <c r="C2078" s="2">
        <v>42662</v>
      </c>
      <c r="D2078">
        <f t="shared" si="64"/>
        <v>2016</v>
      </c>
      <c r="E2078" s="2">
        <v>42666</v>
      </c>
      <c r="F2078" t="s">
        <v>128</v>
      </c>
      <c r="G2078" t="s">
        <v>774</v>
      </c>
      <c r="H2078" t="s">
        <v>775</v>
      </c>
      <c r="I2078" t="s">
        <v>37</v>
      </c>
      <c r="J2078" t="s">
        <v>26</v>
      </c>
      <c r="K2078" t="s">
        <v>27</v>
      </c>
      <c r="L2078" t="s">
        <v>28</v>
      </c>
      <c r="M2078">
        <v>77095</v>
      </c>
      <c r="N2078" t="s">
        <v>29</v>
      </c>
      <c r="O2078" t="s">
        <v>3352</v>
      </c>
      <c r="P2078" t="s">
        <v>31</v>
      </c>
      <c r="Q2078" t="s">
        <v>32</v>
      </c>
      <c r="R2078" t="s">
        <v>2568</v>
      </c>
      <c r="S2078">
        <v>29.472000000000001</v>
      </c>
      <c r="T2078">
        <v>3</v>
      </c>
      <c r="U2078" s="4">
        <v>0.2</v>
      </c>
      <c r="V2078">
        <f t="shared" si="65"/>
        <v>-5.894400000000001</v>
      </c>
      <c r="W2078">
        <v>9.9467999999999979</v>
      </c>
    </row>
    <row r="2079" spans="1:23" x14ac:dyDescent="0.3">
      <c r="A2079">
        <v>1671</v>
      </c>
      <c r="B2079" t="s">
        <v>4947</v>
      </c>
      <c r="C2079" s="2">
        <v>42662</v>
      </c>
      <c r="D2079">
        <f t="shared" si="64"/>
        <v>2016</v>
      </c>
      <c r="E2079" s="2">
        <v>42669</v>
      </c>
      <c r="F2079" t="s">
        <v>22</v>
      </c>
      <c r="G2079" t="s">
        <v>2893</v>
      </c>
      <c r="H2079" t="s">
        <v>2894</v>
      </c>
      <c r="I2079" t="s">
        <v>25</v>
      </c>
      <c r="J2079" t="s">
        <v>26</v>
      </c>
      <c r="K2079" t="s">
        <v>27</v>
      </c>
      <c r="L2079" t="s">
        <v>28</v>
      </c>
      <c r="M2079">
        <v>77095</v>
      </c>
      <c r="N2079" t="s">
        <v>29</v>
      </c>
      <c r="O2079" t="s">
        <v>979</v>
      </c>
      <c r="P2079" t="s">
        <v>67</v>
      </c>
      <c r="Q2079" t="s">
        <v>297</v>
      </c>
      <c r="R2079" t="s">
        <v>980</v>
      </c>
      <c r="S2079">
        <v>16.68</v>
      </c>
      <c r="T2079">
        <v>3</v>
      </c>
      <c r="U2079" s="4">
        <v>0.2</v>
      </c>
      <c r="V2079">
        <f t="shared" si="65"/>
        <v>-3.3360000000000003</v>
      </c>
      <c r="W2079">
        <v>5.2125000000000004</v>
      </c>
    </row>
    <row r="2080" spans="1:23" x14ac:dyDescent="0.3">
      <c r="A2080">
        <v>4927</v>
      </c>
      <c r="B2080" t="s">
        <v>4948</v>
      </c>
      <c r="C2080" s="2">
        <v>42662</v>
      </c>
      <c r="D2080">
        <f t="shared" si="64"/>
        <v>2016</v>
      </c>
      <c r="E2080" s="2">
        <v>42666</v>
      </c>
      <c r="F2080" t="s">
        <v>22</v>
      </c>
      <c r="G2080" t="s">
        <v>3686</v>
      </c>
      <c r="H2080" t="s">
        <v>3687</v>
      </c>
      <c r="I2080" t="s">
        <v>25</v>
      </c>
      <c r="J2080" t="s">
        <v>26</v>
      </c>
      <c r="K2080" t="s">
        <v>166</v>
      </c>
      <c r="L2080" t="s">
        <v>39</v>
      </c>
      <c r="M2080">
        <v>60623</v>
      </c>
      <c r="N2080" t="s">
        <v>29</v>
      </c>
      <c r="O2080" t="s">
        <v>4949</v>
      </c>
      <c r="P2080" t="s">
        <v>54</v>
      </c>
      <c r="Q2080" t="s">
        <v>227</v>
      </c>
      <c r="R2080" t="s">
        <v>4950</v>
      </c>
      <c r="S2080">
        <v>91.275000000000006</v>
      </c>
      <c r="T2080">
        <v>1</v>
      </c>
      <c r="U2080" s="4">
        <v>0.5</v>
      </c>
      <c r="V2080">
        <f t="shared" si="65"/>
        <v>-45.637500000000003</v>
      </c>
      <c r="W2080">
        <v>-67.543499999999995</v>
      </c>
    </row>
    <row r="2081" spans="1:23" x14ac:dyDescent="0.3">
      <c r="A2081">
        <v>5175</v>
      </c>
      <c r="B2081" t="s">
        <v>4951</v>
      </c>
      <c r="C2081" s="2">
        <v>42662</v>
      </c>
      <c r="D2081">
        <f t="shared" si="64"/>
        <v>2016</v>
      </c>
      <c r="E2081" s="2">
        <v>42667</v>
      </c>
      <c r="F2081" t="s">
        <v>22</v>
      </c>
      <c r="G2081" t="s">
        <v>1556</v>
      </c>
      <c r="H2081" t="s">
        <v>1557</v>
      </c>
      <c r="I2081" t="s">
        <v>25</v>
      </c>
      <c r="J2081" t="s">
        <v>26</v>
      </c>
      <c r="K2081" t="s">
        <v>3460</v>
      </c>
      <c r="L2081" t="s">
        <v>28</v>
      </c>
      <c r="M2081">
        <v>76706</v>
      </c>
      <c r="N2081" t="s">
        <v>29</v>
      </c>
      <c r="O2081" t="s">
        <v>4330</v>
      </c>
      <c r="P2081" t="s">
        <v>31</v>
      </c>
      <c r="Q2081" t="s">
        <v>47</v>
      </c>
      <c r="R2081" t="s">
        <v>4331</v>
      </c>
      <c r="S2081">
        <v>2.0719999999999996</v>
      </c>
      <c r="T2081">
        <v>2</v>
      </c>
      <c r="U2081" s="4">
        <v>0.8</v>
      </c>
      <c r="V2081">
        <f t="shared" si="65"/>
        <v>-1.6575999999999997</v>
      </c>
      <c r="W2081">
        <v>-3.5224000000000011</v>
      </c>
    </row>
    <row r="2082" spans="1:23" x14ac:dyDescent="0.3">
      <c r="A2082">
        <v>5176</v>
      </c>
      <c r="B2082" t="s">
        <v>4951</v>
      </c>
      <c r="C2082" s="2">
        <v>42662</v>
      </c>
      <c r="D2082">
        <f t="shared" si="64"/>
        <v>2016</v>
      </c>
      <c r="E2082" s="2">
        <v>42667</v>
      </c>
      <c r="F2082" t="s">
        <v>22</v>
      </c>
      <c r="G2082" t="s">
        <v>1556</v>
      </c>
      <c r="H2082" t="s">
        <v>1557</v>
      </c>
      <c r="I2082" t="s">
        <v>25</v>
      </c>
      <c r="J2082" t="s">
        <v>26</v>
      </c>
      <c r="K2082" t="s">
        <v>3460</v>
      </c>
      <c r="L2082" t="s">
        <v>28</v>
      </c>
      <c r="M2082">
        <v>76706</v>
      </c>
      <c r="N2082" t="s">
        <v>29</v>
      </c>
      <c r="O2082" t="s">
        <v>2774</v>
      </c>
      <c r="P2082" t="s">
        <v>54</v>
      </c>
      <c r="Q2082" t="s">
        <v>110</v>
      </c>
      <c r="R2082" t="s">
        <v>2775</v>
      </c>
      <c r="S2082">
        <v>328.39919999999995</v>
      </c>
      <c r="T2082">
        <v>3</v>
      </c>
      <c r="U2082" s="4">
        <v>0.32</v>
      </c>
      <c r="V2082">
        <f t="shared" si="65"/>
        <v>-105.08774399999999</v>
      </c>
      <c r="W2082">
        <v>-91.758599999999973</v>
      </c>
    </row>
    <row r="2083" spans="1:23" x14ac:dyDescent="0.3">
      <c r="A2083">
        <v>1831</v>
      </c>
      <c r="B2083" t="s">
        <v>4952</v>
      </c>
      <c r="C2083" s="2">
        <v>42664</v>
      </c>
      <c r="D2083">
        <f t="shared" si="64"/>
        <v>2016</v>
      </c>
      <c r="E2083" s="2">
        <v>42664</v>
      </c>
      <c r="F2083" t="s">
        <v>170</v>
      </c>
      <c r="G2083" t="s">
        <v>2133</v>
      </c>
      <c r="H2083" t="s">
        <v>2134</v>
      </c>
      <c r="I2083" t="s">
        <v>37</v>
      </c>
      <c r="J2083" t="s">
        <v>26</v>
      </c>
      <c r="K2083" t="s">
        <v>4205</v>
      </c>
      <c r="L2083" t="s">
        <v>633</v>
      </c>
      <c r="M2083">
        <v>74403</v>
      </c>
      <c r="N2083" t="s">
        <v>29</v>
      </c>
      <c r="O2083" t="s">
        <v>675</v>
      </c>
      <c r="P2083" t="s">
        <v>67</v>
      </c>
      <c r="Q2083" t="s">
        <v>297</v>
      </c>
      <c r="R2083" t="s">
        <v>676</v>
      </c>
      <c r="S2083">
        <v>1439.92</v>
      </c>
      <c r="T2083">
        <v>8</v>
      </c>
      <c r="U2083" s="4">
        <v>0</v>
      </c>
      <c r="V2083">
        <f t="shared" si="65"/>
        <v>0</v>
      </c>
      <c r="W2083">
        <v>374.37920000000008</v>
      </c>
    </row>
    <row r="2084" spans="1:23" x14ac:dyDescent="0.3">
      <c r="A2084">
        <v>1832</v>
      </c>
      <c r="B2084" t="s">
        <v>4952</v>
      </c>
      <c r="C2084" s="2">
        <v>42664</v>
      </c>
      <c r="D2084">
        <f t="shared" si="64"/>
        <v>2016</v>
      </c>
      <c r="E2084" s="2">
        <v>42664</v>
      </c>
      <c r="F2084" t="s">
        <v>170</v>
      </c>
      <c r="G2084" t="s">
        <v>2133</v>
      </c>
      <c r="H2084" t="s">
        <v>2134</v>
      </c>
      <c r="I2084" t="s">
        <v>37</v>
      </c>
      <c r="J2084" t="s">
        <v>26</v>
      </c>
      <c r="K2084" t="s">
        <v>4205</v>
      </c>
      <c r="L2084" t="s">
        <v>633</v>
      </c>
      <c r="M2084">
        <v>74403</v>
      </c>
      <c r="N2084" t="s">
        <v>29</v>
      </c>
      <c r="O2084" t="s">
        <v>4953</v>
      </c>
      <c r="P2084" t="s">
        <v>54</v>
      </c>
      <c r="Q2084" t="s">
        <v>227</v>
      </c>
      <c r="R2084" t="s">
        <v>4954</v>
      </c>
      <c r="S2084">
        <v>262.11</v>
      </c>
      <c r="T2084">
        <v>1</v>
      </c>
      <c r="U2084" s="4">
        <v>0</v>
      </c>
      <c r="V2084">
        <f t="shared" si="65"/>
        <v>0</v>
      </c>
      <c r="W2084">
        <v>62.906399999999991</v>
      </c>
    </row>
    <row r="2085" spans="1:23" x14ac:dyDescent="0.3">
      <c r="A2085">
        <v>1906</v>
      </c>
      <c r="B2085" t="s">
        <v>4955</v>
      </c>
      <c r="C2085" s="2">
        <v>42664</v>
      </c>
      <c r="D2085">
        <f t="shared" si="64"/>
        <v>2016</v>
      </c>
      <c r="E2085" s="2">
        <v>42667</v>
      </c>
      <c r="F2085" t="s">
        <v>101</v>
      </c>
      <c r="G2085" t="s">
        <v>1405</v>
      </c>
      <c r="H2085" t="s">
        <v>1406</v>
      </c>
      <c r="I2085" t="s">
        <v>104</v>
      </c>
      <c r="J2085" t="s">
        <v>26</v>
      </c>
      <c r="K2085" t="s">
        <v>1051</v>
      </c>
      <c r="L2085" t="s">
        <v>96</v>
      </c>
      <c r="M2085">
        <v>46203</v>
      </c>
      <c r="N2085" t="s">
        <v>29</v>
      </c>
      <c r="O2085" t="s">
        <v>43</v>
      </c>
      <c r="P2085" t="s">
        <v>31</v>
      </c>
      <c r="Q2085" t="s">
        <v>44</v>
      </c>
      <c r="R2085" t="s">
        <v>45</v>
      </c>
      <c r="S2085">
        <v>909.12</v>
      </c>
      <c r="T2085">
        <v>8</v>
      </c>
      <c r="U2085" s="4">
        <v>0</v>
      </c>
      <c r="V2085">
        <f t="shared" si="65"/>
        <v>0</v>
      </c>
      <c r="W2085">
        <v>9.091199999999958</v>
      </c>
    </row>
    <row r="2086" spans="1:23" x14ac:dyDescent="0.3">
      <c r="A2086">
        <v>4047</v>
      </c>
      <c r="B2086" t="s">
        <v>4956</v>
      </c>
      <c r="C2086" s="2">
        <v>42664</v>
      </c>
      <c r="D2086">
        <f t="shared" si="64"/>
        <v>2016</v>
      </c>
      <c r="E2086" s="2">
        <v>42668</v>
      </c>
      <c r="F2086" t="s">
        <v>22</v>
      </c>
      <c r="G2086" t="s">
        <v>4957</v>
      </c>
      <c r="H2086" t="s">
        <v>4958</v>
      </c>
      <c r="I2086" t="s">
        <v>25</v>
      </c>
      <c r="J2086" t="s">
        <v>26</v>
      </c>
      <c r="K2086" t="s">
        <v>166</v>
      </c>
      <c r="L2086" t="s">
        <v>39</v>
      </c>
      <c r="M2086">
        <v>60653</v>
      </c>
      <c r="N2086" t="s">
        <v>29</v>
      </c>
      <c r="O2086" t="s">
        <v>2389</v>
      </c>
      <c r="P2086" t="s">
        <v>31</v>
      </c>
      <c r="Q2086" t="s">
        <v>82</v>
      </c>
      <c r="R2086" t="s">
        <v>2390</v>
      </c>
      <c r="S2086">
        <v>23.991999999999994</v>
      </c>
      <c r="T2086">
        <v>2</v>
      </c>
      <c r="U2086" s="4">
        <v>0.8</v>
      </c>
      <c r="V2086">
        <f t="shared" si="65"/>
        <v>-19.193599999999996</v>
      </c>
      <c r="W2086">
        <v>-62.379199999999997</v>
      </c>
    </row>
    <row r="2087" spans="1:23" x14ac:dyDescent="0.3">
      <c r="A2087">
        <v>7350</v>
      </c>
      <c r="B2087" t="s">
        <v>4959</v>
      </c>
      <c r="C2087" s="2">
        <v>42664</v>
      </c>
      <c r="D2087">
        <f t="shared" si="64"/>
        <v>2016</v>
      </c>
      <c r="E2087" s="2">
        <v>42670</v>
      </c>
      <c r="F2087" t="s">
        <v>22</v>
      </c>
      <c r="G2087" t="s">
        <v>946</v>
      </c>
      <c r="H2087" t="s">
        <v>947</v>
      </c>
      <c r="I2087" t="s">
        <v>104</v>
      </c>
      <c r="J2087" t="s">
        <v>26</v>
      </c>
      <c r="K2087" t="s">
        <v>438</v>
      </c>
      <c r="L2087" t="s">
        <v>124</v>
      </c>
      <c r="M2087">
        <v>53209</v>
      </c>
      <c r="N2087" t="s">
        <v>29</v>
      </c>
      <c r="O2087" t="s">
        <v>1004</v>
      </c>
      <c r="P2087" t="s">
        <v>31</v>
      </c>
      <c r="Q2087" t="s">
        <v>47</v>
      </c>
      <c r="R2087" t="s">
        <v>1005</v>
      </c>
      <c r="S2087">
        <v>38.82</v>
      </c>
      <c r="T2087">
        <v>6</v>
      </c>
      <c r="U2087" s="4">
        <v>0</v>
      </c>
      <c r="V2087">
        <f t="shared" si="65"/>
        <v>0</v>
      </c>
      <c r="W2087">
        <v>19.41</v>
      </c>
    </row>
    <row r="2088" spans="1:23" x14ac:dyDescent="0.3">
      <c r="A2088">
        <v>7351</v>
      </c>
      <c r="B2088" t="s">
        <v>4959</v>
      </c>
      <c r="C2088" s="2">
        <v>42664</v>
      </c>
      <c r="D2088">
        <f t="shared" si="64"/>
        <v>2016</v>
      </c>
      <c r="E2088" s="2">
        <v>42670</v>
      </c>
      <c r="F2088" t="s">
        <v>22</v>
      </c>
      <c r="G2088" t="s">
        <v>946</v>
      </c>
      <c r="H2088" t="s">
        <v>947</v>
      </c>
      <c r="I2088" t="s">
        <v>104</v>
      </c>
      <c r="J2088" t="s">
        <v>26</v>
      </c>
      <c r="K2088" t="s">
        <v>438</v>
      </c>
      <c r="L2088" t="s">
        <v>124</v>
      </c>
      <c r="M2088">
        <v>53209</v>
      </c>
      <c r="N2088" t="s">
        <v>29</v>
      </c>
      <c r="O2088" t="s">
        <v>1019</v>
      </c>
      <c r="P2088" t="s">
        <v>31</v>
      </c>
      <c r="Q2088" t="s">
        <v>47</v>
      </c>
      <c r="R2088" t="s">
        <v>1020</v>
      </c>
      <c r="S2088">
        <v>21.9</v>
      </c>
      <c r="T2088">
        <v>5</v>
      </c>
      <c r="U2088" s="4">
        <v>0</v>
      </c>
      <c r="V2088">
        <f t="shared" si="65"/>
        <v>0</v>
      </c>
      <c r="W2088">
        <v>10.511999999999999</v>
      </c>
    </row>
    <row r="2089" spans="1:23" x14ac:dyDescent="0.3">
      <c r="A2089">
        <v>4478</v>
      </c>
      <c r="B2089" t="s">
        <v>4960</v>
      </c>
      <c r="C2089" s="2">
        <v>42665</v>
      </c>
      <c r="D2089">
        <f t="shared" si="64"/>
        <v>2016</v>
      </c>
      <c r="E2089" s="2">
        <v>42665</v>
      </c>
      <c r="F2089" t="s">
        <v>170</v>
      </c>
      <c r="G2089" t="s">
        <v>4961</v>
      </c>
      <c r="H2089" t="s">
        <v>4962</v>
      </c>
      <c r="I2089" t="s">
        <v>25</v>
      </c>
      <c r="J2089" t="s">
        <v>26</v>
      </c>
      <c r="K2089" t="s">
        <v>632</v>
      </c>
      <c r="L2089" t="s">
        <v>633</v>
      </c>
      <c r="M2089">
        <v>73505</v>
      </c>
      <c r="N2089" t="s">
        <v>29</v>
      </c>
      <c r="O2089" t="s">
        <v>2475</v>
      </c>
      <c r="P2089" t="s">
        <v>31</v>
      </c>
      <c r="Q2089" t="s">
        <v>44</v>
      </c>
      <c r="R2089" t="s">
        <v>2476</v>
      </c>
      <c r="S2089">
        <v>333.09000000000003</v>
      </c>
      <c r="T2089">
        <v>3</v>
      </c>
      <c r="U2089" s="4">
        <v>0</v>
      </c>
      <c r="V2089">
        <f t="shared" si="65"/>
        <v>0</v>
      </c>
      <c r="W2089">
        <v>23.316299999999984</v>
      </c>
    </row>
    <row r="2090" spans="1:23" x14ac:dyDescent="0.3">
      <c r="A2090">
        <v>4479</v>
      </c>
      <c r="B2090" t="s">
        <v>4960</v>
      </c>
      <c r="C2090" s="2">
        <v>42665</v>
      </c>
      <c r="D2090">
        <f t="shared" si="64"/>
        <v>2016</v>
      </c>
      <c r="E2090" s="2">
        <v>42665</v>
      </c>
      <c r="F2090" t="s">
        <v>170</v>
      </c>
      <c r="G2090" t="s">
        <v>4961</v>
      </c>
      <c r="H2090" t="s">
        <v>4962</v>
      </c>
      <c r="I2090" t="s">
        <v>25</v>
      </c>
      <c r="J2090" t="s">
        <v>26</v>
      </c>
      <c r="K2090" t="s">
        <v>632</v>
      </c>
      <c r="L2090" t="s">
        <v>633</v>
      </c>
      <c r="M2090">
        <v>73505</v>
      </c>
      <c r="N2090" t="s">
        <v>29</v>
      </c>
      <c r="O2090" t="s">
        <v>2205</v>
      </c>
      <c r="P2090" t="s">
        <v>54</v>
      </c>
      <c r="Q2090" t="s">
        <v>227</v>
      </c>
      <c r="R2090" t="s">
        <v>2206</v>
      </c>
      <c r="S2090">
        <v>248.98</v>
      </c>
      <c r="T2090">
        <v>2</v>
      </c>
      <c r="U2090" s="4">
        <v>0</v>
      </c>
      <c r="V2090">
        <f t="shared" si="65"/>
        <v>0</v>
      </c>
      <c r="W2090">
        <v>54.775599999999997</v>
      </c>
    </row>
    <row r="2091" spans="1:23" x14ac:dyDescent="0.3">
      <c r="A2091">
        <v>4516</v>
      </c>
      <c r="B2091" t="s">
        <v>4963</v>
      </c>
      <c r="C2091" s="2">
        <v>42665</v>
      </c>
      <c r="D2091">
        <f t="shared" si="64"/>
        <v>2016</v>
      </c>
      <c r="E2091" s="2">
        <v>42669</v>
      </c>
      <c r="F2091" t="s">
        <v>22</v>
      </c>
      <c r="G2091" t="s">
        <v>1917</v>
      </c>
      <c r="H2091" t="s">
        <v>1918</v>
      </c>
      <c r="I2091" t="s">
        <v>37</v>
      </c>
      <c r="J2091" t="s">
        <v>26</v>
      </c>
      <c r="K2091" t="s">
        <v>847</v>
      </c>
      <c r="L2091" t="s">
        <v>633</v>
      </c>
      <c r="M2091">
        <v>74133</v>
      </c>
      <c r="N2091" t="s">
        <v>29</v>
      </c>
      <c r="O2091" t="s">
        <v>869</v>
      </c>
      <c r="P2091" t="s">
        <v>31</v>
      </c>
      <c r="Q2091" t="s">
        <v>64</v>
      </c>
      <c r="R2091" t="s">
        <v>870</v>
      </c>
      <c r="S2091">
        <v>36.44</v>
      </c>
      <c r="T2091">
        <v>4</v>
      </c>
      <c r="U2091" s="4">
        <v>0</v>
      </c>
      <c r="V2091">
        <f t="shared" si="65"/>
        <v>0</v>
      </c>
      <c r="W2091">
        <v>12.025199999999998</v>
      </c>
    </row>
    <row r="2092" spans="1:23" x14ac:dyDescent="0.3">
      <c r="A2092">
        <v>3856</v>
      </c>
      <c r="B2092" t="s">
        <v>4964</v>
      </c>
      <c r="C2092" s="2">
        <v>42666</v>
      </c>
      <c r="D2092">
        <f t="shared" si="64"/>
        <v>2016</v>
      </c>
      <c r="E2092" s="2">
        <v>42671</v>
      </c>
      <c r="F2092" t="s">
        <v>128</v>
      </c>
      <c r="G2092" t="s">
        <v>2104</v>
      </c>
      <c r="H2092" t="s">
        <v>2105</v>
      </c>
      <c r="I2092" t="s">
        <v>25</v>
      </c>
      <c r="J2092" t="s">
        <v>26</v>
      </c>
      <c r="K2092" t="s">
        <v>403</v>
      </c>
      <c r="L2092" t="s">
        <v>28</v>
      </c>
      <c r="M2092">
        <v>78207</v>
      </c>
      <c r="N2092" t="s">
        <v>29</v>
      </c>
      <c r="O2092" t="s">
        <v>90</v>
      </c>
      <c r="P2092" t="s">
        <v>31</v>
      </c>
      <c r="Q2092" t="s">
        <v>47</v>
      </c>
      <c r="R2092" t="s">
        <v>91</v>
      </c>
      <c r="S2092">
        <v>3.5639999999999992</v>
      </c>
      <c r="T2092">
        <v>3</v>
      </c>
      <c r="U2092" s="4">
        <v>0.8</v>
      </c>
      <c r="V2092">
        <f t="shared" si="65"/>
        <v>-2.8511999999999995</v>
      </c>
      <c r="W2092">
        <v>-6.2370000000000019</v>
      </c>
    </row>
    <row r="2093" spans="1:23" x14ac:dyDescent="0.3">
      <c r="A2093">
        <v>3857</v>
      </c>
      <c r="B2093" t="s">
        <v>4964</v>
      </c>
      <c r="C2093" s="2">
        <v>42666</v>
      </c>
      <c r="D2093">
        <f t="shared" si="64"/>
        <v>2016</v>
      </c>
      <c r="E2093" s="2">
        <v>42671</v>
      </c>
      <c r="F2093" t="s">
        <v>128</v>
      </c>
      <c r="G2093" t="s">
        <v>2104</v>
      </c>
      <c r="H2093" t="s">
        <v>2105</v>
      </c>
      <c r="I2093" t="s">
        <v>25</v>
      </c>
      <c r="J2093" t="s">
        <v>26</v>
      </c>
      <c r="K2093" t="s">
        <v>403</v>
      </c>
      <c r="L2093" t="s">
        <v>28</v>
      </c>
      <c r="M2093">
        <v>78207</v>
      </c>
      <c r="N2093" t="s">
        <v>29</v>
      </c>
      <c r="O2093" t="s">
        <v>4965</v>
      </c>
      <c r="P2093" t="s">
        <v>67</v>
      </c>
      <c r="Q2093" t="s">
        <v>297</v>
      </c>
      <c r="R2093" t="s">
        <v>4966</v>
      </c>
      <c r="S2093">
        <v>823.96000000000015</v>
      </c>
      <c r="T2093">
        <v>5</v>
      </c>
      <c r="U2093" s="4">
        <v>0.2</v>
      </c>
      <c r="V2093">
        <f t="shared" si="65"/>
        <v>-164.79200000000003</v>
      </c>
      <c r="W2093">
        <v>51.497499999999974</v>
      </c>
    </row>
    <row r="2094" spans="1:23" x14ac:dyDescent="0.3">
      <c r="A2094">
        <v>3858</v>
      </c>
      <c r="B2094" t="s">
        <v>4964</v>
      </c>
      <c r="C2094" s="2">
        <v>42666</v>
      </c>
      <c r="D2094">
        <f t="shared" si="64"/>
        <v>2016</v>
      </c>
      <c r="E2094" s="2">
        <v>42671</v>
      </c>
      <c r="F2094" t="s">
        <v>128</v>
      </c>
      <c r="G2094" t="s">
        <v>2104</v>
      </c>
      <c r="H2094" t="s">
        <v>2105</v>
      </c>
      <c r="I2094" t="s">
        <v>25</v>
      </c>
      <c r="J2094" t="s">
        <v>26</v>
      </c>
      <c r="K2094" t="s">
        <v>403</v>
      </c>
      <c r="L2094" t="s">
        <v>28</v>
      </c>
      <c r="M2094">
        <v>78207</v>
      </c>
      <c r="N2094" t="s">
        <v>29</v>
      </c>
      <c r="O2094" t="s">
        <v>4967</v>
      </c>
      <c r="P2094" t="s">
        <v>31</v>
      </c>
      <c r="Q2094" t="s">
        <v>64</v>
      </c>
      <c r="R2094" t="s">
        <v>4968</v>
      </c>
      <c r="S2094">
        <v>10.272000000000002</v>
      </c>
      <c r="T2094">
        <v>3</v>
      </c>
      <c r="U2094" s="4">
        <v>0.2</v>
      </c>
      <c r="V2094">
        <f t="shared" si="65"/>
        <v>-2.0544000000000007</v>
      </c>
      <c r="W2094">
        <v>0.89880000000000004</v>
      </c>
    </row>
    <row r="2095" spans="1:23" x14ac:dyDescent="0.3">
      <c r="A2095">
        <v>4148</v>
      </c>
      <c r="B2095" t="s">
        <v>4969</v>
      </c>
      <c r="C2095" s="2">
        <v>42666</v>
      </c>
      <c r="D2095">
        <f t="shared" si="64"/>
        <v>2016</v>
      </c>
      <c r="E2095" s="2">
        <v>42671</v>
      </c>
      <c r="F2095" t="s">
        <v>22</v>
      </c>
      <c r="G2095" t="s">
        <v>4970</v>
      </c>
      <c r="H2095" t="s">
        <v>4971</v>
      </c>
      <c r="I2095" t="s">
        <v>25</v>
      </c>
      <c r="J2095" t="s">
        <v>26</v>
      </c>
      <c r="K2095" t="s">
        <v>347</v>
      </c>
      <c r="L2095" t="s">
        <v>28</v>
      </c>
      <c r="M2095">
        <v>78745</v>
      </c>
      <c r="N2095" t="s">
        <v>29</v>
      </c>
      <c r="O2095" t="s">
        <v>2271</v>
      </c>
      <c r="P2095" t="s">
        <v>31</v>
      </c>
      <c r="Q2095" t="s">
        <v>47</v>
      </c>
      <c r="R2095" t="s">
        <v>2272</v>
      </c>
      <c r="S2095">
        <v>9.7619999999999969</v>
      </c>
      <c r="T2095">
        <v>3</v>
      </c>
      <c r="U2095" s="4">
        <v>0.8</v>
      </c>
      <c r="V2095">
        <f t="shared" si="65"/>
        <v>-7.8095999999999979</v>
      </c>
      <c r="W2095">
        <v>-15.131100000000004</v>
      </c>
    </row>
    <row r="2096" spans="1:23" x14ac:dyDescent="0.3">
      <c r="A2096">
        <v>4149</v>
      </c>
      <c r="B2096" t="s">
        <v>4969</v>
      </c>
      <c r="C2096" s="2">
        <v>42666</v>
      </c>
      <c r="D2096">
        <f t="shared" si="64"/>
        <v>2016</v>
      </c>
      <c r="E2096" s="2">
        <v>42671</v>
      </c>
      <c r="F2096" t="s">
        <v>22</v>
      </c>
      <c r="G2096" t="s">
        <v>4970</v>
      </c>
      <c r="H2096" t="s">
        <v>4971</v>
      </c>
      <c r="I2096" t="s">
        <v>25</v>
      </c>
      <c r="J2096" t="s">
        <v>26</v>
      </c>
      <c r="K2096" t="s">
        <v>347</v>
      </c>
      <c r="L2096" t="s">
        <v>28</v>
      </c>
      <c r="M2096">
        <v>78745</v>
      </c>
      <c r="N2096" t="s">
        <v>29</v>
      </c>
      <c r="O2096" t="s">
        <v>2087</v>
      </c>
      <c r="P2096" t="s">
        <v>31</v>
      </c>
      <c r="Q2096" t="s">
        <v>44</v>
      </c>
      <c r="R2096" t="s">
        <v>2088</v>
      </c>
      <c r="S2096">
        <v>13.719999999999999</v>
      </c>
      <c r="T2096">
        <v>1</v>
      </c>
      <c r="U2096" s="4">
        <v>0.2</v>
      </c>
      <c r="V2096">
        <f t="shared" si="65"/>
        <v>-2.7439999999999998</v>
      </c>
      <c r="W2096">
        <v>1.2004999999999999</v>
      </c>
    </row>
    <row r="2097" spans="1:23" x14ac:dyDescent="0.3">
      <c r="A2097">
        <v>4150</v>
      </c>
      <c r="B2097" t="s">
        <v>4969</v>
      </c>
      <c r="C2097" s="2">
        <v>42666</v>
      </c>
      <c r="D2097">
        <f t="shared" si="64"/>
        <v>2016</v>
      </c>
      <c r="E2097" s="2">
        <v>42671</v>
      </c>
      <c r="F2097" t="s">
        <v>22</v>
      </c>
      <c r="G2097" t="s">
        <v>4970</v>
      </c>
      <c r="H2097" t="s">
        <v>4971</v>
      </c>
      <c r="I2097" t="s">
        <v>25</v>
      </c>
      <c r="J2097" t="s">
        <v>26</v>
      </c>
      <c r="K2097" t="s">
        <v>347</v>
      </c>
      <c r="L2097" t="s">
        <v>28</v>
      </c>
      <c r="M2097">
        <v>78745</v>
      </c>
      <c r="N2097" t="s">
        <v>29</v>
      </c>
      <c r="O2097" t="s">
        <v>2819</v>
      </c>
      <c r="P2097" t="s">
        <v>67</v>
      </c>
      <c r="Q2097" t="s">
        <v>68</v>
      </c>
      <c r="R2097" t="s">
        <v>2820</v>
      </c>
      <c r="S2097">
        <v>55.2</v>
      </c>
      <c r="T2097">
        <v>1</v>
      </c>
      <c r="U2097" s="4">
        <v>0.2</v>
      </c>
      <c r="V2097">
        <f t="shared" si="65"/>
        <v>-11.040000000000001</v>
      </c>
      <c r="W2097">
        <v>-2.0700000000000038</v>
      </c>
    </row>
    <row r="2098" spans="1:23" x14ac:dyDescent="0.3">
      <c r="A2098">
        <v>4151</v>
      </c>
      <c r="B2098" t="s">
        <v>4969</v>
      </c>
      <c r="C2098" s="2">
        <v>42666</v>
      </c>
      <c r="D2098">
        <f t="shared" si="64"/>
        <v>2016</v>
      </c>
      <c r="E2098" s="2">
        <v>42671</v>
      </c>
      <c r="F2098" t="s">
        <v>22</v>
      </c>
      <c r="G2098" t="s">
        <v>4970</v>
      </c>
      <c r="H2098" t="s">
        <v>4971</v>
      </c>
      <c r="I2098" t="s">
        <v>25</v>
      </c>
      <c r="J2098" t="s">
        <v>26</v>
      </c>
      <c r="K2098" t="s">
        <v>347</v>
      </c>
      <c r="L2098" t="s">
        <v>28</v>
      </c>
      <c r="M2098">
        <v>78745</v>
      </c>
      <c r="N2098" t="s">
        <v>29</v>
      </c>
      <c r="O2098" t="s">
        <v>2513</v>
      </c>
      <c r="P2098" t="s">
        <v>31</v>
      </c>
      <c r="Q2098" t="s">
        <v>44</v>
      </c>
      <c r="R2098" t="s">
        <v>2514</v>
      </c>
      <c r="S2098">
        <v>259.13600000000002</v>
      </c>
      <c r="T2098">
        <v>4</v>
      </c>
      <c r="U2098" s="4">
        <v>0.2</v>
      </c>
      <c r="V2098">
        <f t="shared" si="65"/>
        <v>-51.827200000000005</v>
      </c>
      <c r="W2098">
        <v>-58.305599999999984</v>
      </c>
    </row>
    <row r="2099" spans="1:23" x14ac:dyDescent="0.3">
      <c r="A2099">
        <v>8678</v>
      </c>
      <c r="B2099" t="s">
        <v>4972</v>
      </c>
      <c r="C2099" s="2">
        <v>42667</v>
      </c>
      <c r="D2099">
        <f t="shared" si="64"/>
        <v>2016</v>
      </c>
      <c r="E2099" s="2">
        <v>42669</v>
      </c>
      <c r="F2099" t="s">
        <v>101</v>
      </c>
      <c r="G2099" t="s">
        <v>1137</v>
      </c>
      <c r="H2099" t="s">
        <v>1138</v>
      </c>
      <c r="I2099" t="s">
        <v>25</v>
      </c>
      <c r="J2099" t="s">
        <v>26</v>
      </c>
      <c r="K2099" t="s">
        <v>4425</v>
      </c>
      <c r="L2099" t="s">
        <v>28</v>
      </c>
      <c r="M2099">
        <v>76063</v>
      </c>
      <c r="N2099" t="s">
        <v>29</v>
      </c>
      <c r="O2099" t="s">
        <v>2252</v>
      </c>
      <c r="P2099" t="s">
        <v>54</v>
      </c>
      <c r="Q2099" t="s">
        <v>227</v>
      </c>
      <c r="R2099" t="s">
        <v>2253</v>
      </c>
      <c r="S2099">
        <v>517.40500000000009</v>
      </c>
      <c r="T2099">
        <v>5</v>
      </c>
      <c r="U2099" s="4">
        <v>0.3</v>
      </c>
      <c r="V2099">
        <f t="shared" si="65"/>
        <v>-155.22150000000002</v>
      </c>
      <c r="W2099">
        <v>-81.306500000000028</v>
      </c>
    </row>
    <row r="2100" spans="1:23" x14ac:dyDescent="0.3">
      <c r="A2100">
        <v>87</v>
      </c>
      <c r="B2100" t="s">
        <v>4973</v>
      </c>
      <c r="C2100" s="2">
        <v>42669</v>
      </c>
      <c r="D2100">
        <f t="shared" si="64"/>
        <v>2016</v>
      </c>
      <c r="E2100" s="2">
        <v>42676</v>
      </c>
      <c r="F2100" t="s">
        <v>22</v>
      </c>
      <c r="G2100" t="s">
        <v>411</v>
      </c>
      <c r="H2100" t="s">
        <v>412</v>
      </c>
      <c r="I2100" t="s">
        <v>25</v>
      </c>
      <c r="J2100" t="s">
        <v>26</v>
      </c>
      <c r="K2100" t="s">
        <v>2274</v>
      </c>
      <c r="L2100" t="s">
        <v>252</v>
      </c>
      <c r="M2100">
        <v>55901</v>
      </c>
      <c r="N2100" t="s">
        <v>29</v>
      </c>
      <c r="O2100" t="s">
        <v>4388</v>
      </c>
      <c r="P2100" t="s">
        <v>67</v>
      </c>
      <c r="Q2100" t="s">
        <v>68</v>
      </c>
      <c r="R2100" t="s">
        <v>4389</v>
      </c>
      <c r="S2100">
        <v>19.989999999999998</v>
      </c>
      <c r="T2100">
        <v>1</v>
      </c>
      <c r="U2100" s="4">
        <v>0</v>
      </c>
      <c r="V2100">
        <f t="shared" si="65"/>
        <v>0</v>
      </c>
      <c r="W2100">
        <v>6.796599999999998</v>
      </c>
    </row>
    <row r="2101" spans="1:23" x14ac:dyDescent="0.3">
      <c r="A2101">
        <v>88</v>
      </c>
      <c r="B2101" t="s">
        <v>4973</v>
      </c>
      <c r="C2101" s="2">
        <v>42669</v>
      </c>
      <c r="D2101">
        <f t="shared" si="64"/>
        <v>2016</v>
      </c>
      <c r="E2101" s="2">
        <v>42676</v>
      </c>
      <c r="F2101" t="s">
        <v>22</v>
      </c>
      <c r="G2101" t="s">
        <v>411</v>
      </c>
      <c r="H2101" t="s">
        <v>412</v>
      </c>
      <c r="I2101" t="s">
        <v>25</v>
      </c>
      <c r="J2101" t="s">
        <v>26</v>
      </c>
      <c r="K2101" t="s">
        <v>2274</v>
      </c>
      <c r="L2101" t="s">
        <v>252</v>
      </c>
      <c r="M2101">
        <v>55901</v>
      </c>
      <c r="N2101" t="s">
        <v>29</v>
      </c>
      <c r="O2101" t="s">
        <v>4235</v>
      </c>
      <c r="P2101" t="s">
        <v>31</v>
      </c>
      <c r="Q2101" t="s">
        <v>41</v>
      </c>
      <c r="R2101" t="s">
        <v>4236</v>
      </c>
      <c r="S2101">
        <v>6.16</v>
      </c>
      <c r="T2101">
        <v>2</v>
      </c>
      <c r="U2101" s="4">
        <v>0</v>
      </c>
      <c r="V2101">
        <f t="shared" si="65"/>
        <v>0</v>
      </c>
      <c r="W2101">
        <v>2.9567999999999999</v>
      </c>
    </row>
    <row r="2102" spans="1:23" x14ac:dyDescent="0.3">
      <c r="A2102">
        <v>9532</v>
      </c>
      <c r="B2102" t="s">
        <v>4974</v>
      </c>
      <c r="C2102" s="2">
        <v>42669</v>
      </c>
      <c r="D2102">
        <f t="shared" si="64"/>
        <v>2016</v>
      </c>
      <c r="E2102" s="2">
        <v>42674</v>
      </c>
      <c r="F2102" t="s">
        <v>22</v>
      </c>
      <c r="G2102" t="s">
        <v>3164</v>
      </c>
      <c r="H2102" t="s">
        <v>3165</v>
      </c>
      <c r="I2102" t="s">
        <v>37</v>
      </c>
      <c r="J2102" t="s">
        <v>26</v>
      </c>
      <c r="K2102" t="s">
        <v>160</v>
      </c>
      <c r="L2102" t="s">
        <v>28</v>
      </c>
      <c r="M2102">
        <v>75217</v>
      </c>
      <c r="N2102" t="s">
        <v>29</v>
      </c>
      <c r="O2102" t="s">
        <v>2146</v>
      </c>
      <c r="P2102" t="s">
        <v>31</v>
      </c>
      <c r="Q2102" t="s">
        <v>44</v>
      </c>
      <c r="R2102" t="s">
        <v>2147</v>
      </c>
      <c r="S2102">
        <v>55.616</v>
      </c>
      <c r="T2102">
        <v>2</v>
      </c>
      <c r="U2102" s="4">
        <v>0.2</v>
      </c>
      <c r="V2102">
        <f t="shared" si="65"/>
        <v>-11.123200000000001</v>
      </c>
      <c r="W2102">
        <v>5.5616000000000021</v>
      </c>
    </row>
    <row r="2103" spans="1:23" x14ac:dyDescent="0.3">
      <c r="A2103">
        <v>3253</v>
      </c>
      <c r="B2103" t="s">
        <v>4975</v>
      </c>
      <c r="C2103" s="2">
        <v>42670</v>
      </c>
      <c r="D2103">
        <f t="shared" si="64"/>
        <v>2016</v>
      </c>
      <c r="E2103" s="2">
        <v>42673</v>
      </c>
      <c r="F2103" t="s">
        <v>128</v>
      </c>
      <c r="G2103" t="s">
        <v>774</v>
      </c>
      <c r="H2103" t="s">
        <v>775</v>
      </c>
      <c r="I2103" t="s">
        <v>37</v>
      </c>
      <c r="J2103" t="s">
        <v>26</v>
      </c>
      <c r="K2103" t="s">
        <v>166</v>
      </c>
      <c r="L2103" t="s">
        <v>39</v>
      </c>
      <c r="M2103">
        <v>60610</v>
      </c>
      <c r="N2103" t="s">
        <v>29</v>
      </c>
      <c r="O2103" t="s">
        <v>4340</v>
      </c>
      <c r="P2103" t="s">
        <v>31</v>
      </c>
      <c r="Q2103" t="s">
        <v>64</v>
      </c>
      <c r="R2103" t="s">
        <v>4341</v>
      </c>
      <c r="S2103">
        <v>7.0559999999999992</v>
      </c>
      <c r="T2103">
        <v>3</v>
      </c>
      <c r="U2103" s="4">
        <v>0.2</v>
      </c>
      <c r="V2103">
        <f t="shared" si="65"/>
        <v>-1.4112</v>
      </c>
      <c r="W2103">
        <v>2.2050000000000001</v>
      </c>
    </row>
    <row r="2104" spans="1:23" x14ac:dyDescent="0.3">
      <c r="A2104">
        <v>3254</v>
      </c>
      <c r="B2104" t="s">
        <v>4975</v>
      </c>
      <c r="C2104" s="2">
        <v>42670</v>
      </c>
      <c r="D2104">
        <f t="shared" si="64"/>
        <v>2016</v>
      </c>
      <c r="E2104" s="2">
        <v>42673</v>
      </c>
      <c r="F2104" t="s">
        <v>128</v>
      </c>
      <c r="G2104" t="s">
        <v>774</v>
      </c>
      <c r="H2104" t="s">
        <v>775</v>
      </c>
      <c r="I2104" t="s">
        <v>37</v>
      </c>
      <c r="J2104" t="s">
        <v>26</v>
      </c>
      <c r="K2104" t="s">
        <v>166</v>
      </c>
      <c r="L2104" t="s">
        <v>39</v>
      </c>
      <c r="M2104">
        <v>60610</v>
      </c>
      <c r="N2104" t="s">
        <v>29</v>
      </c>
      <c r="O2104" t="s">
        <v>2527</v>
      </c>
      <c r="P2104" t="s">
        <v>67</v>
      </c>
      <c r="Q2104" t="s">
        <v>297</v>
      </c>
      <c r="R2104" t="s">
        <v>2528</v>
      </c>
      <c r="S2104">
        <v>27.183999999999997</v>
      </c>
      <c r="T2104">
        <v>2</v>
      </c>
      <c r="U2104" s="4">
        <v>0.2</v>
      </c>
      <c r="V2104">
        <f t="shared" si="65"/>
        <v>-5.4367999999999999</v>
      </c>
      <c r="W2104">
        <v>2.0387999999999984</v>
      </c>
    </row>
    <row r="2105" spans="1:23" x14ac:dyDescent="0.3">
      <c r="A2105">
        <v>5673</v>
      </c>
      <c r="B2105" t="s">
        <v>4976</v>
      </c>
      <c r="C2105" s="2">
        <v>42670</v>
      </c>
      <c r="D2105">
        <f t="shared" si="64"/>
        <v>2016</v>
      </c>
      <c r="E2105" s="2">
        <v>42677</v>
      </c>
      <c r="F2105" t="s">
        <v>22</v>
      </c>
      <c r="G2105" t="s">
        <v>3108</v>
      </c>
      <c r="H2105" t="s">
        <v>3109</v>
      </c>
      <c r="I2105" t="s">
        <v>104</v>
      </c>
      <c r="J2105" t="s">
        <v>26</v>
      </c>
      <c r="K2105" t="s">
        <v>160</v>
      </c>
      <c r="L2105" t="s">
        <v>28</v>
      </c>
      <c r="M2105">
        <v>75081</v>
      </c>
      <c r="N2105" t="s">
        <v>29</v>
      </c>
      <c r="O2105" t="s">
        <v>4977</v>
      </c>
      <c r="P2105" t="s">
        <v>31</v>
      </c>
      <c r="Q2105" t="s">
        <v>280</v>
      </c>
      <c r="R2105" t="s">
        <v>4978</v>
      </c>
      <c r="S2105">
        <v>15.840000000000002</v>
      </c>
      <c r="T2105">
        <v>2</v>
      </c>
      <c r="U2105" s="4">
        <v>0.2</v>
      </c>
      <c r="V2105">
        <f t="shared" si="65"/>
        <v>-3.1680000000000006</v>
      </c>
      <c r="W2105">
        <v>5.5439999999999987</v>
      </c>
    </row>
    <row r="2106" spans="1:23" x14ac:dyDescent="0.3">
      <c r="A2106">
        <v>5674</v>
      </c>
      <c r="B2106" t="s">
        <v>4976</v>
      </c>
      <c r="C2106" s="2">
        <v>42670</v>
      </c>
      <c r="D2106">
        <f t="shared" si="64"/>
        <v>2016</v>
      </c>
      <c r="E2106" s="2">
        <v>42677</v>
      </c>
      <c r="F2106" t="s">
        <v>22</v>
      </c>
      <c r="G2106" t="s">
        <v>3108</v>
      </c>
      <c r="H2106" t="s">
        <v>3109</v>
      </c>
      <c r="I2106" t="s">
        <v>104</v>
      </c>
      <c r="J2106" t="s">
        <v>26</v>
      </c>
      <c r="K2106" t="s">
        <v>160</v>
      </c>
      <c r="L2106" t="s">
        <v>28</v>
      </c>
      <c r="M2106">
        <v>75081</v>
      </c>
      <c r="N2106" t="s">
        <v>29</v>
      </c>
      <c r="O2106" t="s">
        <v>116</v>
      </c>
      <c r="P2106" t="s">
        <v>31</v>
      </c>
      <c r="Q2106" t="s">
        <v>32</v>
      </c>
      <c r="R2106" t="s">
        <v>117</v>
      </c>
      <c r="S2106">
        <v>8.4480000000000004</v>
      </c>
      <c r="T2106">
        <v>2</v>
      </c>
      <c r="U2106" s="4">
        <v>0.2</v>
      </c>
      <c r="V2106">
        <f t="shared" si="65"/>
        <v>-1.6896000000000002</v>
      </c>
      <c r="W2106">
        <v>2.6399999999999997</v>
      </c>
    </row>
    <row r="2107" spans="1:23" x14ac:dyDescent="0.3">
      <c r="A2107">
        <v>6495</v>
      </c>
      <c r="B2107" t="s">
        <v>4979</v>
      </c>
      <c r="C2107" s="2">
        <v>42671</v>
      </c>
      <c r="D2107">
        <f t="shared" si="64"/>
        <v>2016</v>
      </c>
      <c r="E2107" s="2">
        <v>42675</v>
      </c>
      <c r="F2107" t="s">
        <v>128</v>
      </c>
      <c r="G2107" t="s">
        <v>788</v>
      </c>
      <c r="H2107" t="s">
        <v>789</v>
      </c>
      <c r="I2107" t="s">
        <v>25</v>
      </c>
      <c r="J2107" t="s">
        <v>26</v>
      </c>
      <c r="K2107" t="s">
        <v>27</v>
      </c>
      <c r="L2107" t="s">
        <v>28</v>
      </c>
      <c r="M2107">
        <v>77095</v>
      </c>
      <c r="N2107" t="s">
        <v>29</v>
      </c>
      <c r="O2107" t="s">
        <v>4980</v>
      </c>
      <c r="P2107" t="s">
        <v>67</v>
      </c>
      <c r="Q2107" t="s">
        <v>68</v>
      </c>
      <c r="R2107" t="s">
        <v>4981</v>
      </c>
      <c r="S2107">
        <v>24</v>
      </c>
      <c r="T2107">
        <v>2</v>
      </c>
      <c r="U2107" s="4">
        <v>0.2</v>
      </c>
      <c r="V2107">
        <f t="shared" si="65"/>
        <v>-4.8000000000000007</v>
      </c>
      <c r="W2107">
        <v>-2.6999999999999993</v>
      </c>
    </row>
    <row r="2108" spans="1:23" x14ac:dyDescent="0.3">
      <c r="A2108">
        <v>6496</v>
      </c>
      <c r="B2108" t="s">
        <v>4979</v>
      </c>
      <c r="C2108" s="2">
        <v>42671</v>
      </c>
      <c r="D2108">
        <f t="shared" si="64"/>
        <v>2016</v>
      </c>
      <c r="E2108" s="2">
        <v>42675</v>
      </c>
      <c r="F2108" t="s">
        <v>128</v>
      </c>
      <c r="G2108" t="s">
        <v>788</v>
      </c>
      <c r="H2108" t="s">
        <v>789</v>
      </c>
      <c r="I2108" t="s">
        <v>25</v>
      </c>
      <c r="J2108" t="s">
        <v>26</v>
      </c>
      <c r="K2108" t="s">
        <v>27</v>
      </c>
      <c r="L2108" t="s">
        <v>28</v>
      </c>
      <c r="M2108">
        <v>77095</v>
      </c>
      <c r="N2108" t="s">
        <v>29</v>
      </c>
      <c r="O2108" t="s">
        <v>1617</v>
      </c>
      <c r="P2108" t="s">
        <v>31</v>
      </c>
      <c r="Q2108" t="s">
        <v>32</v>
      </c>
      <c r="R2108" t="s">
        <v>1618</v>
      </c>
      <c r="S2108">
        <v>15.552000000000003</v>
      </c>
      <c r="T2108">
        <v>3</v>
      </c>
      <c r="U2108" s="4">
        <v>0.2</v>
      </c>
      <c r="V2108">
        <f t="shared" si="65"/>
        <v>-3.1104000000000007</v>
      </c>
      <c r="W2108">
        <v>5.4432</v>
      </c>
    </row>
    <row r="2109" spans="1:23" x14ac:dyDescent="0.3">
      <c r="A2109">
        <v>6497</v>
      </c>
      <c r="B2109" t="s">
        <v>4979</v>
      </c>
      <c r="C2109" s="2">
        <v>42671</v>
      </c>
      <c r="D2109">
        <f t="shared" si="64"/>
        <v>2016</v>
      </c>
      <c r="E2109" s="2">
        <v>42675</v>
      </c>
      <c r="F2109" t="s">
        <v>128</v>
      </c>
      <c r="G2109" t="s">
        <v>788</v>
      </c>
      <c r="H2109" t="s">
        <v>789</v>
      </c>
      <c r="I2109" t="s">
        <v>25</v>
      </c>
      <c r="J2109" t="s">
        <v>26</v>
      </c>
      <c r="K2109" t="s">
        <v>27</v>
      </c>
      <c r="L2109" t="s">
        <v>28</v>
      </c>
      <c r="M2109">
        <v>77095</v>
      </c>
      <c r="N2109" t="s">
        <v>29</v>
      </c>
      <c r="O2109" t="s">
        <v>1532</v>
      </c>
      <c r="P2109" t="s">
        <v>67</v>
      </c>
      <c r="Q2109" t="s">
        <v>68</v>
      </c>
      <c r="R2109" t="s">
        <v>1533</v>
      </c>
      <c r="S2109">
        <v>26.176000000000002</v>
      </c>
      <c r="T2109">
        <v>2</v>
      </c>
      <c r="U2109" s="4">
        <v>0.2</v>
      </c>
      <c r="V2109">
        <f t="shared" si="65"/>
        <v>-5.2352000000000007</v>
      </c>
      <c r="W2109">
        <v>-3.272000000000002</v>
      </c>
    </row>
    <row r="2110" spans="1:23" x14ac:dyDescent="0.3">
      <c r="A2110">
        <v>3438</v>
      </c>
      <c r="B2110" t="s">
        <v>4982</v>
      </c>
      <c r="C2110" s="2">
        <v>42673</v>
      </c>
      <c r="D2110">
        <f t="shared" si="64"/>
        <v>2016</v>
      </c>
      <c r="E2110" s="2">
        <v>42673</v>
      </c>
      <c r="F2110" t="s">
        <v>170</v>
      </c>
      <c r="G2110" t="s">
        <v>4983</v>
      </c>
      <c r="H2110" t="s">
        <v>4984</v>
      </c>
      <c r="I2110" t="s">
        <v>25</v>
      </c>
      <c r="J2110" t="s">
        <v>26</v>
      </c>
      <c r="K2110" t="s">
        <v>160</v>
      </c>
      <c r="L2110" t="s">
        <v>28</v>
      </c>
      <c r="M2110">
        <v>75217</v>
      </c>
      <c r="N2110" t="s">
        <v>29</v>
      </c>
      <c r="O2110" t="s">
        <v>2352</v>
      </c>
      <c r="P2110" t="s">
        <v>54</v>
      </c>
      <c r="Q2110" t="s">
        <v>55</v>
      </c>
      <c r="R2110" t="s">
        <v>2353</v>
      </c>
      <c r="S2110">
        <v>16.192</v>
      </c>
      <c r="T2110">
        <v>2</v>
      </c>
      <c r="U2110" s="4">
        <v>0.6</v>
      </c>
      <c r="V2110">
        <f t="shared" si="65"/>
        <v>-9.7151999999999994</v>
      </c>
      <c r="W2110">
        <v>-8.5007999999999981</v>
      </c>
    </row>
    <row r="2111" spans="1:23" x14ac:dyDescent="0.3">
      <c r="A2111">
        <v>3439</v>
      </c>
      <c r="B2111" t="s">
        <v>4982</v>
      </c>
      <c r="C2111" s="2">
        <v>42673</v>
      </c>
      <c r="D2111">
        <f t="shared" si="64"/>
        <v>2016</v>
      </c>
      <c r="E2111" s="2">
        <v>42673</v>
      </c>
      <c r="F2111" t="s">
        <v>170</v>
      </c>
      <c r="G2111" t="s">
        <v>4983</v>
      </c>
      <c r="H2111" t="s">
        <v>4984</v>
      </c>
      <c r="I2111" t="s">
        <v>25</v>
      </c>
      <c r="J2111" t="s">
        <v>26</v>
      </c>
      <c r="K2111" t="s">
        <v>160</v>
      </c>
      <c r="L2111" t="s">
        <v>28</v>
      </c>
      <c r="M2111">
        <v>75217</v>
      </c>
      <c r="N2111" t="s">
        <v>29</v>
      </c>
      <c r="O2111" t="s">
        <v>568</v>
      </c>
      <c r="P2111" t="s">
        <v>54</v>
      </c>
      <c r="Q2111" t="s">
        <v>227</v>
      </c>
      <c r="R2111" t="s">
        <v>569</v>
      </c>
      <c r="S2111">
        <v>251.00599999999997</v>
      </c>
      <c r="T2111">
        <v>2</v>
      </c>
      <c r="U2111" s="4">
        <v>0.3</v>
      </c>
      <c r="V2111">
        <f t="shared" si="65"/>
        <v>-75.301799999999986</v>
      </c>
      <c r="W2111">
        <v>-68.130199999999988</v>
      </c>
    </row>
    <row r="2112" spans="1:23" x14ac:dyDescent="0.3">
      <c r="A2112">
        <v>3440</v>
      </c>
      <c r="B2112" t="s">
        <v>4982</v>
      </c>
      <c r="C2112" s="2">
        <v>42673</v>
      </c>
      <c r="D2112">
        <f t="shared" si="64"/>
        <v>2016</v>
      </c>
      <c r="E2112" s="2">
        <v>42673</v>
      </c>
      <c r="F2112" t="s">
        <v>170</v>
      </c>
      <c r="G2112" t="s">
        <v>4983</v>
      </c>
      <c r="H2112" t="s">
        <v>4984</v>
      </c>
      <c r="I2112" t="s">
        <v>25</v>
      </c>
      <c r="J2112" t="s">
        <v>26</v>
      </c>
      <c r="K2112" t="s">
        <v>160</v>
      </c>
      <c r="L2112" t="s">
        <v>28</v>
      </c>
      <c r="M2112">
        <v>75217</v>
      </c>
      <c r="N2112" t="s">
        <v>29</v>
      </c>
      <c r="O2112" t="s">
        <v>1166</v>
      </c>
      <c r="P2112" t="s">
        <v>31</v>
      </c>
      <c r="Q2112" t="s">
        <v>44</v>
      </c>
      <c r="R2112" t="s">
        <v>1167</v>
      </c>
      <c r="S2112">
        <v>54.192</v>
      </c>
      <c r="T2112">
        <v>6</v>
      </c>
      <c r="U2112" s="4">
        <v>0.2</v>
      </c>
      <c r="V2112">
        <f t="shared" si="65"/>
        <v>-10.8384</v>
      </c>
      <c r="W2112">
        <v>4.0643999999999973</v>
      </c>
    </row>
    <row r="2113" spans="1:23" x14ac:dyDescent="0.3">
      <c r="A2113">
        <v>6398</v>
      </c>
      <c r="B2113" t="s">
        <v>4985</v>
      </c>
      <c r="C2113" s="2">
        <v>42674</v>
      </c>
      <c r="D2113">
        <f t="shared" si="64"/>
        <v>2016</v>
      </c>
      <c r="E2113" s="2">
        <v>42678</v>
      </c>
      <c r="F2113" t="s">
        <v>22</v>
      </c>
      <c r="G2113" t="s">
        <v>3247</v>
      </c>
      <c r="H2113" t="s">
        <v>3248</v>
      </c>
      <c r="I2113" t="s">
        <v>37</v>
      </c>
      <c r="J2113" t="s">
        <v>26</v>
      </c>
      <c r="K2113" t="s">
        <v>160</v>
      </c>
      <c r="L2113" t="s">
        <v>28</v>
      </c>
      <c r="M2113">
        <v>75217</v>
      </c>
      <c r="N2113" t="s">
        <v>29</v>
      </c>
      <c r="O2113" t="s">
        <v>1592</v>
      </c>
      <c r="P2113" t="s">
        <v>31</v>
      </c>
      <c r="Q2113" t="s">
        <v>64</v>
      </c>
      <c r="R2113" t="s">
        <v>1593</v>
      </c>
      <c r="S2113">
        <v>5.2480000000000002</v>
      </c>
      <c r="T2113">
        <v>2</v>
      </c>
      <c r="U2113" s="4">
        <v>0.2</v>
      </c>
      <c r="V2113">
        <f t="shared" si="65"/>
        <v>-1.0496000000000001</v>
      </c>
      <c r="W2113">
        <v>0.59039999999999915</v>
      </c>
    </row>
    <row r="2114" spans="1:23" x14ac:dyDescent="0.3">
      <c r="A2114">
        <v>7827</v>
      </c>
      <c r="B2114" t="s">
        <v>4986</v>
      </c>
      <c r="C2114" s="2">
        <v>42674</v>
      </c>
      <c r="D2114">
        <f t="shared" si="64"/>
        <v>2016</v>
      </c>
      <c r="E2114" s="2">
        <v>42679</v>
      </c>
      <c r="F2114" t="s">
        <v>22</v>
      </c>
      <c r="G2114" t="s">
        <v>1461</v>
      </c>
      <c r="H2114" t="s">
        <v>1462</v>
      </c>
      <c r="I2114" t="s">
        <v>104</v>
      </c>
      <c r="J2114" t="s">
        <v>26</v>
      </c>
      <c r="K2114" t="s">
        <v>166</v>
      </c>
      <c r="L2114" t="s">
        <v>39</v>
      </c>
      <c r="M2114">
        <v>60610</v>
      </c>
      <c r="N2114" t="s">
        <v>29</v>
      </c>
      <c r="O2114" t="s">
        <v>3345</v>
      </c>
      <c r="P2114" t="s">
        <v>67</v>
      </c>
      <c r="Q2114" t="s">
        <v>297</v>
      </c>
      <c r="R2114" t="s">
        <v>3346</v>
      </c>
      <c r="S2114">
        <v>508.76800000000003</v>
      </c>
      <c r="T2114">
        <v>4</v>
      </c>
      <c r="U2114" s="4">
        <v>0.2</v>
      </c>
      <c r="V2114">
        <f t="shared" si="65"/>
        <v>-101.75360000000001</v>
      </c>
      <c r="W2114">
        <v>38.157600000000002</v>
      </c>
    </row>
    <row r="2115" spans="1:23" x14ac:dyDescent="0.3">
      <c r="A2115">
        <v>7828</v>
      </c>
      <c r="B2115" t="s">
        <v>4986</v>
      </c>
      <c r="C2115" s="2">
        <v>42674</v>
      </c>
      <c r="D2115">
        <f t="shared" ref="D2115:D2178" si="66">YEAR(C2115)</f>
        <v>2016</v>
      </c>
      <c r="E2115" s="2">
        <v>42679</v>
      </c>
      <c r="F2115" t="s">
        <v>22</v>
      </c>
      <c r="G2115" t="s">
        <v>1461</v>
      </c>
      <c r="H2115" t="s">
        <v>1462</v>
      </c>
      <c r="I2115" t="s">
        <v>104</v>
      </c>
      <c r="J2115" t="s">
        <v>26</v>
      </c>
      <c r="K2115" t="s">
        <v>166</v>
      </c>
      <c r="L2115" t="s">
        <v>39</v>
      </c>
      <c r="M2115">
        <v>60610</v>
      </c>
      <c r="N2115" t="s">
        <v>29</v>
      </c>
      <c r="O2115" t="s">
        <v>2464</v>
      </c>
      <c r="P2115" t="s">
        <v>31</v>
      </c>
      <c r="Q2115" t="s">
        <v>280</v>
      </c>
      <c r="R2115" t="s">
        <v>2465</v>
      </c>
      <c r="S2115">
        <v>9.9120000000000008</v>
      </c>
      <c r="T2115">
        <v>3</v>
      </c>
      <c r="U2115" s="4">
        <v>0.2</v>
      </c>
      <c r="V2115">
        <f t="shared" ref="V2115:V2178" si="67">S2115*-U2115</f>
        <v>-1.9824000000000002</v>
      </c>
      <c r="W2115">
        <v>3.2213999999999996</v>
      </c>
    </row>
    <row r="2116" spans="1:23" x14ac:dyDescent="0.3">
      <c r="A2116">
        <v>3275</v>
      </c>
      <c r="B2116" t="s">
        <v>4987</v>
      </c>
      <c r="C2116" s="2">
        <v>42676</v>
      </c>
      <c r="D2116">
        <f t="shared" si="66"/>
        <v>2016</v>
      </c>
      <c r="E2116" s="2">
        <v>42680</v>
      </c>
      <c r="F2116" t="s">
        <v>22</v>
      </c>
      <c r="G2116" t="s">
        <v>3808</v>
      </c>
      <c r="H2116" t="s">
        <v>3809</v>
      </c>
      <c r="I2116" t="s">
        <v>104</v>
      </c>
      <c r="J2116" t="s">
        <v>26</v>
      </c>
      <c r="K2116" t="s">
        <v>3941</v>
      </c>
      <c r="L2116" t="s">
        <v>931</v>
      </c>
      <c r="M2116">
        <v>66212</v>
      </c>
      <c r="N2116" t="s">
        <v>29</v>
      </c>
      <c r="O2116" t="s">
        <v>647</v>
      </c>
      <c r="P2116" t="s">
        <v>31</v>
      </c>
      <c r="Q2116" t="s">
        <v>98</v>
      </c>
      <c r="R2116" t="s">
        <v>648</v>
      </c>
      <c r="S2116">
        <v>18.240000000000002</v>
      </c>
      <c r="T2116">
        <v>3</v>
      </c>
      <c r="U2116" s="4">
        <v>0</v>
      </c>
      <c r="V2116">
        <f t="shared" si="67"/>
        <v>0</v>
      </c>
      <c r="W2116">
        <v>9.120000000000001</v>
      </c>
    </row>
    <row r="2117" spans="1:23" x14ac:dyDescent="0.3">
      <c r="A2117">
        <v>3276</v>
      </c>
      <c r="B2117" t="s">
        <v>4987</v>
      </c>
      <c r="C2117" s="2">
        <v>42676</v>
      </c>
      <c r="D2117">
        <f t="shared" si="66"/>
        <v>2016</v>
      </c>
      <c r="E2117" s="2">
        <v>42680</v>
      </c>
      <c r="F2117" t="s">
        <v>22</v>
      </c>
      <c r="G2117" t="s">
        <v>3808</v>
      </c>
      <c r="H2117" t="s">
        <v>3809</v>
      </c>
      <c r="I2117" t="s">
        <v>104</v>
      </c>
      <c r="J2117" t="s">
        <v>26</v>
      </c>
      <c r="K2117" t="s">
        <v>3941</v>
      </c>
      <c r="L2117" t="s">
        <v>931</v>
      </c>
      <c r="M2117">
        <v>66212</v>
      </c>
      <c r="N2117" t="s">
        <v>29</v>
      </c>
      <c r="O2117" t="s">
        <v>342</v>
      </c>
      <c r="P2117" t="s">
        <v>31</v>
      </c>
      <c r="Q2117" t="s">
        <v>64</v>
      </c>
      <c r="R2117" t="s">
        <v>343</v>
      </c>
      <c r="S2117">
        <v>27.78</v>
      </c>
      <c r="T2117">
        <v>6</v>
      </c>
      <c r="U2117" s="4">
        <v>0</v>
      </c>
      <c r="V2117">
        <f t="shared" si="67"/>
        <v>0</v>
      </c>
      <c r="W2117">
        <v>9.1673999999999989</v>
      </c>
    </row>
    <row r="2118" spans="1:23" x14ac:dyDescent="0.3">
      <c r="A2118">
        <v>7377</v>
      </c>
      <c r="B2118" t="s">
        <v>4988</v>
      </c>
      <c r="C2118" s="2">
        <v>42676</v>
      </c>
      <c r="D2118">
        <f t="shared" si="66"/>
        <v>2016</v>
      </c>
      <c r="E2118" s="2">
        <v>42679</v>
      </c>
      <c r="F2118" t="s">
        <v>101</v>
      </c>
      <c r="G2118" t="s">
        <v>3933</v>
      </c>
      <c r="H2118" t="s">
        <v>3934</v>
      </c>
      <c r="I2118" t="s">
        <v>104</v>
      </c>
      <c r="J2118" t="s">
        <v>26</v>
      </c>
      <c r="K2118" t="s">
        <v>353</v>
      </c>
      <c r="L2118" t="s">
        <v>39</v>
      </c>
      <c r="M2118">
        <v>61701</v>
      </c>
      <c r="N2118" t="s">
        <v>29</v>
      </c>
      <c r="O2118" t="s">
        <v>3680</v>
      </c>
      <c r="P2118" t="s">
        <v>31</v>
      </c>
      <c r="Q2118" t="s">
        <v>64</v>
      </c>
      <c r="R2118" t="s">
        <v>3681</v>
      </c>
      <c r="S2118">
        <v>54.336000000000006</v>
      </c>
      <c r="T2118">
        <v>4</v>
      </c>
      <c r="U2118" s="4">
        <v>0.2</v>
      </c>
      <c r="V2118">
        <f t="shared" si="67"/>
        <v>-10.867200000000002</v>
      </c>
      <c r="W2118">
        <v>5.4336000000000002</v>
      </c>
    </row>
    <row r="2119" spans="1:23" x14ac:dyDescent="0.3">
      <c r="A2119">
        <v>8020</v>
      </c>
      <c r="B2119" t="s">
        <v>4989</v>
      </c>
      <c r="C2119" s="2">
        <v>42676</v>
      </c>
      <c r="D2119">
        <f t="shared" si="66"/>
        <v>2016</v>
      </c>
      <c r="E2119" s="2">
        <v>42679</v>
      </c>
      <c r="F2119" t="s">
        <v>101</v>
      </c>
      <c r="G2119" t="s">
        <v>3876</v>
      </c>
      <c r="H2119" t="s">
        <v>3877</v>
      </c>
      <c r="I2119" t="s">
        <v>25</v>
      </c>
      <c r="J2119" t="s">
        <v>26</v>
      </c>
      <c r="K2119" t="s">
        <v>1346</v>
      </c>
      <c r="L2119" t="s">
        <v>138</v>
      </c>
      <c r="M2119">
        <v>63116</v>
      </c>
      <c r="N2119" t="s">
        <v>29</v>
      </c>
      <c r="O2119" t="s">
        <v>4990</v>
      </c>
      <c r="P2119" t="s">
        <v>31</v>
      </c>
      <c r="Q2119" t="s">
        <v>82</v>
      </c>
      <c r="R2119" t="s">
        <v>4991</v>
      </c>
      <c r="S2119">
        <v>83.9</v>
      </c>
      <c r="T2119">
        <v>10</v>
      </c>
      <c r="U2119" s="4">
        <v>0</v>
      </c>
      <c r="V2119">
        <f t="shared" si="67"/>
        <v>0</v>
      </c>
      <c r="W2119">
        <v>20.975000000000001</v>
      </c>
    </row>
    <row r="2120" spans="1:23" x14ac:dyDescent="0.3">
      <c r="A2120">
        <v>8021</v>
      </c>
      <c r="B2120" t="s">
        <v>4989</v>
      </c>
      <c r="C2120" s="2">
        <v>42676</v>
      </c>
      <c r="D2120">
        <f t="shared" si="66"/>
        <v>2016</v>
      </c>
      <c r="E2120" s="2">
        <v>42679</v>
      </c>
      <c r="F2120" t="s">
        <v>101</v>
      </c>
      <c r="G2120" t="s">
        <v>3876</v>
      </c>
      <c r="H2120" t="s">
        <v>3877</v>
      </c>
      <c r="I2120" t="s">
        <v>25</v>
      </c>
      <c r="J2120" t="s">
        <v>26</v>
      </c>
      <c r="K2120" t="s">
        <v>1346</v>
      </c>
      <c r="L2120" t="s">
        <v>138</v>
      </c>
      <c r="M2120">
        <v>63116</v>
      </c>
      <c r="N2120" t="s">
        <v>29</v>
      </c>
      <c r="O2120" t="s">
        <v>1786</v>
      </c>
      <c r="P2120" t="s">
        <v>31</v>
      </c>
      <c r="Q2120" t="s">
        <v>32</v>
      </c>
      <c r="R2120" t="s">
        <v>1787</v>
      </c>
      <c r="S2120">
        <v>11.76</v>
      </c>
      <c r="T2120">
        <v>2</v>
      </c>
      <c r="U2120" s="4">
        <v>0</v>
      </c>
      <c r="V2120">
        <f t="shared" si="67"/>
        <v>0</v>
      </c>
      <c r="W2120">
        <v>5.7623999999999995</v>
      </c>
    </row>
    <row r="2121" spans="1:23" x14ac:dyDescent="0.3">
      <c r="A2121">
        <v>2907</v>
      </c>
      <c r="B2121" t="s">
        <v>4992</v>
      </c>
      <c r="C2121" s="2">
        <v>42677</v>
      </c>
      <c r="D2121">
        <f t="shared" si="66"/>
        <v>2016</v>
      </c>
      <c r="E2121" s="2">
        <v>42683</v>
      </c>
      <c r="F2121" t="s">
        <v>22</v>
      </c>
      <c r="G2121" t="s">
        <v>1947</v>
      </c>
      <c r="H2121" t="s">
        <v>1948</v>
      </c>
      <c r="I2121" t="s">
        <v>25</v>
      </c>
      <c r="J2121" t="s">
        <v>26</v>
      </c>
      <c r="K2121" t="s">
        <v>2213</v>
      </c>
      <c r="L2121" t="s">
        <v>252</v>
      </c>
      <c r="M2121">
        <v>55122</v>
      </c>
      <c r="N2121" t="s">
        <v>29</v>
      </c>
      <c r="O2121" t="s">
        <v>4579</v>
      </c>
      <c r="P2121" t="s">
        <v>31</v>
      </c>
      <c r="Q2121" t="s">
        <v>32</v>
      </c>
      <c r="R2121" t="s">
        <v>4580</v>
      </c>
      <c r="S2121">
        <v>8.56</v>
      </c>
      <c r="T2121">
        <v>2</v>
      </c>
      <c r="U2121" s="4">
        <v>0</v>
      </c>
      <c r="V2121">
        <f t="shared" si="67"/>
        <v>0</v>
      </c>
      <c r="W2121">
        <v>3.8519999999999994</v>
      </c>
    </row>
    <row r="2122" spans="1:23" x14ac:dyDescent="0.3">
      <c r="A2122">
        <v>2908</v>
      </c>
      <c r="B2122" t="s">
        <v>4992</v>
      </c>
      <c r="C2122" s="2">
        <v>42677</v>
      </c>
      <c r="D2122">
        <f t="shared" si="66"/>
        <v>2016</v>
      </c>
      <c r="E2122" s="2">
        <v>42683</v>
      </c>
      <c r="F2122" t="s">
        <v>22</v>
      </c>
      <c r="G2122" t="s">
        <v>1947</v>
      </c>
      <c r="H2122" t="s">
        <v>1948</v>
      </c>
      <c r="I2122" t="s">
        <v>25</v>
      </c>
      <c r="J2122" t="s">
        <v>26</v>
      </c>
      <c r="K2122" t="s">
        <v>2213</v>
      </c>
      <c r="L2122" t="s">
        <v>252</v>
      </c>
      <c r="M2122">
        <v>55122</v>
      </c>
      <c r="N2122" t="s">
        <v>29</v>
      </c>
      <c r="O2122" t="s">
        <v>3917</v>
      </c>
      <c r="P2122" t="s">
        <v>31</v>
      </c>
      <c r="Q2122" t="s">
        <v>44</v>
      </c>
      <c r="R2122" t="s">
        <v>3918</v>
      </c>
      <c r="S2122">
        <v>52.400000000000006</v>
      </c>
      <c r="T2122">
        <v>5</v>
      </c>
      <c r="U2122" s="4">
        <v>0</v>
      </c>
      <c r="V2122">
        <f t="shared" si="67"/>
        <v>0</v>
      </c>
      <c r="W2122">
        <v>14.148</v>
      </c>
    </row>
    <row r="2123" spans="1:23" x14ac:dyDescent="0.3">
      <c r="A2123">
        <v>2909</v>
      </c>
      <c r="B2123" t="s">
        <v>4992</v>
      </c>
      <c r="C2123" s="2">
        <v>42677</v>
      </c>
      <c r="D2123">
        <f t="shared" si="66"/>
        <v>2016</v>
      </c>
      <c r="E2123" s="2">
        <v>42683</v>
      </c>
      <c r="F2123" t="s">
        <v>22</v>
      </c>
      <c r="G2123" t="s">
        <v>1947</v>
      </c>
      <c r="H2123" t="s">
        <v>1948</v>
      </c>
      <c r="I2123" t="s">
        <v>25</v>
      </c>
      <c r="J2123" t="s">
        <v>26</v>
      </c>
      <c r="K2123" t="s">
        <v>2213</v>
      </c>
      <c r="L2123" t="s">
        <v>252</v>
      </c>
      <c r="M2123">
        <v>55122</v>
      </c>
      <c r="N2123" t="s">
        <v>29</v>
      </c>
      <c r="O2123" t="s">
        <v>540</v>
      </c>
      <c r="P2123" t="s">
        <v>31</v>
      </c>
      <c r="Q2123" t="s">
        <v>41</v>
      </c>
      <c r="R2123" t="s">
        <v>541</v>
      </c>
      <c r="S2123">
        <v>14.940000000000001</v>
      </c>
      <c r="T2123">
        <v>3</v>
      </c>
      <c r="U2123" s="4">
        <v>0</v>
      </c>
      <c r="V2123">
        <f t="shared" si="67"/>
        <v>0</v>
      </c>
      <c r="W2123">
        <v>6.8723999999999998</v>
      </c>
    </row>
    <row r="2124" spans="1:23" x14ac:dyDescent="0.3">
      <c r="A2124">
        <v>1411</v>
      </c>
      <c r="B2124" t="s">
        <v>4993</v>
      </c>
      <c r="C2124" s="2">
        <v>42678</v>
      </c>
      <c r="D2124">
        <f t="shared" si="66"/>
        <v>2016</v>
      </c>
      <c r="E2124" s="2">
        <v>42685</v>
      </c>
      <c r="F2124" t="s">
        <v>22</v>
      </c>
      <c r="G2124" t="s">
        <v>859</v>
      </c>
      <c r="H2124" t="s">
        <v>860</v>
      </c>
      <c r="I2124" t="s">
        <v>37</v>
      </c>
      <c r="J2124" t="s">
        <v>26</v>
      </c>
      <c r="K2124" t="s">
        <v>1529</v>
      </c>
      <c r="L2124" t="s">
        <v>28</v>
      </c>
      <c r="M2124">
        <v>75051</v>
      </c>
      <c r="N2124" t="s">
        <v>29</v>
      </c>
      <c r="O2124" t="s">
        <v>915</v>
      </c>
      <c r="P2124" t="s">
        <v>31</v>
      </c>
      <c r="Q2124" t="s">
        <v>41</v>
      </c>
      <c r="R2124" t="s">
        <v>916</v>
      </c>
      <c r="S2124">
        <v>23.680000000000003</v>
      </c>
      <c r="T2124">
        <v>2</v>
      </c>
      <c r="U2124" s="4">
        <v>0.2</v>
      </c>
      <c r="V2124">
        <f t="shared" si="67"/>
        <v>-4.7360000000000007</v>
      </c>
      <c r="W2124">
        <v>8.879999999999999</v>
      </c>
    </row>
    <row r="2125" spans="1:23" x14ac:dyDescent="0.3">
      <c r="A2125">
        <v>9224</v>
      </c>
      <c r="B2125" t="s">
        <v>4994</v>
      </c>
      <c r="C2125" s="2">
        <v>42678</v>
      </c>
      <c r="D2125">
        <f t="shared" si="66"/>
        <v>2016</v>
      </c>
      <c r="E2125" s="2">
        <v>42678</v>
      </c>
      <c r="F2125" t="s">
        <v>170</v>
      </c>
      <c r="G2125" t="s">
        <v>4995</v>
      </c>
      <c r="H2125" t="s">
        <v>4996</v>
      </c>
      <c r="I2125" t="s">
        <v>37</v>
      </c>
      <c r="J2125" t="s">
        <v>26</v>
      </c>
      <c r="K2125" t="s">
        <v>2943</v>
      </c>
      <c r="L2125" t="s">
        <v>28</v>
      </c>
      <c r="M2125">
        <v>77803</v>
      </c>
      <c r="N2125" t="s">
        <v>29</v>
      </c>
      <c r="O2125" t="s">
        <v>1765</v>
      </c>
      <c r="P2125" t="s">
        <v>31</v>
      </c>
      <c r="Q2125" t="s">
        <v>47</v>
      </c>
      <c r="R2125" t="s">
        <v>1766</v>
      </c>
      <c r="S2125">
        <v>7.5359999999999987</v>
      </c>
      <c r="T2125">
        <v>6</v>
      </c>
      <c r="U2125" s="4">
        <v>0.8</v>
      </c>
      <c r="V2125">
        <f t="shared" si="67"/>
        <v>-6.0287999999999995</v>
      </c>
      <c r="W2125">
        <v>-13.188000000000009</v>
      </c>
    </row>
    <row r="2126" spans="1:23" x14ac:dyDescent="0.3">
      <c r="A2126">
        <v>9225</v>
      </c>
      <c r="B2126" t="s">
        <v>4994</v>
      </c>
      <c r="C2126" s="2">
        <v>42678</v>
      </c>
      <c r="D2126">
        <f t="shared" si="66"/>
        <v>2016</v>
      </c>
      <c r="E2126" s="2">
        <v>42678</v>
      </c>
      <c r="F2126" t="s">
        <v>170</v>
      </c>
      <c r="G2126" t="s">
        <v>4995</v>
      </c>
      <c r="H2126" t="s">
        <v>4996</v>
      </c>
      <c r="I2126" t="s">
        <v>37</v>
      </c>
      <c r="J2126" t="s">
        <v>26</v>
      </c>
      <c r="K2126" t="s">
        <v>2943</v>
      </c>
      <c r="L2126" t="s">
        <v>28</v>
      </c>
      <c r="M2126">
        <v>77803</v>
      </c>
      <c r="N2126" t="s">
        <v>29</v>
      </c>
      <c r="O2126" t="s">
        <v>2729</v>
      </c>
      <c r="P2126" t="s">
        <v>31</v>
      </c>
      <c r="Q2126" t="s">
        <v>47</v>
      </c>
      <c r="R2126" t="s">
        <v>2730</v>
      </c>
      <c r="S2126">
        <v>1.4079999999999997</v>
      </c>
      <c r="T2126">
        <v>2</v>
      </c>
      <c r="U2126" s="4">
        <v>0.8</v>
      </c>
      <c r="V2126">
        <f t="shared" si="67"/>
        <v>-1.1263999999999998</v>
      </c>
      <c r="W2126">
        <v>-2.3232000000000008</v>
      </c>
    </row>
    <row r="2127" spans="1:23" x14ac:dyDescent="0.3">
      <c r="A2127">
        <v>9226</v>
      </c>
      <c r="B2127" t="s">
        <v>4994</v>
      </c>
      <c r="C2127" s="2">
        <v>42678</v>
      </c>
      <c r="D2127">
        <f t="shared" si="66"/>
        <v>2016</v>
      </c>
      <c r="E2127" s="2">
        <v>42678</v>
      </c>
      <c r="F2127" t="s">
        <v>170</v>
      </c>
      <c r="G2127" t="s">
        <v>4995</v>
      </c>
      <c r="H2127" t="s">
        <v>4996</v>
      </c>
      <c r="I2127" t="s">
        <v>37</v>
      </c>
      <c r="J2127" t="s">
        <v>26</v>
      </c>
      <c r="K2127" t="s">
        <v>2943</v>
      </c>
      <c r="L2127" t="s">
        <v>28</v>
      </c>
      <c r="M2127">
        <v>77803</v>
      </c>
      <c r="N2127" t="s">
        <v>29</v>
      </c>
      <c r="O2127" t="s">
        <v>925</v>
      </c>
      <c r="P2127" t="s">
        <v>31</v>
      </c>
      <c r="Q2127" t="s">
        <v>47</v>
      </c>
      <c r="R2127" t="s">
        <v>926</v>
      </c>
      <c r="S2127">
        <v>4.1439999999999992</v>
      </c>
      <c r="T2127">
        <v>4</v>
      </c>
      <c r="U2127" s="4">
        <v>0.8</v>
      </c>
      <c r="V2127">
        <f t="shared" si="67"/>
        <v>-3.3151999999999995</v>
      </c>
      <c r="W2127">
        <v>-6.4232000000000014</v>
      </c>
    </row>
    <row r="2128" spans="1:23" x14ac:dyDescent="0.3">
      <c r="A2128">
        <v>9227</v>
      </c>
      <c r="B2128" t="s">
        <v>4994</v>
      </c>
      <c r="C2128" s="2">
        <v>42678</v>
      </c>
      <c r="D2128">
        <f t="shared" si="66"/>
        <v>2016</v>
      </c>
      <c r="E2128" s="2">
        <v>42678</v>
      </c>
      <c r="F2128" t="s">
        <v>170</v>
      </c>
      <c r="G2128" t="s">
        <v>4995</v>
      </c>
      <c r="H2128" t="s">
        <v>4996</v>
      </c>
      <c r="I2128" t="s">
        <v>37</v>
      </c>
      <c r="J2128" t="s">
        <v>26</v>
      </c>
      <c r="K2128" t="s">
        <v>2943</v>
      </c>
      <c r="L2128" t="s">
        <v>28</v>
      </c>
      <c r="M2128">
        <v>77803</v>
      </c>
      <c r="N2128" t="s">
        <v>29</v>
      </c>
      <c r="O2128" t="s">
        <v>1443</v>
      </c>
      <c r="P2128" t="s">
        <v>31</v>
      </c>
      <c r="Q2128" t="s">
        <v>44</v>
      </c>
      <c r="R2128" t="s">
        <v>1444</v>
      </c>
      <c r="S2128">
        <v>52.751999999999995</v>
      </c>
      <c r="T2128">
        <v>3</v>
      </c>
      <c r="U2128" s="4">
        <v>0.2</v>
      </c>
      <c r="V2128">
        <f t="shared" si="67"/>
        <v>-10.5504</v>
      </c>
      <c r="W2128">
        <v>-12.528600000000001</v>
      </c>
    </row>
    <row r="2129" spans="1:23" x14ac:dyDescent="0.3">
      <c r="A2129">
        <v>3349</v>
      </c>
      <c r="B2129" t="s">
        <v>4997</v>
      </c>
      <c r="C2129" s="2">
        <v>42679</v>
      </c>
      <c r="D2129">
        <f t="shared" si="66"/>
        <v>2016</v>
      </c>
      <c r="E2129" s="2">
        <v>42681</v>
      </c>
      <c r="F2129" t="s">
        <v>101</v>
      </c>
      <c r="G2129" t="s">
        <v>4998</v>
      </c>
      <c r="H2129" t="s">
        <v>4999</v>
      </c>
      <c r="I2129" t="s">
        <v>104</v>
      </c>
      <c r="J2129" t="s">
        <v>26</v>
      </c>
      <c r="K2129" t="s">
        <v>166</v>
      </c>
      <c r="L2129" t="s">
        <v>39</v>
      </c>
      <c r="M2129">
        <v>60623</v>
      </c>
      <c r="N2129" t="s">
        <v>29</v>
      </c>
      <c r="O2129" t="s">
        <v>874</v>
      </c>
      <c r="P2129" t="s">
        <v>31</v>
      </c>
      <c r="Q2129" t="s">
        <v>47</v>
      </c>
      <c r="R2129" t="s">
        <v>875</v>
      </c>
      <c r="S2129">
        <v>16.029999999999998</v>
      </c>
      <c r="T2129">
        <v>5</v>
      </c>
      <c r="U2129" s="4">
        <v>0.8</v>
      </c>
      <c r="V2129">
        <f t="shared" si="67"/>
        <v>-12.823999999999998</v>
      </c>
      <c r="W2129">
        <v>-25.648000000000003</v>
      </c>
    </row>
    <row r="2130" spans="1:23" x14ac:dyDescent="0.3">
      <c r="A2130">
        <v>3462</v>
      </c>
      <c r="B2130" t="s">
        <v>5000</v>
      </c>
      <c r="C2130" s="2">
        <v>42679</v>
      </c>
      <c r="D2130">
        <f t="shared" si="66"/>
        <v>2016</v>
      </c>
      <c r="E2130" s="2">
        <v>42684</v>
      </c>
      <c r="F2130" t="s">
        <v>128</v>
      </c>
      <c r="G2130" t="s">
        <v>3541</v>
      </c>
      <c r="H2130" t="s">
        <v>3542</v>
      </c>
      <c r="I2130" t="s">
        <v>104</v>
      </c>
      <c r="J2130" t="s">
        <v>26</v>
      </c>
      <c r="K2130" t="s">
        <v>160</v>
      </c>
      <c r="L2130" t="s">
        <v>28</v>
      </c>
      <c r="M2130">
        <v>75081</v>
      </c>
      <c r="N2130" t="s">
        <v>29</v>
      </c>
      <c r="O2130" t="s">
        <v>1735</v>
      </c>
      <c r="P2130" t="s">
        <v>67</v>
      </c>
      <c r="Q2130" t="s">
        <v>297</v>
      </c>
      <c r="R2130" t="s">
        <v>1736</v>
      </c>
      <c r="S2130">
        <v>492.76800000000003</v>
      </c>
      <c r="T2130">
        <v>4</v>
      </c>
      <c r="U2130" s="4">
        <v>0.2</v>
      </c>
      <c r="V2130">
        <f t="shared" si="67"/>
        <v>-98.553600000000017</v>
      </c>
      <c r="W2130">
        <v>55.436399999999935</v>
      </c>
    </row>
    <row r="2131" spans="1:23" x14ac:dyDescent="0.3">
      <c r="A2131">
        <v>9498</v>
      </c>
      <c r="B2131" t="s">
        <v>5001</v>
      </c>
      <c r="C2131" s="2">
        <v>42679</v>
      </c>
      <c r="D2131">
        <f t="shared" si="66"/>
        <v>2016</v>
      </c>
      <c r="E2131" s="2">
        <v>42681</v>
      </c>
      <c r="F2131" t="s">
        <v>101</v>
      </c>
      <c r="G2131" t="s">
        <v>5002</v>
      </c>
      <c r="H2131" t="s">
        <v>5003</v>
      </c>
      <c r="I2131" t="s">
        <v>37</v>
      </c>
      <c r="J2131" t="s">
        <v>26</v>
      </c>
      <c r="K2131" t="s">
        <v>4018</v>
      </c>
      <c r="L2131" t="s">
        <v>96</v>
      </c>
      <c r="M2131">
        <v>46142</v>
      </c>
      <c r="N2131" t="s">
        <v>29</v>
      </c>
      <c r="O2131" t="s">
        <v>3434</v>
      </c>
      <c r="P2131" t="s">
        <v>31</v>
      </c>
      <c r="Q2131" t="s">
        <v>32</v>
      </c>
      <c r="R2131" t="s">
        <v>3435</v>
      </c>
      <c r="S2131">
        <v>4.41</v>
      </c>
      <c r="T2131">
        <v>1</v>
      </c>
      <c r="U2131" s="4">
        <v>0</v>
      </c>
      <c r="V2131">
        <f t="shared" si="67"/>
        <v>0</v>
      </c>
      <c r="W2131">
        <v>2.0286</v>
      </c>
    </row>
    <row r="2132" spans="1:23" x14ac:dyDescent="0.3">
      <c r="A2132">
        <v>9499</v>
      </c>
      <c r="B2132" t="s">
        <v>5001</v>
      </c>
      <c r="C2132" s="2">
        <v>42679</v>
      </c>
      <c r="D2132">
        <f t="shared" si="66"/>
        <v>2016</v>
      </c>
      <c r="E2132" s="2">
        <v>42681</v>
      </c>
      <c r="F2132" t="s">
        <v>101</v>
      </c>
      <c r="G2132" t="s">
        <v>5002</v>
      </c>
      <c r="H2132" t="s">
        <v>5003</v>
      </c>
      <c r="I2132" t="s">
        <v>37</v>
      </c>
      <c r="J2132" t="s">
        <v>26</v>
      </c>
      <c r="K2132" t="s">
        <v>4018</v>
      </c>
      <c r="L2132" t="s">
        <v>96</v>
      </c>
      <c r="M2132">
        <v>46142</v>
      </c>
      <c r="N2132" t="s">
        <v>29</v>
      </c>
      <c r="O2132" t="s">
        <v>5004</v>
      </c>
      <c r="P2132" t="s">
        <v>31</v>
      </c>
      <c r="Q2132" t="s">
        <v>32</v>
      </c>
      <c r="R2132" t="s">
        <v>2568</v>
      </c>
      <c r="S2132">
        <v>167.94</v>
      </c>
      <c r="T2132">
        <v>3</v>
      </c>
      <c r="U2132" s="4">
        <v>0</v>
      </c>
      <c r="V2132">
        <f t="shared" si="67"/>
        <v>0</v>
      </c>
      <c r="W2132">
        <v>82.290599999999998</v>
      </c>
    </row>
    <row r="2133" spans="1:23" x14ac:dyDescent="0.3">
      <c r="A2133">
        <v>9500</v>
      </c>
      <c r="B2133" t="s">
        <v>5001</v>
      </c>
      <c r="C2133" s="2">
        <v>42679</v>
      </c>
      <c r="D2133">
        <f t="shared" si="66"/>
        <v>2016</v>
      </c>
      <c r="E2133" s="2">
        <v>42681</v>
      </c>
      <c r="F2133" t="s">
        <v>101</v>
      </c>
      <c r="G2133" t="s">
        <v>5002</v>
      </c>
      <c r="H2133" t="s">
        <v>5003</v>
      </c>
      <c r="I2133" t="s">
        <v>37</v>
      </c>
      <c r="J2133" t="s">
        <v>26</v>
      </c>
      <c r="K2133" t="s">
        <v>4018</v>
      </c>
      <c r="L2133" t="s">
        <v>96</v>
      </c>
      <c r="M2133">
        <v>46142</v>
      </c>
      <c r="N2133" t="s">
        <v>29</v>
      </c>
      <c r="O2133" t="s">
        <v>4041</v>
      </c>
      <c r="P2133" t="s">
        <v>31</v>
      </c>
      <c r="Q2133" t="s">
        <v>32</v>
      </c>
      <c r="R2133" t="s">
        <v>4042</v>
      </c>
      <c r="S2133">
        <v>67.8</v>
      </c>
      <c r="T2133">
        <v>10</v>
      </c>
      <c r="U2133" s="4">
        <v>0</v>
      </c>
      <c r="V2133">
        <f t="shared" si="67"/>
        <v>0</v>
      </c>
      <c r="W2133">
        <v>31.187999999999999</v>
      </c>
    </row>
    <row r="2134" spans="1:23" x14ac:dyDescent="0.3">
      <c r="A2134">
        <v>3046</v>
      </c>
      <c r="B2134" t="s">
        <v>5005</v>
      </c>
      <c r="C2134" s="2">
        <v>42680</v>
      </c>
      <c r="D2134">
        <f t="shared" si="66"/>
        <v>2016</v>
      </c>
      <c r="E2134" s="2">
        <v>42684</v>
      </c>
      <c r="F2134" t="s">
        <v>128</v>
      </c>
      <c r="G2134" t="s">
        <v>5006</v>
      </c>
      <c r="H2134" t="s">
        <v>5007</v>
      </c>
      <c r="I2134" t="s">
        <v>37</v>
      </c>
      <c r="J2134" t="s">
        <v>26</v>
      </c>
      <c r="K2134" t="s">
        <v>641</v>
      </c>
      <c r="L2134" t="s">
        <v>252</v>
      </c>
      <c r="M2134">
        <v>55407</v>
      </c>
      <c r="N2134" t="s">
        <v>29</v>
      </c>
      <c r="O2134" t="s">
        <v>3302</v>
      </c>
      <c r="P2134" t="s">
        <v>31</v>
      </c>
      <c r="Q2134" t="s">
        <v>64</v>
      </c>
      <c r="R2134" t="s">
        <v>3303</v>
      </c>
      <c r="S2134">
        <v>13.899999999999999</v>
      </c>
      <c r="T2134">
        <v>5</v>
      </c>
      <c r="U2134" s="4">
        <v>0</v>
      </c>
      <c r="V2134">
        <f t="shared" si="67"/>
        <v>0</v>
      </c>
      <c r="W2134">
        <v>3.6139999999999994</v>
      </c>
    </row>
    <row r="2135" spans="1:23" x14ac:dyDescent="0.3">
      <c r="A2135">
        <v>3047</v>
      </c>
      <c r="B2135" t="s">
        <v>5005</v>
      </c>
      <c r="C2135" s="2">
        <v>42680</v>
      </c>
      <c r="D2135">
        <f t="shared" si="66"/>
        <v>2016</v>
      </c>
      <c r="E2135" s="2">
        <v>42684</v>
      </c>
      <c r="F2135" t="s">
        <v>128</v>
      </c>
      <c r="G2135" t="s">
        <v>5006</v>
      </c>
      <c r="H2135" t="s">
        <v>5007</v>
      </c>
      <c r="I2135" t="s">
        <v>37</v>
      </c>
      <c r="J2135" t="s">
        <v>26</v>
      </c>
      <c r="K2135" t="s">
        <v>641</v>
      </c>
      <c r="L2135" t="s">
        <v>252</v>
      </c>
      <c r="M2135">
        <v>55407</v>
      </c>
      <c r="N2135" t="s">
        <v>29</v>
      </c>
      <c r="O2135" t="s">
        <v>4942</v>
      </c>
      <c r="P2135" t="s">
        <v>31</v>
      </c>
      <c r="Q2135" t="s">
        <v>32</v>
      </c>
      <c r="R2135" t="s">
        <v>2568</v>
      </c>
      <c r="S2135">
        <v>26.38</v>
      </c>
      <c r="T2135">
        <v>1</v>
      </c>
      <c r="U2135" s="4">
        <v>0</v>
      </c>
      <c r="V2135">
        <f t="shared" si="67"/>
        <v>0</v>
      </c>
      <c r="W2135">
        <v>12.134799999999998</v>
      </c>
    </row>
    <row r="2136" spans="1:23" x14ac:dyDescent="0.3">
      <c r="A2136">
        <v>8621</v>
      </c>
      <c r="B2136" t="s">
        <v>5008</v>
      </c>
      <c r="C2136" s="2">
        <v>42680</v>
      </c>
      <c r="D2136">
        <f t="shared" si="66"/>
        <v>2016</v>
      </c>
      <c r="E2136" s="2">
        <v>42683</v>
      </c>
      <c r="F2136" t="s">
        <v>128</v>
      </c>
      <c r="G2136" t="s">
        <v>5009</v>
      </c>
      <c r="H2136" t="s">
        <v>5010</v>
      </c>
      <c r="I2136" t="s">
        <v>25</v>
      </c>
      <c r="J2136" t="s">
        <v>26</v>
      </c>
      <c r="K2136" t="s">
        <v>160</v>
      </c>
      <c r="L2136" t="s">
        <v>28</v>
      </c>
      <c r="M2136">
        <v>75217</v>
      </c>
      <c r="N2136" t="s">
        <v>29</v>
      </c>
      <c r="O2136" t="s">
        <v>5011</v>
      </c>
      <c r="P2136" t="s">
        <v>54</v>
      </c>
      <c r="Q2136" t="s">
        <v>55</v>
      </c>
      <c r="R2136" t="s">
        <v>5012</v>
      </c>
      <c r="S2136">
        <v>30.560000000000002</v>
      </c>
      <c r="T2136">
        <v>5</v>
      </c>
      <c r="U2136" s="4">
        <v>0.6</v>
      </c>
      <c r="V2136">
        <f t="shared" si="67"/>
        <v>-18.336000000000002</v>
      </c>
      <c r="W2136">
        <v>-19.863999999999997</v>
      </c>
    </row>
    <row r="2137" spans="1:23" x14ac:dyDescent="0.3">
      <c r="A2137">
        <v>8966</v>
      </c>
      <c r="B2137" t="s">
        <v>5013</v>
      </c>
      <c r="C2137" s="2">
        <v>42680</v>
      </c>
      <c r="D2137">
        <f t="shared" si="66"/>
        <v>2016</v>
      </c>
      <c r="E2137" s="2">
        <v>42686</v>
      </c>
      <c r="F2137" t="s">
        <v>22</v>
      </c>
      <c r="G2137" t="s">
        <v>5014</v>
      </c>
      <c r="H2137" t="s">
        <v>5015</v>
      </c>
      <c r="I2137" t="s">
        <v>25</v>
      </c>
      <c r="J2137" t="s">
        <v>26</v>
      </c>
      <c r="K2137" t="s">
        <v>27</v>
      </c>
      <c r="L2137" t="s">
        <v>28</v>
      </c>
      <c r="M2137">
        <v>77070</v>
      </c>
      <c r="N2137" t="s">
        <v>29</v>
      </c>
      <c r="O2137" t="s">
        <v>5016</v>
      </c>
      <c r="P2137" t="s">
        <v>31</v>
      </c>
      <c r="Q2137" t="s">
        <v>47</v>
      </c>
      <c r="R2137" t="s">
        <v>5017</v>
      </c>
      <c r="S2137">
        <v>1.2479999999999998</v>
      </c>
      <c r="T2137">
        <v>2</v>
      </c>
      <c r="U2137" s="4">
        <v>0.8</v>
      </c>
      <c r="V2137">
        <f t="shared" si="67"/>
        <v>-0.99839999999999984</v>
      </c>
      <c r="W2137">
        <v>-1.934400000000001</v>
      </c>
    </row>
    <row r="2138" spans="1:23" x14ac:dyDescent="0.3">
      <c r="A2138">
        <v>9482</v>
      </c>
      <c r="B2138" t="s">
        <v>5018</v>
      </c>
      <c r="C2138" s="2">
        <v>42680</v>
      </c>
      <c r="D2138">
        <f t="shared" si="66"/>
        <v>2016</v>
      </c>
      <c r="E2138" s="2">
        <v>42686</v>
      </c>
      <c r="F2138" t="s">
        <v>22</v>
      </c>
      <c r="G2138" t="s">
        <v>4284</v>
      </c>
      <c r="H2138" t="s">
        <v>4285</v>
      </c>
      <c r="I2138" t="s">
        <v>25</v>
      </c>
      <c r="J2138" t="s">
        <v>26</v>
      </c>
      <c r="K2138" t="s">
        <v>160</v>
      </c>
      <c r="L2138" t="s">
        <v>28</v>
      </c>
      <c r="M2138">
        <v>75220</v>
      </c>
      <c r="N2138" t="s">
        <v>29</v>
      </c>
      <c r="O2138" t="s">
        <v>4137</v>
      </c>
      <c r="P2138" t="s">
        <v>31</v>
      </c>
      <c r="Q2138" t="s">
        <v>44</v>
      </c>
      <c r="R2138" t="s">
        <v>4138</v>
      </c>
      <c r="S2138">
        <v>18.16</v>
      </c>
      <c r="T2138">
        <v>2</v>
      </c>
      <c r="U2138" s="4">
        <v>0.2</v>
      </c>
      <c r="V2138">
        <f t="shared" si="67"/>
        <v>-3.6320000000000001</v>
      </c>
      <c r="W2138">
        <v>1.8160000000000016</v>
      </c>
    </row>
    <row r="2139" spans="1:23" x14ac:dyDescent="0.3">
      <c r="A2139">
        <v>9493</v>
      </c>
      <c r="B2139" t="s">
        <v>5019</v>
      </c>
      <c r="C2139" s="2">
        <v>42681</v>
      </c>
      <c r="D2139">
        <f t="shared" si="66"/>
        <v>2016</v>
      </c>
      <c r="E2139" s="2">
        <v>42681</v>
      </c>
      <c r="F2139" t="s">
        <v>170</v>
      </c>
      <c r="G2139" t="s">
        <v>5020</v>
      </c>
      <c r="H2139" t="s">
        <v>5021</v>
      </c>
      <c r="I2139" t="s">
        <v>25</v>
      </c>
      <c r="J2139" t="s">
        <v>26</v>
      </c>
      <c r="K2139" t="s">
        <v>1421</v>
      </c>
      <c r="L2139" t="s">
        <v>633</v>
      </c>
      <c r="M2139">
        <v>73120</v>
      </c>
      <c r="N2139" t="s">
        <v>29</v>
      </c>
      <c r="O2139" t="s">
        <v>617</v>
      </c>
      <c r="P2139" t="s">
        <v>31</v>
      </c>
      <c r="Q2139" t="s">
        <v>47</v>
      </c>
      <c r="R2139" t="s">
        <v>618</v>
      </c>
      <c r="S2139">
        <v>38.160000000000004</v>
      </c>
      <c r="T2139">
        <v>9</v>
      </c>
      <c r="U2139" s="4">
        <v>0</v>
      </c>
      <c r="V2139">
        <f t="shared" si="67"/>
        <v>0</v>
      </c>
      <c r="W2139">
        <v>19.080000000000002</v>
      </c>
    </row>
    <row r="2140" spans="1:23" x14ac:dyDescent="0.3">
      <c r="A2140">
        <v>3317</v>
      </c>
      <c r="B2140" t="s">
        <v>5022</v>
      </c>
      <c r="C2140" s="2">
        <v>42684</v>
      </c>
      <c r="D2140">
        <f t="shared" si="66"/>
        <v>2016</v>
      </c>
      <c r="E2140" s="2">
        <v>42689</v>
      </c>
      <c r="F2140" t="s">
        <v>128</v>
      </c>
      <c r="G2140" t="s">
        <v>5023</v>
      </c>
      <c r="H2140" t="s">
        <v>5024</v>
      </c>
      <c r="I2140" t="s">
        <v>104</v>
      </c>
      <c r="J2140" t="s">
        <v>26</v>
      </c>
      <c r="K2140" t="s">
        <v>2887</v>
      </c>
      <c r="L2140" t="s">
        <v>28</v>
      </c>
      <c r="M2140">
        <v>78664</v>
      </c>
      <c r="N2140" t="s">
        <v>29</v>
      </c>
      <c r="O2140" t="s">
        <v>5025</v>
      </c>
      <c r="P2140" t="s">
        <v>54</v>
      </c>
      <c r="Q2140" t="s">
        <v>55</v>
      </c>
      <c r="R2140" t="s">
        <v>5026</v>
      </c>
      <c r="S2140">
        <v>341.96</v>
      </c>
      <c r="T2140">
        <v>5</v>
      </c>
      <c r="U2140" s="4">
        <v>0.6</v>
      </c>
      <c r="V2140">
        <f t="shared" si="67"/>
        <v>-205.17599999999999</v>
      </c>
      <c r="W2140">
        <v>-427.45000000000005</v>
      </c>
    </row>
    <row r="2141" spans="1:23" x14ac:dyDescent="0.3">
      <c r="A2141">
        <v>901</v>
      </c>
      <c r="B2141" t="s">
        <v>5027</v>
      </c>
      <c r="C2141" s="2">
        <v>42685</v>
      </c>
      <c r="D2141">
        <f t="shared" si="66"/>
        <v>2016</v>
      </c>
      <c r="E2141" s="2">
        <v>42687</v>
      </c>
      <c r="F2141" t="s">
        <v>101</v>
      </c>
      <c r="G2141" t="s">
        <v>2226</v>
      </c>
      <c r="H2141" t="s">
        <v>2227</v>
      </c>
      <c r="I2141" t="s">
        <v>25</v>
      </c>
      <c r="J2141" t="s">
        <v>26</v>
      </c>
      <c r="K2141" t="s">
        <v>987</v>
      </c>
      <c r="L2141" t="s">
        <v>28</v>
      </c>
      <c r="M2141">
        <v>75043</v>
      </c>
      <c r="N2141" t="s">
        <v>29</v>
      </c>
      <c r="O2141" t="s">
        <v>2696</v>
      </c>
      <c r="P2141" t="s">
        <v>31</v>
      </c>
      <c r="Q2141" t="s">
        <v>41</v>
      </c>
      <c r="R2141" t="s">
        <v>2697</v>
      </c>
      <c r="S2141">
        <v>10.440000000000001</v>
      </c>
      <c r="T2141">
        <v>5</v>
      </c>
      <c r="U2141" s="4">
        <v>0.2</v>
      </c>
      <c r="V2141">
        <f t="shared" si="67"/>
        <v>-2.0880000000000005</v>
      </c>
      <c r="W2141">
        <v>3.3929999999999989</v>
      </c>
    </row>
    <row r="2142" spans="1:23" x14ac:dyDescent="0.3">
      <c r="A2142">
        <v>902</v>
      </c>
      <c r="B2142" t="s">
        <v>5027</v>
      </c>
      <c r="C2142" s="2">
        <v>42685</v>
      </c>
      <c r="D2142">
        <f t="shared" si="66"/>
        <v>2016</v>
      </c>
      <c r="E2142" s="2">
        <v>42687</v>
      </c>
      <c r="F2142" t="s">
        <v>101</v>
      </c>
      <c r="G2142" t="s">
        <v>2226</v>
      </c>
      <c r="H2142" t="s">
        <v>2227</v>
      </c>
      <c r="I2142" t="s">
        <v>25</v>
      </c>
      <c r="J2142" t="s">
        <v>26</v>
      </c>
      <c r="K2142" t="s">
        <v>987</v>
      </c>
      <c r="L2142" t="s">
        <v>28</v>
      </c>
      <c r="M2142">
        <v>75043</v>
      </c>
      <c r="N2142" t="s">
        <v>29</v>
      </c>
      <c r="O2142" t="s">
        <v>5028</v>
      </c>
      <c r="P2142" t="s">
        <v>31</v>
      </c>
      <c r="Q2142" t="s">
        <v>47</v>
      </c>
      <c r="R2142" t="s">
        <v>5029</v>
      </c>
      <c r="S2142">
        <v>18.335999999999999</v>
      </c>
      <c r="T2142">
        <v>4</v>
      </c>
      <c r="U2142" s="4">
        <v>0.8</v>
      </c>
      <c r="V2142">
        <f t="shared" si="67"/>
        <v>-14.668799999999999</v>
      </c>
      <c r="W2142">
        <v>-32.088000000000008</v>
      </c>
    </row>
    <row r="2143" spans="1:23" x14ac:dyDescent="0.3">
      <c r="A2143">
        <v>3175</v>
      </c>
      <c r="B2143" t="s">
        <v>5030</v>
      </c>
      <c r="C2143" s="2">
        <v>42685</v>
      </c>
      <c r="D2143">
        <f t="shared" si="66"/>
        <v>2016</v>
      </c>
      <c r="E2143" s="2">
        <v>42692</v>
      </c>
      <c r="F2143" t="s">
        <v>22</v>
      </c>
      <c r="G2143" t="s">
        <v>3706</v>
      </c>
      <c r="H2143" t="s">
        <v>3707</v>
      </c>
      <c r="I2143" t="s">
        <v>25</v>
      </c>
      <c r="J2143" t="s">
        <v>26</v>
      </c>
      <c r="K2143" t="s">
        <v>115</v>
      </c>
      <c r="L2143" t="s">
        <v>74</v>
      </c>
      <c r="M2143">
        <v>48227</v>
      </c>
      <c r="N2143" t="s">
        <v>29</v>
      </c>
      <c r="O2143" t="s">
        <v>5031</v>
      </c>
      <c r="P2143" t="s">
        <v>31</v>
      </c>
      <c r="Q2143" t="s">
        <v>64</v>
      </c>
      <c r="R2143" t="s">
        <v>5032</v>
      </c>
      <c r="S2143">
        <v>181.86</v>
      </c>
      <c r="T2143">
        <v>7</v>
      </c>
      <c r="U2143" s="4">
        <v>0</v>
      </c>
      <c r="V2143">
        <f t="shared" si="67"/>
        <v>0</v>
      </c>
      <c r="W2143">
        <v>50.9208</v>
      </c>
    </row>
    <row r="2144" spans="1:23" x14ac:dyDescent="0.3">
      <c r="A2144">
        <v>4227</v>
      </c>
      <c r="B2144" t="s">
        <v>5033</v>
      </c>
      <c r="C2144" s="2">
        <v>42685</v>
      </c>
      <c r="D2144">
        <f t="shared" si="66"/>
        <v>2016</v>
      </c>
      <c r="E2144" s="2">
        <v>42690</v>
      </c>
      <c r="F2144" t="s">
        <v>22</v>
      </c>
      <c r="G2144" t="s">
        <v>1527</v>
      </c>
      <c r="H2144" t="s">
        <v>1528</v>
      </c>
      <c r="I2144" t="s">
        <v>25</v>
      </c>
      <c r="J2144" t="s">
        <v>26</v>
      </c>
      <c r="K2144" t="s">
        <v>3775</v>
      </c>
      <c r="L2144" t="s">
        <v>278</v>
      </c>
      <c r="M2144">
        <v>50322</v>
      </c>
      <c r="N2144" t="s">
        <v>29</v>
      </c>
      <c r="O2144" t="s">
        <v>4188</v>
      </c>
      <c r="P2144" t="s">
        <v>31</v>
      </c>
      <c r="Q2144" t="s">
        <v>98</v>
      </c>
      <c r="R2144" t="s">
        <v>4189</v>
      </c>
      <c r="S2144">
        <v>45.92</v>
      </c>
      <c r="T2144">
        <v>4</v>
      </c>
      <c r="U2144" s="4">
        <v>0</v>
      </c>
      <c r="V2144">
        <f t="shared" si="67"/>
        <v>0</v>
      </c>
      <c r="W2144">
        <v>21.5824</v>
      </c>
    </row>
    <row r="2145" spans="1:23" x14ac:dyDescent="0.3">
      <c r="A2145">
        <v>5079</v>
      </c>
      <c r="B2145" t="s">
        <v>5034</v>
      </c>
      <c r="C2145" s="2">
        <v>42685</v>
      </c>
      <c r="D2145">
        <f t="shared" si="66"/>
        <v>2016</v>
      </c>
      <c r="E2145" s="2">
        <v>42691</v>
      </c>
      <c r="F2145" t="s">
        <v>22</v>
      </c>
      <c r="G2145" t="s">
        <v>5035</v>
      </c>
      <c r="H2145" t="s">
        <v>5036</v>
      </c>
      <c r="I2145" t="s">
        <v>37</v>
      </c>
      <c r="J2145" t="s">
        <v>26</v>
      </c>
      <c r="K2145" t="s">
        <v>438</v>
      </c>
      <c r="L2145" t="s">
        <v>124</v>
      </c>
      <c r="M2145">
        <v>53209</v>
      </c>
      <c r="N2145" t="s">
        <v>29</v>
      </c>
      <c r="O2145" t="s">
        <v>822</v>
      </c>
      <c r="P2145" t="s">
        <v>31</v>
      </c>
      <c r="Q2145" t="s">
        <v>47</v>
      </c>
      <c r="R2145" t="s">
        <v>823</v>
      </c>
      <c r="S2145">
        <v>18.240000000000002</v>
      </c>
      <c r="T2145">
        <v>3</v>
      </c>
      <c r="U2145" s="4">
        <v>0</v>
      </c>
      <c r="V2145">
        <f t="shared" si="67"/>
        <v>0</v>
      </c>
      <c r="W2145">
        <v>8.5727999999999991</v>
      </c>
    </row>
    <row r="2146" spans="1:23" x14ac:dyDescent="0.3">
      <c r="A2146">
        <v>8997</v>
      </c>
      <c r="B2146" t="s">
        <v>5037</v>
      </c>
      <c r="C2146" s="2">
        <v>42685</v>
      </c>
      <c r="D2146">
        <f t="shared" si="66"/>
        <v>2016</v>
      </c>
      <c r="E2146" s="2">
        <v>42687</v>
      </c>
      <c r="F2146" t="s">
        <v>101</v>
      </c>
      <c r="G2146" t="s">
        <v>730</v>
      </c>
      <c r="H2146" t="s">
        <v>731</v>
      </c>
      <c r="I2146" t="s">
        <v>25</v>
      </c>
      <c r="J2146" t="s">
        <v>26</v>
      </c>
      <c r="K2146" t="s">
        <v>160</v>
      </c>
      <c r="L2146" t="s">
        <v>28</v>
      </c>
      <c r="M2146">
        <v>75081</v>
      </c>
      <c r="N2146" t="s">
        <v>29</v>
      </c>
      <c r="O2146" t="s">
        <v>5038</v>
      </c>
      <c r="P2146" t="s">
        <v>67</v>
      </c>
      <c r="Q2146" t="s">
        <v>297</v>
      </c>
      <c r="R2146" t="s">
        <v>5039</v>
      </c>
      <c r="S2146">
        <v>35.183999999999997</v>
      </c>
      <c r="T2146">
        <v>2</v>
      </c>
      <c r="U2146" s="4">
        <v>0.2</v>
      </c>
      <c r="V2146">
        <f t="shared" si="67"/>
        <v>-7.0367999999999995</v>
      </c>
      <c r="W2146">
        <v>12.314399999999999</v>
      </c>
    </row>
    <row r="2147" spans="1:23" x14ac:dyDescent="0.3">
      <c r="A2147">
        <v>9261</v>
      </c>
      <c r="B2147" t="s">
        <v>5040</v>
      </c>
      <c r="C2147" s="2">
        <v>42685</v>
      </c>
      <c r="D2147">
        <f t="shared" si="66"/>
        <v>2016</v>
      </c>
      <c r="E2147" s="2">
        <v>42688</v>
      </c>
      <c r="F2147" t="s">
        <v>128</v>
      </c>
      <c r="G2147" t="s">
        <v>1232</v>
      </c>
      <c r="H2147" t="s">
        <v>1233</v>
      </c>
      <c r="I2147" t="s">
        <v>25</v>
      </c>
      <c r="J2147" t="s">
        <v>26</v>
      </c>
      <c r="K2147" t="s">
        <v>5041</v>
      </c>
      <c r="L2147" t="s">
        <v>106</v>
      </c>
      <c r="M2147">
        <v>57401</v>
      </c>
      <c r="N2147" t="s">
        <v>29</v>
      </c>
      <c r="O2147" t="s">
        <v>5042</v>
      </c>
      <c r="P2147" t="s">
        <v>31</v>
      </c>
      <c r="Q2147" t="s">
        <v>933</v>
      </c>
      <c r="R2147" t="s">
        <v>5043</v>
      </c>
      <c r="S2147">
        <v>25.5</v>
      </c>
      <c r="T2147">
        <v>3</v>
      </c>
      <c r="U2147" s="4">
        <v>0</v>
      </c>
      <c r="V2147">
        <f t="shared" si="67"/>
        <v>0</v>
      </c>
      <c r="W2147">
        <v>6.63</v>
      </c>
    </row>
    <row r="2148" spans="1:23" x14ac:dyDescent="0.3">
      <c r="A2148">
        <v>1500</v>
      </c>
      <c r="B2148" t="s">
        <v>5044</v>
      </c>
      <c r="C2148" s="2">
        <v>42686</v>
      </c>
      <c r="D2148">
        <f t="shared" si="66"/>
        <v>2016</v>
      </c>
      <c r="E2148" s="2">
        <v>42692</v>
      </c>
      <c r="F2148" t="s">
        <v>22</v>
      </c>
      <c r="G2148" t="s">
        <v>1419</v>
      </c>
      <c r="H2148" t="s">
        <v>1420</v>
      </c>
      <c r="I2148" t="s">
        <v>25</v>
      </c>
      <c r="J2148" t="s">
        <v>26</v>
      </c>
      <c r="K2148" t="s">
        <v>347</v>
      </c>
      <c r="L2148" t="s">
        <v>28</v>
      </c>
      <c r="M2148">
        <v>78745</v>
      </c>
      <c r="N2148" t="s">
        <v>29</v>
      </c>
      <c r="O2148" t="s">
        <v>5045</v>
      </c>
      <c r="P2148" t="s">
        <v>31</v>
      </c>
      <c r="Q2148" t="s">
        <v>32</v>
      </c>
      <c r="R2148" t="s">
        <v>5046</v>
      </c>
      <c r="S2148">
        <v>16.056000000000001</v>
      </c>
      <c r="T2148">
        <v>3</v>
      </c>
      <c r="U2148" s="4">
        <v>0.2</v>
      </c>
      <c r="V2148">
        <f t="shared" si="67"/>
        <v>-3.2112000000000003</v>
      </c>
      <c r="W2148">
        <v>5.8203000000000005</v>
      </c>
    </row>
    <row r="2149" spans="1:23" x14ac:dyDescent="0.3">
      <c r="A2149">
        <v>1501</v>
      </c>
      <c r="B2149" t="s">
        <v>5044</v>
      </c>
      <c r="C2149" s="2">
        <v>42686</v>
      </c>
      <c r="D2149">
        <f t="shared" si="66"/>
        <v>2016</v>
      </c>
      <c r="E2149" s="2">
        <v>42692</v>
      </c>
      <c r="F2149" t="s">
        <v>22</v>
      </c>
      <c r="G2149" t="s">
        <v>1419</v>
      </c>
      <c r="H2149" t="s">
        <v>1420</v>
      </c>
      <c r="I2149" t="s">
        <v>25</v>
      </c>
      <c r="J2149" t="s">
        <v>26</v>
      </c>
      <c r="K2149" t="s">
        <v>347</v>
      </c>
      <c r="L2149" t="s">
        <v>28</v>
      </c>
      <c r="M2149">
        <v>78745</v>
      </c>
      <c r="N2149" t="s">
        <v>29</v>
      </c>
      <c r="O2149" t="s">
        <v>5047</v>
      </c>
      <c r="P2149" t="s">
        <v>31</v>
      </c>
      <c r="Q2149" t="s">
        <v>32</v>
      </c>
      <c r="R2149" t="s">
        <v>5048</v>
      </c>
      <c r="S2149">
        <v>223.05600000000001</v>
      </c>
      <c r="T2149">
        <v>9</v>
      </c>
      <c r="U2149" s="4">
        <v>0.2</v>
      </c>
      <c r="V2149">
        <f t="shared" si="67"/>
        <v>-44.611200000000004</v>
      </c>
      <c r="W2149">
        <v>69.704999999999984</v>
      </c>
    </row>
    <row r="2150" spans="1:23" x14ac:dyDescent="0.3">
      <c r="A2150">
        <v>1502</v>
      </c>
      <c r="B2150" t="s">
        <v>5044</v>
      </c>
      <c r="C2150" s="2">
        <v>42686</v>
      </c>
      <c r="D2150">
        <f t="shared" si="66"/>
        <v>2016</v>
      </c>
      <c r="E2150" s="2">
        <v>42692</v>
      </c>
      <c r="F2150" t="s">
        <v>22</v>
      </c>
      <c r="G2150" t="s">
        <v>1419</v>
      </c>
      <c r="H2150" t="s">
        <v>1420</v>
      </c>
      <c r="I2150" t="s">
        <v>25</v>
      </c>
      <c r="J2150" t="s">
        <v>26</v>
      </c>
      <c r="K2150" t="s">
        <v>347</v>
      </c>
      <c r="L2150" t="s">
        <v>28</v>
      </c>
      <c r="M2150">
        <v>78745</v>
      </c>
      <c r="N2150" t="s">
        <v>29</v>
      </c>
      <c r="O2150" t="s">
        <v>2724</v>
      </c>
      <c r="P2150" t="s">
        <v>31</v>
      </c>
      <c r="Q2150" t="s">
        <v>44</v>
      </c>
      <c r="R2150" t="s">
        <v>2725</v>
      </c>
      <c r="S2150">
        <v>540.048</v>
      </c>
      <c r="T2150">
        <v>3</v>
      </c>
      <c r="U2150" s="4">
        <v>0.2</v>
      </c>
      <c r="V2150">
        <f t="shared" si="67"/>
        <v>-108.00960000000001</v>
      </c>
      <c r="W2150">
        <v>-47.254199999999997</v>
      </c>
    </row>
    <row r="2151" spans="1:23" x14ac:dyDescent="0.3">
      <c r="A2151">
        <v>3135</v>
      </c>
      <c r="B2151" t="s">
        <v>5049</v>
      </c>
      <c r="C2151" s="2">
        <v>42686</v>
      </c>
      <c r="D2151">
        <f t="shared" si="66"/>
        <v>2016</v>
      </c>
      <c r="E2151" s="2">
        <v>42692</v>
      </c>
      <c r="F2151" t="s">
        <v>22</v>
      </c>
      <c r="G2151" t="s">
        <v>1104</v>
      </c>
      <c r="H2151" t="s">
        <v>1105</v>
      </c>
      <c r="I2151" t="s">
        <v>37</v>
      </c>
      <c r="J2151" t="s">
        <v>26</v>
      </c>
      <c r="K2151" t="s">
        <v>160</v>
      </c>
      <c r="L2151" t="s">
        <v>28</v>
      </c>
      <c r="M2151">
        <v>75081</v>
      </c>
      <c r="N2151" t="s">
        <v>29</v>
      </c>
      <c r="O2151" t="s">
        <v>445</v>
      </c>
      <c r="P2151" t="s">
        <v>31</v>
      </c>
      <c r="Q2151" t="s">
        <v>47</v>
      </c>
      <c r="R2151" t="s">
        <v>446</v>
      </c>
      <c r="S2151">
        <v>30.559999999999992</v>
      </c>
      <c r="T2151">
        <v>5</v>
      </c>
      <c r="U2151" s="4">
        <v>0.8</v>
      </c>
      <c r="V2151">
        <f t="shared" si="67"/>
        <v>-24.447999999999993</v>
      </c>
      <c r="W2151">
        <v>-45.840000000000018</v>
      </c>
    </row>
    <row r="2152" spans="1:23" x14ac:dyDescent="0.3">
      <c r="A2152">
        <v>3136</v>
      </c>
      <c r="B2152" t="s">
        <v>5049</v>
      </c>
      <c r="C2152" s="2">
        <v>42686</v>
      </c>
      <c r="D2152">
        <f t="shared" si="66"/>
        <v>2016</v>
      </c>
      <c r="E2152" s="2">
        <v>42692</v>
      </c>
      <c r="F2152" t="s">
        <v>22</v>
      </c>
      <c r="G2152" t="s">
        <v>1104</v>
      </c>
      <c r="H2152" t="s">
        <v>1105</v>
      </c>
      <c r="I2152" t="s">
        <v>37</v>
      </c>
      <c r="J2152" t="s">
        <v>26</v>
      </c>
      <c r="K2152" t="s">
        <v>160</v>
      </c>
      <c r="L2152" t="s">
        <v>28</v>
      </c>
      <c r="M2152">
        <v>75081</v>
      </c>
      <c r="N2152" t="s">
        <v>29</v>
      </c>
      <c r="O2152" t="s">
        <v>150</v>
      </c>
      <c r="P2152" t="s">
        <v>31</v>
      </c>
      <c r="Q2152" t="s">
        <v>44</v>
      </c>
      <c r="R2152" t="s">
        <v>151</v>
      </c>
      <c r="S2152">
        <v>77.951999999999998</v>
      </c>
      <c r="T2152">
        <v>3</v>
      </c>
      <c r="U2152" s="4">
        <v>0.2</v>
      </c>
      <c r="V2152">
        <f t="shared" si="67"/>
        <v>-15.590400000000001</v>
      </c>
      <c r="W2152">
        <v>-15.590400000000002</v>
      </c>
    </row>
    <row r="2153" spans="1:23" x14ac:dyDescent="0.3">
      <c r="A2153">
        <v>3137</v>
      </c>
      <c r="B2153" t="s">
        <v>5049</v>
      </c>
      <c r="C2153" s="2">
        <v>42686</v>
      </c>
      <c r="D2153">
        <f t="shared" si="66"/>
        <v>2016</v>
      </c>
      <c r="E2153" s="2">
        <v>42692</v>
      </c>
      <c r="F2153" t="s">
        <v>22</v>
      </c>
      <c r="G2153" t="s">
        <v>1104</v>
      </c>
      <c r="H2153" t="s">
        <v>1105</v>
      </c>
      <c r="I2153" t="s">
        <v>37</v>
      </c>
      <c r="J2153" t="s">
        <v>26</v>
      </c>
      <c r="K2153" t="s">
        <v>160</v>
      </c>
      <c r="L2153" t="s">
        <v>28</v>
      </c>
      <c r="M2153">
        <v>75081</v>
      </c>
      <c r="N2153" t="s">
        <v>29</v>
      </c>
      <c r="O2153" t="s">
        <v>5050</v>
      </c>
      <c r="P2153" t="s">
        <v>67</v>
      </c>
      <c r="Q2153" t="s">
        <v>297</v>
      </c>
      <c r="R2153" t="s">
        <v>5051</v>
      </c>
      <c r="S2153">
        <v>67.992000000000004</v>
      </c>
      <c r="T2153">
        <v>1</v>
      </c>
      <c r="U2153" s="4">
        <v>0.2</v>
      </c>
      <c r="V2153">
        <f t="shared" si="67"/>
        <v>-13.598400000000002</v>
      </c>
      <c r="W2153">
        <v>8.4989999999999917</v>
      </c>
    </row>
    <row r="2154" spans="1:23" x14ac:dyDescent="0.3">
      <c r="A2154">
        <v>3138</v>
      </c>
      <c r="B2154" t="s">
        <v>5049</v>
      </c>
      <c r="C2154" s="2">
        <v>42686</v>
      </c>
      <c r="D2154">
        <f t="shared" si="66"/>
        <v>2016</v>
      </c>
      <c r="E2154" s="2">
        <v>42692</v>
      </c>
      <c r="F2154" t="s">
        <v>22</v>
      </c>
      <c r="G2154" t="s">
        <v>1104</v>
      </c>
      <c r="H2154" t="s">
        <v>1105</v>
      </c>
      <c r="I2154" t="s">
        <v>37</v>
      </c>
      <c r="J2154" t="s">
        <v>26</v>
      </c>
      <c r="K2154" t="s">
        <v>160</v>
      </c>
      <c r="L2154" t="s">
        <v>28</v>
      </c>
      <c r="M2154">
        <v>75081</v>
      </c>
      <c r="N2154" t="s">
        <v>29</v>
      </c>
      <c r="O2154" t="s">
        <v>5052</v>
      </c>
      <c r="P2154" t="s">
        <v>31</v>
      </c>
      <c r="Q2154" t="s">
        <v>280</v>
      </c>
      <c r="R2154" t="s">
        <v>5053</v>
      </c>
      <c r="S2154">
        <v>12.224</v>
      </c>
      <c r="T2154">
        <v>2</v>
      </c>
      <c r="U2154" s="4">
        <v>0.2</v>
      </c>
      <c r="V2154">
        <f t="shared" si="67"/>
        <v>-2.4448000000000003</v>
      </c>
      <c r="W2154">
        <v>4.4311999999999996</v>
      </c>
    </row>
    <row r="2155" spans="1:23" x14ac:dyDescent="0.3">
      <c r="A2155">
        <v>3139</v>
      </c>
      <c r="B2155" t="s">
        <v>5049</v>
      </c>
      <c r="C2155" s="2">
        <v>42686</v>
      </c>
      <c r="D2155">
        <f t="shared" si="66"/>
        <v>2016</v>
      </c>
      <c r="E2155" s="2">
        <v>42692</v>
      </c>
      <c r="F2155" t="s">
        <v>22</v>
      </c>
      <c r="G2155" t="s">
        <v>1104</v>
      </c>
      <c r="H2155" t="s">
        <v>1105</v>
      </c>
      <c r="I2155" t="s">
        <v>37</v>
      </c>
      <c r="J2155" t="s">
        <v>26</v>
      </c>
      <c r="K2155" t="s">
        <v>160</v>
      </c>
      <c r="L2155" t="s">
        <v>28</v>
      </c>
      <c r="M2155">
        <v>75081</v>
      </c>
      <c r="N2155" t="s">
        <v>29</v>
      </c>
      <c r="O2155" t="s">
        <v>1686</v>
      </c>
      <c r="P2155" t="s">
        <v>67</v>
      </c>
      <c r="Q2155" t="s">
        <v>68</v>
      </c>
      <c r="R2155" t="s">
        <v>1687</v>
      </c>
      <c r="S2155">
        <v>44.783999999999999</v>
      </c>
      <c r="T2155">
        <v>2</v>
      </c>
      <c r="U2155" s="4">
        <v>0.2</v>
      </c>
      <c r="V2155">
        <f t="shared" si="67"/>
        <v>-8.9567999999999994</v>
      </c>
      <c r="W2155">
        <v>-0.55980000000000452</v>
      </c>
    </row>
    <row r="2156" spans="1:23" x14ac:dyDescent="0.3">
      <c r="A2156">
        <v>3140</v>
      </c>
      <c r="B2156" t="s">
        <v>5049</v>
      </c>
      <c r="C2156" s="2">
        <v>42686</v>
      </c>
      <c r="D2156">
        <f t="shared" si="66"/>
        <v>2016</v>
      </c>
      <c r="E2156" s="2">
        <v>42692</v>
      </c>
      <c r="F2156" t="s">
        <v>22</v>
      </c>
      <c r="G2156" t="s">
        <v>1104</v>
      </c>
      <c r="H2156" t="s">
        <v>1105</v>
      </c>
      <c r="I2156" t="s">
        <v>37</v>
      </c>
      <c r="J2156" t="s">
        <v>26</v>
      </c>
      <c r="K2156" t="s">
        <v>160</v>
      </c>
      <c r="L2156" t="s">
        <v>28</v>
      </c>
      <c r="M2156">
        <v>75081</v>
      </c>
      <c r="N2156" t="s">
        <v>29</v>
      </c>
      <c r="O2156" t="s">
        <v>3328</v>
      </c>
      <c r="P2156" t="s">
        <v>54</v>
      </c>
      <c r="Q2156" t="s">
        <v>55</v>
      </c>
      <c r="R2156" t="s">
        <v>3329</v>
      </c>
      <c r="S2156">
        <v>22.847999999999999</v>
      </c>
      <c r="T2156">
        <v>3</v>
      </c>
      <c r="U2156" s="4">
        <v>0.6</v>
      </c>
      <c r="V2156">
        <f t="shared" si="67"/>
        <v>-13.708799999999998</v>
      </c>
      <c r="W2156">
        <v>-17.707200000000007</v>
      </c>
    </row>
    <row r="2157" spans="1:23" x14ac:dyDescent="0.3">
      <c r="A2157">
        <v>85</v>
      </c>
      <c r="B2157" t="s">
        <v>5054</v>
      </c>
      <c r="C2157" s="2">
        <v>42687</v>
      </c>
      <c r="D2157">
        <f t="shared" si="66"/>
        <v>2016</v>
      </c>
      <c r="E2157" s="2">
        <v>42690</v>
      </c>
      <c r="F2157" t="s">
        <v>101</v>
      </c>
      <c r="G2157" t="s">
        <v>5055</v>
      </c>
      <c r="H2157" t="s">
        <v>5056</v>
      </c>
      <c r="I2157" t="s">
        <v>37</v>
      </c>
      <c r="J2157" t="s">
        <v>26</v>
      </c>
      <c r="K2157" t="s">
        <v>166</v>
      </c>
      <c r="L2157" t="s">
        <v>39</v>
      </c>
      <c r="M2157">
        <v>60623</v>
      </c>
      <c r="N2157" t="s">
        <v>29</v>
      </c>
      <c r="O2157" t="s">
        <v>3018</v>
      </c>
      <c r="P2157" t="s">
        <v>31</v>
      </c>
      <c r="Q2157" t="s">
        <v>44</v>
      </c>
      <c r="R2157" t="s">
        <v>3019</v>
      </c>
      <c r="S2157">
        <v>230.376</v>
      </c>
      <c r="T2157">
        <v>3</v>
      </c>
      <c r="U2157" s="4">
        <v>0.2</v>
      </c>
      <c r="V2157">
        <f t="shared" si="67"/>
        <v>-46.075200000000002</v>
      </c>
      <c r="W2157">
        <v>-48.954900000000002</v>
      </c>
    </row>
    <row r="2158" spans="1:23" x14ac:dyDescent="0.3">
      <c r="A2158">
        <v>1551</v>
      </c>
      <c r="B2158" t="s">
        <v>5057</v>
      </c>
      <c r="C2158" s="2">
        <v>42687</v>
      </c>
      <c r="D2158">
        <f t="shared" si="66"/>
        <v>2016</v>
      </c>
      <c r="E2158" s="2">
        <v>42692</v>
      </c>
      <c r="F2158" t="s">
        <v>128</v>
      </c>
      <c r="G2158" t="s">
        <v>2056</v>
      </c>
      <c r="H2158" t="s">
        <v>2057</v>
      </c>
      <c r="I2158" t="s">
        <v>37</v>
      </c>
      <c r="J2158" t="s">
        <v>26</v>
      </c>
      <c r="K2158" t="s">
        <v>27</v>
      </c>
      <c r="L2158" t="s">
        <v>28</v>
      </c>
      <c r="M2158">
        <v>77095</v>
      </c>
      <c r="N2158" t="s">
        <v>29</v>
      </c>
      <c r="O2158" t="s">
        <v>5058</v>
      </c>
      <c r="P2158" t="s">
        <v>31</v>
      </c>
      <c r="Q2158" t="s">
        <v>82</v>
      </c>
      <c r="R2158" t="s">
        <v>5059</v>
      </c>
      <c r="S2158">
        <v>9.3239999999999981</v>
      </c>
      <c r="T2158">
        <v>6</v>
      </c>
      <c r="U2158" s="4">
        <v>0.8</v>
      </c>
      <c r="V2158">
        <f t="shared" si="67"/>
        <v>-7.4591999999999992</v>
      </c>
      <c r="W2158">
        <v>-24.708599999999997</v>
      </c>
    </row>
    <row r="2159" spans="1:23" x14ac:dyDescent="0.3">
      <c r="A2159">
        <v>5805</v>
      </c>
      <c r="B2159" t="s">
        <v>5060</v>
      </c>
      <c r="C2159" s="2">
        <v>42687</v>
      </c>
      <c r="D2159">
        <f t="shared" si="66"/>
        <v>2016</v>
      </c>
      <c r="E2159" s="2">
        <v>42693</v>
      </c>
      <c r="F2159" t="s">
        <v>22</v>
      </c>
      <c r="G2159" t="s">
        <v>2018</v>
      </c>
      <c r="H2159" t="s">
        <v>2019</v>
      </c>
      <c r="I2159" t="s">
        <v>104</v>
      </c>
      <c r="J2159" t="s">
        <v>26</v>
      </c>
      <c r="K2159" t="s">
        <v>160</v>
      </c>
      <c r="L2159" t="s">
        <v>28</v>
      </c>
      <c r="M2159">
        <v>75220</v>
      </c>
      <c r="N2159" t="s">
        <v>29</v>
      </c>
      <c r="O2159" t="s">
        <v>2165</v>
      </c>
      <c r="P2159" t="s">
        <v>31</v>
      </c>
      <c r="Q2159" t="s">
        <v>44</v>
      </c>
      <c r="R2159" t="s">
        <v>2166</v>
      </c>
      <c r="S2159">
        <v>61.792000000000002</v>
      </c>
      <c r="T2159">
        <v>4</v>
      </c>
      <c r="U2159" s="4">
        <v>0.2</v>
      </c>
      <c r="V2159">
        <f t="shared" si="67"/>
        <v>-12.358400000000001</v>
      </c>
      <c r="W2159">
        <v>6.1792000000000016</v>
      </c>
    </row>
    <row r="2160" spans="1:23" x14ac:dyDescent="0.3">
      <c r="A2160">
        <v>5806</v>
      </c>
      <c r="B2160" t="s">
        <v>5060</v>
      </c>
      <c r="C2160" s="2">
        <v>42687</v>
      </c>
      <c r="D2160">
        <f t="shared" si="66"/>
        <v>2016</v>
      </c>
      <c r="E2160" s="2">
        <v>42693</v>
      </c>
      <c r="F2160" t="s">
        <v>22</v>
      </c>
      <c r="G2160" t="s">
        <v>2018</v>
      </c>
      <c r="H2160" t="s">
        <v>2019</v>
      </c>
      <c r="I2160" t="s">
        <v>104</v>
      </c>
      <c r="J2160" t="s">
        <v>26</v>
      </c>
      <c r="K2160" t="s">
        <v>160</v>
      </c>
      <c r="L2160" t="s">
        <v>28</v>
      </c>
      <c r="M2160">
        <v>75220</v>
      </c>
      <c r="N2160" t="s">
        <v>29</v>
      </c>
      <c r="O2160" t="s">
        <v>4044</v>
      </c>
      <c r="P2160" t="s">
        <v>54</v>
      </c>
      <c r="Q2160" t="s">
        <v>110</v>
      </c>
      <c r="R2160" t="s">
        <v>4045</v>
      </c>
      <c r="S2160">
        <v>205.99919999999997</v>
      </c>
      <c r="T2160">
        <v>3</v>
      </c>
      <c r="U2160" s="4">
        <v>0.32</v>
      </c>
      <c r="V2160">
        <f t="shared" si="67"/>
        <v>-65.919743999999994</v>
      </c>
      <c r="W2160">
        <v>-27.264600000000016</v>
      </c>
    </row>
    <row r="2161" spans="1:23" x14ac:dyDescent="0.3">
      <c r="A2161">
        <v>5190</v>
      </c>
      <c r="B2161" t="s">
        <v>5061</v>
      </c>
      <c r="C2161" s="2">
        <v>42688</v>
      </c>
      <c r="D2161">
        <f t="shared" si="66"/>
        <v>2016</v>
      </c>
      <c r="E2161" s="2">
        <v>42692</v>
      </c>
      <c r="F2161" t="s">
        <v>22</v>
      </c>
      <c r="G2161" t="s">
        <v>71</v>
      </c>
      <c r="H2161" t="s">
        <v>72</v>
      </c>
      <c r="I2161" t="s">
        <v>25</v>
      </c>
      <c r="J2161" t="s">
        <v>26</v>
      </c>
      <c r="K2161" t="s">
        <v>1239</v>
      </c>
      <c r="L2161" t="s">
        <v>28</v>
      </c>
      <c r="M2161">
        <v>77506</v>
      </c>
      <c r="N2161" t="s">
        <v>29</v>
      </c>
      <c r="O2161" t="s">
        <v>5062</v>
      </c>
      <c r="P2161" t="s">
        <v>67</v>
      </c>
      <c r="Q2161" t="s">
        <v>68</v>
      </c>
      <c r="R2161" t="s">
        <v>5063</v>
      </c>
      <c r="S2161">
        <v>167.95200000000003</v>
      </c>
      <c r="T2161">
        <v>6</v>
      </c>
      <c r="U2161" s="4">
        <v>0.2</v>
      </c>
      <c r="V2161">
        <f t="shared" si="67"/>
        <v>-33.59040000000001</v>
      </c>
      <c r="W2161">
        <v>-27.292200000000001</v>
      </c>
    </row>
    <row r="2162" spans="1:23" x14ac:dyDescent="0.3">
      <c r="A2162">
        <v>5191</v>
      </c>
      <c r="B2162" t="s">
        <v>5061</v>
      </c>
      <c r="C2162" s="2">
        <v>42688</v>
      </c>
      <c r="D2162">
        <f t="shared" si="66"/>
        <v>2016</v>
      </c>
      <c r="E2162" s="2">
        <v>42692</v>
      </c>
      <c r="F2162" t="s">
        <v>22</v>
      </c>
      <c r="G2162" t="s">
        <v>71</v>
      </c>
      <c r="H2162" t="s">
        <v>72</v>
      </c>
      <c r="I2162" t="s">
        <v>25</v>
      </c>
      <c r="J2162" t="s">
        <v>26</v>
      </c>
      <c r="K2162" t="s">
        <v>1239</v>
      </c>
      <c r="L2162" t="s">
        <v>28</v>
      </c>
      <c r="M2162">
        <v>77506</v>
      </c>
      <c r="N2162" t="s">
        <v>29</v>
      </c>
      <c r="O2162" t="s">
        <v>1194</v>
      </c>
      <c r="P2162" t="s">
        <v>31</v>
      </c>
      <c r="Q2162" t="s">
        <v>64</v>
      </c>
      <c r="R2162" t="s">
        <v>1195</v>
      </c>
      <c r="S2162">
        <v>45.04</v>
      </c>
      <c r="T2162">
        <v>2</v>
      </c>
      <c r="U2162" s="4">
        <v>0.2</v>
      </c>
      <c r="V2162">
        <f t="shared" si="67"/>
        <v>-9.0080000000000009</v>
      </c>
      <c r="W2162">
        <v>4.5040000000000031</v>
      </c>
    </row>
    <row r="2163" spans="1:23" x14ac:dyDescent="0.3">
      <c r="A2163">
        <v>8875</v>
      </c>
      <c r="B2163" t="s">
        <v>5064</v>
      </c>
      <c r="C2163" s="2">
        <v>42688</v>
      </c>
      <c r="D2163">
        <f t="shared" si="66"/>
        <v>2016</v>
      </c>
      <c r="E2163" s="2">
        <v>42690</v>
      </c>
      <c r="F2163" t="s">
        <v>128</v>
      </c>
      <c r="G2163" t="s">
        <v>5065</v>
      </c>
      <c r="H2163" t="s">
        <v>5066</v>
      </c>
      <c r="I2163" t="s">
        <v>25</v>
      </c>
      <c r="J2163" t="s">
        <v>26</v>
      </c>
      <c r="K2163" t="s">
        <v>27</v>
      </c>
      <c r="L2163" t="s">
        <v>28</v>
      </c>
      <c r="M2163">
        <v>77095</v>
      </c>
      <c r="N2163" t="s">
        <v>29</v>
      </c>
      <c r="O2163" t="s">
        <v>1949</v>
      </c>
      <c r="P2163" t="s">
        <v>31</v>
      </c>
      <c r="Q2163" t="s">
        <v>47</v>
      </c>
      <c r="R2163" t="s">
        <v>1950</v>
      </c>
      <c r="S2163">
        <v>21.989999999999995</v>
      </c>
      <c r="T2163">
        <v>5</v>
      </c>
      <c r="U2163" s="4">
        <v>0.8</v>
      </c>
      <c r="V2163">
        <f t="shared" si="67"/>
        <v>-17.591999999999995</v>
      </c>
      <c r="W2163">
        <v>-32.984999999999999</v>
      </c>
    </row>
    <row r="2164" spans="1:23" x14ac:dyDescent="0.3">
      <c r="A2164">
        <v>9218</v>
      </c>
      <c r="B2164" t="s">
        <v>5067</v>
      </c>
      <c r="C2164" s="2">
        <v>42688</v>
      </c>
      <c r="D2164">
        <f t="shared" si="66"/>
        <v>2016</v>
      </c>
      <c r="E2164" s="2">
        <v>42691</v>
      </c>
      <c r="F2164" t="s">
        <v>101</v>
      </c>
      <c r="G2164" t="s">
        <v>697</v>
      </c>
      <c r="H2164" t="s">
        <v>698</v>
      </c>
      <c r="I2164" t="s">
        <v>37</v>
      </c>
      <c r="J2164" t="s">
        <v>26</v>
      </c>
      <c r="K2164" t="s">
        <v>641</v>
      </c>
      <c r="L2164" t="s">
        <v>252</v>
      </c>
      <c r="M2164">
        <v>55407</v>
      </c>
      <c r="N2164" t="s">
        <v>29</v>
      </c>
      <c r="O2164" t="s">
        <v>535</v>
      </c>
      <c r="P2164" t="s">
        <v>31</v>
      </c>
      <c r="Q2164" t="s">
        <v>280</v>
      </c>
      <c r="R2164" t="s">
        <v>536</v>
      </c>
      <c r="S2164">
        <v>15.28</v>
      </c>
      <c r="T2164">
        <v>2</v>
      </c>
      <c r="U2164" s="4">
        <v>0</v>
      </c>
      <c r="V2164">
        <f t="shared" si="67"/>
        <v>0</v>
      </c>
      <c r="W2164">
        <v>7.4871999999999996</v>
      </c>
    </row>
    <row r="2165" spans="1:23" x14ac:dyDescent="0.3">
      <c r="A2165">
        <v>3024</v>
      </c>
      <c r="B2165" t="s">
        <v>5068</v>
      </c>
      <c r="C2165" s="2">
        <v>42691</v>
      </c>
      <c r="D2165">
        <f t="shared" si="66"/>
        <v>2016</v>
      </c>
      <c r="E2165" s="2">
        <v>42697</v>
      </c>
      <c r="F2165" t="s">
        <v>22</v>
      </c>
      <c r="G2165" t="s">
        <v>4806</v>
      </c>
      <c r="H2165" t="s">
        <v>4807</v>
      </c>
      <c r="I2165" t="s">
        <v>25</v>
      </c>
      <c r="J2165" t="s">
        <v>26</v>
      </c>
      <c r="K2165" t="s">
        <v>293</v>
      </c>
      <c r="L2165" t="s">
        <v>28</v>
      </c>
      <c r="M2165">
        <v>78521</v>
      </c>
      <c r="N2165" t="s">
        <v>29</v>
      </c>
      <c r="O2165" t="s">
        <v>5069</v>
      </c>
      <c r="P2165" t="s">
        <v>54</v>
      </c>
      <c r="Q2165" t="s">
        <v>110</v>
      </c>
      <c r="R2165" t="s">
        <v>5070</v>
      </c>
      <c r="S2165">
        <v>327.73279999999994</v>
      </c>
      <c r="T2165">
        <v>2</v>
      </c>
      <c r="U2165" s="4">
        <v>0.32</v>
      </c>
      <c r="V2165">
        <f t="shared" si="67"/>
        <v>-104.87449599999998</v>
      </c>
      <c r="W2165">
        <v>-14.458800000000025</v>
      </c>
    </row>
    <row r="2166" spans="1:23" x14ac:dyDescent="0.3">
      <c r="A2166">
        <v>5038</v>
      </c>
      <c r="B2166" t="s">
        <v>5071</v>
      </c>
      <c r="C2166" s="2">
        <v>42691</v>
      </c>
      <c r="D2166">
        <f t="shared" si="66"/>
        <v>2016</v>
      </c>
      <c r="E2166" s="2">
        <v>42695</v>
      </c>
      <c r="F2166" t="s">
        <v>128</v>
      </c>
      <c r="G2166" t="s">
        <v>4328</v>
      </c>
      <c r="H2166" t="s">
        <v>4329</v>
      </c>
      <c r="I2166" t="s">
        <v>25</v>
      </c>
      <c r="J2166" t="s">
        <v>26</v>
      </c>
      <c r="K2166" t="s">
        <v>38</v>
      </c>
      <c r="L2166" t="s">
        <v>39</v>
      </c>
      <c r="M2166">
        <v>60540</v>
      </c>
      <c r="N2166" t="s">
        <v>29</v>
      </c>
      <c r="O2166" t="s">
        <v>5072</v>
      </c>
      <c r="P2166" t="s">
        <v>67</v>
      </c>
      <c r="Q2166" t="s">
        <v>68</v>
      </c>
      <c r="R2166" t="s">
        <v>5073</v>
      </c>
      <c r="S2166">
        <v>239.96000000000004</v>
      </c>
      <c r="T2166">
        <v>5</v>
      </c>
      <c r="U2166" s="4">
        <v>0.2</v>
      </c>
      <c r="V2166">
        <f t="shared" si="67"/>
        <v>-47.992000000000012</v>
      </c>
      <c r="W2166">
        <v>83.98599999999999</v>
      </c>
    </row>
    <row r="2167" spans="1:23" x14ac:dyDescent="0.3">
      <c r="A2167">
        <v>2930</v>
      </c>
      <c r="B2167" t="s">
        <v>5074</v>
      </c>
      <c r="C2167" s="2">
        <v>42692</v>
      </c>
      <c r="D2167">
        <f t="shared" si="66"/>
        <v>2016</v>
      </c>
      <c r="E2167" s="2">
        <v>42698</v>
      </c>
      <c r="F2167" t="s">
        <v>22</v>
      </c>
      <c r="G2167" t="s">
        <v>2056</v>
      </c>
      <c r="H2167" t="s">
        <v>2057</v>
      </c>
      <c r="I2167" t="s">
        <v>37</v>
      </c>
      <c r="J2167" t="s">
        <v>26</v>
      </c>
      <c r="K2167" t="s">
        <v>5075</v>
      </c>
      <c r="L2167" t="s">
        <v>74</v>
      </c>
      <c r="M2167">
        <v>48601</v>
      </c>
      <c r="N2167" t="s">
        <v>29</v>
      </c>
      <c r="O2167" t="s">
        <v>4165</v>
      </c>
      <c r="P2167" t="s">
        <v>54</v>
      </c>
      <c r="Q2167" t="s">
        <v>55</v>
      </c>
      <c r="R2167" t="s">
        <v>4166</v>
      </c>
      <c r="S2167">
        <v>19.760000000000002</v>
      </c>
      <c r="T2167">
        <v>4</v>
      </c>
      <c r="U2167" s="4">
        <v>0</v>
      </c>
      <c r="V2167">
        <f t="shared" si="67"/>
        <v>0</v>
      </c>
      <c r="W2167">
        <v>8.2992000000000008</v>
      </c>
    </row>
    <row r="2168" spans="1:23" x14ac:dyDescent="0.3">
      <c r="A2168">
        <v>8110</v>
      </c>
      <c r="B2168" t="s">
        <v>5076</v>
      </c>
      <c r="C2168" s="2">
        <v>42692</v>
      </c>
      <c r="D2168">
        <f t="shared" si="66"/>
        <v>2016</v>
      </c>
      <c r="E2168" s="2">
        <v>42697</v>
      </c>
      <c r="F2168" t="s">
        <v>22</v>
      </c>
      <c r="G2168" t="s">
        <v>1033</v>
      </c>
      <c r="H2168" t="s">
        <v>1034</v>
      </c>
      <c r="I2168" t="s">
        <v>25</v>
      </c>
      <c r="J2168" t="s">
        <v>26</v>
      </c>
      <c r="K2168" t="s">
        <v>166</v>
      </c>
      <c r="L2168" t="s">
        <v>39</v>
      </c>
      <c r="M2168">
        <v>60623</v>
      </c>
      <c r="N2168" t="s">
        <v>29</v>
      </c>
      <c r="O2168" t="s">
        <v>5077</v>
      </c>
      <c r="P2168" t="s">
        <v>31</v>
      </c>
      <c r="Q2168" t="s">
        <v>280</v>
      </c>
      <c r="R2168" t="s">
        <v>5078</v>
      </c>
      <c r="S2168">
        <v>55.584000000000003</v>
      </c>
      <c r="T2168">
        <v>6</v>
      </c>
      <c r="U2168" s="4">
        <v>0.2</v>
      </c>
      <c r="V2168">
        <f t="shared" si="67"/>
        <v>-11.116800000000001</v>
      </c>
      <c r="W2168">
        <v>20.844000000000001</v>
      </c>
    </row>
    <row r="2169" spans="1:23" x14ac:dyDescent="0.3">
      <c r="A2169">
        <v>8111</v>
      </c>
      <c r="B2169" t="s">
        <v>5076</v>
      </c>
      <c r="C2169" s="2">
        <v>42692</v>
      </c>
      <c r="D2169">
        <f t="shared" si="66"/>
        <v>2016</v>
      </c>
      <c r="E2169" s="2">
        <v>42697</v>
      </c>
      <c r="F2169" t="s">
        <v>22</v>
      </c>
      <c r="G2169" t="s">
        <v>1033</v>
      </c>
      <c r="H2169" t="s">
        <v>1034</v>
      </c>
      <c r="I2169" t="s">
        <v>25</v>
      </c>
      <c r="J2169" t="s">
        <v>26</v>
      </c>
      <c r="K2169" t="s">
        <v>166</v>
      </c>
      <c r="L2169" t="s">
        <v>39</v>
      </c>
      <c r="M2169">
        <v>60623</v>
      </c>
      <c r="N2169" t="s">
        <v>29</v>
      </c>
      <c r="O2169" t="s">
        <v>3151</v>
      </c>
      <c r="P2169" t="s">
        <v>54</v>
      </c>
      <c r="Q2169" t="s">
        <v>140</v>
      </c>
      <c r="R2169" t="s">
        <v>3152</v>
      </c>
      <c r="S2169">
        <v>127.38599999999998</v>
      </c>
      <c r="T2169">
        <v>2</v>
      </c>
      <c r="U2169" s="4">
        <v>0.3</v>
      </c>
      <c r="V2169">
        <f t="shared" si="67"/>
        <v>-38.215799999999994</v>
      </c>
      <c r="W2169">
        <v>-25.477199999999982</v>
      </c>
    </row>
    <row r="2170" spans="1:23" x14ac:dyDescent="0.3">
      <c r="A2170">
        <v>9006</v>
      </c>
      <c r="B2170" t="s">
        <v>5079</v>
      </c>
      <c r="C2170" s="2">
        <v>42692</v>
      </c>
      <c r="D2170">
        <f t="shared" si="66"/>
        <v>2016</v>
      </c>
      <c r="E2170" s="2">
        <v>42692</v>
      </c>
      <c r="F2170" t="s">
        <v>170</v>
      </c>
      <c r="G2170" t="s">
        <v>3043</v>
      </c>
      <c r="H2170" t="s">
        <v>3044</v>
      </c>
      <c r="I2170" t="s">
        <v>104</v>
      </c>
      <c r="J2170" t="s">
        <v>26</v>
      </c>
      <c r="K2170" t="s">
        <v>438</v>
      </c>
      <c r="L2170" t="s">
        <v>124</v>
      </c>
      <c r="M2170">
        <v>53209</v>
      </c>
      <c r="N2170" t="s">
        <v>29</v>
      </c>
      <c r="O2170" t="s">
        <v>5080</v>
      </c>
      <c r="P2170" t="s">
        <v>31</v>
      </c>
      <c r="Q2170" t="s">
        <v>44</v>
      </c>
      <c r="R2170" t="s">
        <v>5081</v>
      </c>
      <c r="S2170">
        <v>92.52</v>
      </c>
      <c r="T2170">
        <v>6</v>
      </c>
      <c r="U2170" s="4">
        <v>0</v>
      </c>
      <c r="V2170">
        <f t="shared" si="67"/>
        <v>0</v>
      </c>
      <c r="W2170">
        <v>24.980400000000007</v>
      </c>
    </row>
    <row r="2171" spans="1:23" x14ac:dyDescent="0.3">
      <c r="A2171">
        <v>9007</v>
      </c>
      <c r="B2171" t="s">
        <v>5079</v>
      </c>
      <c r="C2171" s="2">
        <v>42692</v>
      </c>
      <c r="D2171">
        <f t="shared" si="66"/>
        <v>2016</v>
      </c>
      <c r="E2171" s="2">
        <v>42692</v>
      </c>
      <c r="F2171" t="s">
        <v>170</v>
      </c>
      <c r="G2171" t="s">
        <v>3043</v>
      </c>
      <c r="H2171" t="s">
        <v>3044</v>
      </c>
      <c r="I2171" t="s">
        <v>104</v>
      </c>
      <c r="J2171" t="s">
        <v>26</v>
      </c>
      <c r="K2171" t="s">
        <v>438</v>
      </c>
      <c r="L2171" t="s">
        <v>124</v>
      </c>
      <c r="M2171">
        <v>53209</v>
      </c>
      <c r="N2171" t="s">
        <v>29</v>
      </c>
      <c r="O2171" t="s">
        <v>1448</v>
      </c>
      <c r="P2171" t="s">
        <v>31</v>
      </c>
      <c r="Q2171" t="s">
        <v>44</v>
      </c>
      <c r="R2171" t="s">
        <v>1449</v>
      </c>
      <c r="S2171">
        <v>37.76</v>
      </c>
      <c r="T2171">
        <v>1</v>
      </c>
      <c r="U2171" s="4">
        <v>0</v>
      </c>
      <c r="V2171">
        <f t="shared" si="67"/>
        <v>0</v>
      </c>
      <c r="W2171">
        <v>10.572800000000001</v>
      </c>
    </row>
    <row r="2172" spans="1:23" x14ac:dyDescent="0.3">
      <c r="A2172">
        <v>9008</v>
      </c>
      <c r="B2172" t="s">
        <v>5079</v>
      </c>
      <c r="C2172" s="2">
        <v>42692</v>
      </c>
      <c r="D2172">
        <f t="shared" si="66"/>
        <v>2016</v>
      </c>
      <c r="E2172" s="2">
        <v>42692</v>
      </c>
      <c r="F2172" t="s">
        <v>170</v>
      </c>
      <c r="G2172" t="s">
        <v>3043</v>
      </c>
      <c r="H2172" t="s">
        <v>3044</v>
      </c>
      <c r="I2172" t="s">
        <v>104</v>
      </c>
      <c r="J2172" t="s">
        <v>26</v>
      </c>
      <c r="K2172" t="s">
        <v>438</v>
      </c>
      <c r="L2172" t="s">
        <v>124</v>
      </c>
      <c r="M2172">
        <v>53209</v>
      </c>
      <c r="N2172" t="s">
        <v>29</v>
      </c>
      <c r="O2172" t="s">
        <v>1522</v>
      </c>
      <c r="P2172" t="s">
        <v>31</v>
      </c>
      <c r="Q2172" t="s">
        <v>41</v>
      </c>
      <c r="R2172" t="s">
        <v>1523</v>
      </c>
      <c r="S2172">
        <v>7.38</v>
      </c>
      <c r="T2172">
        <v>2</v>
      </c>
      <c r="U2172" s="4">
        <v>0</v>
      </c>
      <c r="V2172">
        <f t="shared" si="67"/>
        <v>0</v>
      </c>
      <c r="W2172">
        <v>3.4685999999999999</v>
      </c>
    </row>
    <row r="2173" spans="1:23" x14ac:dyDescent="0.3">
      <c r="A2173">
        <v>9009</v>
      </c>
      <c r="B2173" t="s">
        <v>5079</v>
      </c>
      <c r="C2173" s="2">
        <v>42692</v>
      </c>
      <c r="D2173">
        <f t="shared" si="66"/>
        <v>2016</v>
      </c>
      <c r="E2173" s="2">
        <v>42692</v>
      </c>
      <c r="F2173" t="s">
        <v>170</v>
      </c>
      <c r="G2173" t="s">
        <v>3043</v>
      </c>
      <c r="H2173" t="s">
        <v>3044</v>
      </c>
      <c r="I2173" t="s">
        <v>104</v>
      </c>
      <c r="J2173" t="s">
        <v>26</v>
      </c>
      <c r="K2173" t="s">
        <v>438</v>
      </c>
      <c r="L2173" t="s">
        <v>124</v>
      </c>
      <c r="M2173">
        <v>53209</v>
      </c>
      <c r="N2173" t="s">
        <v>29</v>
      </c>
      <c r="O2173" t="s">
        <v>3862</v>
      </c>
      <c r="P2173" t="s">
        <v>54</v>
      </c>
      <c r="Q2173" t="s">
        <v>55</v>
      </c>
      <c r="R2173" t="s">
        <v>3863</v>
      </c>
      <c r="S2173">
        <v>5.82</v>
      </c>
      <c r="T2173">
        <v>2</v>
      </c>
      <c r="U2173" s="4">
        <v>0</v>
      </c>
      <c r="V2173">
        <f t="shared" si="67"/>
        <v>0</v>
      </c>
      <c r="W2173">
        <v>2.7353999999999998</v>
      </c>
    </row>
    <row r="2174" spans="1:23" x14ac:dyDescent="0.3">
      <c r="A2174">
        <v>304</v>
      </c>
      <c r="B2174" t="s">
        <v>5082</v>
      </c>
      <c r="C2174" s="2">
        <v>42693</v>
      </c>
      <c r="D2174">
        <f t="shared" si="66"/>
        <v>2016</v>
      </c>
      <c r="E2174" s="2">
        <v>42697</v>
      </c>
      <c r="F2174" t="s">
        <v>22</v>
      </c>
      <c r="G2174" t="s">
        <v>3690</v>
      </c>
      <c r="H2174" t="s">
        <v>3691</v>
      </c>
      <c r="I2174" t="s">
        <v>25</v>
      </c>
      <c r="J2174" t="s">
        <v>26</v>
      </c>
      <c r="K2174" t="s">
        <v>166</v>
      </c>
      <c r="L2174" t="s">
        <v>39</v>
      </c>
      <c r="M2174">
        <v>60623</v>
      </c>
      <c r="N2174" t="s">
        <v>29</v>
      </c>
      <c r="O2174" t="s">
        <v>1286</v>
      </c>
      <c r="P2174" t="s">
        <v>54</v>
      </c>
      <c r="Q2174" t="s">
        <v>227</v>
      </c>
      <c r="R2174" t="s">
        <v>1287</v>
      </c>
      <c r="S2174">
        <v>219.07500000000002</v>
      </c>
      <c r="T2174">
        <v>3</v>
      </c>
      <c r="U2174" s="4">
        <v>0.5</v>
      </c>
      <c r="V2174">
        <f t="shared" si="67"/>
        <v>-109.53750000000001</v>
      </c>
      <c r="W2174">
        <v>-131.44500000000005</v>
      </c>
    </row>
    <row r="2175" spans="1:23" x14ac:dyDescent="0.3">
      <c r="A2175">
        <v>1598</v>
      </c>
      <c r="B2175" t="s">
        <v>5083</v>
      </c>
      <c r="C2175" s="2">
        <v>42693</v>
      </c>
      <c r="D2175">
        <f t="shared" si="66"/>
        <v>2016</v>
      </c>
      <c r="E2175" s="2">
        <v>42695</v>
      </c>
      <c r="F2175" t="s">
        <v>128</v>
      </c>
      <c r="G2175" t="s">
        <v>2283</v>
      </c>
      <c r="H2175" t="s">
        <v>2284</v>
      </c>
      <c r="I2175" t="s">
        <v>25</v>
      </c>
      <c r="J2175" t="s">
        <v>26</v>
      </c>
      <c r="K2175" t="s">
        <v>1226</v>
      </c>
      <c r="L2175" t="s">
        <v>28</v>
      </c>
      <c r="M2175">
        <v>75007</v>
      </c>
      <c r="N2175" t="s">
        <v>29</v>
      </c>
      <c r="O2175" t="s">
        <v>5084</v>
      </c>
      <c r="P2175" t="s">
        <v>31</v>
      </c>
      <c r="Q2175" t="s">
        <v>32</v>
      </c>
      <c r="R2175" t="s">
        <v>5085</v>
      </c>
      <c r="S2175">
        <v>16.896000000000001</v>
      </c>
      <c r="T2175">
        <v>4</v>
      </c>
      <c r="U2175" s="4">
        <v>0.2</v>
      </c>
      <c r="V2175">
        <f t="shared" si="67"/>
        <v>-3.3792000000000004</v>
      </c>
      <c r="W2175">
        <v>5.2799999999999994</v>
      </c>
    </row>
    <row r="2176" spans="1:23" x14ac:dyDescent="0.3">
      <c r="A2176">
        <v>1599</v>
      </c>
      <c r="B2176" t="s">
        <v>5083</v>
      </c>
      <c r="C2176" s="2">
        <v>42693</v>
      </c>
      <c r="D2176">
        <f t="shared" si="66"/>
        <v>2016</v>
      </c>
      <c r="E2176" s="2">
        <v>42695</v>
      </c>
      <c r="F2176" t="s">
        <v>128</v>
      </c>
      <c r="G2176" t="s">
        <v>2283</v>
      </c>
      <c r="H2176" t="s">
        <v>2284</v>
      </c>
      <c r="I2176" t="s">
        <v>25</v>
      </c>
      <c r="J2176" t="s">
        <v>26</v>
      </c>
      <c r="K2176" t="s">
        <v>1226</v>
      </c>
      <c r="L2176" t="s">
        <v>28</v>
      </c>
      <c r="M2176">
        <v>75007</v>
      </c>
      <c r="N2176" t="s">
        <v>29</v>
      </c>
      <c r="O2176" t="s">
        <v>3306</v>
      </c>
      <c r="P2176" t="s">
        <v>31</v>
      </c>
      <c r="Q2176" t="s">
        <v>933</v>
      </c>
      <c r="R2176" t="s">
        <v>3307</v>
      </c>
      <c r="S2176">
        <v>6.6720000000000006</v>
      </c>
      <c r="T2176">
        <v>1</v>
      </c>
      <c r="U2176" s="4">
        <v>0.2</v>
      </c>
      <c r="V2176">
        <f t="shared" si="67"/>
        <v>-1.3344000000000003</v>
      </c>
      <c r="W2176">
        <v>0.50039999999999996</v>
      </c>
    </row>
    <row r="2177" spans="1:23" x14ac:dyDescent="0.3">
      <c r="A2177">
        <v>1600</v>
      </c>
      <c r="B2177" t="s">
        <v>5083</v>
      </c>
      <c r="C2177" s="2">
        <v>42693</v>
      </c>
      <c r="D2177">
        <f t="shared" si="66"/>
        <v>2016</v>
      </c>
      <c r="E2177" s="2">
        <v>42695</v>
      </c>
      <c r="F2177" t="s">
        <v>128</v>
      </c>
      <c r="G2177" t="s">
        <v>2283</v>
      </c>
      <c r="H2177" t="s">
        <v>2284</v>
      </c>
      <c r="I2177" t="s">
        <v>25</v>
      </c>
      <c r="J2177" t="s">
        <v>26</v>
      </c>
      <c r="K2177" t="s">
        <v>1226</v>
      </c>
      <c r="L2177" t="s">
        <v>28</v>
      </c>
      <c r="M2177">
        <v>75007</v>
      </c>
      <c r="N2177" t="s">
        <v>29</v>
      </c>
      <c r="O2177" t="s">
        <v>1868</v>
      </c>
      <c r="P2177" t="s">
        <v>31</v>
      </c>
      <c r="Q2177" t="s">
        <v>64</v>
      </c>
      <c r="R2177" t="s">
        <v>1869</v>
      </c>
      <c r="S2177">
        <v>99.13600000000001</v>
      </c>
      <c r="T2177">
        <v>4</v>
      </c>
      <c r="U2177" s="4">
        <v>0.2</v>
      </c>
      <c r="V2177">
        <f t="shared" si="67"/>
        <v>-19.827200000000005</v>
      </c>
      <c r="W2177">
        <v>8.674399999999995</v>
      </c>
    </row>
    <row r="2178" spans="1:23" x14ac:dyDescent="0.3">
      <c r="A2178">
        <v>1601</v>
      </c>
      <c r="B2178" t="s">
        <v>5083</v>
      </c>
      <c r="C2178" s="2">
        <v>42693</v>
      </c>
      <c r="D2178">
        <f t="shared" si="66"/>
        <v>2016</v>
      </c>
      <c r="E2178" s="2">
        <v>42695</v>
      </c>
      <c r="F2178" t="s">
        <v>128</v>
      </c>
      <c r="G2178" t="s">
        <v>2283</v>
      </c>
      <c r="H2178" t="s">
        <v>2284</v>
      </c>
      <c r="I2178" t="s">
        <v>25</v>
      </c>
      <c r="J2178" t="s">
        <v>26</v>
      </c>
      <c r="K2178" t="s">
        <v>1226</v>
      </c>
      <c r="L2178" t="s">
        <v>28</v>
      </c>
      <c r="M2178">
        <v>75007</v>
      </c>
      <c r="N2178" t="s">
        <v>29</v>
      </c>
      <c r="O2178" t="s">
        <v>4431</v>
      </c>
      <c r="P2178" t="s">
        <v>54</v>
      </c>
      <c r="Q2178" t="s">
        <v>55</v>
      </c>
      <c r="R2178" t="s">
        <v>4432</v>
      </c>
      <c r="S2178">
        <v>15.991999999999999</v>
      </c>
      <c r="T2178">
        <v>2</v>
      </c>
      <c r="U2178" s="4">
        <v>0.6</v>
      </c>
      <c r="V2178">
        <f t="shared" si="67"/>
        <v>-9.5951999999999984</v>
      </c>
      <c r="W2178">
        <v>-13.992999999999999</v>
      </c>
    </row>
    <row r="2179" spans="1:23" x14ac:dyDescent="0.3">
      <c r="A2179">
        <v>2151</v>
      </c>
      <c r="B2179" t="s">
        <v>5086</v>
      </c>
      <c r="C2179" s="2">
        <v>42693</v>
      </c>
      <c r="D2179">
        <f t="shared" ref="D2179:D2242" si="68">YEAR(C2179)</f>
        <v>2016</v>
      </c>
      <c r="E2179" s="2">
        <v>42700</v>
      </c>
      <c r="F2179" t="s">
        <v>22</v>
      </c>
      <c r="G2179" t="s">
        <v>3074</v>
      </c>
      <c r="H2179" t="s">
        <v>3075</v>
      </c>
      <c r="I2179" t="s">
        <v>25</v>
      </c>
      <c r="J2179" t="s">
        <v>26</v>
      </c>
      <c r="K2179" t="s">
        <v>5087</v>
      </c>
      <c r="L2179" t="s">
        <v>28</v>
      </c>
      <c r="M2179">
        <v>77840</v>
      </c>
      <c r="N2179" t="s">
        <v>29</v>
      </c>
      <c r="O2179" t="s">
        <v>1336</v>
      </c>
      <c r="P2179" t="s">
        <v>54</v>
      </c>
      <c r="Q2179" t="s">
        <v>140</v>
      </c>
      <c r="R2179" t="s">
        <v>1337</v>
      </c>
      <c r="S2179">
        <v>233.05799999999999</v>
      </c>
      <c r="T2179">
        <v>3</v>
      </c>
      <c r="U2179" s="4">
        <v>0.3</v>
      </c>
      <c r="V2179">
        <f t="shared" ref="V2179:V2242" si="69">S2179*-U2179</f>
        <v>-69.917400000000001</v>
      </c>
      <c r="W2179">
        <v>-53.270399999999995</v>
      </c>
    </row>
    <row r="2180" spans="1:23" x14ac:dyDescent="0.3">
      <c r="A2180">
        <v>2172</v>
      </c>
      <c r="B2180" t="s">
        <v>5088</v>
      </c>
      <c r="C2180" s="2">
        <v>42693</v>
      </c>
      <c r="D2180">
        <f t="shared" si="68"/>
        <v>2016</v>
      </c>
      <c r="E2180" s="2">
        <v>42699</v>
      </c>
      <c r="F2180" t="s">
        <v>22</v>
      </c>
      <c r="G2180" t="s">
        <v>183</v>
      </c>
      <c r="H2180" t="s">
        <v>184</v>
      </c>
      <c r="I2180" t="s">
        <v>104</v>
      </c>
      <c r="J2180" t="s">
        <v>26</v>
      </c>
      <c r="K2180" t="s">
        <v>3962</v>
      </c>
      <c r="L2180" t="s">
        <v>28</v>
      </c>
      <c r="M2180">
        <v>76903</v>
      </c>
      <c r="N2180" t="s">
        <v>29</v>
      </c>
      <c r="O2180" t="s">
        <v>1490</v>
      </c>
      <c r="P2180" t="s">
        <v>54</v>
      </c>
      <c r="Q2180" t="s">
        <v>140</v>
      </c>
      <c r="R2180" t="s">
        <v>1491</v>
      </c>
      <c r="S2180">
        <v>305.31200000000001</v>
      </c>
      <c r="T2180">
        <v>2</v>
      </c>
      <c r="U2180" s="4">
        <v>0.3</v>
      </c>
      <c r="V2180">
        <f t="shared" si="69"/>
        <v>-91.593599999999995</v>
      </c>
      <c r="W2180">
        <v>-8.7232000000000198</v>
      </c>
    </row>
    <row r="2181" spans="1:23" x14ac:dyDescent="0.3">
      <c r="A2181">
        <v>3615</v>
      </c>
      <c r="B2181" t="s">
        <v>5089</v>
      </c>
      <c r="C2181" s="2">
        <v>42693</v>
      </c>
      <c r="D2181">
        <f t="shared" si="68"/>
        <v>2016</v>
      </c>
      <c r="E2181" s="2">
        <v>42695</v>
      </c>
      <c r="F2181" t="s">
        <v>101</v>
      </c>
      <c r="G2181" t="s">
        <v>4215</v>
      </c>
      <c r="H2181" t="s">
        <v>4216</v>
      </c>
      <c r="I2181" t="s">
        <v>104</v>
      </c>
      <c r="J2181" t="s">
        <v>26</v>
      </c>
      <c r="K2181" t="s">
        <v>403</v>
      </c>
      <c r="L2181" t="s">
        <v>28</v>
      </c>
      <c r="M2181">
        <v>78207</v>
      </c>
      <c r="N2181" t="s">
        <v>29</v>
      </c>
      <c r="O2181" t="s">
        <v>5090</v>
      </c>
      <c r="P2181" t="s">
        <v>54</v>
      </c>
      <c r="Q2181" t="s">
        <v>227</v>
      </c>
      <c r="R2181" t="s">
        <v>5091</v>
      </c>
      <c r="S2181">
        <v>718.11599999999987</v>
      </c>
      <c r="T2181">
        <v>6</v>
      </c>
      <c r="U2181" s="4">
        <v>0.3</v>
      </c>
      <c r="V2181">
        <f t="shared" si="69"/>
        <v>-215.43479999999997</v>
      </c>
      <c r="W2181">
        <v>-71.811599999999999</v>
      </c>
    </row>
    <row r="2182" spans="1:23" x14ac:dyDescent="0.3">
      <c r="A2182">
        <v>3616</v>
      </c>
      <c r="B2182" t="s">
        <v>5089</v>
      </c>
      <c r="C2182" s="2">
        <v>42693</v>
      </c>
      <c r="D2182">
        <f t="shared" si="68"/>
        <v>2016</v>
      </c>
      <c r="E2182" s="2">
        <v>42695</v>
      </c>
      <c r="F2182" t="s">
        <v>101</v>
      </c>
      <c r="G2182" t="s">
        <v>4215</v>
      </c>
      <c r="H2182" t="s">
        <v>4216</v>
      </c>
      <c r="I2182" t="s">
        <v>104</v>
      </c>
      <c r="J2182" t="s">
        <v>26</v>
      </c>
      <c r="K2182" t="s">
        <v>403</v>
      </c>
      <c r="L2182" t="s">
        <v>28</v>
      </c>
      <c r="M2182">
        <v>78207</v>
      </c>
      <c r="N2182" t="s">
        <v>29</v>
      </c>
      <c r="O2182" t="s">
        <v>2218</v>
      </c>
      <c r="P2182" t="s">
        <v>31</v>
      </c>
      <c r="Q2182" t="s">
        <v>64</v>
      </c>
      <c r="R2182" t="s">
        <v>2219</v>
      </c>
      <c r="S2182">
        <v>31.776</v>
      </c>
      <c r="T2182">
        <v>4</v>
      </c>
      <c r="U2182" s="4">
        <v>0.2</v>
      </c>
      <c r="V2182">
        <f t="shared" si="69"/>
        <v>-6.3552</v>
      </c>
      <c r="W2182">
        <v>8.7384000000000022</v>
      </c>
    </row>
    <row r="2183" spans="1:23" x14ac:dyDescent="0.3">
      <c r="A2183">
        <v>5309</v>
      </c>
      <c r="B2183" t="s">
        <v>5092</v>
      </c>
      <c r="C2183" s="2">
        <v>42693</v>
      </c>
      <c r="D2183">
        <f t="shared" si="68"/>
        <v>2016</v>
      </c>
      <c r="E2183" s="2">
        <v>42695</v>
      </c>
      <c r="F2183" t="s">
        <v>101</v>
      </c>
      <c r="G2183" t="s">
        <v>1566</v>
      </c>
      <c r="H2183" t="s">
        <v>1567</v>
      </c>
      <c r="I2183" t="s">
        <v>25</v>
      </c>
      <c r="J2183" t="s">
        <v>26</v>
      </c>
      <c r="K2183" t="s">
        <v>27</v>
      </c>
      <c r="L2183" t="s">
        <v>28</v>
      </c>
      <c r="M2183">
        <v>77095</v>
      </c>
      <c r="N2183" t="s">
        <v>29</v>
      </c>
      <c r="O2183" t="s">
        <v>2085</v>
      </c>
      <c r="P2183" t="s">
        <v>54</v>
      </c>
      <c r="Q2183" t="s">
        <v>140</v>
      </c>
      <c r="R2183" t="s">
        <v>2086</v>
      </c>
      <c r="S2183">
        <v>191.05799999999999</v>
      </c>
      <c r="T2183">
        <v>3</v>
      </c>
      <c r="U2183" s="4">
        <v>0.3</v>
      </c>
      <c r="V2183">
        <f t="shared" si="69"/>
        <v>-57.317399999999999</v>
      </c>
      <c r="W2183">
        <v>-46.399800000000013</v>
      </c>
    </row>
    <row r="2184" spans="1:23" x14ac:dyDescent="0.3">
      <c r="A2184">
        <v>5310</v>
      </c>
      <c r="B2184" t="s">
        <v>5092</v>
      </c>
      <c r="C2184" s="2">
        <v>42693</v>
      </c>
      <c r="D2184">
        <f t="shared" si="68"/>
        <v>2016</v>
      </c>
      <c r="E2184" s="2">
        <v>42695</v>
      </c>
      <c r="F2184" t="s">
        <v>101</v>
      </c>
      <c r="G2184" t="s">
        <v>1566</v>
      </c>
      <c r="H2184" t="s">
        <v>1567</v>
      </c>
      <c r="I2184" t="s">
        <v>25</v>
      </c>
      <c r="J2184" t="s">
        <v>26</v>
      </c>
      <c r="K2184" t="s">
        <v>27</v>
      </c>
      <c r="L2184" t="s">
        <v>28</v>
      </c>
      <c r="M2184">
        <v>77095</v>
      </c>
      <c r="N2184" t="s">
        <v>29</v>
      </c>
      <c r="O2184" t="s">
        <v>5093</v>
      </c>
      <c r="P2184" t="s">
        <v>31</v>
      </c>
      <c r="Q2184" t="s">
        <v>64</v>
      </c>
      <c r="R2184" t="s">
        <v>5094</v>
      </c>
      <c r="S2184">
        <v>13.040000000000001</v>
      </c>
      <c r="T2184">
        <v>5</v>
      </c>
      <c r="U2184" s="4">
        <v>0.2</v>
      </c>
      <c r="V2184">
        <f t="shared" si="69"/>
        <v>-2.6080000000000005</v>
      </c>
      <c r="W2184">
        <v>3.9120000000000004</v>
      </c>
    </row>
    <row r="2185" spans="1:23" x14ac:dyDescent="0.3">
      <c r="A2185">
        <v>5311</v>
      </c>
      <c r="B2185" t="s">
        <v>5092</v>
      </c>
      <c r="C2185" s="2">
        <v>42693</v>
      </c>
      <c r="D2185">
        <f t="shared" si="68"/>
        <v>2016</v>
      </c>
      <c r="E2185" s="2">
        <v>42695</v>
      </c>
      <c r="F2185" t="s">
        <v>101</v>
      </c>
      <c r="G2185" t="s">
        <v>1566</v>
      </c>
      <c r="H2185" t="s">
        <v>1567</v>
      </c>
      <c r="I2185" t="s">
        <v>25</v>
      </c>
      <c r="J2185" t="s">
        <v>26</v>
      </c>
      <c r="K2185" t="s">
        <v>27</v>
      </c>
      <c r="L2185" t="s">
        <v>28</v>
      </c>
      <c r="M2185">
        <v>77095</v>
      </c>
      <c r="N2185" t="s">
        <v>29</v>
      </c>
      <c r="O2185" t="s">
        <v>1914</v>
      </c>
      <c r="P2185" t="s">
        <v>31</v>
      </c>
      <c r="Q2185" t="s">
        <v>47</v>
      </c>
      <c r="R2185" t="s">
        <v>1915</v>
      </c>
      <c r="S2185">
        <v>1525.1879999999996</v>
      </c>
      <c r="T2185">
        <v>6</v>
      </c>
      <c r="U2185" s="4">
        <v>0.8</v>
      </c>
      <c r="V2185">
        <f t="shared" si="69"/>
        <v>-1220.1503999999998</v>
      </c>
      <c r="W2185">
        <v>-2287.7820000000002</v>
      </c>
    </row>
    <row r="2186" spans="1:23" x14ac:dyDescent="0.3">
      <c r="A2186">
        <v>2782</v>
      </c>
      <c r="B2186" t="s">
        <v>5095</v>
      </c>
      <c r="C2186" s="2">
        <v>42694</v>
      </c>
      <c r="D2186">
        <f t="shared" si="68"/>
        <v>2016</v>
      </c>
      <c r="E2186" s="2">
        <v>42701</v>
      </c>
      <c r="F2186" t="s">
        <v>22</v>
      </c>
      <c r="G2186" t="s">
        <v>1072</v>
      </c>
      <c r="H2186" t="s">
        <v>1073</v>
      </c>
      <c r="I2186" t="s">
        <v>25</v>
      </c>
      <c r="J2186" t="s">
        <v>26</v>
      </c>
      <c r="K2186" t="s">
        <v>251</v>
      </c>
      <c r="L2186" t="s">
        <v>252</v>
      </c>
      <c r="M2186">
        <v>55044</v>
      </c>
      <c r="N2186" t="s">
        <v>29</v>
      </c>
      <c r="O2186" t="s">
        <v>2203</v>
      </c>
      <c r="P2186" t="s">
        <v>31</v>
      </c>
      <c r="Q2186" t="s">
        <v>64</v>
      </c>
      <c r="R2186" t="s">
        <v>2204</v>
      </c>
      <c r="S2186">
        <v>22</v>
      </c>
      <c r="T2186">
        <v>10</v>
      </c>
      <c r="U2186" s="4">
        <v>0</v>
      </c>
      <c r="V2186">
        <f t="shared" si="69"/>
        <v>0</v>
      </c>
      <c r="W2186">
        <v>9.6800000000000015</v>
      </c>
    </row>
    <row r="2187" spans="1:23" x14ac:dyDescent="0.3">
      <c r="A2187">
        <v>9039</v>
      </c>
      <c r="B2187" t="s">
        <v>5096</v>
      </c>
      <c r="C2187" s="2">
        <v>42695</v>
      </c>
      <c r="D2187">
        <f t="shared" si="68"/>
        <v>2016</v>
      </c>
      <c r="E2187" s="2">
        <v>42695</v>
      </c>
      <c r="F2187" t="s">
        <v>170</v>
      </c>
      <c r="G2187" t="s">
        <v>4500</v>
      </c>
      <c r="H2187" t="s">
        <v>4501</v>
      </c>
      <c r="I2187" t="s">
        <v>25</v>
      </c>
      <c r="J2187" t="s">
        <v>26</v>
      </c>
      <c r="K2187" t="s">
        <v>27</v>
      </c>
      <c r="L2187" t="s">
        <v>28</v>
      </c>
      <c r="M2187">
        <v>77095</v>
      </c>
      <c r="N2187" t="s">
        <v>29</v>
      </c>
      <c r="O2187" t="s">
        <v>3991</v>
      </c>
      <c r="P2187" t="s">
        <v>67</v>
      </c>
      <c r="Q2187" t="s">
        <v>297</v>
      </c>
      <c r="R2187" t="s">
        <v>3992</v>
      </c>
      <c r="S2187">
        <v>55.176000000000002</v>
      </c>
      <c r="T2187">
        <v>3</v>
      </c>
      <c r="U2187" s="4">
        <v>0.2</v>
      </c>
      <c r="V2187">
        <f t="shared" si="69"/>
        <v>-11.035200000000001</v>
      </c>
      <c r="W2187">
        <v>-12.414599999999997</v>
      </c>
    </row>
    <row r="2188" spans="1:23" x14ac:dyDescent="0.3">
      <c r="A2188">
        <v>3723</v>
      </c>
      <c r="B2188" t="s">
        <v>5097</v>
      </c>
      <c r="C2188" s="2">
        <v>42696</v>
      </c>
      <c r="D2188">
        <f t="shared" si="68"/>
        <v>2016</v>
      </c>
      <c r="E2188" s="2">
        <v>42700</v>
      </c>
      <c r="F2188" t="s">
        <v>22</v>
      </c>
      <c r="G2188" t="s">
        <v>1742</v>
      </c>
      <c r="H2188" t="s">
        <v>1743</v>
      </c>
      <c r="I2188" t="s">
        <v>25</v>
      </c>
      <c r="J2188" t="s">
        <v>26</v>
      </c>
      <c r="K2188" t="s">
        <v>27</v>
      </c>
      <c r="L2188" t="s">
        <v>28</v>
      </c>
      <c r="M2188">
        <v>77070</v>
      </c>
      <c r="N2188" t="s">
        <v>29</v>
      </c>
      <c r="O2188" t="s">
        <v>4844</v>
      </c>
      <c r="P2188" t="s">
        <v>31</v>
      </c>
      <c r="Q2188" t="s">
        <v>64</v>
      </c>
      <c r="R2188" t="s">
        <v>4845</v>
      </c>
      <c r="S2188">
        <v>35.712000000000003</v>
      </c>
      <c r="T2188">
        <v>8</v>
      </c>
      <c r="U2188" s="4">
        <v>0.2</v>
      </c>
      <c r="V2188">
        <f t="shared" si="69"/>
        <v>-7.1424000000000012</v>
      </c>
      <c r="W2188">
        <v>2.2319999999999958</v>
      </c>
    </row>
    <row r="2189" spans="1:23" x14ac:dyDescent="0.3">
      <c r="A2189">
        <v>426</v>
      </c>
      <c r="B2189" t="s">
        <v>5098</v>
      </c>
      <c r="C2189" s="2">
        <v>42697</v>
      </c>
      <c r="D2189">
        <f t="shared" si="68"/>
        <v>2016</v>
      </c>
      <c r="E2189" s="2">
        <v>42700</v>
      </c>
      <c r="F2189" t="s">
        <v>128</v>
      </c>
      <c r="G2189" t="s">
        <v>2011</v>
      </c>
      <c r="H2189" t="s">
        <v>2012</v>
      </c>
      <c r="I2189" t="s">
        <v>104</v>
      </c>
      <c r="J2189" t="s">
        <v>26</v>
      </c>
      <c r="K2189" t="s">
        <v>5099</v>
      </c>
      <c r="L2189" t="s">
        <v>74</v>
      </c>
      <c r="M2189">
        <v>48187</v>
      </c>
      <c r="N2189" t="s">
        <v>29</v>
      </c>
      <c r="O2189" t="s">
        <v>1654</v>
      </c>
      <c r="P2189" t="s">
        <v>54</v>
      </c>
      <c r="Q2189" t="s">
        <v>55</v>
      </c>
      <c r="R2189" t="s">
        <v>1655</v>
      </c>
      <c r="S2189">
        <v>28.4</v>
      </c>
      <c r="T2189">
        <v>2</v>
      </c>
      <c r="U2189" s="4">
        <v>0</v>
      </c>
      <c r="V2189">
        <f t="shared" si="69"/>
        <v>0</v>
      </c>
      <c r="W2189">
        <v>11.076000000000001</v>
      </c>
    </row>
    <row r="2190" spans="1:23" x14ac:dyDescent="0.3">
      <c r="A2190">
        <v>427</v>
      </c>
      <c r="B2190" t="s">
        <v>5098</v>
      </c>
      <c r="C2190" s="2">
        <v>42697</v>
      </c>
      <c r="D2190">
        <f t="shared" si="68"/>
        <v>2016</v>
      </c>
      <c r="E2190" s="2">
        <v>42700</v>
      </c>
      <c r="F2190" t="s">
        <v>128</v>
      </c>
      <c r="G2190" t="s">
        <v>2011</v>
      </c>
      <c r="H2190" t="s">
        <v>2012</v>
      </c>
      <c r="I2190" t="s">
        <v>104</v>
      </c>
      <c r="J2190" t="s">
        <v>26</v>
      </c>
      <c r="K2190" t="s">
        <v>5099</v>
      </c>
      <c r="L2190" t="s">
        <v>74</v>
      </c>
      <c r="M2190">
        <v>48187</v>
      </c>
      <c r="N2190" t="s">
        <v>29</v>
      </c>
      <c r="O2190" t="s">
        <v>5100</v>
      </c>
      <c r="P2190" t="s">
        <v>31</v>
      </c>
      <c r="Q2190" t="s">
        <v>47</v>
      </c>
      <c r="R2190" t="s">
        <v>5101</v>
      </c>
      <c r="S2190">
        <v>287.92</v>
      </c>
      <c r="T2190">
        <v>8</v>
      </c>
      <c r="U2190" s="4">
        <v>0</v>
      </c>
      <c r="V2190">
        <f t="shared" si="69"/>
        <v>0</v>
      </c>
      <c r="W2190">
        <v>138.20160000000001</v>
      </c>
    </row>
    <row r="2191" spans="1:23" x14ac:dyDescent="0.3">
      <c r="A2191">
        <v>4773</v>
      </c>
      <c r="B2191" t="s">
        <v>5102</v>
      </c>
      <c r="C2191" s="2">
        <v>42697</v>
      </c>
      <c r="D2191">
        <f t="shared" si="68"/>
        <v>2016</v>
      </c>
      <c r="E2191" s="2">
        <v>42701</v>
      </c>
      <c r="F2191" t="s">
        <v>22</v>
      </c>
      <c r="G2191" t="s">
        <v>5103</v>
      </c>
      <c r="H2191" t="s">
        <v>5104</v>
      </c>
      <c r="I2191" t="s">
        <v>25</v>
      </c>
      <c r="J2191" t="s">
        <v>26</v>
      </c>
      <c r="K2191" t="s">
        <v>166</v>
      </c>
      <c r="L2191" t="s">
        <v>39</v>
      </c>
      <c r="M2191">
        <v>60610</v>
      </c>
      <c r="N2191" t="s">
        <v>29</v>
      </c>
      <c r="O2191" t="s">
        <v>3693</v>
      </c>
      <c r="P2191" t="s">
        <v>54</v>
      </c>
      <c r="Q2191" t="s">
        <v>55</v>
      </c>
      <c r="R2191" t="s">
        <v>3694</v>
      </c>
      <c r="S2191">
        <v>6.4640000000000004</v>
      </c>
      <c r="T2191">
        <v>1</v>
      </c>
      <c r="U2191" s="4">
        <v>0.6</v>
      </c>
      <c r="V2191">
        <f t="shared" si="69"/>
        <v>-3.8784000000000001</v>
      </c>
      <c r="W2191">
        <v>-4.0400000000000009</v>
      </c>
    </row>
    <row r="2192" spans="1:23" x14ac:dyDescent="0.3">
      <c r="A2192">
        <v>4774</v>
      </c>
      <c r="B2192" t="s">
        <v>5102</v>
      </c>
      <c r="C2192" s="2">
        <v>42697</v>
      </c>
      <c r="D2192">
        <f t="shared" si="68"/>
        <v>2016</v>
      </c>
      <c r="E2192" s="2">
        <v>42701</v>
      </c>
      <c r="F2192" t="s">
        <v>22</v>
      </c>
      <c r="G2192" t="s">
        <v>5103</v>
      </c>
      <c r="H2192" t="s">
        <v>5104</v>
      </c>
      <c r="I2192" t="s">
        <v>25</v>
      </c>
      <c r="J2192" t="s">
        <v>26</v>
      </c>
      <c r="K2192" t="s">
        <v>166</v>
      </c>
      <c r="L2192" t="s">
        <v>39</v>
      </c>
      <c r="M2192">
        <v>60610</v>
      </c>
      <c r="N2192" t="s">
        <v>29</v>
      </c>
      <c r="O2192" t="s">
        <v>2067</v>
      </c>
      <c r="P2192" t="s">
        <v>31</v>
      </c>
      <c r="Q2192" t="s">
        <v>41</v>
      </c>
      <c r="R2192" t="s">
        <v>2068</v>
      </c>
      <c r="S2192">
        <v>11.52</v>
      </c>
      <c r="T2192">
        <v>5</v>
      </c>
      <c r="U2192" s="4">
        <v>0.2</v>
      </c>
      <c r="V2192">
        <f t="shared" si="69"/>
        <v>-2.3039999999999998</v>
      </c>
      <c r="W2192">
        <v>4.1760000000000002</v>
      </c>
    </row>
    <row r="2193" spans="1:23" x14ac:dyDescent="0.3">
      <c r="A2193">
        <v>4775</v>
      </c>
      <c r="B2193" t="s">
        <v>5102</v>
      </c>
      <c r="C2193" s="2">
        <v>42697</v>
      </c>
      <c r="D2193">
        <f t="shared" si="68"/>
        <v>2016</v>
      </c>
      <c r="E2193" s="2">
        <v>42701</v>
      </c>
      <c r="F2193" t="s">
        <v>22</v>
      </c>
      <c r="G2193" t="s">
        <v>5103</v>
      </c>
      <c r="H2193" t="s">
        <v>5104</v>
      </c>
      <c r="I2193" t="s">
        <v>25</v>
      </c>
      <c r="J2193" t="s">
        <v>26</v>
      </c>
      <c r="K2193" t="s">
        <v>166</v>
      </c>
      <c r="L2193" t="s">
        <v>39</v>
      </c>
      <c r="M2193">
        <v>60610</v>
      </c>
      <c r="N2193" t="s">
        <v>29</v>
      </c>
      <c r="O2193" t="s">
        <v>1966</v>
      </c>
      <c r="P2193" t="s">
        <v>67</v>
      </c>
      <c r="Q2193" t="s">
        <v>297</v>
      </c>
      <c r="R2193" t="s">
        <v>1967</v>
      </c>
      <c r="S2193">
        <v>222.38400000000001</v>
      </c>
      <c r="T2193">
        <v>2</v>
      </c>
      <c r="U2193" s="4">
        <v>0.2</v>
      </c>
      <c r="V2193">
        <f t="shared" si="69"/>
        <v>-44.476800000000004</v>
      </c>
      <c r="W2193">
        <v>16.678799999999995</v>
      </c>
    </row>
    <row r="2194" spans="1:23" x14ac:dyDescent="0.3">
      <c r="A2194">
        <v>6303</v>
      </c>
      <c r="B2194" t="s">
        <v>5105</v>
      </c>
      <c r="C2194" s="2">
        <v>42697</v>
      </c>
      <c r="D2194">
        <f t="shared" si="68"/>
        <v>2016</v>
      </c>
      <c r="E2194" s="2">
        <v>42701</v>
      </c>
      <c r="F2194" t="s">
        <v>22</v>
      </c>
      <c r="G2194" t="s">
        <v>5106</v>
      </c>
      <c r="H2194" t="s">
        <v>5107</v>
      </c>
      <c r="I2194" t="s">
        <v>25</v>
      </c>
      <c r="J2194" t="s">
        <v>26</v>
      </c>
      <c r="K2194" t="s">
        <v>160</v>
      </c>
      <c r="L2194" t="s">
        <v>28</v>
      </c>
      <c r="M2194">
        <v>75220</v>
      </c>
      <c r="N2194" t="s">
        <v>29</v>
      </c>
      <c r="O2194" t="s">
        <v>3215</v>
      </c>
      <c r="P2194" t="s">
        <v>67</v>
      </c>
      <c r="Q2194" t="s">
        <v>297</v>
      </c>
      <c r="R2194" t="s">
        <v>3216</v>
      </c>
      <c r="S2194">
        <v>195.96000000000004</v>
      </c>
      <c r="T2194">
        <v>5</v>
      </c>
      <c r="U2194" s="4">
        <v>0.2</v>
      </c>
      <c r="V2194">
        <f t="shared" si="69"/>
        <v>-39.192000000000007</v>
      </c>
      <c r="W2194">
        <v>19.596000000000018</v>
      </c>
    </row>
    <row r="2195" spans="1:23" x14ac:dyDescent="0.3">
      <c r="A2195">
        <v>8428</v>
      </c>
      <c r="B2195" t="s">
        <v>5108</v>
      </c>
      <c r="C2195" s="2">
        <v>42697</v>
      </c>
      <c r="D2195">
        <f t="shared" si="68"/>
        <v>2016</v>
      </c>
      <c r="E2195" s="2">
        <v>42699</v>
      </c>
      <c r="F2195" t="s">
        <v>101</v>
      </c>
      <c r="G2195" t="s">
        <v>661</v>
      </c>
      <c r="H2195" t="s">
        <v>662</v>
      </c>
      <c r="I2195" t="s">
        <v>25</v>
      </c>
      <c r="J2195" t="s">
        <v>26</v>
      </c>
      <c r="K2195" t="s">
        <v>2503</v>
      </c>
      <c r="L2195" t="s">
        <v>74</v>
      </c>
      <c r="M2195">
        <v>48066</v>
      </c>
      <c r="N2195" t="s">
        <v>29</v>
      </c>
      <c r="O2195" t="s">
        <v>2539</v>
      </c>
      <c r="P2195" t="s">
        <v>31</v>
      </c>
      <c r="Q2195" t="s">
        <v>933</v>
      </c>
      <c r="R2195" t="s">
        <v>2540</v>
      </c>
      <c r="S2195">
        <v>4.3600000000000003</v>
      </c>
      <c r="T2195">
        <v>2</v>
      </c>
      <c r="U2195" s="4">
        <v>0</v>
      </c>
      <c r="V2195">
        <f t="shared" si="69"/>
        <v>0</v>
      </c>
      <c r="W2195">
        <v>0.17439999999999944</v>
      </c>
    </row>
    <row r="2196" spans="1:23" x14ac:dyDescent="0.3">
      <c r="A2196">
        <v>8801</v>
      </c>
      <c r="B2196" t="s">
        <v>5109</v>
      </c>
      <c r="C2196" s="2">
        <v>42697</v>
      </c>
      <c r="D2196">
        <f t="shared" si="68"/>
        <v>2016</v>
      </c>
      <c r="E2196" s="2">
        <v>42701</v>
      </c>
      <c r="F2196" t="s">
        <v>22</v>
      </c>
      <c r="G2196" t="s">
        <v>1627</v>
      </c>
      <c r="H2196" t="s">
        <v>1628</v>
      </c>
      <c r="I2196" t="s">
        <v>104</v>
      </c>
      <c r="J2196" t="s">
        <v>26</v>
      </c>
      <c r="K2196" t="s">
        <v>166</v>
      </c>
      <c r="L2196" t="s">
        <v>39</v>
      </c>
      <c r="M2196">
        <v>60623</v>
      </c>
      <c r="N2196" t="s">
        <v>29</v>
      </c>
      <c r="O2196" t="s">
        <v>5110</v>
      </c>
      <c r="P2196" t="s">
        <v>31</v>
      </c>
      <c r="Q2196" t="s">
        <v>32</v>
      </c>
      <c r="R2196" t="s">
        <v>5111</v>
      </c>
      <c r="S2196">
        <v>10.688000000000001</v>
      </c>
      <c r="T2196">
        <v>2</v>
      </c>
      <c r="U2196" s="4">
        <v>0.2</v>
      </c>
      <c r="V2196">
        <f t="shared" si="69"/>
        <v>-2.1376000000000004</v>
      </c>
      <c r="W2196">
        <v>3.7407999999999997</v>
      </c>
    </row>
    <row r="2197" spans="1:23" x14ac:dyDescent="0.3">
      <c r="A2197">
        <v>8975</v>
      </c>
      <c r="B2197" t="s">
        <v>5112</v>
      </c>
      <c r="C2197" s="2">
        <v>42697</v>
      </c>
      <c r="D2197">
        <f t="shared" si="68"/>
        <v>2016</v>
      </c>
      <c r="E2197" s="2">
        <v>42700</v>
      </c>
      <c r="F2197" t="s">
        <v>101</v>
      </c>
      <c r="G2197" t="s">
        <v>3752</v>
      </c>
      <c r="H2197" t="s">
        <v>3753</v>
      </c>
      <c r="I2197" t="s">
        <v>104</v>
      </c>
      <c r="J2197" t="s">
        <v>26</v>
      </c>
      <c r="K2197" t="s">
        <v>160</v>
      </c>
      <c r="L2197" t="s">
        <v>28</v>
      </c>
      <c r="M2197">
        <v>75220</v>
      </c>
      <c r="N2197" t="s">
        <v>29</v>
      </c>
      <c r="O2197" t="s">
        <v>2285</v>
      </c>
      <c r="P2197" t="s">
        <v>31</v>
      </c>
      <c r="Q2197" t="s">
        <v>32</v>
      </c>
      <c r="R2197" t="s">
        <v>5113</v>
      </c>
      <c r="S2197">
        <v>36.288000000000011</v>
      </c>
      <c r="T2197">
        <v>7</v>
      </c>
      <c r="U2197" s="4">
        <v>0.2</v>
      </c>
      <c r="V2197">
        <f t="shared" si="69"/>
        <v>-7.2576000000000027</v>
      </c>
      <c r="W2197">
        <v>12.700800000000001</v>
      </c>
    </row>
    <row r="2198" spans="1:23" x14ac:dyDescent="0.3">
      <c r="A2198">
        <v>8976</v>
      </c>
      <c r="B2198" t="s">
        <v>5112</v>
      </c>
      <c r="C2198" s="2">
        <v>42697</v>
      </c>
      <c r="D2198">
        <f t="shared" si="68"/>
        <v>2016</v>
      </c>
      <c r="E2198" s="2">
        <v>42700</v>
      </c>
      <c r="F2198" t="s">
        <v>101</v>
      </c>
      <c r="G2198" t="s">
        <v>3752</v>
      </c>
      <c r="H2198" t="s">
        <v>3753</v>
      </c>
      <c r="I2198" t="s">
        <v>104</v>
      </c>
      <c r="J2198" t="s">
        <v>26</v>
      </c>
      <c r="K2198" t="s">
        <v>160</v>
      </c>
      <c r="L2198" t="s">
        <v>28</v>
      </c>
      <c r="M2198">
        <v>75220</v>
      </c>
      <c r="N2198" t="s">
        <v>29</v>
      </c>
      <c r="O2198" t="s">
        <v>5114</v>
      </c>
      <c r="P2198" t="s">
        <v>31</v>
      </c>
      <c r="Q2198" t="s">
        <v>32</v>
      </c>
      <c r="R2198" t="s">
        <v>5115</v>
      </c>
      <c r="S2198">
        <v>78.304000000000002</v>
      </c>
      <c r="T2198">
        <v>2</v>
      </c>
      <c r="U2198" s="4">
        <v>0.2</v>
      </c>
      <c r="V2198">
        <f t="shared" si="69"/>
        <v>-15.660800000000002</v>
      </c>
      <c r="W2198">
        <v>29.363999999999997</v>
      </c>
    </row>
    <row r="2199" spans="1:23" x14ac:dyDescent="0.3">
      <c r="A2199">
        <v>8977</v>
      </c>
      <c r="B2199" t="s">
        <v>5112</v>
      </c>
      <c r="C2199" s="2">
        <v>42697</v>
      </c>
      <c r="D2199">
        <f t="shared" si="68"/>
        <v>2016</v>
      </c>
      <c r="E2199" s="2">
        <v>42700</v>
      </c>
      <c r="F2199" t="s">
        <v>101</v>
      </c>
      <c r="G2199" t="s">
        <v>3752</v>
      </c>
      <c r="H2199" t="s">
        <v>3753</v>
      </c>
      <c r="I2199" t="s">
        <v>104</v>
      </c>
      <c r="J2199" t="s">
        <v>26</v>
      </c>
      <c r="K2199" t="s">
        <v>160</v>
      </c>
      <c r="L2199" t="s">
        <v>28</v>
      </c>
      <c r="M2199">
        <v>75220</v>
      </c>
      <c r="N2199" t="s">
        <v>29</v>
      </c>
      <c r="O2199" t="s">
        <v>4949</v>
      </c>
      <c r="P2199" t="s">
        <v>54</v>
      </c>
      <c r="Q2199" t="s">
        <v>227</v>
      </c>
      <c r="R2199" t="s">
        <v>4950</v>
      </c>
      <c r="S2199">
        <v>127.785</v>
      </c>
      <c r="T2199">
        <v>1</v>
      </c>
      <c r="U2199" s="4">
        <v>0.3</v>
      </c>
      <c r="V2199">
        <f t="shared" si="69"/>
        <v>-38.335499999999996</v>
      </c>
      <c r="W2199">
        <v>-31.033499999999989</v>
      </c>
    </row>
    <row r="2200" spans="1:23" x14ac:dyDescent="0.3">
      <c r="A2200">
        <v>8978</v>
      </c>
      <c r="B2200" t="s">
        <v>5112</v>
      </c>
      <c r="C2200" s="2">
        <v>42697</v>
      </c>
      <c r="D2200">
        <f t="shared" si="68"/>
        <v>2016</v>
      </c>
      <c r="E2200" s="2">
        <v>42700</v>
      </c>
      <c r="F2200" t="s">
        <v>101</v>
      </c>
      <c r="G2200" t="s">
        <v>3752</v>
      </c>
      <c r="H2200" t="s">
        <v>3753</v>
      </c>
      <c r="I2200" t="s">
        <v>104</v>
      </c>
      <c r="J2200" t="s">
        <v>26</v>
      </c>
      <c r="K2200" t="s">
        <v>160</v>
      </c>
      <c r="L2200" t="s">
        <v>28</v>
      </c>
      <c r="M2200">
        <v>75220</v>
      </c>
      <c r="N2200" t="s">
        <v>29</v>
      </c>
      <c r="O2200" t="s">
        <v>1813</v>
      </c>
      <c r="P2200" t="s">
        <v>31</v>
      </c>
      <c r="Q2200" t="s">
        <v>47</v>
      </c>
      <c r="R2200" t="s">
        <v>1814</v>
      </c>
      <c r="S2200">
        <v>6.1039999999999983</v>
      </c>
      <c r="T2200">
        <v>2</v>
      </c>
      <c r="U2200" s="4">
        <v>0.8</v>
      </c>
      <c r="V2200">
        <f t="shared" si="69"/>
        <v>-4.8831999999999987</v>
      </c>
      <c r="W2200">
        <v>-9.1560000000000006</v>
      </c>
    </row>
    <row r="2201" spans="1:23" x14ac:dyDescent="0.3">
      <c r="A2201">
        <v>554</v>
      </c>
      <c r="B2201" t="s">
        <v>5116</v>
      </c>
      <c r="C2201" s="2">
        <v>42698</v>
      </c>
      <c r="D2201">
        <f t="shared" si="68"/>
        <v>2016</v>
      </c>
      <c r="E2201" s="2">
        <v>42702</v>
      </c>
      <c r="F2201" t="s">
        <v>22</v>
      </c>
      <c r="G2201" t="s">
        <v>4442</v>
      </c>
      <c r="H2201" t="s">
        <v>4443</v>
      </c>
      <c r="I2201" t="s">
        <v>25</v>
      </c>
      <c r="J2201" t="s">
        <v>26</v>
      </c>
      <c r="K2201" t="s">
        <v>27</v>
      </c>
      <c r="L2201" t="s">
        <v>28</v>
      </c>
      <c r="M2201">
        <v>77070</v>
      </c>
      <c r="N2201" t="s">
        <v>29</v>
      </c>
      <c r="O2201" t="s">
        <v>2140</v>
      </c>
      <c r="P2201" t="s">
        <v>31</v>
      </c>
      <c r="Q2201" t="s">
        <v>98</v>
      </c>
      <c r="R2201" t="s">
        <v>2141</v>
      </c>
      <c r="S2201">
        <v>10.824</v>
      </c>
      <c r="T2201">
        <v>3</v>
      </c>
      <c r="U2201" s="4">
        <v>0.2</v>
      </c>
      <c r="V2201">
        <f t="shared" si="69"/>
        <v>-2.1648000000000001</v>
      </c>
      <c r="W2201">
        <v>2.5707</v>
      </c>
    </row>
    <row r="2202" spans="1:23" x14ac:dyDescent="0.3">
      <c r="A2202">
        <v>8117</v>
      </c>
      <c r="B2202" t="s">
        <v>5117</v>
      </c>
      <c r="C2202" s="2">
        <v>42698</v>
      </c>
      <c r="D2202">
        <f t="shared" si="68"/>
        <v>2016</v>
      </c>
      <c r="E2202" s="2">
        <v>42698</v>
      </c>
      <c r="F2202" t="s">
        <v>170</v>
      </c>
      <c r="G2202" t="s">
        <v>4053</v>
      </c>
      <c r="H2202" t="s">
        <v>4054</v>
      </c>
      <c r="I2202" t="s">
        <v>104</v>
      </c>
      <c r="J2202" t="s">
        <v>26</v>
      </c>
      <c r="K2202" t="s">
        <v>1117</v>
      </c>
      <c r="L2202" t="s">
        <v>931</v>
      </c>
      <c r="M2202">
        <v>67846</v>
      </c>
      <c r="N2202" t="s">
        <v>29</v>
      </c>
      <c r="O2202" t="s">
        <v>84</v>
      </c>
      <c r="P2202" t="s">
        <v>31</v>
      </c>
      <c r="Q2202" t="s">
        <v>44</v>
      </c>
      <c r="R2202" t="s">
        <v>85</v>
      </c>
      <c r="S2202">
        <v>33.29</v>
      </c>
      <c r="T2202">
        <v>1</v>
      </c>
      <c r="U2202" s="4">
        <v>0</v>
      </c>
      <c r="V2202">
        <f t="shared" si="69"/>
        <v>0</v>
      </c>
      <c r="W2202">
        <v>7.9895999999999994</v>
      </c>
    </row>
    <row r="2203" spans="1:23" x14ac:dyDescent="0.3">
      <c r="A2203">
        <v>9217</v>
      </c>
      <c r="B2203" t="s">
        <v>5118</v>
      </c>
      <c r="C2203" s="2">
        <v>42698</v>
      </c>
      <c r="D2203">
        <f t="shared" si="68"/>
        <v>2016</v>
      </c>
      <c r="E2203" s="2">
        <v>42704</v>
      </c>
      <c r="F2203" t="s">
        <v>22</v>
      </c>
      <c r="G2203" t="s">
        <v>2870</v>
      </c>
      <c r="H2203" t="s">
        <v>2871</v>
      </c>
      <c r="I2203" t="s">
        <v>104</v>
      </c>
      <c r="J2203" t="s">
        <v>26</v>
      </c>
      <c r="K2203" t="s">
        <v>944</v>
      </c>
      <c r="L2203" t="s">
        <v>28</v>
      </c>
      <c r="M2203">
        <v>79762</v>
      </c>
      <c r="N2203" t="s">
        <v>29</v>
      </c>
      <c r="O2203" t="s">
        <v>81</v>
      </c>
      <c r="P2203" t="s">
        <v>31</v>
      </c>
      <c r="Q2203" t="s">
        <v>82</v>
      </c>
      <c r="R2203" t="s">
        <v>83</v>
      </c>
      <c r="S2203">
        <v>13.761999999999997</v>
      </c>
      <c r="T2203">
        <v>1</v>
      </c>
      <c r="U2203" s="4">
        <v>0.8</v>
      </c>
      <c r="V2203">
        <f t="shared" si="69"/>
        <v>-11.009599999999999</v>
      </c>
      <c r="W2203">
        <v>-24.771599999999999</v>
      </c>
    </row>
    <row r="2204" spans="1:23" x14ac:dyDescent="0.3">
      <c r="A2204">
        <v>3848</v>
      </c>
      <c r="B2204" t="s">
        <v>5119</v>
      </c>
      <c r="C2204" s="2">
        <v>42699</v>
      </c>
      <c r="D2204">
        <f t="shared" si="68"/>
        <v>2016</v>
      </c>
      <c r="E2204" s="2">
        <v>42701</v>
      </c>
      <c r="F2204" t="s">
        <v>128</v>
      </c>
      <c r="G2204" t="s">
        <v>859</v>
      </c>
      <c r="H2204" t="s">
        <v>860</v>
      </c>
      <c r="I2204" t="s">
        <v>37</v>
      </c>
      <c r="J2204" t="s">
        <v>26</v>
      </c>
      <c r="K2204" t="s">
        <v>5099</v>
      </c>
      <c r="L2204" t="s">
        <v>74</v>
      </c>
      <c r="M2204">
        <v>48187</v>
      </c>
      <c r="N2204" t="s">
        <v>29</v>
      </c>
      <c r="O2204" t="s">
        <v>642</v>
      </c>
      <c r="P2204" t="s">
        <v>31</v>
      </c>
      <c r="Q2204" t="s">
        <v>44</v>
      </c>
      <c r="R2204" t="s">
        <v>643</v>
      </c>
      <c r="S2204">
        <v>501.81000000000006</v>
      </c>
      <c r="T2204">
        <v>3</v>
      </c>
      <c r="U2204" s="4">
        <v>0</v>
      </c>
      <c r="V2204">
        <f t="shared" si="69"/>
        <v>0</v>
      </c>
      <c r="W2204">
        <v>0</v>
      </c>
    </row>
    <row r="2205" spans="1:23" x14ac:dyDescent="0.3">
      <c r="A2205">
        <v>8959</v>
      </c>
      <c r="B2205" t="s">
        <v>5120</v>
      </c>
      <c r="C2205" s="2">
        <v>42699</v>
      </c>
      <c r="D2205">
        <f t="shared" si="68"/>
        <v>2016</v>
      </c>
      <c r="E2205" s="2">
        <v>42704</v>
      </c>
      <c r="F2205" t="s">
        <v>22</v>
      </c>
      <c r="G2205" t="s">
        <v>4885</v>
      </c>
      <c r="H2205" t="s">
        <v>4886</v>
      </c>
      <c r="I2205" t="s">
        <v>25</v>
      </c>
      <c r="J2205" t="s">
        <v>26</v>
      </c>
      <c r="K2205" t="s">
        <v>27</v>
      </c>
      <c r="L2205" t="s">
        <v>28</v>
      </c>
      <c r="M2205">
        <v>77070</v>
      </c>
      <c r="N2205" t="s">
        <v>29</v>
      </c>
      <c r="O2205" t="s">
        <v>3272</v>
      </c>
      <c r="P2205" t="s">
        <v>67</v>
      </c>
      <c r="Q2205" t="s">
        <v>297</v>
      </c>
      <c r="R2205" t="s">
        <v>3273</v>
      </c>
      <c r="S2205">
        <v>299.95999999999998</v>
      </c>
      <c r="T2205">
        <v>5</v>
      </c>
      <c r="U2205" s="4">
        <v>0.2</v>
      </c>
      <c r="V2205">
        <f t="shared" si="69"/>
        <v>-59.991999999999997</v>
      </c>
      <c r="W2205">
        <v>37.494999999999962</v>
      </c>
    </row>
    <row r="2206" spans="1:23" x14ac:dyDescent="0.3">
      <c r="A2206">
        <v>8960</v>
      </c>
      <c r="B2206" t="s">
        <v>5120</v>
      </c>
      <c r="C2206" s="2">
        <v>42699</v>
      </c>
      <c r="D2206">
        <f t="shared" si="68"/>
        <v>2016</v>
      </c>
      <c r="E2206" s="2">
        <v>42704</v>
      </c>
      <c r="F2206" t="s">
        <v>22</v>
      </c>
      <c r="G2206" t="s">
        <v>4885</v>
      </c>
      <c r="H2206" t="s">
        <v>4886</v>
      </c>
      <c r="I2206" t="s">
        <v>25</v>
      </c>
      <c r="J2206" t="s">
        <v>26</v>
      </c>
      <c r="K2206" t="s">
        <v>27</v>
      </c>
      <c r="L2206" t="s">
        <v>28</v>
      </c>
      <c r="M2206">
        <v>77070</v>
      </c>
      <c r="N2206" t="s">
        <v>29</v>
      </c>
      <c r="O2206" t="s">
        <v>5121</v>
      </c>
      <c r="P2206" t="s">
        <v>31</v>
      </c>
      <c r="Q2206" t="s">
        <v>82</v>
      </c>
      <c r="R2206" t="s">
        <v>5122</v>
      </c>
      <c r="S2206">
        <v>67.839999999999989</v>
      </c>
      <c r="T2206">
        <v>5</v>
      </c>
      <c r="U2206" s="4">
        <v>0.8</v>
      </c>
      <c r="V2206">
        <f t="shared" si="69"/>
        <v>-54.271999999999991</v>
      </c>
      <c r="W2206">
        <v>-179.77600000000001</v>
      </c>
    </row>
    <row r="2207" spans="1:23" x14ac:dyDescent="0.3">
      <c r="A2207">
        <v>8961</v>
      </c>
      <c r="B2207" t="s">
        <v>5120</v>
      </c>
      <c r="C2207" s="2">
        <v>42699</v>
      </c>
      <c r="D2207">
        <f t="shared" si="68"/>
        <v>2016</v>
      </c>
      <c r="E2207" s="2">
        <v>42704</v>
      </c>
      <c r="F2207" t="s">
        <v>22</v>
      </c>
      <c r="G2207" t="s">
        <v>4885</v>
      </c>
      <c r="H2207" t="s">
        <v>4886</v>
      </c>
      <c r="I2207" t="s">
        <v>25</v>
      </c>
      <c r="J2207" t="s">
        <v>26</v>
      </c>
      <c r="K2207" t="s">
        <v>27</v>
      </c>
      <c r="L2207" t="s">
        <v>28</v>
      </c>
      <c r="M2207">
        <v>77070</v>
      </c>
      <c r="N2207" t="s">
        <v>29</v>
      </c>
      <c r="O2207" t="s">
        <v>688</v>
      </c>
      <c r="P2207" t="s">
        <v>54</v>
      </c>
      <c r="Q2207" t="s">
        <v>140</v>
      </c>
      <c r="R2207" t="s">
        <v>689</v>
      </c>
      <c r="S2207">
        <v>853.92999999999984</v>
      </c>
      <c r="T2207">
        <v>5</v>
      </c>
      <c r="U2207" s="4">
        <v>0.3</v>
      </c>
      <c r="V2207">
        <f t="shared" si="69"/>
        <v>-256.17899999999992</v>
      </c>
      <c r="W2207">
        <v>-24.397999999999911</v>
      </c>
    </row>
    <row r="2208" spans="1:23" x14ac:dyDescent="0.3">
      <c r="A2208">
        <v>8962</v>
      </c>
      <c r="B2208" t="s">
        <v>5120</v>
      </c>
      <c r="C2208" s="2">
        <v>42699</v>
      </c>
      <c r="D2208">
        <f t="shared" si="68"/>
        <v>2016</v>
      </c>
      <c r="E2208" s="2">
        <v>42704</v>
      </c>
      <c r="F2208" t="s">
        <v>22</v>
      </c>
      <c r="G2208" t="s">
        <v>4885</v>
      </c>
      <c r="H2208" t="s">
        <v>4886</v>
      </c>
      <c r="I2208" t="s">
        <v>25</v>
      </c>
      <c r="J2208" t="s">
        <v>26</v>
      </c>
      <c r="K2208" t="s">
        <v>27</v>
      </c>
      <c r="L2208" t="s">
        <v>28</v>
      </c>
      <c r="M2208">
        <v>77070</v>
      </c>
      <c r="N2208" t="s">
        <v>29</v>
      </c>
      <c r="O2208" t="s">
        <v>3294</v>
      </c>
      <c r="P2208" t="s">
        <v>31</v>
      </c>
      <c r="Q2208" t="s">
        <v>64</v>
      </c>
      <c r="R2208" t="s">
        <v>3295</v>
      </c>
      <c r="S2208">
        <v>18.687999999999999</v>
      </c>
      <c r="T2208">
        <v>4</v>
      </c>
      <c r="U2208" s="4">
        <v>0.2</v>
      </c>
      <c r="V2208">
        <f t="shared" si="69"/>
        <v>-3.7376</v>
      </c>
      <c r="W2208">
        <v>3.7375999999999996</v>
      </c>
    </row>
    <row r="2209" spans="1:23" x14ac:dyDescent="0.3">
      <c r="A2209">
        <v>511</v>
      </c>
      <c r="B2209" t="s">
        <v>5123</v>
      </c>
      <c r="C2209" s="2">
        <v>42700</v>
      </c>
      <c r="D2209">
        <f t="shared" si="68"/>
        <v>2016</v>
      </c>
      <c r="E2209" s="2">
        <v>42701</v>
      </c>
      <c r="F2209" t="s">
        <v>101</v>
      </c>
      <c r="G2209" t="s">
        <v>3196</v>
      </c>
      <c r="H2209" t="s">
        <v>3197</v>
      </c>
      <c r="I2209" t="s">
        <v>25</v>
      </c>
      <c r="J2209" t="s">
        <v>26</v>
      </c>
      <c r="K2209" t="s">
        <v>5124</v>
      </c>
      <c r="L2209" t="s">
        <v>138</v>
      </c>
      <c r="M2209">
        <v>64118</v>
      </c>
      <c r="N2209" t="s">
        <v>29</v>
      </c>
      <c r="O2209" t="s">
        <v>5125</v>
      </c>
      <c r="P2209" t="s">
        <v>54</v>
      </c>
      <c r="Q2209" t="s">
        <v>55</v>
      </c>
      <c r="R2209" t="s">
        <v>5126</v>
      </c>
      <c r="S2209">
        <v>126.30000000000001</v>
      </c>
      <c r="T2209">
        <v>3</v>
      </c>
      <c r="U2209" s="4">
        <v>0</v>
      </c>
      <c r="V2209">
        <f t="shared" si="69"/>
        <v>0</v>
      </c>
      <c r="W2209">
        <v>40.415999999999997</v>
      </c>
    </row>
    <row r="2210" spans="1:23" x14ac:dyDescent="0.3">
      <c r="A2210">
        <v>512</v>
      </c>
      <c r="B2210" t="s">
        <v>5123</v>
      </c>
      <c r="C2210" s="2">
        <v>42700</v>
      </c>
      <c r="D2210">
        <f t="shared" si="68"/>
        <v>2016</v>
      </c>
      <c r="E2210" s="2">
        <v>42701</v>
      </c>
      <c r="F2210" t="s">
        <v>101</v>
      </c>
      <c r="G2210" t="s">
        <v>3196</v>
      </c>
      <c r="H2210" t="s">
        <v>3197</v>
      </c>
      <c r="I2210" t="s">
        <v>25</v>
      </c>
      <c r="J2210" t="s">
        <v>26</v>
      </c>
      <c r="K2210" t="s">
        <v>5124</v>
      </c>
      <c r="L2210" t="s">
        <v>138</v>
      </c>
      <c r="M2210">
        <v>64118</v>
      </c>
      <c r="N2210" t="s">
        <v>29</v>
      </c>
      <c r="O2210" t="s">
        <v>5127</v>
      </c>
      <c r="P2210" t="s">
        <v>67</v>
      </c>
      <c r="Q2210" t="s">
        <v>68</v>
      </c>
      <c r="R2210" t="s">
        <v>5128</v>
      </c>
      <c r="S2210">
        <v>38.04</v>
      </c>
      <c r="T2210">
        <v>2</v>
      </c>
      <c r="U2210" s="4">
        <v>0</v>
      </c>
      <c r="V2210">
        <f t="shared" si="69"/>
        <v>0</v>
      </c>
      <c r="W2210">
        <v>12.172799999999999</v>
      </c>
    </row>
    <row r="2211" spans="1:23" x14ac:dyDescent="0.3">
      <c r="A2211">
        <v>3853</v>
      </c>
      <c r="B2211" t="s">
        <v>5129</v>
      </c>
      <c r="C2211" s="2">
        <v>42700</v>
      </c>
      <c r="D2211">
        <f t="shared" si="68"/>
        <v>2016</v>
      </c>
      <c r="E2211" s="2">
        <v>42703</v>
      </c>
      <c r="F2211" t="s">
        <v>101</v>
      </c>
      <c r="G2211" t="s">
        <v>4495</v>
      </c>
      <c r="H2211" t="s">
        <v>4496</v>
      </c>
      <c r="I2211" t="s">
        <v>25</v>
      </c>
      <c r="J2211" t="s">
        <v>26</v>
      </c>
      <c r="K2211" t="s">
        <v>2341</v>
      </c>
      <c r="L2211" t="s">
        <v>39</v>
      </c>
      <c r="M2211">
        <v>61107</v>
      </c>
      <c r="N2211" t="s">
        <v>29</v>
      </c>
      <c r="O2211" t="s">
        <v>751</v>
      </c>
      <c r="P2211" t="s">
        <v>31</v>
      </c>
      <c r="Q2211" t="s">
        <v>47</v>
      </c>
      <c r="R2211" t="s">
        <v>752</v>
      </c>
      <c r="S2211">
        <v>33.567999999999991</v>
      </c>
      <c r="T2211">
        <v>8</v>
      </c>
      <c r="U2211" s="4">
        <v>0.8</v>
      </c>
      <c r="V2211">
        <f t="shared" si="69"/>
        <v>-26.854399999999995</v>
      </c>
      <c r="W2211">
        <v>-53.708800000000025</v>
      </c>
    </row>
    <row r="2212" spans="1:23" x14ac:dyDescent="0.3">
      <c r="A2212">
        <v>7132</v>
      </c>
      <c r="B2212" t="s">
        <v>5130</v>
      </c>
      <c r="C2212" s="2">
        <v>42700</v>
      </c>
      <c r="D2212">
        <f t="shared" si="68"/>
        <v>2016</v>
      </c>
      <c r="E2212" s="2">
        <v>42705</v>
      </c>
      <c r="F2212" t="s">
        <v>22</v>
      </c>
      <c r="G2212" t="s">
        <v>2679</v>
      </c>
      <c r="H2212" t="s">
        <v>2680</v>
      </c>
      <c r="I2212" t="s">
        <v>37</v>
      </c>
      <c r="J2212" t="s">
        <v>26</v>
      </c>
      <c r="K2212" t="s">
        <v>185</v>
      </c>
      <c r="L2212" t="s">
        <v>96</v>
      </c>
      <c r="M2212">
        <v>47374</v>
      </c>
      <c r="N2212" t="s">
        <v>29</v>
      </c>
      <c r="O2212" t="s">
        <v>872</v>
      </c>
      <c r="P2212" t="s">
        <v>54</v>
      </c>
      <c r="Q2212" t="s">
        <v>227</v>
      </c>
      <c r="R2212" t="s">
        <v>873</v>
      </c>
      <c r="S2212">
        <v>257.94</v>
      </c>
      <c r="T2212">
        <v>3</v>
      </c>
      <c r="U2212" s="4">
        <v>0</v>
      </c>
      <c r="V2212">
        <f t="shared" si="69"/>
        <v>0</v>
      </c>
      <c r="W2212">
        <v>67.064400000000006</v>
      </c>
    </row>
    <row r="2213" spans="1:23" x14ac:dyDescent="0.3">
      <c r="A2213">
        <v>7133</v>
      </c>
      <c r="B2213" t="s">
        <v>5130</v>
      </c>
      <c r="C2213" s="2">
        <v>42700</v>
      </c>
      <c r="D2213">
        <f t="shared" si="68"/>
        <v>2016</v>
      </c>
      <c r="E2213" s="2">
        <v>42705</v>
      </c>
      <c r="F2213" t="s">
        <v>22</v>
      </c>
      <c r="G2213" t="s">
        <v>2679</v>
      </c>
      <c r="H2213" t="s">
        <v>2680</v>
      </c>
      <c r="I2213" t="s">
        <v>37</v>
      </c>
      <c r="J2213" t="s">
        <v>26</v>
      </c>
      <c r="K2213" t="s">
        <v>185</v>
      </c>
      <c r="L2213" t="s">
        <v>96</v>
      </c>
      <c r="M2213">
        <v>47374</v>
      </c>
      <c r="N2213" t="s">
        <v>29</v>
      </c>
      <c r="O2213" t="s">
        <v>5131</v>
      </c>
      <c r="P2213" t="s">
        <v>67</v>
      </c>
      <c r="Q2213" t="s">
        <v>297</v>
      </c>
      <c r="R2213" t="s">
        <v>5132</v>
      </c>
      <c r="S2213">
        <v>1879.96</v>
      </c>
      <c r="T2213">
        <v>4</v>
      </c>
      <c r="U2213" s="4">
        <v>0</v>
      </c>
      <c r="V2213">
        <f t="shared" si="69"/>
        <v>0</v>
      </c>
      <c r="W2213">
        <v>545.18839999999977</v>
      </c>
    </row>
    <row r="2214" spans="1:23" x14ac:dyDescent="0.3">
      <c r="A2214">
        <v>7134</v>
      </c>
      <c r="B2214" t="s">
        <v>5130</v>
      </c>
      <c r="C2214" s="2">
        <v>42700</v>
      </c>
      <c r="D2214">
        <f t="shared" si="68"/>
        <v>2016</v>
      </c>
      <c r="E2214" s="2">
        <v>42705</v>
      </c>
      <c r="F2214" t="s">
        <v>22</v>
      </c>
      <c r="G2214" t="s">
        <v>2679</v>
      </c>
      <c r="H2214" t="s">
        <v>2680</v>
      </c>
      <c r="I2214" t="s">
        <v>37</v>
      </c>
      <c r="J2214" t="s">
        <v>26</v>
      </c>
      <c r="K2214" t="s">
        <v>185</v>
      </c>
      <c r="L2214" t="s">
        <v>96</v>
      </c>
      <c r="M2214">
        <v>47374</v>
      </c>
      <c r="N2214" t="s">
        <v>29</v>
      </c>
      <c r="O2214" t="s">
        <v>1561</v>
      </c>
      <c r="P2214" t="s">
        <v>54</v>
      </c>
      <c r="Q2214" t="s">
        <v>55</v>
      </c>
      <c r="R2214" t="s">
        <v>1562</v>
      </c>
      <c r="S2214">
        <v>27.46</v>
      </c>
      <c r="T2214">
        <v>2</v>
      </c>
      <c r="U2214" s="4">
        <v>0</v>
      </c>
      <c r="V2214">
        <f t="shared" si="69"/>
        <v>0</v>
      </c>
      <c r="W2214">
        <v>9.8856000000000002</v>
      </c>
    </row>
    <row r="2215" spans="1:23" x14ac:dyDescent="0.3">
      <c r="A2215">
        <v>7135</v>
      </c>
      <c r="B2215" t="s">
        <v>5130</v>
      </c>
      <c r="C2215" s="2">
        <v>42700</v>
      </c>
      <c r="D2215">
        <f t="shared" si="68"/>
        <v>2016</v>
      </c>
      <c r="E2215" s="2">
        <v>42705</v>
      </c>
      <c r="F2215" t="s">
        <v>22</v>
      </c>
      <c r="G2215" t="s">
        <v>2679</v>
      </c>
      <c r="H2215" t="s">
        <v>2680</v>
      </c>
      <c r="I2215" t="s">
        <v>37</v>
      </c>
      <c r="J2215" t="s">
        <v>26</v>
      </c>
      <c r="K2215" t="s">
        <v>185</v>
      </c>
      <c r="L2215" t="s">
        <v>96</v>
      </c>
      <c r="M2215">
        <v>47374</v>
      </c>
      <c r="N2215" t="s">
        <v>29</v>
      </c>
      <c r="O2215" t="s">
        <v>296</v>
      </c>
      <c r="P2215" t="s">
        <v>67</v>
      </c>
      <c r="Q2215" t="s">
        <v>297</v>
      </c>
      <c r="R2215" t="s">
        <v>298</v>
      </c>
      <c r="S2215">
        <v>89.98</v>
      </c>
      <c r="T2215">
        <v>2</v>
      </c>
      <c r="U2215" s="4">
        <v>0</v>
      </c>
      <c r="V2215">
        <f t="shared" si="69"/>
        <v>0</v>
      </c>
      <c r="W2215">
        <v>43.190399999999997</v>
      </c>
    </row>
    <row r="2216" spans="1:23" x14ac:dyDescent="0.3">
      <c r="A2216">
        <v>7136</v>
      </c>
      <c r="B2216" t="s">
        <v>5130</v>
      </c>
      <c r="C2216" s="2">
        <v>42700</v>
      </c>
      <c r="D2216">
        <f t="shared" si="68"/>
        <v>2016</v>
      </c>
      <c r="E2216" s="2">
        <v>42705</v>
      </c>
      <c r="F2216" t="s">
        <v>22</v>
      </c>
      <c r="G2216" t="s">
        <v>2679</v>
      </c>
      <c r="H2216" t="s">
        <v>2680</v>
      </c>
      <c r="I2216" t="s">
        <v>37</v>
      </c>
      <c r="J2216" t="s">
        <v>26</v>
      </c>
      <c r="K2216" t="s">
        <v>185</v>
      </c>
      <c r="L2216" t="s">
        <v>96</v>
      </c>
      <c r="M2216">
        <v>47374</v>
      </c>
      <c r="N2216" t="s">
        <v>29</v>
      </c>
      <c r="O2216" t="s">
        <v>893</v>
      </c>
      <c r="P2216" t="s">
        <v>54</v>
      </c>
      <c r="Q2216" t="s">
        <v>140</v>
      </c>
      <c r="R2216" t="s">
        <v>894</v>
      </c>
      <c r="S2216">
        <v>828.59999999999991</v>
      </c>
      <c r="T2216">
        <v>3</v>
      </c>
      <c r="U2216" s="4">
        <v>0</v>
      </c>
      <c r="V2216">
        <f t="shared" si="69"/>
        <v>0</v>
      </c>
      <c r="W2216">
        <v>240.29399999999995</v>
      </c>
    </row>
    <row r="2217" spans="1:23" x14ac:dyDescent="0.3">
      <c r="A2217">
        <v>914</v>
      </c>
      <c r="B2217" t="s">
        <v>5133</v>
      </c>
      <c r="C2217" s="2">
        <v>42701</v>
      </c>
      <c r="D2217">
        <f t="shared" si="68"/>
        <v>2016</v>
      </c>
      <c r="E2217" s="2">
        <v>42703</v>
      </c>
      <c r="F2217" t="s">
        <v>101</v>
      </c>
      <c r="G2217" t="s">
        <v>668</v>
      </c>
      <c r="H2217" t="s">
        <v>669</v>
      </c>
      <c r="I2217" t="s">
        <v>104</v>
      </c>
      <c r="J2217" t="s">
        <v>26</v>
      </c>
      <c r="K2217" t="s">
        <v>438</v>
      </c>
      <c r="L2217" t="s">
        <v>124</v>
      </c>
      <c r="M2217">
        <v>53209</v>
      </c>
      <c r="N2217" t="s">
        <v>29</v>
      </c>
      <c r="O2217" t="s">
        <v>5134</v>
      </c>
      <c r="P2217" t="s">
        <v>54</v>
      </c>
      <c r="Q2217" t="s">
        <v>55</v>
      </c>
      <c r="R2217" t="s">
        <v>5135</v>
      </c>
      <c r="S2217">
        <v>46.94</v>
      </c>
      <c r="T2217">
        <v>1</v>
      </c>
      <c r="U2217" s="4">
        <v>0</v>
      </c>
      <c r="V2217">
        <f t="shared" si="69"/>
        <v>0</v>
      </c>
      <c r="W2217">
        <v>19.2454</v>
      </c>
    </row>
    <row r="2218" spans="1:23" x14ac:dyDescent="0.3">
      <c r="A2218">
        <v>915</v>
      </c>
      <c r="B2218" t="s">
        <v>5133</v>
      </c>
      <c r="C2218" s="2">
        <v>42701</v>
      </c>
      <c r="D2218">
        <f t="shared" si="68"/>
        <v>2016</v>
      </c>
      <c r="E2218" s="2">
        <v>42703</v>
      </c>
      <c r="F2218" t="s">
        <v>101</v>
      </c>
      <c r="G2218" t="s">
        <v>668</v>
      </c>
      <c r="H2218" t="s">
        <v>669</v>
      </c>
      <c r="I2218" t="s">
        <v>104</v>
      </c>
      <c r="J2218" t="s">
        <v>26</v>
      </c>
      <c r="K2218" t="s">
        <v>438</v>
      </c>
      <c r="L2218" t="s">
        <v>124</v>
      </c>
      <c r="M2218">
        <v>53209</v>
      </c>
      <c r="N2218" t="s">
        <v>29</v>
      </c>
      <c r="O2218" t="s">
        <v>1347</v>
      </c>
      <c r="P2218" t="s">
        <v>67</v>
      </c>
      <c r="Q2218" t="s">
        <v>68</v>
      </c>
      <c r="R2218" t="s">
        <v>1348</v>
      </c>
      <c r="S2218">
        <v>143.73000000000002</v>
      </c>
      <c r="T2218">
        <v>9</v>
      </c>
      <c r="U2218" s="4">
        <v>0</v>
      </c>
      <c r="V2218">
        <f t="shared" si="69"/>
        <v>0</v>
      </c>
      <c r="W2218">
        <v>56.054700000000011</v>
      </c>
    </row>
    <row r="2219" spans="1:23" x14ac:dyDescent="0.3">
      <c r="A2219">
        <v>7557</v>
      </c>
      <c r="B2219" t="s">
        <v>5136</v>
      </c>
      <c r="C2219" s="2">
        <v>42701</v>
      </c>
      <c r="D2219">
        <f t="shared" si="68"/>
        <v>2016</v>
      </c>
      <c r="E2219" s="2">
        <v>42706</v>
      </c>
      <c r="F2219" t="s">
        <v>22</v>
      </c>
      <c r="G2219" t="s">
        <v>5137</v>
      </c>
      <c r="H2219" t="s">
        <v>5138</v>
      </c>
      <c r="I2219" t="s">
        <v>104</v>
      </c>
      <c r="J2219" t="s">
        <v>26</v>
      </c>
      <c r="K2219" t="s">
        <v>1128</v>
      </c>
      <c r="L2219" t="s">
        <v>96</v>
      </c>
      <c r="M2219">
        <v>47201</v>
      </c>
      <c r="N2219" t="s">
        <v>29</v>
      </c>
      <c r="O2219" t="s">
        <v>4673</v>
      </c>
      <c r="P2219" t="s">
        <v>31</v>
      </c>
      <c r="Q2219" t="s">
        <v>32</v>
      </c>
      <c r="R2219" t="s">
        <v>4674</v>
      </c>
      <c r="S2219">
        <v>158.28</v>
      </c>
      <c r="T2219">
        <v>6</v>
      </c>
      <c r="U2219" s="4">
        <v>0</v>
      </c>
      <c r="V2219">
        <f t="shared" si="69"/>
        <v>0</v>
      </c>
      <c r="W2219">
        <v>72.808799999999991</v>
      </c>
    </row>
    <row r="2220" spans="1:23" x14ac:dyDescent="0.3">
      <c r="A2220">
        <v>7558</v>
      </c>
      <c r="B2220" t="s">
        <v>5136</v>
      </c>
      <c r="C2220" s="2">
        <v>42701</v>
      </c>
      <c r="D2220">
        <f t="shared" si="68"/>
        <v>2016</v>
      </c>
      <c r="E2220" s="2">
        <v>42706</v>
      </c>
      <c r="F2220" t="s">
        <v>22</v>
      </c>
      <c r="G2220" t="s">
        <v>5137</v>
      </c>
      <c r="H2220" t="s">
        <v>5138</v>
      </c>
      <c r="I2220" t="s">
        <v>104</v>
      </c>
      <c r="J2220" t="s">
        <v>26</v>
      </c>
      <c r="K2220" t="s">
        <v>1128</v>
      </c>
      <c r="L2220" t="s">
        <v>96</v>
      </c>
      <c r="M2220">
        <v>47201</v>
      </c>
      <c r="N2220" t="s">
        <v>29</v>
      </c>
      <c r="O2220" t="s">
        <v>937</v>
      </c>
      <c r="P2220" t="s">
        <v>31</v>
      </c>
      <c r="Q2220" t="s">
        <v>47</v>
      </c>
      <c r="R2220" t="s">
        <v>938</v>
      </c>
      <c r="S2220">
        <v>497.93999999999994</v>
      </c>
      <c r="T2220">
        <v>3</v>
      </c>
      <c r="U2220" s="4">
        <v>0</v>
      </c>
      <c r="V2220">
        <f t="shared" si="69"/>
        <v>0</v>
      </c>
      <c r="W2220">
        <v>224.07299999999998</v>
      </c>
    </row>
    <row r="2221" spans="1:23" x14ac:dyDescent="0.3">
      <c r="A2221">
        <v>3899</v>
      </c>
      <c r="B2221" t="s">
        <v>5139</v>
      </c>
      <c r="C2221" s="2">
        <v>42704</v>
      </c>
      <c r="D2221">
        <f t="shared" si="68"/>
        <v>2016</v>
      </c>
      <c r="E2221" s="2">
        <v>42708</v>
      </c>
      <c r="F2221" t="s">
        <v>22</v>
      </c>
      <c r="G2221" t="s">
        <v>2704</v>
      </c>
      <c r="H2221" t="s">
        <v>2705</v>
      </c>
      <c r="I2221" t="s">
        <v>25</v>
      </c>
      <c r="J2221" t="s">
        <v>26</v>
      </c>
      <c r="K2221" t="s">
        <v>3388</v>
      </c>
      <c r="L2221" t="s">
        <v>28</v>
      </c>
      <c r="M2221">
        <v>78539</v>
      </c>
      <c r="N2221" t="s">
        <v>29</v>
      </c>
      <c r="O2221" t="s">
        <v>1719</v>
      </c>
      <c r="P2221" t="s">
        <v>31</v>
      </c>
      <c r="Q2221" t="s">
        <v>98</v>
      </c>
      <c r="R2221" t="s">
        <v>1720</v>
      </c>
      <c r="S2221">
        <v>2.3679999999999999</v>
      </c>
      <c r="T2221">
        <v>2</v>
      </c>
      <c r="U2221" s="4">
        <v>0.2</v>
      </c>
      <c r="V2221">
        <f t="shared" si="69"/>
        <v>-0.47360000000000002</v>
      </c>
      <c r="W2221">
        <v>0.82879999999999987</v>
      </c>
    </row>
    <row r="2222" spans="1:23" x14ac:dyDescent="0.3">
      <c r="A2222">
        <v>6936</v>
      </c>
      <c r="B2222" t="s">
        <v>5140</v>
      </c>
      <c r="C2222" s="2">
        <v>42704</v>
      </c>
      <c r="D2222">
        <f t="shared" si="68"/>
        <v>2016</v>
      </c>
      <c r="E2222" s="2">
        <v>42707</v>
      </c>
      <c r="F2222" t="s">
        <v>128</v>
      </c>
      <c r="G2222" t="s">
        <v>559</v>
      </c>
      <c r="H2222" t="s">
        <v>560</v>
      </c>
      <c r="I2222" t="s">
        <v>104</v>
      </c>
      <c r="J2222" t="s">
        <v>26</v>
      </c>
      <c r="K2222" t="s">
        <v>197</v>
      </c>
      <c r="L2222" t="s">
        <v>28</v>
      </c>
      <c r="M2222">
        <v>79907</v>
      </c>
      <c r="N2222" t="s">
        <v>29</v>
      </c>
      <c r="O2222" t="s">
        <v>3457</v>
      </c>
      <c r="P2222" t="s">
        <v>67</v>
      </c>
      <c r="Q2222" t="s">
        <v>68</v>
      </c>
      <c r="R2222" t="s">
        <v>3458</v>
      </c>
      <c r="S2222">
        <v>95.976000000000013</v>
      </c>
      <c r="T2222">
        <v>3</v>
      </c>
      <c r="U2222" s="4">
        <v>0.2</v>
      </c>
      <c r="V2222">
        <f t="shared" si="69"/>
        <v>-19.195200000000003</v>
      </c>
      <c r="W2222">
        <v>-10.797300000000011</v>
      </c>
    </row>
    <row r="2223" spans="1:23" x14ac:dyDescent="0.3">
      <c r="A2223">
        <v>207</v>
      </c>
      <c r="B2223" t="s">
        <v>5141</v>
      </c>
      <c r="C2223" s="2">
        <v>42705</v>
      </c>
      <c r="D2223">
        <f t="shared" si="68"/>
        <v>2016</v>
      </c>
      <c r="E2223" s="2">
        <v>42711</v>
      </c>
      <c r="F2223" t="s">
        <v>22</v>
      </c>
      <c r="G2223" t="s">
        <v>5142</v>
      </c>
      <c r="H2223" t="s">
        <v>5143</v>
      </c>
      <c r="I2223" t="s">
        <v>25</v>
      </c>
      <c r="J2223" t="s">
        <v>26</v>
      </c>
      <c r="K2223" t="s">
        <v>5075</v>
      </c>
      <c r="L2223" t="s">
        <v>74</v>
      </c>
      <c r="M2223">
        <v>48601</v>
      </c>
      <c r="N2223" t="s">
        <v>29</v>
      </c>
      <c r="O2223" t="s">
        <v>3860</v>
      </c>
      <c r="P2223" t="s">
        <v>31</v>
      </c>
      <c r="Q2223" t="s">
        <v>44</v>
      </c>
      <c r="R2223" t="s">
        <v>3861</v>
      </c>
      <c r="S2223">
        <v>83.92</v>
      </c>
      <c r="T2223">
        <v>4</v>
      </c>
      <c r="U2223" s="4">
        <v>0</v>
      </c>
      <c r="V2223">
        <f t="shared" si="69"/>
        <v>0</v>
      </c>
      <c r="W2223">
        <v>5.8743999999999943</v>
      </c>
    </row>
    <row r="2224" spans="1:23" x14ac:dyDescent="0.3">
      <c r="A2224">
        <v>208</v>
      </c>
      <c r="B2224" t="s">
        <v>5141</v>
      </c>
      <c r="C2224" s="2">
        <v>42705</v>
      </c>
      <c r="D2224">
        <f t="shared" si="68"/>
        <v>2016</v>
      </c>
      <c r="E2224" s="2">
        <v>42711</v>
      </c>
      <c r="F2224" t="s">
        <v>22</v>
      </c>
      <c r="G2224" t="s">
        <v>5142</v>
      </c>
      <c r="H2224" t="s">
        <v>5143</v>
      </c>
      <c r="I2224" t="s">
        <v>25</v>
      </c>
      <c r="J2224" t="s">
        <v>26</v>
      </c>
      <c r="K2224" t="s">
        <v>5075</v>
      </c>
      <c r="L2224" t="s">
        <v>74</v>
      </c>
      <c r="M2224">
        <v>48601</v>
      </c>
      <c r="N2224" t="s">
        <v>29</v>
      </c>
      <c r="O2224" t="s">
        <v>5144</v>
      </c>
      <c r="P2224" t="s">
        <v>67</v>
      </c>
      <c r="Q2224" t="s">
        <v>297</v>
      </c>
      <c r="R2224" t="s">
        <v>5145</v>
      </c>
      <c r="S2224">
        <v>131.97999999999999</v>
      </c>
      <c r="T2224">
        <v>2</v>
      </c>
      <c r="U2224" s="4">
        <v>0</v>
      </c>
      <c r="V2224">
        <f t="shared" si="69"/>
        <v>0</v>
      </c>
      <c r="W2224">
        <v>35.634600000000006</v>
      </c>
    </row>
    <row r="2225" spans="1:23" x14ac:dyDescent="0.3">
      <c r="A2225">
        <v>209</v>
      </c>
      <c r="B2225" t="s">
        <v>5141</v>
      </c>
      <c r="C2225" s="2">
        <v>42705</v>
      </c>
      <c r="D2225">
        <f t="shared" si="68"/>
        <v>2016</v>
      </c>
      <c r="E2225" s="2">
        <v>42711</v>
      </c>
      <c r="F2225" t="s">
        <v>22</v>
      </c>
      <c r="G2225" t="s">
        <v>5142</v>
      </c>
      <c r="H2225" t="s">
        <v>5143</v>
      </c>
      <c r="I2225" t="s">
        <v>25</v>
      </c>
      <c r="J2225" t="s">
        <v>26</v>
      </c>
      <c r="K2225" t="s">
        <v>5075</v>
      </c>
      <c r="L2225" t="s">
        <v>74</v>
      </c>
      <c r="M2225">
        <v>48601</v>
      </c>
      <c r="N2225" t="s">
        <v>29</v>
      </c>
      <c r="O2225" t="s">
        <v>4477</v>
      </c>
      <c r="P2225" t="s">
        <v>31</v>
      </c>
      <c r="Q2225" t="s">
        <v>47</v>
      </c>
      <c r="R2225" t="s">
        <v>4478</v>
      </c>
      <c r="S2225">
        <v>15.92</v>
      </c>
      <c r="T2225">
        <v>4</v>
      </c>
      <c r="U2225" s="4">
        <v>0</v>
      </c>
      <c r="V2225">
        <f t="shared" si="69"/>
        <v>0</v>
      </c>
      <c r="W2225">
        <v>7.4824000000000002</v>
      </c>
    </row>
    <row r="2226" spans="1:23" x14ac:dyDescent="0.3">
      <c r="A2226">
        <v>210</v>
      </c>
      <c r="B2226" t="s">
        <v>5141</v>
      </c>
      <c r="C2226" s="2">
        <v>42705</v>
      </c>
      <c r="D2226">
        <f t="shared" si="68"/>
        <v>2016</v>
      </c>
      <c r="E2226" s="2">
        <v>42711</v>
      </c>
      <c r="F2226" t="s">
        <v>22</v>
      </c>
      <c r="G2226" t="s">
        <v>5142</v>
      </c>
      <c r="H2226" t="s">
        <v>5143</v>
      </c>
      <c r="I2226" t="s">
        <v>25</v>
      </c>
      <c r="J2226" t="s">
        <v>26</v>
      </c>
      <c r="K2226" t="s">
        <v>5075</v>
      </c>
      <c r="L2226" t="s">
        <v>74</v>
      </c>
      <c r="M2226">
        <v>48601</v>
      </c>
      <c r="N2226" t="s">
        <v>29</v>
      </c>
      <c r="O2226" t="s">
        <v>1666</v>
      </c>
      <c r="P2226" t="s">
        <v>31</v>
      </c>
      <c r="Q2226" t="s">
        <v>98</v>
      </c>
      <c r="R2226" t="s">
        <v>1667</v>
      </c>
      <c r="S2226">
        <v>52.29</v>
      </c>
      <c r="T2226">
        <v>9</v>
      </c>
      <c r="U2226" s="4">
        <v>0</v>
      </c>
      <c r="V2226">
        <f t="shared" si="69"/>
        <v>0</v>
      </c>
      <c r="W2226">
        <v>16.209899999999998</v>
      </c>
    </row>
    <row r="2227" spans="1:23" x14ac:dyDescent="0.3">
      <c r="A2227">
        <v>211</v>
      </c>
      <c r="B2227" t="s">
        <v>5141</v>
      </c>
      <c r="C2227" s="2">
        <v>42705</v>
      </c>
      <c r="D2227">
        <f t="shared" si="68"/>
        <v>2016</v>
      </c>
      <c r="E2227" s="2">
        <v>42711</v>
      </c>
      <c r="F2227" t="s">
        <v>22</v>
      </c>
      <c r="G2227" t="s">
        <v>5142</v>
      </c>
      <c r="H2227" t="s">
        <v>5143</v>
      </c>
      <c r="I2227" t="s">
        <v>25</v>
      </c>
      <c r="J2227" t="s">
        <v>26</v>
      </c>
      <c r="K2227" t="s">
        <v>5075</v>
      </c>
      <c r="L2227" t="s">
        <v>74</v>
      </c>
      <c r="M2227">
        <v>48601</v>
      </c>
      <c r="N2227" t="s">
        <v>29</v>
      </c>
      <c r="O2227" t="s">
        <v>663</v>
      </c>
      <c r="P2227" t="s">
        <v>31</v>
      </c>
      <c r="Q2227" t="s">
        <v>44</v>
      </c>
      <c r="R2227" t="s">
        <v>664</v>
      </c>
      <c r="S2227">
        <v>91.99</v>
      </c>
      <c r="T2227">
        <v>1</v>
      </c>
      <c r="U2227" s="4">
        <v>0</v>
      </c>
      <c r="V2227">
        <f t="shared" si="69"/>
        <v>0</v>
      </c>
      <c r="W2227">
        <v>3.6795999999999935</v>
      </c>
    </row>
    <row r="2228" spans="1:23" x14ac:dyDescent="0.3">
      <c r="A2228">
        <v>3244</v>
      </c>
      <c r="B2228" t="s">
        <v>5146</v>
      </c>
      <c r="C2228" s="2">
        <v>42705</v>
      </c>
      <c r="D2228">
        <f t="shared" si="68"/>
        <v>2016</v>
      </c>
      <c r="E2228" s="2">
        <v>42709</v>
      </c>
      <c r="F2228" t="s">
        <v>22</v>
      </c>
      <c r="G2228" t="s">
        <v>3670</v>
      </c>
      <c r="H2228" t="s">
        <v>3671</v>
      </c>
      <c r="I2228" t="s">
        <v>25</v>
      </c>
      <c r="J2228" t="s">
        <v>26</v>
      </c>
      <c r="K2228" t="s">
        <v>1529</v>
      </c>
      <c r="L2228" t="s">
        <v>28</v>
      </c>
      <c r="M2228">
        <v>75051</v>
      </c>
      <c r="N2228" t="s">
        <v>29</v>
      </c>
      <c r="O2228" t="s">
        <v>4050</v>
      </c>
      <c r="P2228" t="s">
        <v>67</v>
      </c>
      <c r="Q2228" t="s">
        <v>297</v>
      </c>
      <c r="R2228" t="s">
        <v>4051</v>
      </c>
      <c r="S2228">
        <v>219.80000000000004</v>
      </c>
      <c r="T2228">
        <v>5</v>
      </c>
      <c r="U2228" s="4">
        <v>0.2</v>
      </c>
      <c r="V2228">
        <f t="shared" si="69"/>
        <v>-43.960000000000008</v>
      </c>
      <c r="W2228">
        <v>24.727499999999971</v>
      </c>
    </row>
    <row r="2229" spans="1:23" x14ac:dyDescent="0.3">
      <c r="A2229">
        <v>3245</v>
      </c>
      <c r="B2229" t="s">
        <v>5146</v>
      </c>
      <c r="C2229" s="2">
        <v>42705</v>
      </c>
      <c r="D2229">
        <f t="shared" si="68"/>
        <v>2016</v>
      </c>
      <c r="E2229" s="2">
        <v>42709</v>
      </c>
      <c r="F2229" t="s">
        <v>22</v>
      </c>
      <c r="G2229" t="s">
        <v>3670</v>
      </c>
      <c r="H2229" t="s">
        <v>3671</v>
      </c>
      <c r="I2229" t="s">
        <v>25</v>
      </c>
      <c r="J2229" t="s">
        <v>26</v>
      </c>
      <c r="K2229" t="s">
        <v>1529</v>
      </c>
      <c r="L2229" t="s">
        <v>28</v>
      </c>
      <c r="M2229">
        <v>75051</v>
      </c>
      <c r="N2229" t="s">
        <v>29</v>
      </c>
      <c r="O2229" t="s">
        <v>361</v>
      </c>
      <c r="P2229" t="s">
        <v>54</v>
      </c>
      <c r="Q2229" t="s">
        <v>140</v>
      </c>
      <c r="R2229" t="s">
        <v>362</v>
      </c>
      <c r="S2229">
        <v>317.05799999999999</v>
      </c>
      <c r="T2229">
        <v>3</v>
      </c>
      <c r="U2229" s="4">
        <v>0.3</v>
      </c>
      <c r="V2229">
        <f t="shared" si="69"/>
        <v>-95.117399999999989</v>
      </c>
      <c r="W2229">
        <v>-18.117599999999996</v>
      </c>
    </row>
    <row r="2230" spans="1:23" x14ac:dyDescent="0.3">
      <c r="A2230">
        <v>6864</v>
      </c>
      <c r="B2230" t="s">
        <v>5147</v>
      </c>
      <c r="C2230" s="2">
        <v>42705</v>
      </c>
      <c r="D2230">
        <f t="shared" si="68"/>
        <v>2016</v>
      </c>
      <c r="E2230" s="2">
        <v>42712</v>
      </c>
      <c r="F2230" t="s">
        <v>22</v>
      </c>
      <c r="G2230" t="s">
        <v>4671</v>
      </c>
      <c r="H2230" t="s">
        <v>4672</v>
      </c>
      <c r="I2230" t="s">
        <v>104</v>
      </c>
      <c r="J2230" t="s">
        <v>26</v>
      </c>
      <c r="K2230" t="s">
        <v>403</v>
      </c>
      <c r="L2230" t="s">
        <v>28</v>
      </c>
      <c r="M2230">
        <v>78207</v>
      </c>
      <c r="N2230" t="s">
        <v>29</v>
      </c>
      <c r="O2230" t="s">
        <v>3250</v>
      </c>
      <c r="P2230" t="s">
        <v>31</v>
      </c>
      <c r="Q2230" t="s">
        <v>32</v>
      </c>
      <c r="R2230" t="s">
        <v>3251</v>
      </c>
      <c r="S2230">
        <v>10.368000000000002</v>
      </c>
      <c r="T2230">
        <v>2</v>
      </c>
      <c r="U2230" s="4">
        <v>0.2</v>
      </c>
      <c r="V2230">
        <f t="shared" si="69"/>
        <v>-2.0736000000000003</v>
      </c>
      <c r="W2230">
        <v>3.6288</v>
      </c>
    </row>
    <row r="2231" spans="1:23" x14ac:dyDescent="0.3">
      <c r="A2231">
        <v>1996</v>
      </c>
      <c r="B2231" t="s">
        <v>5148</v>
      </c>
      <c r="C2231" s="2">
        <v>42706</v>
      </c>
      <c r="D2231">
        <f t="shared" si="68"/>
        <v>2016</v>
      </c>
      <c r="E2231" s="2">
        <v>42708</v>
      </c>
      <c r="F2231" t="s">
        <v>128</v>
      </c>
      <c r="G2231" t="s">
        <v>3738</v>
      </c>
      <c r="H2231" t="s">
        <v>3739</v>
      </c>
      <c r="I2231" t="s">
        <v>25</v>
      </c>
      <c r="J2231" t="s">
        <v>26</v>
      </c>
      <c r="K2231" t="s">
        <v>27</v>
      </c>
      <c r="L2231" t="s">
        <v>28</v>
      </c>
      <c r="M2231">
        <v>77036</v>
      </c>
      <c r="N2231" t="s">
        <v>29</v>
      </c>
      <c r="O2231" t="s">
        <v>232</v>
      </c>
      <c r="P2231" t="s">
        <v>31</v>
      </c>
      <c r="Q2231" t="s">
        <v>82</v>
      </c>
      <c r="R2231" t="s">
        <v>233</v>
      </c>
      <c r="S2231">
        <v>294.61999999999995</v>
      </c>
      <c r="T2231">
        <v>5</v>
      </c>
      <c r="U2231" s="4">
        <v>0.8</v>
      </c>
      <c r="V2231">
        <f t="shared" si="69"/>
        <v>-235.69599999999997</v>
      </c>
      <c r="W2231">
        <v>-766.01199999999994</v>
      </c>
    </row>
    <row r="2232" spans="1:23" x14ac:dyDescent="0.3">
      <c r="A2232">
        <v>1997</v>
      </c>
      <c r="B2232" t="s">
        <v>5148</v>
      </c>
      <c r="C2232" s="2">
        <v>42706</v>
      </c>
      <c r="D2232">
        <f t="shared" si="68"/>
        <v>2016</v>
      </c>
      <c r="E2232" s="2">
        <v>42708</v>
      </c>
      <c r="F2232" t="s">
        <v>128</v>
      </c>
      <c r="G2232" t="s">
        <v>3738</v>
      </c>
      <c r="H2232" t="s">
        <v>3739</v>
      </c>
      <c r="I2232" t="s">
        <v>25</v>
      </c>
      <c r="J2232" t="s">
        <v>26</v>
      </c>
      <c r="K2232" t="s">
        <v>27</v>
      </c>
      <c r="L2232" t="s">
        <v>28</v>
      </c>
      <c r="M2232">
        <v>77036</v>
      </c>
      <c r="N2232" t="s">
        <v>29</v>
      </c>
      <c r="O2232" t="s">
        <v>322</v>
      </c>
      <c r="P2232" t="s">
        <v>54</v>
      </c>
      <c r="Q2232" t="s">
        <v>55</v>
      </c>
      <c r="R2232" t="s">
        <v>323</v>
      </c>
      <c r="S2232">
        <v>8.7520000000000007</v>
      </c>
      <c r="T2232">
        <v>4</v>
      </c>
      <c r="U2232" s="4">
        <v>0.6</v>
      </c>
      <c r="V2232">
        <f t="shared" si="69"/>
        <v>-5.2511999999999999</v>
      </c>
      <c r="W2232">
        <v>-3.719599999999998</v>
      </c>
    </row>
    <row r="2233" spans="1:23" x14ac:dyDescent="0.3">
      <c r="A2233">
        <v>5531</v>
      </c>
      <c r="B2233" t="s">
        <v>5149</v>
      </c>
      <c r="C2233" s="2">
        <v>42706</v>
      </c>
      <c r="D2233">
        <f t="shared" si="68"/>
        <v>2016</v>
      </c>
      <c r="E2233" s="2">
        <v>42710</v>
      </c>
      <c r="F2233" t="s">
        <v>22</v>
      </c>
      <c r="G2233" t="s">
        <v>5150</v>
      </c>
      <c r="H2233" t="s">
        <v>5151</v>
      </c>
      <c r="I2233" t="s">
        <v>25</v>
      </c>
      <c r="J2233" t="s">
        <v>26</v>
      </c>
      <c r="K2233" t="s">
        <v>732</v>
      </c>
      <c r="L2233" t="s">
        <v>733</v>
      </c>
      <c r="M2233">
        <v>68104</v>
      </c>
      <c r="N2233" t="s">
        <v>29</v>
      </c>
      <c r="O2233" t="s">
        <v>5152</v>
      </c>
      <c r="P2233" t="s">
        <v>67</v>
      </c>
      <c r="Q2233" t="s">
        <v>297</v>
      </c>
      <c r="R2233" t="s">
        <v>5153</v>
      </c>
      <c r="S2233">
        <v>2479.96</v>
      </c>
      <c r="T2233">
        <v>4</v>
      </c>
      <c r="U2233" s="4">
        <v>0</v>
      </c>
      <c r="V2233">
        <f t="shared" si="69"/>
        <v>0</v>
      </c>
      <c r="W2233">
        <v>743.98799999999983</v>
      </c>
    </row>
    <row r="2234" spans="1:23" x14ac:dyDescent="0.3">
      <c r="A2234">
        <v>6690</v>
      </c>
      <c r="B2234" t="s">
        <v>5154</v>
      </c>
      <c r="C2234" s="2">
        <v>42706</v>
      </c>
      <c r="D2234">
        <f t="shared" si="68"/>
        <v>2016</v>
      </c>
      <c r="E2234" s="2">
        <v>42713</v>
      </c>
      <c r="F2234" t="s">
        <v>22</v>
      </c>
      <c r="G2234" t="s">
        <v>1681</v>
      </c>
      <c r="H2234" t="s">
        <v>1682</v>
      </c>
      <c r="I2234" t="s">
        <v>104</v>
      </c>
      <c r="J2234" t="s">
        <v>26</v>
      </c>
      <c r="K2234" t="s">
        <v>27</v>
      </c>
      <c r="L2234" t="s">
        <v>28</v>
      </c>
      <c r="M2234">
        <v>77095</v>
      </c>
      <c r="N2234" t="s">
        <v>29</v>
      </c>
      <c r="O2234" t="s">
        <v>2303</v>
      </c>
      <c r="P2234" t="s">
        <v>31</v>
      </c>
      <c r="Q2234" t="s">
        <v>64</v>
      </c>
      <c r="R2234" t="s">
        <v>2304</v>
      </c>
      <c r="S2234">
        <v>12.160000000000002</v>
      </c>
      <c r="T2234">
        <v>5</v>
      </c>
      <c r="U2234" s="4">
        <v>0.2</v>
      </c>
      <c r="V2234">
        <f t="shared" si="69"/>
        <v>-2.4320000000000004</v>
      </c>
      <c r="W2234">
        <v>2.1279999999999988</v>
      </c>
    </row>
    <row r="2235" spans="1:23" x14ac:dyDescent="0.3">
      <c r="A2235">
        <v>7537</v>
      </c>
      <c r="B2235" t="s">
        <v>5155</v>
      </c>
      <c r="C2235" s="2">
        <v>42707</v>
      </c>
      <c r="D2235">
        <f t="shared" si="68"/>
        <v>2016</v>
      </c>
      <c r="E2235" s="2">
        <v>42712</v>
      </c>
      <c r="F2235" t="s">
        <v>22</v>
      </c>
      <c r="G2235" t="s">
        <v>2063</v>
      </c>
      <c r="H2235" t="s">
        <v>2064</v>
      </c>
      <c r="I2235" t="s">
        <v>25</v>
      </c>
      <c r="J2235" t="s">
        <v>26</v>
      </c>
      <c r="K2235" t="s">
        <v>27</v>
      </c>
      <c r="L2235" t="s">
        <v>28</v>
      </c>
      <c r="M2235">
        <v>77041</v>
      </c>
      <c r="N2235" t="s">
        <v>29</v>
      </c>
      <c r="O2235" t="s">
        <v>5156</v>
      </c>
      <c r="P2235" t="s">
        <v>54</v>
      </c>
      <c r="Q2235" t="s">
        <v>55</v>
      </c>
      <c r="R2235" t="s">
        <v>5157</v>
      </c>
      <c r="S2235">
        <v>13.591999999999999</v>
      </c>
      <c r="T2235">
        <v>2</v>
      </c>
      <c r="U2235" s="4">
        <v>0.6</v>
      </c>
      <c r="V2235">
        <f t="shared" si="69"/>
        <v>-8.1551999999999989</v>
      </c>
      <c r="W2235">
        <v>-14.271599999999999</v>
      </c>
    </row>
    <row r="2236" spans="1:23" x14ac:dyDescent="0.3">
      <c r="A2236">
        <v>7762</v>
      </c>
      <c r="B2236" t="s">
        <v>5158</v>
      </c>
      <c r="C2236" s="2">
        <v>42707</v>
      </c>
      <c r="D2236">
        <f t="shared" si="68"/>
        <v>2016</v>
      </c>
      <c r="E2236" s="2">
        <v>42710</v>
      </c>
      <c r="F2236" t="s">
        <v>101</v>
      </c>
      <c r="G2236" t="s">
        <v>5159</v>
      </c>
      <c r="H2236" t="s">
        <v>5160</v>
      </c>
      <c r="I2236" t="s">
        <v>25</v>
      </c>
      <c r="J2236" t="s">
        <v>26</v>
      </c>
      <c r="K2236" t="s">
        <v>287</v>
      </c>
      <c r="L2236" t="s">
        <v>28</v>
      </c>
      <c r="M2236">
        <v>75023</v>
      </c>
      <c r="N2236" t="s">
        <v>29</v>
      </c>
      <c r="O2236" t="s">
        <v>4699</v>
      </c>
      <c r="P2236" t="s">
        <v>31</v>
      </c>
      <c r="Q2236" t="s">
        <v>32</v>
      </c>
      <c r="R2236" t="s">
        <v>4700</v>
      </c>
      <c r="S2236">
        <v>10.368000000000002</v>
      </c>
      <c r="T2236">
        <v>2</v>
      </c>
      <c r="U2236" s="4">
        <v>0.2</v>
      </c>
      <c r="V2236">
        <f t="shared" si="69"/>
        <v>-2.0736000000000003</v>
      </c>
      <c r="W2236">
        <v>3.6288</v>
      </c>
    </row>
    <row r="2237" spans="1:23" x14ac:dyDescent="0.3">
      <c r="A2237">
        <v>6123</v>
      </c>
      <c r="B2237" t="s">
        <v>5161</v>
      </c>
      <c r="C2237" s="2">
        <v>42708</v>
      </c>
      <c r="D2237">
        <f t="shared" si="68"/>
        <v>2016</v>
      </c>
      <c r="E2237" s="2">
        <v>42713</v>
      </c>
      <c r="F2237" t="s">
        <v>22</v>
      </c>
      <c r="G2237" t="s">
        <v>3065</v>
      </c>
      <c r="H2237" t="s">
        <v>3066</v>
      </c>
      <c r="I2237" t="s">
        <v>25</v>
      </c>
      <c r="J2237" t="s">
        <v>26</v>
      </c>
      <c r="K2237" t="s">
        <v>166</v>
      </c>
      <c r="L2237" t="s">
        <v>39</v>
      </c>
      <c r="M2237">
        <v>60610</v>
      </c>
      <c r="N2237" t="s">
        <v>29</v>
      </c>
      <c r="O2237" t="s">
        <v>5162</v>
      </c>
      <c r="P2237" t="s">
        <v>31</v>
      </c>
      <c r="Q2237" t="s">
        <v>44</v>
      </c>
      <c r="R2237" t="s">
        <v>5163</v>
      </c>
      <c r="S2237">
        <v>61.567999999999998</v>
      </c>
      <c r="T2237">
        <v>2</v>
      </c>
      <c r="U2237" s="4">
        <v>0.2</v>
      </c>
      <c r="V2237">
        <f t="shared" si="69"/>
        <v>-12.313600000000001</v>
      </c>
      <c r="W2237">
        <v>4.6175999999999995</v>
      </c>
    </row>
    <row r="2238" spans="1:23" x14ac:dyDescent="0.3">
      <c r="A2238">
        <v>6532</v>
      </c>
      <c r="B2238" t="s">
        <v>5164</v>
      </c>
      <c r="C2238" s="2">
        <v>42708</v>
      </c>
      <c r="D2238">
        <f t="shared" si="68"/>
        <v>2016</v>
      </c>
      <c r="E2238" s="2">
        <v>42712</v>
      </c>
      <c r="F2238" t="s">
        <v>22</v>
      </c>
      <c r="G2238" t="s">
        <v>2311</v>
      </c>
      <c r="H2238" t="s">
        <v>2312</v>
      </c>
      <c r="I2238" t="s">
        <v>25</v>
      </c>
      <c r="J2238" t="s">
        <v>26</v>
      </c>
      <c r="K2238" t="s">
        <v>2274</v>
      </c>
      <c r="L2238" t="s">
        <v>252</v>
      </c>
      <c r="M2238">
        <v>55901</v>
      </c>
      <c r="N2238" t="s">
        <v>29</v>
      </c>
      <c r="O2238" t="s">
        <v>5165</v>
      </c>
      <c r="P2238" t="s">
        <v>31</v>
      </c>
      <c r="Q2238" t="s">
        <v>64</v>
      </c>
      <c r="R2238" t="s">
        <v>5166</v>
      </c>
      <c r="S2238">
        <v>8.8000000000000007</v>
      </c>
      <c r="T2238">
        <v>5</v>
      </c>
      <c r="U2238" s="4">
        <v>0</v>
      </c>
      <c r="V2238">
        <f t="shared" si="69"/>
        <v>0</v>
      </c>
      <c r="W2238">
        <v>2.5519999999999996</v>
      </c>
    </row>
    <row r="2239" spans="1:23" x14ac:dyDescent="0.3">
      <c r="A2239">
        <v>6533</v>
      </c>
      <c r="B2239" t="s">
        <v>5164</v>
      </c>
      <c r="C2239" s="2">
        <v>42708</v>
      </c>
      <c r="D2239">
        <f t="shared" si="68"/>
        <v>2016</v>
      </c>
      <c r="E2239" s="2">
        <v>42712</v>
      </c>
      <c r="F2239" t="s">
        <v>22</v>
      </c>
      <c r="G2239" t="s">
        <v>2311</v>
      </c>
      <c r="H2239" t="s">
        <v>2312</v>
      </c>
      <c r="I2239" t="s">
        <v>25</v>
      </c>
      <c r="J2239" t="s">
        <v>26</v>
      </c>
      <c r="K2239" t="s">
        <v>2274</v>
      </c>
      <c r="L2239" t="s">
        <v>252</v>
      </c>
      <c r="M2239">
        <v>55901</v>
      </c>
      <c r="N2239" t="s">
        <v>29</v>
      </c>
      <c r="O2239" t="s">
        <v>5167</v>
      </c>
      <c r="P2239" t="s">
        <v>67</v>
      </c>
      <c r="Q2239" t="s">
        <v>68</v>
      </c>
      <c r="R2239" t="s">
        <v>5168</v>
      </c>
      <c r="S2239">
        <v>142.80000000000001</v>
      </c>
      <c r="T2239">
        <v>1</v>
      </c>
      <c r="U2239" s="4">
        <v>0</v>
      </c>
      <c r="V2239">
        <f t="shared" si="69"/>
        <v>0</v>
      </c>
      <c r="W2239">
        <v>29.988</v>
      </c>
    </row>
    <row r="2240" spans="1:23" x14ac:dyDescent="0.3">
      <c r="A2240">
        <v>6534</v>
      </c>
      <c r="B2240" t="s">
        <v>5164</v>
      </c>
      <c r="C2240" s="2">
        <v>42708</v>
      </c>
      <c r="D2240">
        <f t="shared" si="68"/>
        <v>2016</v>
      </c>
      <c r="E2240" s="2">
        <v>42712</v>
      </c>
      <c r="F2240" t="s">
        <v>22</v>
      </c>
      <c r="G2240" t="s">
        <v>2311</v>
      </c>
      <c r="H2240" t="s">
        <v>2312</v>
      </c>
      <c r="I2240" t="s">
        <v>25</v>
      </c>
      <c r="J2240" t="s">
        <v>26</v>
      </c>
      <c r="K2240" t="s">
        <v>2274</v>
      </c>
      <c r="L2240" t="s">
        <v>252</v>
      </c>
      <c r="M2240">
        <v>55901</v>
      </c>
      <c r="N2240" t="s">
        <v>29</v>
      </c>
      <c r="O2240" t="s">
        <v>5169</v>
      </c>
      <c r="P2240" t="s">
        <v>67</v>
      </c>
      <c r="Q2240" t="s">
        <v>68</v>
      </c>
      <c r="R2240" t="s">
        <v>5170</v>
      </c>
      <c r="S2240">
        <v>399.95</v>
      </c>
      <c r="T2240">
        <v>5</v>
      </c>
      <c r="U2240" s="4">
        <v>0</v>
      </c>
      <c r="V2240">
        <f t="shared" si="69"/>
        <v>0</v>
      </c>
      <c r="W2240">
        <v>143.982</v>
      </c>
    </row>
    <row r="2241" spans="1:23" x14ac:dyDescent="0.3">
      <c r="A2241">
        <v>674</v>
      </c>
      <c r="B2241" t="s">
        <v>5171</v>
      </c>
      <c r="C2241" s="2">
        <v>42709</v>
      </c>
      <c r="D2241">
        <f t="shared" si="68"/>
        <v>2016</v>
      </c>
      <c r="E2241" s="2">
        <v>42712</v>
      </c>
      <c r="F2241" t="s">
        <v>101</v>
      </c>
      <c r="G2241" t="s">
        <v>3048</v>
      </c>
      <c r="H2241" t="s">
        <v>3049</v>
      </c>
      <c r="I2241" t="s">
        <v>25</v>
      </c>
      <c r="J2241" t="s">
        <v>26</v>
      </c>
      <c r="K2241" t="s">
        <v>1128</v>
      </c>
      <c r="L2241" t="s">
        <v>96</v>
      </c>
      <c r="M2241">
        <v>47201</v>
      </c>
      <c r="N2241" t="s">
        <v>29</v>
      </c>
      <c r="O2241" t="s">
        <v>5172</v>
      </c>
      <c r="P2241" t="s">
        <v>31</v>
      </c>
      <c r="Q2241" t="s">
        <v>82</v>
      </c>
      <c r="R2241" t="s">
        <v>5173</v>
      </c>
      <c r="S2241">
        <v>61.44</v>
      </c>
      <c r="T2241">
        <v>3</v>
      </c>
      <c r="U2241" s="4">
        <v>0</v>
      </c>
      <c r="V2241">
        <f t="shared" si="69"/>
        <v>0</v>
      </c>
      <c r="W2241">
        <v>16.588799999999999</v>
      </c>
    </row>
    <row r="2242" spans="1:23" x14ac:dyDescent="0.3">
      <c r="A2242">
        <v>675</v>
      </c>
      <c r="B2242" t="s">
        <v>5171</v>
      </c>
      <c r="C2242" s="2">
        <v>42709</v>
      </c>
      <c r="D2242">
        <f t="shared" si="68"/>
        <v>2016</v>
      </c>
      <c r="E2242" s="2">
        <v>42712</v>
      </c>
      <c r="F2242" t="s">
        <v>101</v>
      </c>
      <c r="G2242" t="s">
        <v>3048</v>
      </c>
      <c r="H2242" t="s">
        <v>3049</v>
      </c>
      <c r="I2242" t="s">
        <v>25</v>
      </c>
      <c r="J2242" t="s">
        <v>26</v>
      </c>
      <c r="K2242" t="s">
        <v>1128</v>
      </c>
      <c r="L2242" t="s">
        <v>96</v>
      </c>
      <c r="M2242">
        <v>47201</v>
      </c>
      <c r="N2242" t="s">
        <v>29</v>
      </c>
      <c r="O2242" t="s">
        <v>5174</v>
      </c>
      <c r="P2242" t="s">
        <v>31</v>
      </c>
      <c r="Q2242" t="s">
        <v>32</v>
      </c>
      <c r="R2242" t="s">
        <v>5175</v>
      </c>
      <c r="S2242">
        <v>38.9</v>
      </c>
      <c r="T2242">
        <v>5</v>
      </c>
      <c r="U2242" s="4">
        <v>0</v>
      </c>
      <c r="V2242">
        <f t="shared" si="69"/>
        <v>0</v>
      </c>
      <c r="W2242">
        <v>17.504999999999995</v>
      </c>
    </row>
    <row r="2243" spans="1:23" x14ac:dyDescent="0.3">
      <c r="A2243">
        <v>676</v>
      </c>
      <c r="B2243" t="s">
        <v>5171</v>
      </c>
      <c r="C2243" s="2">
        <v>42709</v>
      </c>
      <c r="D2243">
        <f t="shared" ref="D2243:D2306" si="70">YEAR(C2243)</f>
        <v>2016</v>
      </c>
      <c r="E2243" s="2">
        <v>42712</v>
      </c>
      <c r="F2243" t="s">
        <v>101</v>
      </c>
      <c r="G2243" t="s">
        <v>3048</v>
      </c>
      <c r="H2243" t="s">
        <v>3049</v>
      </c>
      <c r="I2243" t="s">
        <v>25</v>
      </c>
      <c r="J2243" t="s">
        <v>26</v>
      </c>
      <c r="K2243" t="s">
        <v>1128</v>
      </c>
      <c r="L2243" t="s">
        <v>96</v>
      </c>
      <c r="M2243">
        <v>47201</v>
      </c>
      <c r="N2243" t="s">
        <v>29</v>
      </c>
      <c r="O2243" t="s">
        <v>1221</v>
      </c>
      <c r="P2243" t="s">
        <v>67</v>
      </c>
      <c r="Q2243" t="s">
        <v>68</v>
      </c>
      <c r="R2243" t="s">
        <v>1222</v>
      </c>
      <c r="S2243">
        <v>99.390000000000015</v>
      </c>
      <c r="T2243">
        <v>3</v>
      </c>
      <c r="U2243" s="4">
        <v>0</v>
      </c>
      <c r="V2243">
        <f t="shared" ref="V2243:V2306" si="71">S2243*-U2243</f>
        <v>0</v>
      </c>
      <c r="W2243">
        <v>40.749900000000004</v>
      </c>
    </row>
    <row r="2244" spans="1:23" x14ac:dyDescent="0.3">
      <c r="A2244">
        <v>3897</v>
      </c>
      <c r="B2244" t="s">
        <v>5176</v>
      </c>
      <c r="C2244" s="2">
        <v>42711</v>
      </c>
      <c r="D2244">
        <f t="shared" si="70"/>
        <v>2016</v>
      </c>
      <c r="E2244" s="2">
        <v>42716</v>
      </c>
      <c r="F2244" t="s">
        <v>22</v>
      </c>
      <c r="G2244" t="s">
        <v>2201</v>
      </c>
      <c r="H2244" t="s">
        <v>2202</v>
      </c>
      <c r="I2244" t="s">
        <v>104</v>
      </c>
      <c r="J2244" t="s">
        <v>26</v>
      </c>
      <c r="K2244" t="s">
        <v>403</v>
      </c>
      <c r="L2244" t="s">
        <v>28</v>
      </c>
      <c r="M2244">
        <v>78207</v>
      </c>
      <c r="N2244" t="s">
        <v>29</v>
      </c>
      <c r="O2244" t="s">
        <v>1719</v>
      </c>
      <c r="P2244" t="s">
        <v>31</v>
      </c>
      <c r="Q2244" t="s">
        <v>98</v>
      </c>
      <c r="R2244" t="s">
        <v>1720</v>
      </c>
      <c r="S2244">
        <v>3.5519999999999996</v>
      </c>
      <c r="T2244">
        <v>3</v>
      </c>
      <c r="U2244" s="4">
        <v>0.2</v>
      </c>
      <c r="V2244">
        <f t="shared" si="71"/>
        <v>-0.71039999999999992</v>
      </c>
      <c r="W2244">
        <v>1.2431999999999999</v>
      </c>
    </row>
    <row r="2245" spans="1:23" x14ac:dyDescent="0.3">
      <c r="A2245">
        <v>3898</v>
      </c>
      <c r="B2245" t="s">
        <v>5176</v>
      </c>
      <c r="C2245" s="2">
        <v>42711</v>
      </c>
      <c r="D2245">
        <f t="shared" si="70"/>
        <v>2016</v>
      </c>
      <c r="E2245" s="2">
        <v>42716</v>
      </c>
      <c r="F2245" t="s">
        <v>22</v>
      </c>
      <c r="G2245" t="s">
        <v>2201</v>
      </c>
      <c r="H2245" t="s">
        <v>2202</v>
      </c>
      <c r="I2245" t="s">
        <v>104</v>
      </c>
      <c r="J2245" t="s">
        <v>26</v>
      </c>
      <c r="K2245" t="s">
        <v>403</v>
      </c>
      <c r="L2245" t="s">
        <v>28</v>
      </c>
      <c r="M2245">
        <v>78207</v>
      </c>
      <c r="N2245" t="s">
        <v>29</v>
      </c>
      <c r="O2245" t="s">
        <v>2044</v>
      </c>
      <c r="P2245" t="s">
        <v>31</v>
      </c>
      <c r="Q2245" t="s">
        <v>32</v>
      </c>
      <c r="R2245" t="s">
        <v>2045</v>
      </c>
      <c r="S2245">
        <v>15.552000000000003</v>
      </c>
      <c r="T2245">
        <v>3</v>
      </c>
      <c r="U2245" s="4">
        <v>0.2</v>
      </c>
      <c r="V2245">
        <f t="shared" si="71"/>
        <v>-3.1104000000000007</v>
      </c>
      <c r="W2245">
        <v>5.4432</v>
      </c>
    </row>
    <row r="2246" spans="1:23" x14ac:dyDescent="0.3">
      <c r="A2246">
        <v>4992</v>
      </c>
      <c r="B2246" t="s">
        <v>5177</v>
      </c>
      <c r="C2246" s="2">
        <v>42711</v>
      </c>
      <c r="D2246">
        <f t="shared" si="70"/>
        <v>2016</v>
      </c>
      <c r="E2246" s="2">
        <v>42717</v>
      </c>
      <c r="F2246" t="s">
        <v>22</v>
      </c>
      <c r="G2246" t="s">
        <v>1016</v>
      </c>
      <c r="H2246" t="s">
        <v>1017</v>
      </c>
      <c r="I2246" t="s">
        <v>104</v>
      </c>
      <c r="J2246" t="s">
        <v>26</v>
      </c>
      <c r="K2246" t="s">
        <v>166</v>
      </c>
      <c r="L2246" t="s">
        <v>39</v>
      </c>
      <c r="M2246">
        <v>60653</v>
      </c>
      <c r="N2246" t="s">
        <v>29</v>
      </c>
      <c r="O2246" t="s">
        <v>1002</v>
      </c>
      <c r="P2246" t="s">
        <v>31</v>
      </c>
      <c r="Q2246" t="s">
        <v>47</v>
      </c>
      <c r="R2246" t="s">
        <v>1003</v>
      </c>
      <c r="S2246">
        <v>1889.9899999999998</v>
      </c>
      <c r="T2246">
        <v>5</v>
      </c>
      <c r="U2246" s="4">
        <v>0.8</v>
      </c>
      <c r="V2246">
        <f t="shared" si="71"/>
        <v>-1511.992</v>
      </c>
      <c r="W2246">
        <v>-2929.4845000000005</v>
      </c>
    </row>
    <row r="2247" spans="1:23" x14ac:dyDescent="0.3">
      <c r="A2247">
        <v>5728</v>
      </c>
      <c r="B2247" t="s">
        <v>5178</v>
      </c>
      <c r="C2247" s="2">
        <v>42712</v>
      </c>
      <c r="D2247">
        <f t="shared" si="70"/>
        <v>2016</v>
      </c>
      <c r="E2247" s="2">
        <v>42717</v>
      </c>
      <c r="F2247" t="s">
        <v>22</v>
      </c>
      <c r="G2247" t="s">
        <v>1638</v>
      </c>
      <c r="H2247" t="s">
        <v>1639</v>
      </c>
      <c r="I2247" t="s">
        <v>25</v>
      </c>
      <c r="J2247" t="s">
        <v>26</v>
      </c>
      <c r="K2247" t="s">
        <v>1184</v>
      </c>
      <c r="L2247" t="s">
        <v>124</v>
      </c>
      <c r="M2247">
        <v>53711</v>
      </c>
      <c r="N2247" t="s">
        <v>29</v>
      </c>
      <c r="O2247" t="s">
        <v>3919</v>
      </c>
      <c r="P2247" t="s">
        <v>67</v>
      </c>
      <c r="Q2247" t="s">
        <v>68</v>
      </c>
      <c r="R2247" t="s">
        <v>3920</v>
      </c>
      <c r="S2247">
        <v>178.10999999999999</v>
      </c>
      <c r="T2247">
        <v>3</v>
      </c>
      <c r="U2247" s="4">
        <v>0</v>
      </c>
      <c r="V2247">
        <f t="shared" si="71"/>
        <v>0</v>
      </c>
      <c r="W2247">
        <v>32.059799999999996</v>
      </c>
    </row>
    <row r="2248" spans="1:23" x14ac:dyDescent="0.3">
      <c r="A2248">
        <v>5729</v>
      </c>
      <c r="B2248" t="s">
        <v>5178</v>
      </c>
      <c r="C2248" s="2">
        <v>42712</v>
      </c>
      <c r="D2248">
        <f t="shared" si="70"/>
        <v>2016</v>
      </c>
      <c r="E2248" s="2">
        <v>42717</v>
      </c>
      <c r="F2248" t="s">
        <v>22</v>
      </c>
      <c r="G2248" t="s">
        <v>1638</v>
      </c>
      <c r="H2248" t="s">
        <v>1639</v>
      </c>
      <c r="I2248" t="s">
        <v>25</v>
      </c>
      <c r="J2248" t="s">
        <v>26</v>
      </c>
      <c r="K2248" t="s">
        <v>1184</v>
      </c>
      <c r="L2248" t="s">
        <v>124</v>
      </c>
      <c r="M2248">
        <v>53711</v>
      </c>
      <c r="N2248" t="s">
        <v>29</v>
      </c>
      <c r="O2248" t="s">
        <v>5179</v>
      </c>
      <c r="P2248" t="s">
        <v>31</v>
      </c>
      <c r="Q2248" t="s">
        <v>82</v>
      </c>
      <c r="R2248" t="s">
        <v>5180</v>
      </c>
      <c r="S2248">
        <v>1089.75</v>
      </c>
      <c r="T2248">
        <v>3</v>
      </c>
      <c r="U2248" s="4">
        <v>0</v>
      </c>
      <c r="V2248">
        <f t="shared" si="71"/>
        <v>0</v>
      </c>
      <c r="W2248">
        <v>305.13000000000011</v>
      </c>
    </row>
    <row r="2249" spans="1:23" x14ac:dyDescent="0.3">
      <c r="A2249">
        <v>5730</v>
      </c>
      <c r="B2249" t="s">
        <v>5178</v>
      </c>
      <c r="C2249" s="2">
        <v>42712</v>
      </c>
      <c r="D2249">
        <f t="shared" si="70"/>
        <v>2016</v>
      </c>
      <c r="E2249" s="2">
        <v>42717</v>
      </c>
      <c r="F2249" t="s">
        <v>22</v>
      </c>
      <c r="G2249" t="s">
        <v>1638</v>
      </c>
      <c r="H2249" t="s">
        <v>1639</v>
      </c>
      <c r="I2249" t="s">
        <v>25</v>
      </c>
      <c r="J2249" t="s">
        <v>26</v>
      </c>
      <c r="K2249" t="s">
        <v>1184</v>
      </c>
      <c r="L2249" t="s">
        <v>124</v>
      </c>
      <c r="M2249">
        <v>53711</v>
      </c>
      <c r="N2249" t="s">
        <v>29</v>
      </c>
      <c r="O2249" t="s">
        <v>1112</v>
      </c>
      <c r="P2249" t="s">
        <v>31</v>
      </c>
      <c r="Q2249" t="s">
        <v>41</v>
      </c>
      <c r="R2249" t="s">
        <v>1113</v>
      </c>
      <c r="S2249">
        <v>61.06</v>
      </c>
      <c r="T2249">
        <v>2</v>
      </c>
      <c r="U2249" s="4">
        <v>0</v>
      </c>
      <c r="V2249">
        <f t="shared" si="71"/>
        <v>0</v>
      </c>
      <c r="W2249">
        <v>28.087600000000002</v>
      </c>
    </row>
    <row r="2250" spans="1:23" x14ac:dyDescent="0.3">
      <c r="A2250">
        <v>5731</v>
      </c>
      <c r="B2250" t="s">
        <v>5178</v>
      </c>
      <c r="C2250" s="2">
        <v>42712</v>
      </c>
      <c r="D2250">
        <f t="shared" si="70"/>
        <v>2016</v>
      </c>
      <c r="E2250" s="2">
        <v>42717</v>
      </c>
      <c r="F2250" t="s">
        <v>22</v>
      </c>
      <c r="G2250" t="s">
        <v>1638</v>
      </c>
      <c r="H2250" t="s">
        <v>1639</v>
      </c>
      <c r="I2250" t="s">
        <v>25</v>
      </c>
      <c r="J2250" t="s">
        <v>26</v>
      </c>
      <c r="K2250" t="s">
        <v>1184</v>
      </c>
      <c r="L2250" t="s">
        <v>124</v>
      </c>
      <c r="M2250">
        <v>53711</v>
      </c>
      <c r="N2250" t="s">
        <v>29</v>
      </c>
      <c r="O2250" t="s">
        <v>3452</v>
      </c>
      <c r="P2250" t="s">
        <v>54</v>
      </c>
      <c r="Q2250" t="s">
        <v>110</v>
      </c>
      <c r="R2250" t="s">
        <v>3453</v>
      </c>
      <c r="S2250">
        <v>459.92</v>
      </c>
      <c r="T2250">
        <v>4</v>
      </c>
      <c r="U2250" s="4">
        <v>0</v>
      </c>
      <c r="V2250">
        <f t="shared" si="71"/>
        <v>0</v>
      </c>
      <c r="W2250">
        <v>41.392799999999966</v>
      </c>
    </row>
    <row r="2251" spans="1:23" x14ac:dyDescent="0.3">
      <c r="A2251">
        <v>5732</v>
      </c>
      <c r="B2251" t="s">
        <v>5178</v>
      </c>
      <c r="C2251" s="2">
        <v>42712</v>
      </c>
      <c r="D2251">
        <f t="shared" si="70"/>
        <v>2016</v>
      </c>
      <c r="E2251" s="2">
        <v>42717</v>
      </c>
      <c r="F2251" t="s">
        <v>22</v>
      </c>
      <c r="G2251" t="s">
        <v>1638</v>
      </c>
      <c r="H2251" t="s">
        <v>1639</v>
      </c>
      <c r="I2251" t="s">
        <v>25</v>
      </c>
      <c r="J2251" t="s">
        <v>26</v>
      </c>
      <c r="K2251" t="s">
        <v>1184</v>
      </c>
      <c r="L2251" t="s">
        <v>124</v>
      </c>
      <c r="M2251">
        <v>53711</v>
      </c>
      <c r="N2251" t="s">
        <v>29</v>
      </c>
      <c r="O2251" t="s">
        <v>3953</v>
      </c>
      <c r="P2251" t="s">
        <v>31</v>
      </c>
      <c r="Q2251" t="s">
        <v>32</v>
      </c>
      <c r="R2251" t="s">
        <v>3954</v>
      </c>
      <c r="S2251">
        <v>27.52</v>
      </c>
      <c r="T2251">
        <v>4</v>
      </c>
      <c r="U2251" s="4">
        <v>0</v>
      </c>
      <c r="V2251">
        <f t="shared" si="71"/>
        <v>0</v>
      </c>
      <c r="W2251">
        <v>12.659199999999998</v>
      </c>
    </row>
    <row r="2252" spans="1:23" x14ac:dyDescent="0.3">
      <c r="A2252">
        <v>76</v>
      </c>
      <c r="B2252" t="s">
        <v>5181</v>
      </c>
      <c r="C2252" s="2">
        <v>42713</v>
      </c>
      <c r="D2252">
        <f t="shared" si="70"/>
        <v>2016</v>
      </c>
      <c r="E2252" s="2">
        <v>42715</v>
      </c>
      <c r="F2252" t="s">
        <v>101</v>
      </c>
      <c r="G2252" t="s">
        <v>1589</v>
      </c>
      <c r="H2252" t="s">
        <v>1590</v>
      </c>
      <c r="I2252" t="s">
        <v>104</v>
      </c>
      <c r="J2252" t="s">
        <v>26</v>
      </c>
      <c r="K2252" t="s">
        <v>27</v>
      </c>
      <c r="L2252" t="s">
        <v>28</v>
      </c>
      <c r="M2252">
        <v>77041</v>
      </c>
      <c r="N2252" t="s">
        <v>29</v>
      </c>
      <c r="O2252" t="s">
        <v>5182</v>
      </c>
      <c r="P2252" t="s">
        <v>31</v>
      </c>
      <c r="Q2252" t="s">
        <v>47</v>
      </c>
      <c r="R2252" t="s">
        <v>5183</v>
      </c>
      <c r="S2252">
        <v>1.2479999999999998</v>
      </c>
      <c r="T2252">
        <v>3</v>
      </c>
      <c r="U2252" s="4">
        <v>0.8</v>
      </c>
      <c r="V2252">
        <f t="shared" si="71"/>
        <v>-0.99839999999999984</v>
      </c>
      <c r="W2252">
        <v>-1.9344000000000006</v>
      </c>
    </row>
    <row r="2253" spans="1:23" x14ac:dyDescent="0.3">
      <c r="A2253">
        <v>77</v>
      </c>
      <c r="B2253" t="s">
        <v>5181</v>
      </c>
      <c r="C2253" s="2">
        <v>42713</v>
      </c>
      <c r="D2253">
        <f t="shared" si="70"/>
        <v>2016</v>
      </c>
      <c r="E2253" s="2">
        <v>42715</v>
      </c>
      <c r="F2253" t="s">
        <v>101</v>
      </c>
      <c r="G2253" t="s">
        <v>1589</v>
      </c>
      <c r="H2253" t="s">
        <v>1590</v>
      </c>
      <c r="I2253" t="s">
        <v>104</v>
      </c>
      <c r="J2253" t="s">
        <v>26</v>
      </c>
      <c r="K2253" t="s">
        <v>27</v>
      </c>
      <c r="L2253" t="s">
        <v>28</v>
      </c>
      <c r="M2253">
        <v>77041</v>
      </c>
      <c r="N2253" t="s">
        <v>29</v>
      </c>
      <c r="O2253" t="s">
        <v>5184</v>
      </c>
      <c r="P2253" t="s">
        <v>54</v>
      </c>
      <c r="Q2253" t="s">
        <v>55</v>
      </c>
      <c r="R2253" t="s">
        <v>5185</v>
      </c>
      <c r="S2253">
        <v>9.7080000000000002</v>
      </c>
      <c r="T2253">
        <v>3</v>
      </c>
      <c r="U2253" s="4">
        <v>0.6</v>
      </c>
      <c r="V2253">
        <f t="shared" si="71"/>
        <v>-5.8247999999999998</v>
      </c>
      <c r="W2253">
        <v>-5.8248000000000015</v>
      </c>
    </row>
    <row r="2254" spans="1:23" x14ac:dyDescent="0.3">
      <c r="A2254">
        <v>78</v>
      </c>
      <c r="B2254" t="s">
        <v>5181</v>
      </c>
      <c r="C2254" s="2">
        <v>42713</v>
      </c>
      <c r="D2254">
        <f t="shared" si="70"/>
        <v>2016</v>
      </c>
      <c r="E2254" s="2">
        <v>42715</v>
      </c>
      <c r="F2254" t="s">
        <v>101</v>
      </c>
      <c r="G2254" t="s">
        <v>1589</v>
      </c>
      <c r="H2254" t="s">
        <v>1590</v>
      </c>
      <c r="I2254" t="s">
        <v>104</v>
      </c>
      <c r="J2254" t="s">
        <v>26</v>
      </c>
      <c r="K2254" t="s">
        <v>27</v>
      </c>
      <c r="L2254" t="s">
        <v>28</v>
      </c>
      <c r="M2254">
        <v>77041</v>
      </c>
      <c r="N2254" t="s">
        <v>29</v>
      </c>
      <c r="O2254" t="s">
        <v>4137</v>
      </c>
      <c r="P2254" t="s">
        <v>31</v>
      </c>
      <c r="Q2254" t="s">
        <v>44</v>
      </c>
      <c r="R2254" t="s">
        <v>4138</v>
      </c>
      <c r="S2254">
        <v>27.240000000000002</v>
      </c>
      <c r="T2254">
        <v>3</v>
      </c>
      <c r="U2254" s="4">
        <v>0.2</v>
      </c>
      <c r="V2254">
        <f t="shared" si="71"/>
        <v>-5.4480000000000004</v>
      </c>
      <c r="W2254">
        <v>2.724000000000002</v>
      </c>
    </row>
    <row r="2255" spans="1:23" x14ac:dyDescent="0.3">
      <c r="A2255">
        <v>1469</v>
      </c>
      <c r="B2255" t="s">
        <v>5186</v>
      </c>
      <c r="C2255" s="2">
        <v>42713</v>
      </c>
      <c r="D2255">
        <f t="shared" si="70"/>
        <v>2016</v>
      </c>
      <c r="E2255" s="2">
        <v>42717</v>
      </c>
      <c r="F2255" t="s">
        <v>22</v>
      </c>
      <c r="G2255" t="s">
        <v>1334</v>
      </c>
      <c r="H2255" t="s">
        <v>1335</v>
      </c>
      <c r="I2255" t="s">
        <v>104</v>
      </c>
      <c r="J2255" t="s">
        <v>26</v>
      </c>
      <c r="K2255" t="s">
        <v>115</v>
      </c>
      <c r="L2255" t="s">
        <v>74</v>
      </c>
      <c r="M2255">
        <v>48234</v>
      </c>
      <c r="N2255" t="s">
        <v>29</v>
      </c>
      <c r="O2255" t="s">
        <v>2984</v>
      </c>
      <c r="P2255" t="s">
        <v>54</v>
      </c>
      <c r="Q2255" t="s">
        <v>140</v>
      </c>
      <c r="R2255" t="s">
        <v>2985</v>
      </c>
      <c r="S2255">
        <v>872.94</v>
      </c>
      <c r="T2255">
        <v>3</v>
      </c>
      <c r="U2255" s="4">
        <v>0</v>
      </c>
      <c r="V2255">
        <f t="shared" si="71"/>
        <v>0</v>
      </c>
      <c r="W2255">
        <v>226.96439999999998</v>
      </c>
    </row>
    <row r="2256" spans="1:23" x14ac:dyDescent="0.3">
      <c r="A2256">
        <v>1470</v>
      </c>
      <c r="B2256" t="s">
        <v>5186</v>
      </c>
      <c r="C2256" s="2">
        <v>42713</v>
      </c>
      <c r="D2256">
        <f t="shared" si="70"/>
        <v>2016</v>
      </c>
      <c r="E2256" s="2">
        <v>42717</v>
      </c>
      <c r="F2256" t="s">
        <v>22</v>
      </c>
      <c r="G2256" t="s">
        <v>1334</v>
      </c>
      <c r="H2256" t="s">
        <v>1335</v>
      </c>
      <c r="I2256" t="s">
        <v>104</v>
      </c>
      <c r="J2256" t="s">
        <v>26</v>
      </c>
      <c r="K2256" t="s">
        <v>115</v>
      </c>
      <c r="L2256" t="s">
        <v>74</v>
      </c>
      <c r="M2256">
        <v>48234</v>
      </c>
      <c r="N2256" t="s">
        <v>29</v>
      </c>
      <c r="O2256" t="s">
        <v>562</v>
      </c>
      <c r="P2256" t="s">
        <v>31</v>
      </c>
      <c r="Q2256" t="s">
        <v>47</v>
      </c>
      <c r="R2256" t="s">
        <v>563</v>
      </c>
      <c r="S2256">
        <v>41.54</v>
      </c>
      <c r="T2256">
        <v>2</v>
      </c>
      <c r="U2256" s="4">
        <v>0</v>
      </c>
      <c r="V2256">
        <f t="shared" si="71"/>
        <v>0</v>
      </c>
      <c r="W2256">
        <v>19.523799999999998</v>
      </c>
    </row>
    <row r="2257" spans="1:23" x14ac:dyDescent="0.3">
      <c r="A2257">
        <v>1471</v>
      </c>
      <c r="B2257" t="s">
        <v>5186</v>
      </c>
      <c r="C2257" s="2">
        <v>42713</v>
      </c>
      <c r="D2257">
        <f t="shared" si="70"/>
        <v>2016</v>
      </c>
      <c r="E2257" s="2">
        <v>42717</v>
      </c>
      <c r="F2257" t="s">
        <v>22</v>
      </c>
      <c r="G2257" t="s">
        <v>1334</v>
      </c>
      <c r="H2257" t="s">
        <v>1335</v>
      </c>
      <c r="I2257" t="s">
        <v>104</v>
      </c>
      <c r="J2257" t="s">
        <v>26</v>
      </c>
      <c r="K2257" t="s">
        <v>115</v>
      </c>
      <c r="L2257" t="s">
        <v>74</v>
      </c>
      <c r="M2257">
        <v>48234</v>
      </c>
      <c r="N2257" t="s">
        <v>29</v>
      </c>
      <c r="O2257" t="s">
        <v>5187</v>
      </c>
      <c r="P2257" t="s">
        <v>31</v>
      </c>
      <c r="Q2257" t="s">
        <v>32</v>
      </c>
      <c r="R2257" t="s">
        <v>5188</v>
      </c>
      <c r="S2257">
        <v>12.96</v>
      </c>
      <c r="T2257">
        <v>2</v>
      </c>
      <c r="U2257" s="4">
        <v>0</v>
      </c>
      <c r="V2257">
        <f t="shared" si="71"/>
        <v>0</v>
      </c>
      <c r="W2257">
        <v>6.2208000000000006</v>
      </c>
    </row>
    <row r="2258" spans="1:23" x14ac:dyDescent="0.3">
      <c r="A2258">
        <v>1691</v>
      </c>
      <c r="B2258" t="s">
        <v>5189</v>
      </c>
      <c r="C2258" s="2">
        <v>42713</v>
      </c>
      <c r="D2258">
        <f t="shared" si="70"/>
        <v>2016</v>
      </c>
      <c r="E2258" s="2">
        <v>42719</v>
      </c>
      <c r="F2258" t="s">
        <v>22</v>
      </c>
      <c r="G2258" t="s">
        <v>5190</v>
      </c>
      <c r="H2258" t="s">
        <v>5191</v>
      </c>
      <c r="I2258" t="s">
        <v>25</v>
      </c>
      <c r="J2258" t="s">
        <v>26</v>
      </c>
      <c r="K2258" t="s">
        <v>1051</v>
      </c>
      <c r="L2258" t="s">
        <v>96</v>
      </c>
      <c r="M2258">
        <v>46203</v>
      </c>
      <c r="N2258" t="s">
        <v>29</v>
      </c>
      <c r="O2258" t="s">
        <v>3241</v>
      </c>
      <c r="P2258" t="s">
        <v>31</v>
      </c>
      <c r="Q2258" t="s">
        <v>32</v>
      </c>
      <c r="R2258" t="s">
        <v>3242</v>
      </c>
      <c r="S2258">
        <v>33.450000000000003</v>
      </c>
      <c r="T2258">
        <v>5</v>
      </c>
      <c r="U2258" s="4">
        <v>0</v>
      </c>
      <c r="V2258">
        <f t="shared" si="71"/>
        <v>0</v>
      </c>
      <c r="W2258">
        <v>15.387</v>
      </c>
    </row>
    <row r="2259" spans="1:23" x14ac:dyDescent="0.3">
      <c r="A2259">
        <v>1692</v>
      </c>
      <c r="B2259" t="s">
        <v>5189</v>
      </c>
      <c r="C2259" s="2">
        <v>42713</v>
      </c>
      <c r="D2259">
        <f t="shared" si="70"/>
        <v>2016</v>
      </c>
      <c r="E2259" s="2">
        <v>42719</v>
      </c>
      <c r="F2259" t="s">
        <v>22</v>
      </c>
      <c r="G2259" t="s">
        <v>5190</v>
      </c>
      <c r="H2259" t="s">
        <v>5191</v>
      </c>
      <c r="I2259" t="s">
        <v>25</v>
      </c>
      <c r="J2259" t="s">
        <v>26</v>
      </c>
      <c r="K2259" t="s">
        <v>1051</v>
      </c>
      <c r="L2259" t="s">
        <v>96</v>
      </c>
      <c r="M2259">
        <v>46203</v>
      </c>
      <c r="N2259" t="s">
        <v>29</v>
      </c>
      <c r="O2259" t="s">
        <v>5182</v>
      </c>
      <c r="P2259" t="s">
        <v>31</v>
      </c>
      <c r="Q2259" t="s">
        <v>47</v>
      </c>
      <c r="R2259" t="s">
        <v>5183</v>
      </c>
      <c r="S2259">
        <v>10.4</v>
      </c>
      <c r="T2259">
        <v>5</v>
      </c>
      <c r="U2259" s="4">
        <v>0</v>
      </c>
      <c r="V2259">
        <f t="shared" si="71"/>
        <v>0</v>
      </c>
      <c r="W2259">
        <v>5.0960000000000001</v>
      </c>
    </row>
    <row r="2260" spans="1:23" x14ac:dyDescent="0.3">
      <c r="A2260">
        <v>3651</v>
      </c>
      <c r="B2260" t="s">
        <v>5192</v>
      </c>
      <c r="C2260" s="2">
        <v>42713</v>
      </c>
      <c r="D2260">
        <f t="shared" si="70"/>
        <v>2016</v>
      </c>
      <c r="E2260" s="2">
        <v>42715</v>
      </c>
      <c r="F2260" t="s">
        <v>128</v>
      </c>
      <c r="G2260" t="s">
        <v>1769</v>
      </c>
      <c r="H2260" t="s">
        <v>1770</v>
      </c>
      <c r="I2260" t="s">
        <v>25</v>
      </c>
      <c r="J2260" t="s">
        <v>26</v>
      </c>
      <c r="K2260" t="s">
        <v>115</v>
      </c>
      <c r="L2260" t="s">
        <v>74</v>
      </c>
      <c r="M2260">
        <v>48234</v>
      </c>
      <c r="N2260" t="s">
        <v>29</v>
      </c>
      <c r="O2260" t="s">
        <v>1024</v>
      </c>
      <c r="P2260" t="s">
        <v>67</v>
      </c>
      <c r="Q2260" t="s">
        <v>68</v>
      </c>
      <c r="R2260" t="s">
        <v>1025</v>
      </c>
      <c r="S2260">
        <v>104.88</v>
      </c>
      <c r="T2260">
        <v>6</v>
      </c>
      <c r="U2260" s="4">
        <v>0</v>
      </c>
      <c r="V2260">
        <f t="shared" si="71"/>
        <v>0</v>
      </c>
      <c r="W2260">
        <v>41.952000000000005</v>
      </c>
    </row>
    <row r="2261" spans="1:23" x14ac:dyDescent="0.3">
      <c r="A2261">
        <v>3652</v>
      </c>
      <c r="B2261" t="s">
        <v>5192</v>
      </c>
      <c r="C2261" s="2">
        <v>42713</v>
      </c>
      <c r="D2261">
        <f t="shared" si="70"/>
        <v>2016</v>
      </c>
      <c r="E2261" s="2">
        <v>42715</v>
      </c>
      <c r="F2261" t="s">
        <v>128</v>
      </c>
      <c r="G2261" t="s">
        <v>1769</v>
      </c>
      <c r="H2261" t="s">
        <v>1770</v>
      </c>
      <c r="I2261" t="s">
        <v>25</v>
      </c>
      <c r="J2261" t="s">
        <v>26</v>
      </c>
      <c r="K2261" t="s">
        <v>115</v>
      </c>
      <c r="L2261" t="s">
        <v>74</v>
      </c>
      <c r="M2261">
        <v>48234</v>
      </c>
      <c r="N2261" t="s">
        <v>29</v>
      </c>
      <c r="O2261" t="s">
        <v>5193</v>
      </c>
      <c r="P2261" t="s">
        <v>31</v>
      </c>
      <c r="Q2261" t="s">
        <v>64</v>
      </c>
      <c r="R2261" t="s">
        <v>5194</v>
      </c>
      <c r="S2261">
        <v>34.700000000000003</v>
      </c>
      <c r="T2261">
        <v>5</v>
      </c>
      <c r="U2261" s="4">
        <v>0</v>
      </c>
      <c r="V2261">
        <f t="shared" si="71"/>
        <v>0</v>
      </c>
      <c r="W2261">
        <v>12.492000000000001</v>
      </c>
    </row>
    <row r="2262" spans="1:23" x14ac:dyDescent="0.3">
      <c r="A2262">
        <v>3653</v>
      </c>
      <c r="B2262" t="s">
        <v>5192</v>
      </c>
      <c r="C2262" s="2">
        <v>42713</v>
      </c>
      <c r="D2262">
        <f t="shared" si="70"/>
        <v>2016</v>
      </c>
      <c r="E2262" s="2">
        <v>42715</v>
      </c>
      <c r="F2262" t="s">
        <v>128</v>
      </c>
      <c r="G2262" t="s">
        <v>1769</v>
      </c>
      <c r="H2262" t="s">
        <v>1770</v>
      </c>
      <c r="I2262" t="s">
        <v>25</v>
      </c>
      <c r="J2262" t="s">
        <v>26</v>
      </c>
      <c r="K2262" t="s">
        <v>115</v>
      </c>
      <c r="L2262" t="s">
        <v>74</v>
      </c>
      <c r="M2262">
        <v>48234</v>
      </c>
      <c r="N2262" t="s">
        <v>29</v>
      </c>
      <c r="O2262" t="s">
        <v>4737</v>
      </c>
      <c r="P2262" t="s">
        <v>31</v>
      </c>
      <c r="Q2262" t="s">
        <v>47</v>
      </c>
      <c r="R2262" t="s">
        <v>4738</v>
      </c>
      <c r="S2262">
        <v>33.72</v>
      </c>
      <c r="T2262">
        <v>4</v>
      </c>
      <c r="U2262" s="4">
        <v>0</v>
      </c>
      <c r="V2262">
        <f t="shared" si="71"/>
        <v>0</v>
      </c>
      <c r="W2262">
        <v>15.511199999999999</v>
      </c>
    </row>
    <row r="2263" spans="1:23" x14ac:dyDescent="0.3">
      <c r="A2263">
        <v>3654</v>
      </c>
      <c r="B2263" t="s">
        <v>5192</v>
      </c>
      <c r="C2263" s="2">
        <v>42713</v>
      </c>
      <c r="D2263">
        <f t="shared" si="70"/>
        <v>2016</v>
      </c>
      <c r="E2263" s="2">
        <v>42715</v>
      </c>
      <c r="F2263" t="s">
        <v>128</v>
      </c>
      <c r="G2263" t="s">
        <v>1769</v>
      </c>
      <c r="H2263" t="s">
        <v>1770</v>
      </c>
      <c r="I2263" t="s">
        <v>25</v>
      </c>
      <c r="J2263" t="s">
        <v>26</v>
      </c>
      <c r="K2263" t="s">
        <v>115</v>
      </c>
      <c r="L2263" t="s">
        <v>74</v>
      </c>
      <c r="M2263">
        <v>48234</v>
      </c>
      <c r="N2263" t="s">
        <v>29</v>
      </c>
      <c r="O2263" t="s">
        <v>2646</v>
      </c>
      <c r="P2263" t="s">
        <v>31</v>
      </c>
      <c r="Q2263" t="s">
        <v>32</v>
      </c>
      <c r="R2263" t="s">
        <v>2568</v>
      </c>
      <c r="S2263">
        <v>14.940000000000001</v>
      </c>
      <c r="T2263">
        <v>3</v>
      </c>
      <c r="U2263" s="4">
        <v>0</v>
      </c>
      <c r="V2263">
        <f t="shared" si="71"/>
        <v>0</v>
      </c>
      <c r="W2263">
        <v>7.0218000000000007</v>
      </c>
    </row>
    <row r="2264" spans="1:23" x14ac:dyDescent="0.3">
      <c r="A2264">
        <v>4211</v>
      </c>
      <c r="B2264" t="s">
        <v>5195</v>
      </c>
      <c r="C2264" s="2">
        <v>42713</v>
      </c>
      <c r="D2264">
        <f t="shared" si="70"/>
        <v>2016</v>
      </c>
      <c r="E2264" s="2">
        <v>42718</v>
      </c>
      <c r="F2264" t="s">
        <v>22</v>
      </c>
      <c r="G2264" t="s">
        <v>5196</v>
      </c>
      <c r="H2264" t="s">
        <v>5197</v>
      </c>
      <c r="I2264" t="s">
        <v>25</v>
      </c>
      <c r="J2264" t="s">
        <v>26</v>
      </c>
      <c r="K2264" t="s">
        <v>166</v>
      </c>
      <c r="L2264" t="s">
        <v>39</v>
      </c>
      <c r="M2264">
        <v>60623</v>
      </c>
      <c r="N2264" t="s">
        <v>29</v>
      </c>
      <c r="O2264" t="s">
        <v>5198</v>
      </c>
      <c r="P2264" t="s">
        <v>31</v>
      </c>
      <c r="Q2264" t="s">
        <v>32</v>
      </c>
      <c r="R2264" t="s">
        <v>5199</v>
      </c>
      <c r="S2264">
        <v>15.984000000000002</v>
      </c>
      <c r="T2264">
        <v>2</v>
      </c>
      <c r="U2264" s="4">
        <v>0.2</v>
      </c>
      <c r="V2264">
        <f t="shared" si="71"/>
        <v>-3.1968000000000005</v>
      </c>
      <c r="W2264">
        <v>4.9949999999999992</v>
      </c>
    </row>
    <row r="2265" spans="1:23" x14ac:dyDescent="0.3">
      <c r="A2265">
        <v>5351</v>
      </c>
      <c r="B2265" t="s">
        <v>5200</v>
      </c>
      <c r="C2265" s="2">
        <v>42713</v>
      </c>
      <c r="D2265">
        <f t="shared" si="70"/>
        <v>2016</v>
      </c>
      <c r="E2265" s="2">
        <v>42720</v>
      </c>
      <c r="F2265" t="s">
        <v>22</v>
      </c>
      <c r="G2265" t="s">
        <v>4666</v>
      </c>
      <c r="H2265" t="s">
        <v>4667</v>
      </c>
      <c r="I2265" t="s">
        <v>25</v>
      </c>
      <c r="J2265" t="s">
        <v>26</v>
      </c>
      <c r="K2265" t="s">
        <v>1631</v>
      </c>
      <c r="L2265" t="s">
        <v>39</v>
      </c>
      <c r="M2265">
        <v>60068</v>
      </c>
      <c r="N2265" t="s">
        <v>29</v>
      </c>
      <c r="O2265" t="s">
        <v>2065</v>
      </c>
      <c r="P2265" t="s">
        <v>31</v>
      </c>
      <c r="Q2265" t="s">
        <v>32</v>
      </c>
      <c r="R2265" t="s">
        <v>2066</v>
      </c>
      <c r="S2265">
        <v>143.85600000000002</v>
      </c>
      <c r="T2265">
        <v>9</v>
      </c>
      <c r="U2265" s="4">
        <v>0.2</v>
      </c>
      <c r="V2265">
        <f t="shared" si="71"/>
        <v>-28.771200000000007</v>
      </c>
      <c r="W2265">
        <v>48.551399999999994</v>
      </c>
    </row>
    <row r="2266" spans="1:23" x14ac:dyDescent="0.3">
      <c r="A2266">
        <v>9768</v>
      </c>
      <c r="B2266" t="s">
        <v>5201</v>
      </c>
      <c r="C2266" s="2">
        <v>42713</v>
      </c>
      <c r="D2266">
        <f t="shared" si="70"/>
        <v>2016</v>
      </c>
      <c r="E2266" s="2">
        <v>42719</v>
      </c>
      <c r="F2266" t="s">
        <v>22</v>
      </c>
      <c r="G2266" t="s">
        <v>3095</v>
      </c>
      <c r="H2266" t="s">
        <v>3096</v>
      </c>
      <c r="I2266" t="s">
        <v>25</v>
      </c>
      <c r="J2266" t="s">
        <v>26</v>
      </c>
      <c r="K2266" t="s">
        <v>809</v>
      </c>
      <c r="L2266" t="s">
        <v>74</v>
      </c>
      <c r="M2266">
        <v>49505</v>
      </c>
      <c r="N2266" t="s">
        <v>29</v>
      </c>
      <c r="O2266" t="s">
        <v>2308</v>
      </c>
      <c r="P2266" t="s">
        <v>31</v>
      </c>
      <c r="Q2266" t="s">
        <v>47</v>
      </c>
      <c r="R2266" t="s">
        <v>2309</v>
      </c>
      <c r="S2266">
        <v>54.900000000000006</v>
      </c>
      <c r="T2266">
        <v>5</v>
      </c>
      <c r="U2266" s="4">
        <v>0</v>
      </c>
      <c r="V2266">
        <f t="shared" si="71"/>
        <v>0</v>
      </c>
      <c r="W2266">
        <v>26.901000000000003</v>
      </c>
    </row>
    <row r="2267" spans="1:23" x14ac:dyDescent="0.3">
      <c r="A2267">
        <v>1509</v>
      </c>
      <c r="B2267" t="s">
        <v>5202</v>
      </c>
      <c r="C2267" s="2">
        <v>42714</v>
      </c>
      <c r="D2267">
        <f t="shared" si="70"/>
        <v>2016</v>
      </c>
      <c r="E2267" s="2">
        <v>42714</v>
      </c>
      <c r="F2267" t="s">
        <v>170</v>
      </c>
      <c r="G2267" t="s">
        <v>1104</v>
      </c>
      <c r="H2267" t="s">
        <v>1105</v>
      </c>
      <c r="I2267" t="s">
        <v>37</v>
      </c>
      <c r="J2267" t="s">
        <v>26</v>
      </c>
      <c r="K2267" t="s">
        <v>732</v>
      </c>
      <c r="L2267" t="s">
        <v>733</v>
      </c>
      <c r="M2267">
        <v>68104</v>
      </c>
      <c r="N2267" t="s">
        <v>29</v>
      </c>
      <c r="O2267" t="s">
        <v>1441</v>
      </c>
      <c r="P2267" t="s">
        <v>31</v>
      </c>
      <c r="Q2267" t="s">
        <v>47</v>
      </c>
      <c r="R2267" t="s">
        <v>1442</v>
      </c>
      <c r="S2267">
        <v>34.5</v>
      </c>
      <c r="T2267">
        <v>3</v>
      </c>
      <c r="U2267" s="4">
        <v>0</v>
      </c>
      <c r="V2267">
        <f t="shared" si="71"/>
        <v>0</v>
      </c>
      <c r="W2267">
        <v>15.524999999999999</v>
      </c>
    </row>
    <row r="2268" spans="1:23" x14ac:dyDescent="0.3">
      <c r="A2268">
        <v>4358</v>
      </c>
      <c r="B2268" t="s">
        <v>5203</v>
      </c>
      <c r="C2268" s="2">
        <v>42715</v>
      </c>
      <c r="D2268">
        <f t="shared" si="70"/>
        <v>2016</v>
      </c>
      <c r="E2268" s="2">
        <v>42715</v>
      </c>
      <c r="F2268" t="s">
        <v>170</v>
      </c>
      <c r="G2268" t="s">
        <v>5204</v>
      </c>
      <c r="H2268" t="s">
        <v>5205</v>
      </c>
      <c r="I2268" t="s">
        <v>25</v>
      </c>
      <c r="J2268" t="s">
        <v>26</v>
      </c>
      <c r="K2268" t="s">
        <v>567</v>
      </c>
      <c r="L2268" t="s">
        <v>39</v>
      </c>
      <c r="M2268">
        <v>60505</v>
      </c>
      <c r="N2268" t="s">
        <v>29</v>
      </c>
      <c r="O2268" t="s">
        <v>1617</v>
      </c>
      <c r="P2268" t="s">
        <v>31</v>
      </c>
      <c r="Q2268" t="s">
        <v>32</v>
      </c>
      <c r="R2268" t="s">
        <v>1618</v>
      </c>
      <c r="S2268">
        <v>10.368000000000002</v>
      </c>
      <c r="T2268">
        <v>2</v>
      </c>
      <c r="U2268" s="4">
        <v>0.2</v>
      </c>
      <c r="V2268">
        <f t="shared" si="71"/>
        <v>-2.0736000000000003</v>
      </c>
      <c r="W2268">
        <v>3.6288</v>
      </c>
    </row>
    <row r="2269" spans="1:23" x14ac:dyDescent="0.3">
      <c r="A2269">
        <v>4359</v>
      </c>
      <c r="B2269" t="s">
        <v>5203</v>
      </c>
      <c r="C2269" s="2">
        <v>42715</v>
      </c>
      <c r="D2269">
        <f t="shared" si="70"/>
        <v>2016</v>
      </c>
      <c r="E2269" s="2">
        <v>42715</v>
      </c>
      <c r="F2269" t="s">
        <v>170</v>
      </c>
      <c r="G2269" t="s">
        <v>5204</v>
      </c>
      <c r="H2269" t="s">
        <v>5205</v>
      </c>
      <c r="I2269" t="s">
        <v>25</v>
      </c>
      <c r="J2269" t="s">
        <v>26</v>
      </c>
      <c r="K2269" t="s">
        <v>567</v>
      </c>
      <c r="L2269" t="s">
        <v>39</v>
      </c>
      <c r="M2269">
        <v>60505</v>
      </c>
      <c r="N2269" t="s">
        <v>29</v>
      </c>
      <c r="O2269" t="s">
        <v>5206</v>
      </c>
      <c r="P2269" t="s">
        <v>54</v>
      </c>
      <c r="Q2269" t="s">
        <v>55</v>
      </c>
      <c r="R2269" t="s">
        <v>5207</v>
      </c>
      <c r="S2269">
        <v>77.720000000000013</v>
      </c>
      <c r="T2269">
        <v>1</v>
      </c>
      <c r="U2269" s="4">
        <v>0.6</v>
      </c>
      <c r="V2269">
        <f t="shared" si="71"/>
        <v>-46.632000000000005</v>
      </c>
      <c r="W2269">
        <v>-66.061999999999998</v>
      </c>
    </row>
    <row r="2270" spans="1:23" x14ac:dyDescent="0.3">
      <c r="A2270">
        <v>4360</v>
      </c>
      <c r="B2270" t="s">
        <v>5203</v>
      </c>
      <c r="C2270" s="2">
        <v>42715</v>
      </c>
      <c r="D2270">
        <f t="shared" si="70"/>
        <v>2016</v>
      </c>
      <c r="E2270" s="2">
        <v>42715</v>
      </c>
      <c r="F2270" t="s">
        <v>170</v>
      </c>
      <c r="G2270" t="s">
        <v>5204</v>
      </c>
      <c r="H2270" t="s">
        <v>5205</v>
      </c>
      <c r="I2270" t="s">
        <v>25</v>
      </c>
      <c r="J2270" t="s">
        <v>26</v>
      </c>
      <c r="K2270" t="s">
        <v>567</v>
      </c>
      <c r="L2270" t="s">
        <v>39</v>
      </c>
      <c r="M2270">
        <v>60505</v>
      </c>
      <c r="N2270" t="s">
        <v>29</v>
      </c>
      <c r="O2270" t="s">
        <v>4887</v>
      </c>
      <c r="P2270" t="s">
        <v>54</v>
      </c>
      <c r="Q2270" t="s">
        <v>140</v>
      </c>
      <c r="R2270" t="s">
        <v>4888</v>
      </c>
      <c r="S2270">
        <v>520.46399999999994</v>
      </c>
      <c r="T2270">
        <v>2</v>
      </c>
      <c r="U2270" s="4">
        <v>0.3</v>
      </c>
      <c r="V2270">
        <f t="shared" si="71"/>
        <v>-156.13919999999999</v>
      </c>
      <c r="W2270">
        <v>-14.870399999999961</v>
      </c>
    </row>
    <row r="2271" spans="1:23" x14ac:dyDescent="0.3">
      <c r="A2271">
        <v>6273</v>
      </c>
      <c r="B2271" t="s">
        <v>5208</v>
      </c>
      <c r="C2271" s="2">
        <v>42715</v>
      </c>
      <c r="D2271">
        <f t="shared" si="70"/>
        <v>2016</v>
      </c>
      <c r="E2271" s="2">
        <v>42716</v>
      </c>
      <c r="F2271" t="s">
        <v>101</v>
      </c>
      <c r="G2271" t="s">
        <v>3103</v>
      </c>
      <c r="H2271" t="s">
        <v>3104</v>
      </c>
      <c r="I2271" t="s">
        <v>104</v>
      </c>
      <c r="J2271" t="s">
        <v>26</v>
      </c>
      <c r="K2271" t="s">
        <v>5209</v>
      </c>
      <c r="L2271" t="s">
        <v>39</v>
      </c>
      <c r="M2271">
        <v>60067</v>
      </c>
      <c r="N2271" t="s">
        <v>29</v>
      </c>
      <c r="O2271" t="s">
        <v>186</v>
      </c>
      <c r="P2271" t="s">
        <v>67</v>
      </c>
      <c r="Q2271" t="s">
        <v>68</v>
      </c>
      <c r="R2271" t="s">
        <v>187</v>
      </c>
      <c r="S2271">
        <v>116.312</v>
      </c>
      <c r="T2271">
        <v>7</v>
      </c>
      <c r="U2271" s="4">
        <v>0.2</v>
      </c>
      <c r="V2271">
        <f t="shared" si="71"/>
        <v>-23.2624</v>
      </c>
      <c r="W2271">
        <v>23.262400000000003</v>
      </c>
    </row>
    <row r="2272" spans="1:23" x14ac:dyDescent="0.3">
      <c r="A2272">
        <v>6990</v>
      </c>
      <c r="B2272" t="s">
        <v>5210</v>
      </c>
      <c r="C2272" s="2">
        <v>42715</v>
      </c>
      <c r="D2272">
        <f t="shared" si="70"/>
        <v>2016</v>
      </c>
      <c r="E2272" s="2">
        <v>42717</v>
      </c>
      <c r="F2272" t="s">
        <v>101</v>
      </c>
      <c r="G2272" t="s">
        <v>3292</v>
      </c>
      <c r="H2272" t="s">
        <v>3293</v>
      </c>
      <c r="I2272" t="s">
        <v>25</v>
      </c>
      <c r="J2272" t="s">
        <v>26</v>
      </c>
      <c r="K2272" t="s">
        <v>5211</v>
      </c>
      <c r="L2272" t="s">
        <v>28</v>
      </c>
      <c r="M2272">
        <v>79605</v>
      </c>
      <c r="N2272" t="s">
        <v>29</v>
      </c>
      <c r="O2272" t="s">
        <v>5212</v>
      </c>
      <c r="P2272" t="s">
        <v>31</v>
      </c>
      <c r="Q2272" t="s">
        <v>82</v>
      </c>
      <c r="R2272" t="s">
        <v>5213</v>
      </c>
      <c r="S2272">
        <v>1.3919999999999997</v>
      </c>
      <c r="T2272">
        <v>2</v>
      </c>
      <c r="U2272" s="4">
        <v>0.8</v>
      </c>
      <c r="V2272">
        <f t="shared" si="71"/>
        <v>-1.1135999999999997</v>
      </c>
      <c r="W2272">
        <v>-3.7584000000000009</v>
      </c>
    </row>
    <row r="2273" spans="1:23" x14ac:dyDescent="0.3">
      <c r="A2273">
        <v>9210</v>
      </c>
      <c r="B2273" t="s">
        <v>5214</v>
      </c>
      <c r="C2273" s="2">
        <v>42715</v>
      </c>
      <c r="D2273">
        <f t="shared" si="70"/>
        <v>2016</v>
      </c>
      <c r="E2273" s="2">
        <v>42718</v>
      </c>
      <c r="F2273" t="s">
        <v>128</v>
      </c>
      <c r="G2273" t="s">
        <v>5215</v>
      </c>
      <c r="H2273" t="s">
        <v>5216</v>
      </c>
      <c r="I2273" t="s">
        <v>37</v>
      </c>
      <c r="J2273" t="s">
        <v>26</v>
      </c>
      <c r="K2273" t="s">
        <v>5217</v>
      </c>
      <c r="L2273" t="s">
        <v>278</v>
      </c>
      <c r="M2273">
        <v>52601</v>
      </c>
      <c r="N2273" t="s">
        <v>29</v>
      </c>
      <c r="O2273" t="s">
        <v>5218</v>
      </c>
      <c r="P2273" t="s">
        <v>31</v>
      </c>
      <c r="Q2273" t="s">
        <v>280</v>
      </c>
      <c r="R2273" t="s">
        <v>5219</v>
      </c>
      <c r="S2273">
        <v>7.28</v>
      </c>
      <c r="T2273">
        <v>1</v>
      </c>
      <c r="U2273" s="4">
        <v>0</v>
      </c>
      <c r="V2273">
        <f t="shared" si="71"/>
        <v>0</v>
      </c>
      <c r="W2273">
        <v>3.4944000000000002</v>
      </c>
    </row>
    <row r="2274" spans="1:23" x14ac:dyDescent="0.3">
      <c r="A2274">
        <v>9211</v>
      </c>
      <c r="B2274" t="s">
        <v>5214</v>
      </c>
      <c r="C2274" s="2">
        <v>42715</v>
      </c>
      <c r="D2274">
        <f t="shared" si="70"/>
        <v>2016</v>
      </c>
      <c r="E2274" s="2">
        <v>42718</v>
      </c>
      <c r="F2274" t="s">
        <v>128</v>
      </c>
      <c r="G2274" t="s">
        <v>5215</v>
      </c>
      <c r="H2274" t="s">
        <v>5216</v>
      </c>
      <c r="I2274" t="s">
        <v>37</v>
      </c>
      <c r="J2274" t="s">
        <v>26</v>
      </c>
      <c r="K2274" t="s">
        <v>5217</v>
      </c>
      <c r="L2274" t="s">
        <v>278</v>
      </c>
      <c r="M2274">
        <v>52601</v>
      </c>
      <c r="N2274" t="s">
        <v>29</v>
      </c>
      <c r="O2274" t="s">
        <v>161</v>
      </c>
      <c r="P2274" t="s">
        <v>31</v>
      </c>
      <c r="Q2274" t="s">
        <v>47</v>
      </c>
      <c r="R2274" t="s">
        <v>162</v>
      </c>
      <c r="S2274">
        <v>5.4</v>
      </c>
      <c r="T2274">
        <v>3</v>
      </c>
      <c r="U2274" s="4">
        <v>0</v>
      </c>
      <c r="V2274">
        <f t="shared" si="71"/>
        <v>0</v>
      </c>
      <c r="W2274">
        <v>2.5920000000000001</v>
      </c>
    </row>
    <row r="2275" spans="1:23" x14ac:dyDescent="0.3">
      <c r="A2275">
        <v>3332</v>
      </c>
      <c r="B2275" t="s">
        <v>5220</v>
      </c>
      <c r="C2275" s="2">
        <v>42718</v>
      </c>
      <c r="D2275">
        <f t="shared" si="70"/>
        <v>2016</v>
      </c>
      <c r="E2275" s="2">
        <v>42724</v>
      </c>
      <c r="F2275" t="s">
        <v>22</v>
      </c>
      <c r="G2275" t="s">
        <v>345</v>
      </c>
      <c r="H2275" t="s">
        <v>346</v>
      </c>
      <c r="I2275" t="s">
        <v>37</v>
      </c>
      <c r="J2275" t="s">
        <v>26</v>
      </c>
      <c r="K2275" t="s">
        <v>166</v>
      </c>
      <c r="L2275" t="s">
        <v>39</v>
      </c>
      <c r="M2275">
        <v>60653</v>
      </c>
      <c r="N2275" t="s">
        <v>29</v>
      </c>
      <c r="O2275" t="s">
        <v>365</v>
      </c>
      <c r="P2275" t="s">
        <v>67</v>
      </c>
      <c r="Q2275" t="s">
        <v>68</v>
      </c>
      <c r="R2275" t="s">
        <v>366</v>
      </c>
      <c r="S2275">
        <v>227.976</v>
      </c>
      <c r="T2275">
        <v>3</v>
      </c>
      <c r="U2275" s="4">
        <v>0.2</v>
      </c>
      <c r="V2275">
        <f t="shared" si="71"/>
        <v>-45.595200000000006</v>
      </c>
      <c r="W2275">
        <v>28.496999999999957</v>
      </c>
    </row>
    <row r="2276" spans="1:23" x14ac:dyDescent="0.3">
      <c r="A2276">
        <v>3333</v>
      </c>
      <c r="B2276" t="s">
        <v>5220</v>
      </c>
      <c r="C2276" s="2">
        <v>42718</v>
      </c>
      <c r="D2276">
        <f t="shared" si="70"/>
        <v>2016</v>
      </c>
      <c r="E2276" s="2">
        <v>42724</v>
      </c>
      <c r="F2276" t="s">
        <v>22</v>
      </c>
      <c r="G2276" t="s">
        <v>345</v>
      </c>
      <c r="H2276" t="s">
        <v>346</v>
      </c>
      <c r="I2276" t="s">
        <v>37</v>
      </c>
      <c r="J2276" t="s">
        <v>26</v>
      </c>
      <c r="K2276" t="s">
        <v>166</v>
      </c>
      <c r="L2276" t="s">
        <v>39</v>
      </c>
      <c r="M2276">
        <v>60653</v>
      </c>
      <c r="N2276" t="s">
        <v>29</v>
      </c>
      <c r="O2276" t="s">
        <v>3886</v>
      </c>
      <c r="P2276" t="s">
        <v>67</v>
      </c>
      <c r="Q2276" t="s">
        <v>297</v>
      </c>
      <c r="R2276" t="s">
        <v>3887</v>
      </c>
      <c r="S2276">
        <v>52.679999999999993</v>
      </c>
      <c r="T2276">
        <v>3</v>
      </c>
      <c r="U2276" s="4">
        <v>0.2</v>
      </c>
      <c r="V2276">
        <f t="shared" si="71"/>
        <v>-10.536</v>
      </c>
      <c r="W2276">
        <v>19.754999999999999</v>
      </c>
    </row>
    <row r="2277" spans="1:23" x14ac:dyDescent="0.3">
      <c r="A2277">
        <v>3334</v>
      </c>
      <c r="B2277" t="s">
        <v>5220</v>
      </c>
      <c r="C2277" s="2">
        <v>42718</v>
      </c>
      <c r="D2277">
        <f t="shared" si="70"/>
        <v>2016</v>
      </c>
      <c r="E2277" s="2">
        <v>42724</v>
      </c>
      <c r="F2277" t="s">
        <v>22</v>
      </c>
      <c r="G2277" t="s">
        <v>345</v>
      </c>
      <c r="H2277" t="s">
        <v>346</v>
      </c>
      <c r="I2277" t="s">
        <v>37</v>
      </c>
      <c r="J2277" t="s">
        <v>26</v>
      </c>
      <c r="K2277" t="s">
        <v>166</v>
      </c>
      <c r="L2277" t="s">
        <v>39</v>
      </c>
      <c r="M2277">
        <v>60653</v>
      </c>
      <c r="N2277" t="s">
        <v>29</v>
      </c>
      <c r="O2277" t="s">
        <v>5221</v>
      </c>
      <c r="P2277" t="s">
        <v>54</v>
      </c>
      <c r="Q2277" t="s">
        <v>55</v>
      </c>
      <c r="R2277" t="s">
        <v>5222</v>
      </c>
      <c r="S2277">
        <v>2.032</v>
      </c>
      <c r="T2277">
        <v>1</v>
      </c>
      <c r="U2277" s="4">
        <v>0.6</v>
      </c>
      <c r="V2277">
        <f t="shared" si="71"/>
        <v>-1.2192000000000001</v>
      </c>
      <c r="W2277">
        <v>-1.3208000000000002</v>
      </c>
    </row>
    <row r="2278" spans="1:23" x14ac:dyDescent="0.3">
      <c r="A2278">
        <v>6439</v>
      </c>
      <c r="B2278" t="s">
        <v>5223</v>
      </c>
      <c r="C2278" s="2">
        <v>42718</v>
      </c>
      <c r="D2278">
        <f t="shared" si="70"/>
        <v>2016</v>
      </c>
      <c r="E2278" s="2">
        <v>42723</v>
      </c>
      <c r="F2278" t="s">
        <v>22</v>
      </c>
      <c r="G2278" t="s">
        <v>2627</v>
      </c>
      <c r="H2278" t="s">
        <v>2628</v>
      </c>
      <c r="I2278" t="s">
        <v>25</v>
      </c>
      <c r="J2278" t="s">
        <v>26</v>
      </c>
      <c r="K2278" t="s">
        <v>287</v>
      </c>
      <c r="L2278" t="s">
        <v>28</v>
      </c>
      <c r="M2278">
        <v>75023</v>
      </c>
      <c r="N2278" t="s">
        <v>29</v>
      </c>
      <c r="O2278" t="s">
        <v>1366</v>
      </c>
      <c r="P2278" t="s">
        <v>54</v>
      </c>
      <c r="Q2278" t="s">
        <v>227</v>
      </c>
      <c r="R2278" t="s">
        <v>1367</v>
      </c>
      <c r="S2278">
        <v>974.98799999999983</v>
      </c>
      <c r="T2278">
        <v>4</v>
      </c>
      <c r="U2278" s="4">
        <v>0.3</v>
      </c>
      <c r="V2278">
        <f t="shared" si="71"/>
        <v>-292.49639999999994</v>
      </c>
      <c r="W2278">
        <v>-97.49879999999996</v>
      </c>
    </row>
    <row r="2279" spans="1:23" x14ac:dyDescent="0.3">
      <c r="A2279">
        <v>6713</v>
      </c>
      <c r="B2279" t="s">
        <v>5224</v>
      </c>
      <c r="C2279" s="2">
        <v>42718</v>
      </c>
      <c r="D2279">
        <f t="shared" si="70"/>
        <v>2016</v>
      </c>
      <c r="E2279" s="2">
        <v>42718</v>
      </c>
      <c r="F2279" t="s">
        <v>170</v>
      </c>
      <c r="G2279" t="s">
        <v>4827</v>
      </c>
      <c r="H2279" t="s">
        <v>4828</v>
      </c>
      <c r="I2279" t="s">
        <v>25</v>
      </c>
      <c r="J2279" t="s">
        <v>26</v>
      </c>
      <c r="K2279" t="s">
        <v>1390</v>
      </c>
      <c r="L2279" t="s">
        <v>39</v>
      </c>
      <c r="M2279">
        <v>60076</v>
      </c>
      <c r="N2279" t="s">
        <v>29</v>
      </c>
      <c r="O2279" t="s">
        <v>146</v>
      </c>
      <c r="P2279" t="s">
        <v>54</v>
      </c>
      <c r="Q2279" t="s">
        <v>55</v>
      </c>
      <c r="R2279" t="s">
        <v>147</v>
      </c>
      <c r="S2279">
        <v>266.35200000000003</v>
      </c>
      <c r="T2279">
        <v>6</v>
      </c>
      <c r="U2279" s="4">
        <v>0.6</v>
      </c>
      <c r="V2279">
        <f t="shared" si="71"/>
        <v>-159.81120000000001</v>
      </c>
      <c r="W2279">
        <v>-292.98719999999997</v>
      </c>
    </row>
    <row r="2280" spans="1:23" x14ac:dyDescent="0.3">
      <c r="A2280">
        <v>6714</v>
      </c>
      <c r="B2280" t="s">
        <v>5224</v>
      </c>
      <c r="C2280" s="2">
        <v>42718</v>
      </c>
      <c r="D2280">
        <f t="shared" si="70"/>
        <v>2016</v>
      </c>
      <c r="E2280" s="2">
        <v>42718</v>
      </c>
      <c r="F2280" t="s">
        <v>170</v>
      </c>
      <c r="G2280" t="s">
        <v>4827</v>
      </c>
      <c r="H2280" t="s">
        <v>4828</v>
      </c>
      <c r="I2280" t="s">
        <v>25</v>
      </c>
      <c r="J2280" t="s">
        <v>26</v>
      </c>
      <c r="K2280" t="s">
        <v>1390</v>
      </c>
      <c r="L2280" t="s">
        <v>39</v>
      </c>
      <c r="M2280">
        <v>60076</v>
      </c>
      <c r="N2280" t="s">
        <v>29</v>
      </c>
      <c r="O2280" t="s">
        <v>5134</v>
      </c>
      <c r="P2280" t="s">
        <v>54</v>
      </c>
      <c r="Q2280" t="s">
        <v>55</v>
      </c>
      <c r="R2280" t="s">
        <v>5135</v>
      </c>
      <c r="S2280">
        <v>56.328000000000003</v>
      </c>
      <c r="T2280">
        <v>3</v>
      </c>
      <c r="U2280" s="4">
        <v>0.6</v>
      </c>
      <c r="V2280">
        <f t="shared" si="71"/>
        <v>-33.796799999999998</v>
      </c>
      <c r="W2280">
        <v>-26.755799999999994</v>
      </c>
    </row>
    <row r="2281" spans="1:23" x14ac:dyDescent="0.3">
      <c r="A2281">
        <v>6715</v>
      </c>
      <c r="B2281" t="s">
        <v>5224</v>
      </c>
      <c r="C2281" s="2">
        <v>42718</v>
      </c>
      <c r="D2281">
        <f t="shared" si="70"/>
        <v>2016</v>
      </c>
      <c r="E2281" s="2">
        <v>42718</v>
      </c>
      <c r="F2281" t="s">
        <v>170</v>
      </c>
      <c r="G2281" t="s">
        <v>4827</v>
      </c>
      <c r="H2281" t="s">
        <v>4828</v>
      </c>
      <c r="I2281" t="s">
        <v>25</v>
      </c>
      <c r="J2281" t="s">
        <v>26</v>
      </c>
      <c r="K2281" t="s">
        <v>1390</v>
      </c>
      <c r="L2281" t="s">
        <v>39</v>
      </c>
      <c r="M2281">
        <v>60076</v>
      </c>
      <c r="N2281" t="s">
        <v>29</v>
      </c>
      <c r="O2281" t="s">
        <v>1532</v>
      </c>
      <c r="P2281" t="s">
        <v>67</v>
      </c>
      <c r="Q2281" t="s">
        <v>68</v>
      </c>
      <c r="R2281" t="s">
        <v>1533</v>
      </c>
      <c r="S2281">
        <v>39.264000000000003</v>
      </c>
      <c r="T2281">
        <v>3</v>
      </c>
      <c r="U2281" s="4">
        <v>0.2</v>
      </c>
      <c r="V2281">
        <f t="shared" si="71"/>
        <v>-7.8528000000000011</v>
      </c>
      <c r="W2281">
        <v>-4.908000000000003</v>
      </c>
    </row>
    <row r="2282" spans="1:23" x14ac:dyDescent="0.3">
      <c r="A2282">
        <v>6716</v>
      </c>
      <c r="B2282" t="s">
        <v>5224</v>
      </c>
      <c r="C2282" s="2">
        <v>42718</v>
      </c>
      <c r="D2282">
        <f t="shared" si="70"/>
        <v>2016</v>
      </c>
      <c r="E2282" s="2">
        <v>42718</v>
      </c>
      <c r="F2282" t="s">
        <v>170</v>
      </c>
      <c r="G2282" t="s">
        <v>4827</v>
      </c>
      <c r="H2282" t="s">
        <v>4828</v>
      </c>
      <c r="I2282" t="s">
        <v>25</v>
      </c>
      <c r="J2282" t="s">
        <v>26</v>
      </c>
      <c r="K2282" t="s">
        <v>1390</v>
      </c>
      <c r="L2282" t="s">
        <v>39</v>
      </c>
      <c r="M2282">
        <v>60076</v>
      </c>
      <c r="N2282" t="s">
        <v>29</v>
      </c>
      <c r="O2282" t="s">
        <v>3792</v>
      </c>
      <c r="P2282" t="s">
        <v>31</v>
      </c>
      <c r="Q2282" t="s">
        <v>64</v>
      </c>
      <c r="R2282" t="s">
        <v>3793</v>
      </c>
      <c r="S2282">
        <v>95.231999999999999</v>
      </c>
      <c r="T2282">
        <v>6</v>
      </c>
      <c r="U2282" s="4">
        <v>0.2</v>
      </c>
      <c r="V2282">
        <f t="shared" si="71"/>
        <v>-19.046400000000002</v>
      </c>
      <c r="W2282">
        <v>24.998400000000011</v>
      </c>
    </row>
    <row r="2283" spans="1:23" x14ac:dyDescent="0.3">
      <c r="A2283">
        <v>4860</v>
      </c>
      <c r="B2283" t="s">
        <v>5225</v>
      </c>
      <c r="C2283" s="2">
        <v>42719</v>
      </c>
      <c r="D2283">
        <f t="shared" si="70"/>
        <v>2016</v>
      </c>
      <c r="E2283" s="2">
        <v>42723</v>
      </c>
      <c r="F2283" t="s">
        <v>22</v>
      </c>
      <c r="G2283" t="s">
        <v>1327</v>
      </c>
      <c r="H2283" t="s">
        <v>1328</v>
      </c>
      <c r="I2283" t="s">
        <v>104</v>
      </c>
      <c r="J2283" t="s">
        <v>26</v>
      </c>
      <c r="K2283" t="s">
        <v>4349</v>
      </c>
      <c r="L2283" t="s">
        <v>39</v>
      </c>
      <c r="M2283">
        <v>60302</v>
      </c>
      <c r="N2283" t="s">
        <v>29</v>
      </c>
      <c r="O2283" t="s">
        <v>2658</v>
      </c>
      <c r="P2283" t="s">
        <v>31</v>
      </c>
      <c r="Q2283" t="s">
        <v>64</v>
      </c>
      <c r="R2283" t="s">
        <v>2659</v>
      </c>
      <c r="S2283">
        <v>10.192000000000002</v>
      </c>
      <c r="T2283">
        <v>7</v>
      </c>
      <c r="U2283" s="4">
        <v>0.2</v>
      </c>
      <c r="V2283">
        <f t="shared" si="71"/>
        <v>-2.0384000000000007</v>
      </c>
      <c r="W2283">
        <v>1.0192000000000001</v>
      </c>
    </row>
    <row r="2284" spans="1:23" x14ac:dyDescent="0.3">
      <c r="A2284">
        <v>2974</v>
      </c>
      <c r="B2284" t="s">
        <v>5226</v>
      </c>
      <c r="C2284" s="2">
        <v>42720</v>
      </c>
      <c r="D2284">
        <f t="shared" si="70"/>
        <v>2016</v>
      </c>
      <c r="E2284" s="2">
        <v>42724</v>
      </c>
      <c r="F2284" t="s">
        <v>22</v>
      </c>
      <c r="G2284" t="s">
        <v>5227</v>
      </c>
      <c r="H2284" t="s">
        <v>5228</v>
      </c>
      <c r="I2284" t="s">
        <v>25</v>
      </c>
      <c r="J2284" t="s">
        <v>26</v>
      </c>
      <c r="K2284" t="s">
        <v>847</v>
      </c>
      <c r="L2284" t="s">
        <v>633</v>
      </c>
      <c r="M2284">
        <v>74133</v>
      </c>
      <c r="N2284" t="s">
        <v>29</v>
      </c>
      <c r="O2284" t="s">
        <v>2905</v>
      </c>
      <c r="P2284" t="s">
        <v>31</v>
      </c>
      <c r="Q2284" t="s">
        <v>47</v>
      </c>
      <c r="R2284" t="s">
        <v>2906</v>
      </c>
      <c r="S2284">
        <v>10.8</v>
      </c>
      <c r="T2284">
        <v>5</v>
      </c>
      <c r="U2284" s="4">
        <v>0</v>
      </c>
      <c r="V2284">
        <f t="shared" si="71"/>
        <v>0</v>
      </c>
      <c r="W2284">
        <v>5.1839999999999993</v>
      </c>
    </row>
    <row r="2285" spans="1:23" x14ac:dyDescent="0.3">
      <c r="A2285">
        <v>204</v>
      </c>
      <c r="B2285" t="s">
        <v>5229</v>
      </c>
      <c r="C2285" s="2">
        <v>42721</v>
      </c>
      <c r="D2285">
        <f t="shared" si="70"/>
        <v>2016</v>
      </c>
      <c r="E2285" s="2">
        <v>42725</v>
      </c>
      <c r="F2285" t="s">
        <v>128</v>
      </c>
      <c r="G2285" t="s">
        <v>3223</v>
      </c>
      <c r="H2285" t="s">
        <v>3224</v>
      </c>
      <c r="I2285" t="s">
        <v>25</v>
      </c>
      <c r="J2285" t="s">
        <v>26</v>
      </c>
      <c r="K2285" t="s">
        <v>160</v>
      </c>
      <c r="L2285" t="s">
        <v>28</v>
      </c>
      <c r="M2285">
        <v>75220</v>
      </c>
      <c r="N2285" t="s">
        <v>29</v>
      </c>
      <c r="O2285" t="s">
        <v>5230</v>
      </c>
      <c r="P2285" t="s">
        <v>31</v>
      </c>
      <c r="Q2285" t="s">
        <v>82</v>
      </c>
      <c r="R2285" t="s">
        <v>5231</v>
      </c>
      <c r="S2285">
        <v>66.283999999999992</v>
      </c>
      <c r="T2285">
        <v>2</v>
      </c>
      <c r="U2285" s="4">
        <v>0.8</v>
      </c>
      <c r="V2285">
        <f t="shared" si="71"/>
        <v>-53.027199999999993</v>
      </c>
      <c r="W2285">
        <v>-178.96680000000001</v>
      </c>
    </row>
    <row r="2286" spans="1:23" x14ac:dyDescent="0.3">
      <c r="A2286">
        <v>2852</v>
      </c>
      <c r="B2286" t="s">
        <v>5232</v>
      </c>
      <c r="C2286" s="2">
        <v>42721</v>
      </c>
      <c r="D2286">
        <f t="shared" si="70"/>
        <v>2016</v>
      </c>
      <c r="E2286" s="2">
        <v>42726</v>
      </c>
      <c r="F2286" t="s">
        <v>22</v>
      </c>
      <c r="G2286" t="s">
        <v>203</v>
      </c>
      <c r="H2286" t="s">
        <v>204</v>
      </c>
      <c r="I2286" t="s">
        <v>37</v>
      </c>
      <c r="J2286" t="s">
        <v>26</v>
      </c>
      <c r="K2286" t="s">
        <v>1128</v>
      </c>
      <c r="L2286" t="s">
        <v>96</v>
      </c>
      <c r="M2286">
        <v>47201</v>
      </c>
      <c r="N2286" t="s">
        <v>29</v>
      </c>
      <c r="O2286" t="s">
        <v>5233</v>
      </c>
      <c r="P2286" t="s">
        <v>31</v>
      </c>
      <c r="Q2286" t="s">
        <v>32</v>
      </c>
      <c r="R2286" t="s">
        <v>5234</v>
      </c>
      <c r="S2286">
        <v>28.16</v>
      </c>
      <c r="T2286">
        <v>4</v>
      </c>
      <c r="U2286" s="4">
        <v>0</v>
      </c>
      <c r="V2286">
        <f t="shared" si="71"/>
        <v>0</v>
      </c>
      <c r="W2286">
        <v>13.235199999999999</v>
      </c>
    </row>
    <row r="2287" spans="1:23" x14ac:dyDescent="0.3">
      <c r="A2287">
        <v>9378</v>
      </c>
      <c r="B2287" t="s">
        <v>5235</v>
      </c>
      <c r="C2287" s="2">
        <v>42721</v>
      </c>
      <c r="D2287">
        <f t="shared" si="70"/>
        <v>2016</v>
      </c>
      <c r="E2287" s="2">
        <v>42725</v>
      </c>
      <c r="F2287" t="s">
        <v>22</v>
      </c>
      <c r="G2287" t="s">
        <v>5236</v>
      </c>
      <c r="H2287" t="s">
        <v>5237</v>
      </c>
      <c r="I2287" t="s">
        <v>104</v>
      </c>
      <c r="J2287" t="s">
        <v>26</v>
      </c>
      <c r="K2287" t="s">
        <v>444</v>
      </c>
      <c r="L2287" t="s">
        <v>124</v>
      </c>
      <c r="M2287">
        <v>54703</v>
      </c>
      <c r="N2287" t="s">
        <v>29</v>
      </c>
      <c r="O2287" t="s">
        <v>332</v>
      </c>
      <c r="P2287" t="s">
        <v>31</v>
      </c>
      <c r="Q2287" t="s">
        <v>44</v>
      </c>
      <c r="R2287" t="s">
        <v>333</v>
      </c>
      <c r="S2287">
        <v>32.56</v>
      </c>
      <c r="T2287">
        <v>2</v>
      </c>
      <c r="U2287" s="4">
        <v>0</v>
      </c>
      <c r="V2287">
        <f t="shared" si="71"/>
        <v>0</v>
      </c>
      <c r="W2287">
        <v>8.465600000000002</v>
      </c>
    </row>
    <row r="2288" spans="1:23" x14ac:dyDescent="0.3">
      <c r="A2288">
        <v>8932</v>
      </c>
      <c r="B2288" t="s">
        <v>5238</v>
      </c>
      <c r="C2288" s="2">
        <v>42722</v>
      </c>
      <c r="D2288">
        <f t="shared" si="70"/>
        <v>2016</v>
      </c>
      <c r="E2288" s="2">
        <v>42728</v>
      </c>
      <c r="F2288" t="s">
        <v>22</v>
      </c>
      <c r="G2288" t="s">
        <v>2833</v>
      </c>
      <c r="H2288" t="s">
        <v>2834</v>
      </c>
      <c r="I2288" t="s">
        <v>104</v>
      </c>
      <c r="J2288" t="s">
        <v>26</v>
      </c>
      <c r="K2288" t="s">
        <v>438</v>
      </c>
      <c r="L2288" t="s">
        <v>124</v>
      </c>
      <c r="M2288">
        <v>53209</v>
      </c>
      <c r="N2288" t="s">
        <v>29</v>
      </c>
      <c r="O2288" t="s">
        <v>5239</v>
      </c>
      <c r="P2288" t="s">
        <v>54</v>
      </c>
      <c r="Q2288" t="s">
        <v>55</v>
      </c>
      <c r="R2288" t="s">
        <v>5240</v>
      </c>
      <c r="S2288">
        <v>99.949999999999989</v>
      </c>
      <c r="T2288">
        <v>5</v>
      </c>
      <c r="U2288" s="4">
        <v>0</v>
      </c>
      <c r="V2288">
        <f t="shared" si="71"/>
        <v>0</v>
      </c>
      <c r="W2288">
        <v>22.988499999999998</v>
      </c>
    </row>
    <row r="2289" spans="1:23" x14ac:dyDescent="0.3">
      <c r="A2289">
        <v>8933</v>
      </c>
      <c r="B2289" t="s">
        <v>5238</v>
      </c>
      <c r="C2289" s="2">
        <v>42722</v>
      </c>
      <c r="D2289">
        <f t="shared" si="70"/>
        <v>2016</v>
      </c>
      <c r="E2289" s="2">
        <v>42728</v>
      </c>
      <c r="F2289" t="s">
        <v>22</v>
      </c>
      <c r="G2289" t="s">
        <v>2833</v>
      </c>
      <c r="H2289" t="s">
        <v>2834</v>
      </c>
      <c r="I2289" t="s">
        <v>104</v>
      </c>
      <c r="J2289" t="s">
        <v>26</v>
      </c>
      <c r="K2289" t="s">
        <v>438</v>
      </c>
      <c r="L2289" t="s">
        <v>124</v>
      </c>
      <c r="M2289">
        <v>53209</v>
      </c>
      <c r="N2289" t="s">
        <v>29</v>
      </c>
      <c r="O2289" t="s">
        <v>4107</v>
      </c>
      <c r="P2289" t="s">
        <v>67</v>
      </c>
      <c r="Q2289" t="s">
        <v>68</v>
      </c>
      <c r="R2289" t="s">
        <v>4108</v>
      </c>
      <c r="S2289">
        <v>29.339999999999996</v>
      </c>
      <c r="T2289">
        <v>3</v>
      </c>
      <c r="U2289" s="4">
        <v>0</v>
      </c>
      <c r="V2289">
        <f t="shared" si="71"/>
        <v>0</v>
      </c>
      <c r="W2289">
        <v>10.855799999999999</v>
      </c>
    </row>
    <row r="2290" spans="1:23" x14ac:dyDescent="0.3">
      <c r="A2290">
        <v>4104</v>
      </c>
      <c r="B2290" t="s">
        <v>5241</v>
      </c>
      <c r="C2290" s="2">
        <v>42725</v>
      </c>
      <c r="D2290">
        <f t="shared" si="70"/>
        <v>2016</v>
      </c>
      <c r="E2290" s="2">
        <v>42725</v>
      </c>
      <c r="F2290" t="s">
        <v>170</v>
      </c>
      <c r="G2290" t="s">
        <v>241</v>
      </c>
      <c r="H2290" t="s">
        <v>242</v>
      </c>
      <c r="I2290" t="s">
        <v>37</v>
      </c>
      <c r="J2290" t="s">
        <v>26</v>
      </c>
      <c r="K2290" t="s">
        <v>3999</v>
      </c>
      <c r="L2290" t="s">
        <v>733</v>
      </c>
      <c r="M2290">
        <v>68025</v>
      </c>
      <c r="N2290" t="s">
        <v>29</v>
      </c>
      <c r="O2290" t="s">
        <v>1329</v>
      </c>
      <c r="P2290" t="s">
        <v>54</v>
      </c>
      <c r="Q2290" t="s">
        <v>55</v>
      </c>
      <c r="R2290" t="s">
        <v>1330</v>
      </c>
      <c r="S2290">
        <v>15.92</v>
      </c>
      <c r="T2290">
        <v>2</v>
      </c>
      <c r="U2290" s="4">
        <v>0</v>
      </c>
      <c r="V2290">
        <f t="shared" si="71"/>
        <v>0</v>
      </c>
      <c r="W2290">
        <v>7.0048000000000012</v>
      </c>
    </row>
    <row r="2291" spans="1:23" x14ac:dyDescent="0.3">
      <c r="A2291">
        <v>4944</v>
      </c>
      <c r="B2291" t="s">
        <v>5242</v>
      </c>
      <c r="C2291" s="2">
        <v>42725</v>
      </c>
      <c r="D2291">
        <f t="shared" si="70"/>
        <v>2016</v>
      </c>
      <c r="E2291" s="2">
        <v>42731</v>
      </c>
      <c r="F2291" t="s">
        <v>22</v>
      </c>
      <c r="G2291" t="s">
        <v>4168</v>
      </c>
      <c r="H2291" t="s">
        <v>4169</v>
      </c>
      <c r="I2291" t="s">
        <v>25</v>
      </c>
      <c r="J2291" t="s">
        <v>26</v>
      </c>
      <c r="K2291" t="s">
        <v>95</v>
      </c>
      <c r="L2291" t="s">
        <v>96</v>
      </c>
      <c r="M2291">
        <v>47905</v>
      </c>
      <c r="N2291" t="s">
        <v>29</v>
      </c>
      <c r="O2291" t="s">
        <v>5243</v>
      </c>
      <c r="P2291" t="s">
        <v>31</v>
      </c>
      <c r="Q2291" t="s">
        <v>44</v>
      </c>
      <c r="R2291" t="s">
        <v>5244</v>
      </c>
      <c r="S2291">
        <v>375.34</v>
      </c>
      <c r="T2291">
        <v>1</v>
      </c>
      <c r="U2291" s="4">
        <v>0</v>
      </c>
      <c r="V2291">
        <f t="shared" si="71"/>
        <v>0</v>
      </c>
      <c r="W2291">
        <v>18.766999999999996</v>
      </c>
    </row>
    <row r="2292" spans="1:23" x14ac:dyDescent="0.3">
      <c r="A2292">
        <v>145</v>
      </c>
      <c r="B2292" t="s">
        <v>5245</v>
      </c>
      <c r="C2292" s="2">
        <v>42726</v>
      </c>
      <c r="D2292">
        <f t="shared" si="70"/>
        <v>2016</v>
      </c>
      <c r="E2292" s="2">
        <v>42731</v>
      </c>
      <c r="F2292" t="s">
        <v>22</v>
      </c>
      <c r="G2292" t="s">
        <v>5246</v>
      </c>
      <c r="H2292" t="s">
        <v>5247</v>
      </c>
      <c r="I2292" t="s">
        <v>25</v>
      </c>
      <c r="J2292" t="s">
        <v>26</v>
      </c>
      <c r="K2292" t="s">
        <v>4791</v>
      </c>
      <c r="L2292" t="s">
        <v>138</v>
      </c>
      <c r="M2292">
        <v>64055</v>
      </c>
      <c r="N2292" t="s">
        <v>29</v>
      </c>
      <c r="O2292" t="s">
        <v>5248</v>
      </c>
      <c r="P2292" t="s">
        <v>31</v>
      </c>
      <c r="Q2292" t="s">
        <v>82</v>
      </c>
      <c r="R2292" t="s">
        <v>5249</v>
      </c>
      <c r="S2292">
        <v>839.43000000000006</v>
      </c>
      <c r="T2292">
        <v>3</v>
      </c>
      <c r="U2292" s="4">
        <v>0</v>
      </c>
      <c r="V2292">
        <f t="shared" si="71"/>
        <v>0</v>
      </c>
      <c r="W2292">
        <v>218.25179999999997</v>
      </c>
    </row>
    <row r="2293" spans="1:23" x14ac:dyDescent="0.3">
      <c r="A2293">
        <v>2056</v>
      </c>
      <c r="B2293" t="s">
        <v>5250</v>
      </c>
      <c r="C2293" s="2">
        <v>42726</v>
      </c>
      <c r="D2293">
        <f t="shared" si="70"/>
        <v>2016</v>
      </c>
      <c r="E2293" s="2">
        <v>42729</v>
      </c>
      <c r="F2293" t="s">
        <v>101</v>
      </c>
      <c r="G2293" t="s">
        <v>2311</v>
      </c>
      <c r="H2293" t="s">
        <v>2312</v>
      </c>
      <c r="I2293" t="s">
        <v>25</v>
      </c>
      <c r="J2293" t="s">
        <v>26</v>
      </c>
      <c r="K2293" t="s">
        <v>115</v>
      </c>
      <c r="L2293" t="s">
        <v>74</v>
      </c>
      <c r="M2293">
        <v>48227</v>
      </c>
      <c r="N2293" t="s">
        <v>29</v>
      </c>
      <c r="O2293" t="s">
        <v>5251</v>
      </c>
      <c r="P2293" t="s">
        <v>67</v>
      </c>
      <c r="Q2293" t="s">
        <v>68</v>
      </c>
      <c r="R2293" t="s">
        <v>5252</v>
      </c>
      <c r="S2293">
        <v>199.95000000000002</v>
      </c>
      <c r="T2293">
        <v>5</v>
      </c>
      <c r="U2293" s="4">
        <v>0</v>
      </c>
      <c r="V2293">
        <f t="shared" si="71"/>
        <v>0</v>
      </c>
      <c r="W2293">
        <v>63.983999999999988</v>
      </c>
    </row>
    <row r="2294" spans="1:23" x14ac:dyDescent="0.3">
      <c r="A2294">
        <v>2057</v>
      </c>
      <c r="B2294" t="s">
        <v>5250</v>
      </c>
      <c r="C2294" s="2">
        <v>42726</v>
      </c>
      <c r="D2294">
        <f t="shared" si="70"/>
        <v>2016</v>
      </c>
      <c r="E2294" s="2">
        <v>42729</v>
      </c>
      <c r="F2294" t="s">
        <v>101</v>
      </c>
      <c r="G2294" t="s">
        <v>2311</v>
      </c>
      <c r="H2294" t="s">
        <v>2312</v>
      </c>
      <c r="I2294" t="s">
        <v>25</v>
      </c>
      <c r="J2294" t="s">
        <v>26</v>
      </c>
      <c r="K2294" t="s">
        <v>115</v>
      </c>
      <c r="L2294" t="s">
        <v>74</v>
      </c>
      <c r="M2294">
        <v>48227</v>
      </c>
      <c r="N2294" t="s">
        <v>29</v>
      </c>
      <c r="O2294" t="s">
        <v>3996</v>
      </c>
      <c r="P2294" t="s">
        <v>54</v>
      </c>
      <c r="Q2294" t="s">
        <v>140</v>
      </c>
      <c r="R2294" t="s">
        <v>3997</v>
      </c>
      <c r="S2294">
        <v>1586.6899999999998</v>
      </c>
      <c r="T2294">
        <v>7</v>
      </c>
      <c r="U2294" s="4">
        <v>0</v>
      </c>
      <c r="V2294">
        <f t="shared" si="71"/>
        <v>0</v>
      </c>
      <c r="W2294">
        <v>412.5394</v>
      </c>
    </row>
    <row r="2295" spans="1:23" x14ac:dyDescent="0.3">
      <c r="A2295">
        <v>2058</v>
      </c>
      <c r="B2295" t="s">
        <v>5250</v>
      </c>
      <c r="C2295" s="2">
        <v>42726</v>
      </c>
      <c r="D2295">
        <f t="shared" si="70"/>
        <v>2016</v>
      </c>
      <c r="E2295" s="2">
        <v>42729</v>
      </c>
      <c r="F2295" t="s">
        <v>101</v>
      </c>
      <c r="G2295" t="s">
        <v>2311</v>
      </c>
      <c r="H2295" t="s">
        <v>2312</v>
      </c>
      <c r="I2295" t="s">
        <v>25</v>
      </c>
      <c r="J2295" t="s">
        <v>26</v>
      </c>
      <c r="K2295" t="s">
        <v>115</v>
      </c>
      <c r="L2295" t="s">
        <v>74</v>
      </c>
      <c r="M2295">
        <v>48227</v>
      </c>
      <c r="N2295" t="s">
        <v>29</v>
      </c>
      <c r="O2295" t="s">
        <v>837</v>
      </c>
      <c r="P2295" t="s">
        <v>67</v>
      </c>
      <c r="Q2295" t="s">
        <v>68</v>
      </c>
      <c r="R2295" t="s">
        <v>838</v>
      </c>
      <c r="S2295">
        <v>84.99</v>
      </c>
      <c r="T2295">
        <v>1</v>
      </c>
      <c r="U2295" s="4">
        <v>0</v>
      </c>
      <c r="V2295">
        <f t="shared" si="71"/>
        <v>0</v>
      </c>
      <c r="W2295">
        <v>30.596399999999996</v>
      </c>
    </row>
    <row r="2296" spans="1:23" x14ac:dyDescent="0.3">
      <c r="A2296">
        <v>2059</v>
      </c>
      <c r="B2296" t="s">
        <v>5250</v>
      </c>
      <c r="C2296" s="2">
        <v>42726</v>
      </c>
      <c r="D2296">
        <f t="shared" si="70"/>
        <v>2016</v>
      </c>
      <c r="E2296" s="2">
        <v>42729</v>
      </c>
      <c r="F2296" t="s">
        <v>101</v>
      </c>
      <c r="G2296" t="s">
        <v>2311</v>
      </c>
      <c r="H2296" t="s">
        <v>2312</v>
      </c>
      <c r="I2296" t="s">
        <v>25</v>
      </c>
      <c r="J2296" t="s">
        <v>26</v>
      </c>
      <c r="K2296" t="s">
        <v>115</v>
      </c>
      <c r="L2296" t="s">
        <v>74</v>
      </c>
      <c r="M2296">
        <v>48227</v>
      </c>
      <c r="N2296" t="s">
        <v>29</v>
      </c>
      <c r="O2296" t="s">
        <v>972</v>
      </c>
      <c r="P2296" t="s">
        <v>54</v>
      </c>
      <c r="Q2296" t="s">
        <v>227</v>
      </c>
      <c r="R2296" t="s">
        <v>973</v>
      </c>
      <c r="S2296">
        <v>411.8</v>
      </c>
      <c r="T2296">
        <v>2</v>
      </c>
      <c r="U2296" s="4">
        <v>0</v>
      </c>
      <c r="V2296">
        <f t="shared" si="71"/>
        <v>0</v>
      </c>
      <c r="W2296">
        <v>70.005999999999972</v>
      </c>
    </row>
    <row r="2297" spans="1:23" x14ac:dyDescent="0.3">
      <c r="A2297">
        <v>6193</v>
      </c>
      <c r="B2297" t="s">
        <v>5253</v>
      </c>
      <c r="C2297" s="2">
        <v>42726</v>
      </c>
      <c r="D2297">
        <f t="shared" si="70"/>
        <v>2016</v>
      </c>
      <c r="E2297" s="2">
        <v>42730</v>
      </c>
      <c r="F2297" t="s">
        <v>22</v>
      </c>
      <c r="G2297" t="s">
        <v>3354</v>
      </c>
      <c r="H2297" t="s">
        <v>3355</v>
      </c>
      <c r="I2297" t="s">
        <v>25</v>
      </c>
      <c r="J2297" t="s">
        <v>26</v>
      </c>
      <c r="K2297" t="s">
        <v>27</v>
      </c>
      <c r="L2297" t="s">
        <v>28</v>
      </c>
      <c r="M2297">
        <v>77095</v>
      </c>
      <c r="N2297" t="s">
        <v>29</v>
      </c>
      <c r="O2297" t="s">
        <v>5254</v>
      </c>
      <c r="P2297" t="s">
        <v>31</v>
      </c>
      <c r="Q2297" t="s">
        <v>32</v>
      </c>
      <c r="R2297" t="s">
        <v>5255</v>
      </c>
      <c r="S2297">
        <v>25.920000000000005</v>
      </c>
      <c r="T2297">
        <v>5</v>
      </c>
      <c r="U2297" s="4">
        <v>0.2</v>
      </c>
      <c r="V2297">
        <f t="shared" si="71"/>
        <v>-5.1840000000000011</v>
      </c>
      <c r="W2297">
        <v>9.0719999999999992</v>
      </c>
    </row>
    <row r="2298" spans="1:23" x14ac:dyDescent="0.3">
      <c r="A2298">
        <v>6194</v>
      </c>
      <c r="B2298" t="s">
        <v>5253</v>
      </c>
      <c r="C2298" s="2">
        <v>42726</v>
      </c>
      <c r="D2298">
        <f t="shared" si="70"/>
        <v>2016</v>
      </c>
      <c r="E2298" s="2">
        <v>42730</v>
      </c>
      <c r="F2298" t="s">
        <v>22</v>
      </c>
      <c r="G2298" t="s">
        <v>3354</v>
      </c>
      <c r="H2298" t="s">
        <v>3355</v>
      </c>
      <c r="I2298" t="s">
        <v>25</v>
      </c>
      <c r="J2298" t="s">
        <v>26</v>
      </c>
      <c r="K2298" t="s">
        <v>27</v>
      </c>
      <c r="L2298" t="s">
        <v>28</v>
      </c>
      <c r="M2298">
        <v>77095</v>
      </c>
      <c r="N2298" t="s">
        <v>29</v>
      </c>
      <c r="O2298" t="s">
        <v>3110</v>
      </c>
      <c r="P2298" t="s">
        <v>31</v>
      </c>
      <c r="Q2298" t="s">
        <v>47</v>
      </c>
      <c r="R2298" t="s">
        <v>3111</v>
      </c>
      <c r="S2298">
        <v>6.3299999999999992</v>
      </c>
      <c r="T2298">
        <v>5</v>
      </c>
      <c r="U2298" s="4">
        <v>0.8</v>
      </c>
      <c r="V2298">
        <f t="shared" si="71"/>
        <v>-5.0640000000000001</v>
      </c>
      <c r="W2298">
        <v>-9.8114999999999988</v>
      </c>
    </row>
    <row r="2299" spans="1:23" x14ac:dyDescent="0.3">
      <c r="A2299">
        <v>6195</v>
      </c>
      <c r="B2299" t="s">
        <v>5253</v>
      </c>
      <c r="C2299" s="2">
        <v>42726</v>
      </c>
      <c r="D2299">
        <f t="shared" si="70"/>
        <v>2016</v>
      </c>
      <c r="E2299" s="2">
        <v>42730</v>
      </c>
      <c r="F2299" t="s">
        <v>22</v>
      </c>
      <c r="G2299" t="s">
        <v>3354</v>
      </c>
      <c r="H2299" t="s">
        <v>3355</v>
      </c>
      <c r="I2299" t="s">
        <v>25</v>
      </c>
      <c r="J2299" t="s">
        <v>26</v>
      </c>
      <c r="K2299" t="s">
        <v>27</v>
      </c>
      <c r="L2299" t="s">
        <v>28</v>
      </c>
      <c r="M2299">
        <v>77095</v>
      </c>
      <c r="N2299" t="s">
        <v>29</v>
      </c>
      <c r="O2299" t="s">
        <v>4152</v>
      </c>
      <c r="P2299" t="s">
        <v>31</v>
      </c>
      <c r="Q2299" t="s">
        <v>32</v>
      </c>
      <c r="R2299" t="s">
        <v>4153</v>
      </c>
      <c r="S2299">
        <v>75.88</v>
      </c>
      <c r="T2299">
        <v>5</v>
      </c>
      <c r="U2299" s="4">
        <v>0.2</v>
      </c>
      <c r="V2299">
        <f t="shared" si="71"/>
        <v>-15.176</v>
      </c>
      <c r="W2299">
        <v>26.557999999999993</v>
      </c>
    </row>
    <row r="2300" spans="1:23" x14ac:dyDescent="0.3">
      <c r="A2300">
        <v>8578</v>
      </c>
      <c r="B2300" t="s">
        <v>5256</v>
      </c>
      <c r="C2300" s="2">
        <v>42726</v>
      </c>
      <c r="D2300">
        <f t="shared" si="70"/>
        <v>2016</v>
      </c>
      <c r="E2300" s="2">
        <v>42730</v>
      </c>
      <c r="F2300" t="s">
        <v>22</v>
      </c>
      <c r="G2300" t="s">
        <v>4702</v>
      </c>
      <c r="H2300" t="s">
        <v>4703</v>
      </c>
      <c r="I2300" t="s">
        <v>25</v>
      </c>
      <c r="J2300" t="s">
        <v>26</v>
      </c>
      <c r="K2300" t="s">
        <v>2274</v>
      </c>
      <c r="L2300" t="s">
        <v>252</v>
      </c>
      <c r="M2300">
        <v>55901</v>
      </c>
      <c r="N2300" t="s">
        <v>29</v>
      </c>
      <c r="O2300" t="s">
        <v>2882</v>
      </c>
      <c r="P2300" t="s">
        <v>54</v>
      </c>
      <c r="Q2300" t="s">
        <v>227</v>
      </c>
      <c r="R2300" t="s">
        <v>2883</v>
      </c>
      <c r="S2300">
        <v>607.52</v>
      </c>
      <c r="T2300">
        <v>2</v>
      </c>
      <c r="U2300" s="4">
        <v>0</v>
      </c>
      <c r="V2300">
        <f t="shared" si="71"/>
        <v>0</v>
      </c>
      <c r="W2300">
        <v>97.203200000000038</v>
      </c>
    </row>
    <row r="2301" spans="1:23" x14ac:dyDescent="0.3">
      <c r="A2301">
        <v>8579</v>
      </c>
      <c r="B2301" t="s">
        <v>5256</v>
      </c>
      <c r="C2301" s="2">
        <v>42726</v>
      </c>
      <c r="D2301">
        <f t="shared" si="70"/>
        <v>2016</v>
      </c>
      <c r="E2301" s="2">
        <v>42730</v>
      </c>
      <c r="F2301" t="s">
        <v>22</v>
      </c>
      <c r="G2301" t="s">
        <v>4702</v>
      </c>
      <c r="H2301" t="s">
        <v>4703</v>
      </c>
      <c r="I2301" t="s">
        <v>25</v>
      </c>
      <c r="J2301" t="s">
        <v>26</v>
      </c>
      <c r="K2301" t="s">
        <v>2274</v>
      </c>
      <c r="L2301" t="s">
        <v>252</v>
      </c>
      <c r="M2301">
        <v>55901</v>
      </c>
      <c r="N2301" t="s">
        <v>29</v>
      </c>
      <c r="O2301" t="s">
        <v>1055</v>
      </c>
      <c r="P2301" t="s">
        <v>31</v>
      </c>
      <c r="Q2301" t="s">
        <v>44</v>
      </c>
      <c r="R2301" t="s">
        <v>5257</v>
      </c>
      <c r="S2301">
        <v>31.16</v>
      </c>
      <c r="T2301">
        <v>2</v>
      </c>
      <c r="U2301" s="4">
        <v>0</v>
      </c>
      <c r="V2301">
        <f t="shared" si="71"/>
        <v>0</v>
      </c>
      <c r="W2301">
        <v>7.7899999999999991</v>
      </c>
    </row>
    <row r="2302" spans="1:23" x14ac:dyDescent="0.3">
      <c r="A2302">
        <v>3545</v>
      </c>
      <c r="B2302" t="s">
        <v>5258</v>
      </c>
      <c r="C2302" s="2">
        <v>42727</v>
      </c>
      <c r="D2302">
        <f t="shared" si="70"/>
        <v>2016</v>
      </c>
      <c r="E2302" s="2">
        <v>42729</v>
      </c>
      <c r="F2302" t="s">
        <v>128</v>
      </c>
      <c r="G2302" t="s">
        <v>1022</v>
      </c>
      <c r="H2302" t="s">
        <v>1023</v>
      </c>
      <c r="I2302" t="s">
        <v>25</v>
      </c>
      <c r="J2302" t="s">
        <v>26</v>
      </c>
      <c r="K2302" t="s">
        <v>5087</v>
      </c>
      <c r="L2302" t="s">
        <v>28</v>
      </c>
      <c r="M2302">
        <v>77840</v>
      </c>
      <c r="N2302" t="s">
        <v>29</v>
      </c>
      <c r="O2302" t="s">
        <v>5259</v>
      </c>
      <c r="P2302" t="s">
        <v>31</v>
      </c>
      <c r="Q2302" t="s">
        <v>32</v>
      </c>
      <c r="R2302" t="s">
        <v>5260</v>
      </c>
      <c r="S2302">
        <v>28.672000000000004</v>
      </c>
      <c r="T2302">
        <v>8</v>
      </c>
      <c r="U2302" s="4">
        <v>0.2</v>
      </c>
      <c r="V2302">
        <f t="shared" si="71"/>
        <v>-5.7344000000000008</v>
      </c>
      <c r="W2302">
        <v>10.393600000000001</v>
      </c>
    </row>
    <row r="2303" spans="1:23" x14ac:dyDescent="0.3">
      <c r="A2303">
        <v>3546</v>
      </c>
      <c r="B2303" t="s">
        <v>5258</v>
      </c>
      <c r="C2303" s="2">
        <v>42727</v>
      </c>
      <c r="D2303">
        <f t="shared" si="70"/>
        <v>2016</v>
      </c>
      <c r="E2303" s="2">
        <v>42729</v>
      </c>
      <c r="F2303" t="s">
        <v>128</v>
      </c>
      <c r="G2303" t="s">
        <v>1022</v>
      </c>
      <c r="H2303" t="s">
        <v>1023</v>
      </c>
      <c r="I2303" t="s">
        <v>25</v>
      </c>
      <c r="J2303" t="s">
        <v>26</v>
      </c>
      <c r="K2303" t="s">
        <v>5087</v>
      </c>
      <c r="L2303" t="s">
        <v>28</v>
      </c>
      <c r="M2303">
        <v>77840</v>
      </c>
      <c r="N2303" t="s">
        <v>29</v>
      </c>
      <c r="O2303" t="s">
        <v>3873</v>
      </c>
      <c r="P2303" t="s">
        <v>31</v>
      </c>
      <c r="Q2303" t="s">
        <v>82</v>
      </c>
      <c r="R2303" t="s">
        <v>3874</v>
      </c>
      <c r="S2303">
        <v>29.311999999999994</v>
      </c>
      <c r="T2303">
        <v>8</v>
      </c>
      <c r="U2303" s="4">
        <v>0.8</v>
      </c>
      <c r="V2303">
        <f t="shared" si="71"/>
        <v>-23.449599999999997</v>
      </c>
      <c r="W2303">
        <v>-74.74560000000001</v>
      </c>
    </row>
    <row r="2304" spans="1:23" x14ac:dyDescent="0.3">
      <c r="A2304">
        <v>6997</v>
      </c>
      <c r="B2304" t="s">
        <v>5261</v>
      </c>
      <c r="C2304" s="2">
        <v>42727</v>
      </c>
      <c r="D2304">
        <f t="shared" si="70"/>
        <v>2016</v>
      </c>
      <c r="E2304" s="2">
        <v>42729</v>
      </c>
      <c r="F2304" t="s">
        <v>128</v>
      </c>
      <c r="G2304" t="s">
        <v>946</v>
      </c>
      <c r="H2304" t="s">
        <v>947</v>
      </c>
      <c r="I2304" t="s">
        <v>104</v>
      </c>
      <c r="J2304" t="s">
        <v>26</v>
      </c>
      <c r="K2304" t="s">
        <v>2341</v>
      </c>
      <c r="L2304" t="s">
        <v>39</v>
      </c>
      <c r="M2304">
        <v>61107</v>
      </c>
      <c r="N2304" t="s">
        <v>29</v>
      </c>
      <c r="O2304" t="s">
        <v>3927</v>
      </c>
      <c r="P2304" t="s">
        <v>31</v>
      </c>
      <c r="Q2304" t="s">
        <v>47</v>
      </c>
      <c r="R2304" t="s">
        <v>3928</v>
      </c>
      <c r="S2304">
        <v>13.839999999999998</v>
      </c>
      <c r="T2304">
        <v>4</v>
      </c>
      <c r="U2304" s="4">
        <v>0.8</v>
      </c>
      <c r="V2304">
        <f t="shared" si="71"/>
        <v>-11.071999999999999</v>
      </c>
      <c r="W2304">
        <v>-22.144000000000005</v>
      </c>
    </row>
    <row r="2305" spans="1:23" x14ac:dyDescent="0.3">
      <c r="A2305">
        <v>6998</v>
      </c>
      <c r="B2305" t="s">
        <v>5261</v>
      </c>
      <c r="C2305" s="2">
        <v>42727</v>
      </c>
      <c r="D2305">
        <f t="shared" si="70"/>
        <v>2016</v>
      </c>
      <c r="E2305" s="2">
        <v>42729</v>
      </c>
      <c r="F2305" t="s">
        <v>128</v>
      </c>
      <c r="G2305" t="s">
        <v>946</v>
      </c>
      <c r="H2305" t="s">
        <v>947</v>
      </c>
      <c r="I2305" t="s">
        <v>104</v>
      </c>
      <c r="J2305" t="s">
        <v>26</v>
      </c>
      <c r="K2305" t="s">
        <v>2341</v>
      </c>
      <c r="L2305" t="s">
        <v>39</v>
      </c>
      <c r="M2305">
        <v>61107</v>
      </c>
      <c r="N2305" t="s">
        <v>29</v>
      </c>
      <c r="O2305" t="s">
        <v>4859</v>
      </c>
      <c r="P2305" t="s">
        <v>31</v>
      </c>
      <c r="Q2305" t="s">
        <v>32</v>
      </c>
      <c r="R2305" t="s">
        <v>4860</v>
      </c>
      <c r="S2305">
        <v>175.87200000000001</v>
      </c>
      <c r="T2305">
        <v>4</v>
      </c>
      <c r="U2305" s="4">
        <v>0.2</v>
      </c>
      <c r="V2305">
        <f t="shared" si="71"/>
        <v>-35.174400000000006</v>
      </c>
      <c r="W2305">
        <v>63.753599999999992</v>
      </c>
    </row>
    <row r="2306" spans="1:23" x14ac:dyDescent="0.3">
      <c r="A2306">
        <v>7608</v>
      </c>
      <c r="B2306" t="s">
        <v>5262</v>
      </c>
      <c r="C2306" s="2">
        <v>42728</v>
      </c>
      <c r="D2306">
        <f t="shared" si="70"/>
        <v>2016</v>
      </c>
      <c r="E2306" s="2">
        <v>42731</v>
      </c>
      <c r="F2306" t="s">
        <v>101</v>
      </c>
      <c r="G2306" t="s">
        <v>3915</v>
      </c>
      <c r="H2306" t="s">
        <v>3916</v>
      </c>
      <c r="I2306" t="s">
        <v>25</v>
      </c>
      <c r="J2306" t="s">
        <v>26</v>
      </c>
      <c r="K2306" t="s">
        <v>160</v>
      </c>
      <c r="L2306" t="s">
        <v>28</v>
      </c>
      <c r="M2306">
        <v>75220</v>
      </c>
      <c r="N2306" t="s">
        <v>29</v>
      </c>
      <c r="O2306" t="s">
        <v>1537</v>
      </c>
      <c r="P2306" t="s">
        <v>31</v>
      </c>
      <c r="Q2306" t="s">
        <v>44</v>
      </c>
      <c r="R2306" t="s">
        <v>1538</v>
      </c>
      <c r="S2306">
        <v>264.32</v>
      </c>
      <c r="T2306">
        <v>2</v>
      </c>
      <c r="U2306" s="4">
        <v>0.2</v>
      </c>
      <c r="V2306">
        <f t="shared" si="71"/>
        <v>-52.864000000000004</v>
      </c>
      <c r="W2306">
        <v>19.823999999999998</v>
      </c>
    </row>
    <row r="2307" spans="1:23" x14ac:dyDescent="0.3">
      <c r="A2307">
        <v>7943</v>
      </c>
      <c r="B2307" t="s">
        <v>5263</v>
      </c>
      <c r="C2307" s="2">
        <v>42729</v>
      </c>
      <c r="D2307">
        <f t="shared" ref="D2307:D2324" si="72">YEAR(C2307)</f>
        <v>2016</v>
      </c>
      <c r="E2307" s="2">
        <v>42736</v>
      </c>
      <c r="F2307" t="s">
        <v>22</v>
      </c>
      <c r="G2307" t="s">
        <v>135</v>
      </c>
      <c r="H2307" t="s">
        <v>136</v>
      </c>
      <c r="I2307" t="s">
        <v>25</v>
      </c>
      <c r="J2307" t="s">
        <v>26</v>
      </c>
      <c r="K2307" t="s">
        <v>160</v>
      </c>
      <c r="L2307" t="s">
        <v>28</v>
      </c>
      <c r="M2307">
        <v>75081</v>
      </c>
      <c r="N2307" t="s">
        <v>29</v>
      </c>
      <c r="O2307" t="s">
        <v>1949</v>
      </c>
      <c r="P2307" t="s">
        <v>31</v>
      </c>
      <c r="Q2307" t="s">
        <v>47</v>
      </c>
      <c r="R2307" t="s">
        <v>1950</v>
      </c>
      <c r="S2307">
        <v>39.581999999999987</v>
      </c>
      <c r="T2307">
        <v>9</v>
      </c>
      <c r="U2307" s="4">
        <v>0.8</v>
      </c>
      <c r="V2307">
        <f t="shared" ref="V2307:V2324" si="73">S2307*-U2307</f>
        <v>-31.665599999999991</v>
      </c>
      <c r="W2307">
        <v>-59.372999999999976</v>
      </c>
    </row>
    <row r="2308" spans="1:23" x14ac:dyDescent="0.3">
      <c r="A2308">
        <v>7944</v>
      </c>
      <c r="B2308" t="s">
        <v>5263</v>
      </c>
      <c r="C2308" s="2">
        <v>42729</v>
      </c>
      <c r="D2308">
        <f t="shared" si="72"/>
        <v>2016</v>
      </c>
      <c r="E2308" s="2">
        <v>42736</v>
      </c>
      <c r="F2308" t="s">
        <v>22</v>
      </c>
      <c r="G2308" t="s">
        <v>135</v>
      </c>
      <c r="H2308" t="s">
        <v>136</v>
      </c>
      <c r="I2308" t="s">
        <v>25</v>
      </c>
      <c r="J2308" t="s">
        <v>26</v>
      </c>
      <c r="K2308" t="s">
        <v>160</v>
      </c>
      <c r="L2308" t="s">
        <v>28</v>
      </c>
      <c r="M2308">
        <v>75081</v>
      </c>
      <c r="N2308" t="s">
        <v>29</v>
      </c>
      <c r="O2308" t="s">
        <v>5264</v>
      </c>
      <c r="P2308" t="s">
        <v>31</v>
      </c>
      <c r="Q2308" t="s">
        <v>933</v>
      </c>
      <c r="R2308" t="s">
        <v>2540</v>
      </c>
      <c r="S2308">
        <v>44.688000000000002</v>
      </c>
      <c r="T2308">
        <v>7</v>
      </c>
      <c r="U2308" s="4">
        <v>0.2</v>
      </c>
      <c r="V2308">
        <f t="shared" si="73"/>
        <v>-8.9376000000000015</v>
      </c>
      <c r="W2308">
        <v>5.0273999999999965</v>
      </c>
    </row>
    <row r="2309" spans="1:23" x14ac:dyDescent="0.3">
      <c r="A2309">
        <v>7945</v>
      </c>
      <c r="B2309" t="s">
        <v>5263</v>
      </c>
      <c r="C2309" s="2">
        <v>42729</v>
      </c>
      <c r="D2309">
        <f t="shared" si="72"/>
        <v>2016</v>
      </c>
      <c r="E2309" s="2">
        <v>42736</v>
      </c>
      <c r="F2309" t="s">
        <v>22</v>
      </c>
      <c r="G2309" t="s">
        <v>135</v>
      </c>
      <c r="H2309" t="s">
        <v>136</v>
      </c>
      <c r="I2309" t="s">
        <v>25</v>
      </c>
      <c r="J2309" t="s">
        <v>26</v>
      </c>
      <c r="K2309" t="s">
        <v>160</v>
      </c>
      <c r="L2309" t="s">
        <v>28</v>
      </c>
      <c r="M2309">
        <v>75081</v>
      </c>
      <c r="N2309" t="s">
        <v>29</v>
      </c>
      <c r="O2309" t="s">
        <v>1692</v>
      </c>
      <c r="P2309" t="s">
        <v>31</v>
      </c>
      <c r="Q2309" t="s">
        <v>64</v>
      </c>
      <c r="R2309" t="s">
        <v>1693</v>
      </c>
      <c r="S2309">
        <v>31.744</v>
      </c>
      <c r="T2309">
        <v>2</v>
      </c>
      <c r="U2309" s="4">
        <v>0.2</v>
      </c>
      <c r="V2309">
        <f t="shared" si="73"/>
        <v>-6.3488000000000007</v>
      </c>
      <c r="W2309">
        <v>2.3808000000000007</v>
      </c>
    </row>
    <row r="2310" spans="1:23" x14ac:dyDescent="0.3">
      <c r="A2310">
        <v>7946</v>
      </c>
      <c r="B2310" t="s">
        <v>5263</v>
      </c>
      <c r="C2310" s="2">
        <v>42729</v>
      </c>
      <c r="D2310">
        <f t="shared" si="72"/>
        <v>2016</v>
      </c>
      <c r="E2310" s="2">
        <v>42736</v>
      </c>
      <c r="F2310" t="s">
        <v>22</v>
      </c>
      <c r="G2310" t="s">
        <v>135</v>
      </c>
      <c r="H2310" t="s">
        <v>136</v>
      </c>
      <c r="I2310" t="s">
        <v>25</v>
      </c>
      <c r="J2310" t="s">
        <v>26</v>
      </c>
      <c r="K2310" t="s">
        <v>160</v>
      </c>
      <c r="L2310" t="s">
        <v>28</v>
      </c>
      <c r="M2310">
        <v>75081</v>
      </c>
      <c r="N2310" t="s">
        <v>29</v>
      </c>
      <c r="O2310" t="s">
        <v>3703</v>
      </c>
      <c r="P2310" t="s">
        <v>31</v>
      </c>
      <c r="Q2310" t="s">
        <v>47</v>
      </c>
      <c r="R2310" t="s">
        <v>3704</v>
      </c>
      <c r="S2310">
        <v>40.97999999999999</v>
      </c>
      <c r="T2310">
        <v>5</v>
      </c>
      <c r="U2310" s="4">
        <v>0.8</v>
      </c>
      <c r="V2310">
        <f t="shared" si="73"/>
        <v>-32.783999999999992</v>
      </c>
      <c r="W2310">
        <v>-65.567999999999998</v>
      </c>
    </row>
    <row r="2311" spans="1:23" x14ac:dyDescent="0.3">
      <c r="A2311">
        <v>7947</v>
      </c>
      <c r="B2311" t="s">
        <v>5263</v>
      </c>
      <c r="C2311" s="2">
        <v>42729</v>
      </c>
      <c r="D2311">
        <f t="shared" si="72"/>
        <v>2016</v>
      </c>
      <c r="E2311" s="2">
        <v>42736</v>
      </c>
      <c r="F2311" t="s">
        <v>22</v>
      </c>
      <c r="G2311" t="s">
        <v>135</v>
      </c>
      <c r="H2311" t="s">
        <v>136</v>
      </c>
      <c r="I2311" t="s">
        <v>25</v>
      </c>
      <c r="J2311" t="s">
        <v>26</v>
      </c>
      <c r="K2311" t="s">
        <v>160</v>
      </c>
      <c r="L2311" t="s">
        <v>28</v>
      </c>
      <c r="M2311">
        <v>75081</v>
      </c>
      <c r="N2311" t="s">
        <v>29</v>
      </c>
      <c r="O2311" t="s">
        <v>3470</v>
      </c>
      <c r="P2311" t="s">
        <v>31</v>
      </c>
      <c r="Q2311" t="s">
        <v>47</v>
      </c>
      <c r="R2311" t="s">
        <v>3471</v>
      </c>
      <c r="S2311">
        <v>3.1679999999999993</v>
      </c>
      <c r="T2311">
        <v>3</v>
      </c>
      <c r="U2311" s="4">
        <v>0.8</v>
      </c>
      <c r="V2311">
        <f t="shared" si="73"/>
        <v>-2.5343999999999998</v>
      </c>
      <c r="W2311">
        <v>-5.0687999999999995</v>
      </c>
    </row>
    <row r="2312" spans="1:23" x14ac:dyDescent="0.3">
      <c r="A2312">
        <v>1009</v>
      </c>
      <c r="B2312" t="s">
        <v>5265</v>
      </c>
      <c r="C2312" s="2">
        <v>42730</v>
      </c>
      <c r="D2312">
        <f t="shared" si="72"/>
        <v>2016</v>
      </c>
      <c r="E2312" s="2">
        <v>42736</v>
      </c>
      <c r="F2312" t="s">
        <v>22</v>
      </c>
      <c r="G2312" t="s">
        <v>1137</v>
      </c>
      <c r="H2312" t="s">
        <v>1138</v>
      </c>
      <c r="I2312" t="s">
        <v>25</v>
      </c>
      <c r="J2312" t="s">
        <v>26</v>
      </c>
      <c r="K2312" t="s">
        <v>5217</v>
      </c>
      <c r="L2312" t="s">
        <v>278</v>
      </c>
      <c r="M2312">
        <v>52601</v>
      </c>
      <c r="N2312" t="s">
        <v>29</v>
      </c>
      <c r="O2312" t="s">
        <v>5266</v>
      </c>
      <c r="P2312" t="s">
        <v>31</v>
      </c>
      <c r="Q2312" t="s">
        <v>32</v>
      </c>
      <c r="R2312" t="s">
        <v>5267</v>
      </c>
      <c r="S2312">
        <v>44.75</v>
      </c>
      <c r="T2312">
        <v>5</v>
      </c>
      <c r="U2312" s="4">
        <v>0</v>
      </c>
      <c r="V2312">
        <f t="shared" si="73"/>
        <v>0</v>
      </c>
      <c r="W2312">
        <v>20.584999999999994</v>
      </c>
    </row>
    <row r="2313" spans="1:23" x14ac:dyDescent="0.3">
      <c r="A2313">
        <v>5475</v>
      </c>
      <c r="B2313" t="s">
        <v>5268</v>
      </c>
      <c r="C2313" s="2">
        <v>42730</v>
      </c>
      <c r="D2313">
        <f t="shared" si="72"/>
        <v>2016</v>
      </c>
      <c r="E2313" s="2">
        <v>42730</v>
      </c>
      <c r="F2313" t="s">
        <v>170</v>
      </c>
      <c r="G2313" t="s">
        <v>3553</v>
      </c>
      <c r="H2313" t="s">
        <v>3554</v>
      </c>
      <c r="I2313" t="s">
        <v>104</v>
      </c>
      <c r="J2313" t="s">
        <v>26</v>
      </c>
      <c r="K2313" t="s">
        <v>3999</v>
      </c>
      <c r="L2313" t="s">
        <v>733</v>
      </c>
      <c r="M2313">
        <v>68025</v>
      </c>
      <c r="N2313" t="s">
        <v>29</v>
      </c>
      <c r="O2313" t="s">
        <v>5243</v>
      </c>
      <c r="P2313" t="s">
        <v>31</v>
      </c>
      <c r="Q2313" t="s">
        <v>44</v>
      </c>
      <c r="R2313" t="s">
        <v>5244</v>
      </c>
      <c r="S2313">
        <v>750.68</v>
      </c>
      <c r="T2313">
        <v>2</v>
      </c>
      <c r="U2313" s="4">
        <v>0</v>
      </c>
      <c r="V2313">
        <f t="shared" si="73"/>
        <v>0</v>
      </c>
      <c r="W2313">
        <v>37.533999999999992</v>
      </c>
    </row>
    <row r="2314" spans="1:23" x14ac:dyDescent="0.3">
      <c r="A2314">
        <v>8159</v>
      </c>
      <c r="B2314" t="s">
        <v>5269</v>
      </c>
      <c r="C2314" s="2">
        <v>42730</v>
      </c>
      <c r="D2314">
        <f t="shared" si="72"/>
        <v>2016</v>
      </c>
      <c r="E2314" s="2">
        <v>42736</v>
      </c>
      <c r="F2314" t="s">
        <v>22</v>
      </c>
      <c r="G2314" t="s">
        <v>4879</v>
      </c>
      <c r="H2314" t="s">
        <v>4880</v>
      </c>
      <c r="I2314" t="s">
        <v>104</v>
      </c>
      <c r="J2314" t="s">
        <v>26</v>
      </c>
      <c r="K2314" t="s">
        <v>944</v>
      </c>
      <c r="L2314" t="s">
        <v>28</v>
      </c>
      <c r="M2314">
        <v>79762</v>
      </c>
      <c r="N2314" t="s">
        <v>29</v>
      </c>
      <c r="O2314" t="s">
        <v>5110</v>
      </c>
      <c r="P2314" t="s">
        <v>31</v>
      </c>
      <c r="Q2314" t="s">
        <v>32</v>
      </c>
      <c r="R2314" t="s">
        <v>5111</v>
      </c>
      <c r="S2314">
        <v>16.032</v>
      </c>
      <c r="T2314">
        <v>3</v>
      </c>
      <c r="U2314" s="4">
        <v>0.2</v>
      </c>
      <c r="V2314">
        <f t="shared" si="73"/>
        <v>-3.2064000000000004</v>
      </c>
      <c r="W2314">
        <v>5.6111999999999993</v>
      </c>
    </row>
    <row r="2315" spans="1:23" x14ac:dyDescent="0.3">
      <c r="A2315">
        <v>954</v>
      </c>
      <c r="B2315" t="s">
        <v>5270</v>
      </c>
      <c r="C2315" s="2">
        <v>42732</v>
      </c>
      <c r="D2315">
        <f t="shared" si="72"/>
        <v>2016</v>
      </c>
      <c r="E2315" s="2">
        <v>42736</v>
      </c>
      <c r="F2315" t="s">
        <v>22</v>
      </c>
      <c r="G2315" t="s">
        <v>2558</v>
      </c>
      <c r="H2315" t="s">
        <v>2559</v>
      </c>
      <c r="I2315" t="s">
        <v>25</v>
      </c>
      <c r="J2315" t="s">
        <v>26</v>
      </c>
      <c r="K2315" t="s">
        <v>2887</v>
      </c>
      <c r="L2315" t="s">
        <v>28</v>
      </c>
      <c r="M2315">
        <v>78664</v>
      </c>
      <c r="N2315" t="s">
        <v>29</v>
      </c>
      <c r="O2315" t="s">
        <v>3680</v>
      </c>
      <c r="P2315" t="s">
        <v>31</v>
      </c>
      <c r="Q2315" t="s">
        <v>64</v>
      </c>
      <c r="R2315" t="s">
        <v>3681</v>
      </c>
      <c r="S2315">
        <v>27.168000000000003</v>
      </c>
      <c r="T2315">
        <v>2</v>
      </c>
      <c r="U2315" s="4">
        <v>0.2</v>
      </c>
      <c r="V2315">
        <f t="shared" si="73"/>
        <v>-5.4336000000000011</v>
      </c>
      <c r="W2315">
        <v>2.7168000000000001</v>
      </c>
    </row>
    <row r="2316" spans="1:23" x14ac:dyDescent="0.3">
      <c r="A2316">
        <v>955</v>
      </c>
      <c r="B2316" t="s">
        <v>5270</v>
      </c>
      <c r="C2316" s="2">
        <v>42732</v>
      </c>
      <c r="D2316">
        <f t="shared" si="72"/>
        <v>2016</v>
      </c>
      <c r="E2316" s="2">
        <v>42736</v>
      </c>
      <c r="F2316" t="s">
        <v>22</v>
      </c>
      <c r="G2316" t="s">
        <v>2558</v>
      </c>
      <c r="H2316" t="s">
        <v>2559</v>
      </c>
      <c r="I2316" t="s">
        <v>25</v>
      </c>
      <c r="J2316" t="s">
        <v>26</v>
      </c>
      <c r="K2316" t="s">
        <v>2887</v>
      </c>
      <c r="L2316" t="s">
        <v>28</v>
      </c>
      <c r="M2316">
        <v>78664</v>
      </c>
      <c r="N2316" t="s">
        <v>29</v>
      </c>
      <c r="O2316" t="s">
        <v>5271</v>
      </c>
      <c r="P2316" t="s">
        <v>54</v>
      </c>
      <c r="Q2316" t="s">
        <v>110</v>
      </c>
      <c r="R2316" t="s">
        <v>5272</v>
      </c>
      <c r="S2316">
        <v>78.852799999999988</v>
      </c>
      <c r="T2316">
        <v>2</v>
      </c>
      <c r="U2316" s="4">
        <v>0.32</v>
      </c>
      <c r="V2316">
        <f t="shared" si="73"/>
        <v>-25.232895999999997</v>
      </c>
      <c r="W2316">
        <v>-11.595999999999997</v>
      </c>
    </row>
    <row r="2317" spans="1:23" x14ac:dyDescent="0.3">
      <c r="A2317">
        <v>6819</v>
      </c>
      <c r="B2317" t="s">
        <v>5273</v>
      </c>
      <c r="C2317" s="2">
        <v>42732</v>
      </c>
      <c r="D2317">
        <f t="shared" si="72"/>
        <v>2016</v>
      </c>
      <c r="E2317" s="2">
        <v>42736</v>
      </c>
      <c r="F2317" t="s">
        <v>22</v>
      </c>
      <c r="G2317" t="s">
        <v>5274</v>
      </c>
      <c r="H2317" t="s">
        <v>5275</v>
      </c>
      <c r="I2317" t="s">
        <v>104</v>
      </c>
      <c r="J2317" t="s">
        <v>26</v>
      </c>
      <c r="K2317" t="s">
        <v>561</v>
      </c>
      <c r="L2317" t="s">
        <v>39</v>
      </c>
      <c r="M2317">
        <v>61604</v>
      </c>
      <c r="N2317" t="s">
        <v>29</v>
      </c>
      <c r="O2317" t="s">
        <v>3171</v>
      </c>
      <c r="P2317" t="s">
        <v>31</v>
      </c>
      <c r="Q2317" t="s">
        <v>47</v>
      </c>
      <c r="R2317" t="s">
        <v>3172</v>
      </c>
      <c r="S2317">
        <v>1.6799999999999995</v>
      </c>
      <c r="T2317">
        <v>5</v>
      </c>
      <c r="U2317" s="4">
        <v>0.8</v>
      </c>
      <c r="V2317">
        <f t="shared" si="73"/>
        <v>-1.3439999999999996</v>
      </c>
      <c r="W2317">
        <v>-2.6880000000000015</v>
      </c>
    </row>
    <row r="2318" spans="1:23" x14ac:dyDescent="0.3">
      <c r="A2318">
        <v>6820</v>
      </c>
      <c r="B2318" t="s">
        <v>5273</v>
      </c>
      <c r="C2318" s="2">
        <v>42732</v>
      </c>
      <c r="D2318">
        <f t="shared" si="72"/>
        <v>2016</v>
      </c>
      <c r="E2318" s="2">
        <v>42736</v>
      </c>
      <c r="F2318" t="s">
        <v>22</v>
      </c>
      <c r="G2318" t="s">
        <v>5274</v>
      </c>
      <c r="H2318" t="s">
        <v>5275</v>
      </c>
      <c r="I2318" t="s">
        <v>104</v>
      </c>
      <c r="J2318" t="s">
        <v>26</v>
      </c>
      <c r="K2318" t="s">
        <v>561</v>
      </c>
      <c r="L2318" t="s">
        <v>39</v>
      </c>
      <c r="M2318">
        <v>61604</v>
      </c>
      <c r="N2318" t="s">
        <v>29</v>
      </c>
      <c r="O2318" t="s">
        <v>1096</v>
      </c>
      <c r="P2318" t="s">
        <v>54</v>
      </c>
      <c r="Q2318" t="s">
        <v>55</v>
      </c>
      <c r="R2318" t="s">
        <v>1097</v>
      </c>
      <c r="S2318">
        <v>7.968</v>
      </c>
      <c r="T2318">
        <v>3</v>
      </c>
      <c r="U2318" s="4">
        <v>0.6</v>
      </c>
      <c r="V2318">
        <f t="shared" si="73"/>
        <v>-4.7808000000000002</v>
      </c>
      <c r="W2318">
        <v>-2.3903999999999996</v>
      </c>
    </row>
    <row r="2319" spans="1:23" x14ac:dyDescent="0.3">
      <c r="A2319">
        <v>6821</v>
      </c>
      <c r="B2319" t="s">
        <v>5273</v>
      </c>
      <c r="C2319" s="2">
        <v>42732</v>
      </c>
      <c r="D2319">
        <f t="shared" si="72"/>
        <v>2016</v>
      </c>
      <c r="E2319" s="2">
        <v>42736</v>
      </c>
      <c r="F2319" t="s">
        <v>22</v>
      </c>
      <c r="G2319" t="s">
        <v>5274</v>
      </c>
      <c r="H2319" t="s">
        <v>5275</v>
      </c>
      <c r="I2319" t="s">
        <v>104</v>
      </c>
      <c r="J2319" t="s">
        <v>26</v>
      </c>
      <c r="K2319" t="s">
        <v>561</v>
      </c>
      <c r="L2319" t="s">
        <v>39</v>
      </c>
      <c r="M2319">
        <v>61604</v>
      </c>
      <c r="N2319" t="s">
        <v>29</v>
      </c>
      <c r="O2319" t="s">
        <v>876</v>
      </c>
      <c r="P2319" t="s">
        <v>54</v>
      </c>
      <c r="Q2319" t="s">
        <v>140</v>
      </c>
      <c r="R2319" t="s">
        <v>877</v>
      </c>
      <c r="S2319">
        <v>113.372</v>
      </c>
      <c r="T2319">
        <v>2</v>
      </c>
      <c r="U2319" s="4">
        <v>0.3</v>
      </c>
      <c r="V2319">
        <f t="shared" si="73"/>
        <v>-34.011600000000001</v>
      </c>
      <c r="W2319">
        <v>-3.2391999999999896</v>
      </c>
    </row>
    <row r="2320" spans="1:23" x14ac:dyDescent="0.3">
      <c r="A2320">
        <v>6822</v>
      </c>
      <c r="B2320" t="s">
        <v>5273</v>
      </c>
      <c r="C2320" s="2">
        <v>42732</v>
      </c>
      <c r="D2320">
        <f t="shared" si="72"/>
        <v>2016</v>
      </c>
      <c r="E2320" s="2">
        <v>42736</v>
      </c>
      <c r="F2320" t="s">
        <v>22</v>
      </c>
      <c r="G2320" t="s">
        <v>5274</v>
      </c>
      <c r="H2320" t="s">
        <v>5275</v>
      </c>
      <c r="I2320" t="s">
        <v>104</v>
      </c>
      <c r="J2320" t="s">
        <v>26</v>
      </c>
      <c r="K2320" t="s">
        <v>561</v>
      </c>
      <c r="L2320" t="s">
        <v>39</v>
      </c>
      <c r="M2320">
        <v>61604</v>
      </c>
      <c r="N2320" t="s">
        <v>29</v>
      </c>
      <c r="O2320" t="s">
        <v>5276</v>
      </c>
      <c r="P2320" t="s">
        <v>54</v>
      </c>
      <c r="Q2320" t="s">
        <v>55</v>
      </c>
      <c r="R2320" t="s">
        <v>5277</v>
      </c>
      <c r="S2320">
        <v>2.9600000000000004</v>
      </c>
      <c r="T2320">
        <v>2</v>
      </c>
      <c r="U2320" s="4">
        <v>0.6</v>
      </c>
      <c r="V2320">
        <f t="shared" si="73"/>
        <v>-1.7760000000000002</v>
      </c>
      <c r="W2320">
        <v>-1.4059999999999997</v>
      </c>
    </row>
    <row r="2321" spans="1:23" x14ac:dyDescent="0.3">
      <c r="A2321">
        <v>7485</v>
      </c>
      <c r="B2321" t="s">
        <v>5278</v>
      </c>
      <c r="C2321" s="2">
        <v>42732</v>
      </c>
      <c r="D2321">
        <f t="shared" si="72"/>
        <v>2016</v>
      </c>
      <c r="E2321" s="2">
        <v>42737</v>
      </c>
      <c r="F2321" t="s">
        <v>22</v>
      </c>
      <c r="G2321" t="s">
        <v>5055</v>
      </c>
      <c r="H2321" t="s">
        <v>5056</v>
      </c>
      <c r="I2321" t="s">
        <v>37</v>
      </c>
      <c r="J2321" t="s">
        <v>26</v>
      </c>
      <c r="K2321" t="s">
        <v>4467</v>
      </c>
      <c r="L2321" t="s">
        <v>4468</v>
      </c>
      <c r="M2321">
        <v>58103</v>
      </c>
      <c r="N2321" t="s">
        <v>29</v>
      </c>
      <c r="O2321" t="s">
        <v>5279</v>
      </c>
      <c r="P2321" t="s">
        <v>31</v>
      </c>
      <c r="Q2321" t="s">
        <v>64</v>
      </c>
      <c r="R2321" t="s">
        <v>168</v>
      </c>
      <c r="S2321">
        <v>2.48</v>
      </c>
      <c r="T2321">
        <v>1</v>
      </c>
      <c r="U2321" s="4">
        <v>0</v>
      </c>
      <c r="V2321">
        <f t="shared" si="73"/>
        <v>0</v>
      </c>
      <c r="W2321">
        <v>0.86799999999999988</v>
      </c>
    </row>
    <row r="2322" spans="1:23" x14ac:dyDescent="0.3">
      <c r="A2322">
        <v>7486</v>
      </c>
      <c r="B2322" t="s">
        <v>5278</v>
      </c>
      <c r="C2322" s="2">
        <v>42732</v>
      </c>
      <c r="D2322">
        <f t="shared" si="72"/>
        <v>2016</v>
      </c>
      <c r="E2322" s="2">
        <v>42737</v>
      </c>
      <c r="F2322" t="s">
        <v>22</v>
      </c>
      <c r="G2322" t="s">
        <v>5055</v>
      </c>
      <c r="H2322" t="s">
        <v>5056</v>
      </c>
      <c r="I2322" t="s">
        <v>37</v>
      </c>
      <c r="J2322" t="s">
        <v>26</v>
      </c>
      <c r="K2322" t="s">
        <v>4467</v>
      </c>
      <c r="L2322" t="s">
        <v>4468</v>
      </c>
      <c r="M2322">
        <v>58103</v>
      </c>
      <c r="N2322" t="s">
        <v>29</v>
      </c>
      <c r="O2322" t="s">
        <v>925</v>
      </c>
      <c r="P2322" t="s">
        <v>31</v>
      </c>
      <c r="Q2322" t="s">
        <v>47</v>
      </c>
      <c r="R2322" t="s">
        <v>926</v>
      </c>
      <c r="S2322">
        <v>25.9</v>
      </c>
      <c r="T2322">
        <v>5</v>
      </c>
      <c r="U2322" s="4">
        <v>0</v>
      </c>
      <c r="V2322">
        <f t="shared" si="73"/>
        <v>0</v>
      </c>
      <c r="W2322">
        <v>12.690999999999999</v>
      </c>
    </row>
    <row r="2323" spans="1:23" x14ac:dyDescent="0.3">
      <c r="A2323">
        <v>4240</v>
      </c>
      <c r="B2323" t="s">
        <v>5280</v>
      </c>
      <c r="C2323" s="2">
        <v>42733</v>
      </c>
      <c r="D2323">
        <f t="shared" si="72"/>
        <v>2016</v>
      </c>
      <c r="E2323" s="2">
        <v>42739</v>
      </c>
      <c r="F2323" t="s">
        <v>22</v>
      </c>
      <c r="G2323" t="s">
        <v>1589</v>
      </c>
      <c r="H2323" t="s">
        <v>1590</v>
      </c>
      <c r="I2323" t="s">
        <v>104</v>
      </c>
      <c r="J2323" t="s">
        <v>26</v>
      </c>
      <c r="K2323" t="s">
        <v>809</v>
      </c>
      <c r="L2323" t="s">
        <v>74</v>
      </c>
      <c r="M2323">
        <v>49505</v>
      </c>
      <c r="N2323" t="s">
        <v>29</v>
      </c>
      <c r="O2323" t="s">
        <v>2606</v>
      </c>
      <c r="P2323" t="s">
        <v>31</v>
      </c>
      <c r="Q2323" t="s">
        <v>32</v>
      </c>
      <c r="R2323" t="s">
        <v>2607</v>
      </c>
      <c r="S2323">
        <v>209.7</v>
      </c>
      <c r="T2323">
        <v>2</v>
      </c>
      <c r="U2323" s="4">
        <v>0</v>
      </c>
      <c r="V2323">
        <f t="shared" si="73"/>
        <v>0</v>
      </c>
      <c r="W2323">
        <v>100.65599999999999</v>
      </c>
    </row>
    <row r="2324" spans="1:23" x14ac:dyDescent="0.3">
      <c r="A2324">
        <v>646</v>
      </c>
      <c r="B2324" t="s">
        <v>5281</v>
      </c>
      <c r="C2324" s="2">
        <v>42734</v>
      </c>
      <c r="D2324">
        <f t="shared" si="72"/>
        <v>2016</v>
      </c>
      <c r="E2324" s="2">
        <v>42740</v>
      </c>
      <c r="F2324" t="s">
        <v>22</v>
      </c>
      <c r="G2324" t="s">
        <v>5006</v>
      </c>
      <c r="H2324" t="s">
        <v>5007</v>
      </c>
      <c r="I2324" t="s">
        <v>37</v>
      </c>
      <c r="J2324" t="s">
        <v>26</v>
      </c>
      <c r="K2324" t="s">
        <v>1128</v>
      </c>
      <c r="L2324" t="s">
        <v>96</v>
      </c>
      <c r="M2324">
        <v>47201</v>
      </c>
      <c r="N2324" t="s">
        <v>29</v>
      </c>
      <c r="O2324" t="s">
        <v>3466</v>
      </c>
      <c r="P2324" t="s">
        <v>31</v>
      </c>
      <c r="Q2324" t="s">
        <v>82</v>
      </c>
      <c r="R2324" t="s">
        <v>3467</v>
      </c>
      <c r="S2324">
        <v>209.3</v>
      </c>
      <c r="T2324">
        <v>2</v>
      </c>
      <c r="U2324" s="4">
        <v>0</v>
      </c>
      <c r="V2324">
        <f t="shared" si="73"/>
        <v>0</v>
      </c>
      <c r="W2324">
        <v>56.510999999999996</v>
      </c>
    </row>
    <row r="2328" spans="1:23" ht="15.6" x14ac:dyDescent="0.3">
      <c r="S2328" s="16" t="s">
        <v>5295</v>
      </c>
      <c r="T2328" s="17"/>
    </row>
    <row r="2329" spans="1:23" ht="15.6" x14ac:dyDescent="0.3">
      <c r="S2329" s="8" t="s">
        <v>5291</v>
      </c>
      <c r="T2329" s="9">
        <f>AVERAGE(S:S)</f>
        <v>215.6798941172799</v>
      </c>
    </row>
    <row r="2330" spans="1:23" ht="15.6" x14ac:dyDescent="0.3">
      <c r="S2330" s="8" t="s">
        <v>5282</v>
      </c>
      <c r="T2330" s="9">
        <f>MEDIAN(S1:S2324)</f>
        <v>45.98</v>
      </c>
    </row>
    <row r="2331" spans="1:23" ht="15.6" x14ac:dyDescent="0.3">
      <c r="S2331" s="8" t="s">
        <v>5283</v>
      </c>
      <c r="T2331" s="9">
        <f>MODE(S1:S2324)</f>
        <v>10.368000000000002</v>
      </c>
    </row>
    <row r="2332" spans="1:23" ht="15.6" x14ac:dyDescent="0.3">
      <c r="S2332" s="8" t="s">
        <v>5284</v>
      </c>
      <c r="T2332" s="9">
        <f>MAX(S1:S2324)</f>
        <v>17499.949999999997</v>
      </c>
    </row>
    <row r="2333" spans="1:23" ht="15.6" x14ac:dyDescent="0.3">
      <c r="S2333" s="8" t="s">
        <v>5285</v>
      </c>
      <c r="T2333" s="9">
        <f>MIN(S1:S2324)</f>
        <v>0.44399999999999995</v>
      </c>
    </row>
    <row r="2334" spans="1:23" ht="15.6" x14ac:dyDescent="0.3">
      <c r="S2334" s="8" t="s">
        <v>5286</v>
      </c>
      <c r="T2334" s="9">
        <f>_xlfn.VAR.S(S1:S2324)</f>
        <v>400409.27580218745</v>
      </c>
    </row>
    <row r="2335" spans="1:23" ht="15.6" x14ac:dyDescent="0.3">
      <c r="S2335" s="8" t="s">
        <v>5287</v>
      </c>
      <c r="T2335" s="9">
        <f>_xlfn.STDEV.S(S1:S2324)</f>
        <v>632.77901024148036</v>
      </c>
    </row>
    <row r="2336" spans="1:23" ht="15.6" x14ac:dyDescent="0.3">
      <c r="Q2336">
        <v>0</v>
      </c>
      <c r="S2336" s="8" t="s">
        <v>5297</v>
      </c>
      <c r="T2336" s="10">
        <f>(T2335/T2329)*100</f>
        <v>293.38803824588081</v>
      </c>
    </row>
    <row r="2338" spans="19:20" ht="18" x14ac:dyDescent="0.3">
      <c r="S2338" s="18" t="s">
        <v>5298</v>
      </c>
      <c r="T2338" s="19"/>
    </row>
    <row r="2339" spans="19:20" x14ac:dyDescent="0.3">
      <c r="S2339" s="20">
        <f>CORREL(S2:S2324,T2:T2324)</f>
        <v>0.18312855778520309</v>
      </c>
      <c r="T2339" s="20"/>
    </row>
  </sheetData>
  <mergeCells count="3">
    <mergeCell ref="S2328:T2328"/>
    <mergeCell ref="S2338:T2338"/>
    <mergeCell ref="S2339:T2339"/>
  </mergeCells>
  <conditionalFormatting sqref="S1:S1048576 T2336">
    <cfRule type="cellIs" dxfId="1" priority="2" operator="lessThan">
      <formula>0</formula>
    </cfRule>
  </conditionalFormatting>
  <conditionalFormatting sqref="W1:W1048576">
    <cfRule type="cellIs" dxfId="0" priority="1" operator="lessThan">
      <formula>0</formula>
    </cfRule>
  </conditionalFormatting>
  <printOptions headings="1"/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7A262-4A91-4AD0-ADFA-179C0CFFA8FB}">
  <dimension ref="A3:B11"/>
  <sheetViews>
    <sheetView workbookViewId="0">
      <selection activeCell="O24" sqref="O24"/>
    </sheetView>
  </sheetViews>
  <sheetFormatPr defaultRowHeight="14.4" x14ac:dyDescent="0.3"/>
  <cols>
    <col min="1" max="1" width="12.5546875" bestFit="1" customWidth="1"/>
    <col min="2" max="3" width="12.109375" bestFit="1" customWidth="1"/>
  </cols>
  <sheetData>
    <row r="3" spans="1:2" x14ac:dyDescent="0.3">
      <c r="A3" s="5" t="s">
        <v>5301</v>
      </c>
      <c r="B3" t="s">
        <v>5294</v>
      </c>
    </row>
    <row r="4" spans="1:2" x14ac:dyDescent="0.3">
      <c r="A4" s="6">
        <v>2013</v>
      </c>
      <c r="B4">
        <v>-97.725800000009201</v>
      </c>
    </row>
    <row r="5" spans="1:2" x14ac:dyDescent="0.3">
      <c r="A5" s="6">
        <v>2014</v>
      </c>
      <c r="B5">
        <v>3687.4036999999958</v>
      </c>
    </row>
    <row r="6" spans="1:2" x14ac:dyDescent="0.3">
      <c r="A6" s="6">
        <v>2015</v>
      </c>
      <c r="B6">
        <v>8459.3335999999945</v>
      </c>
    </row>
    <row r="7" spans="1:2" x14ac:dyDescent="0.3">
      <c r="A7" s="6">
        <v>2016</v>
      </c>
      <c r="B7">
        <v>12734.329699999998</v>
      </c>
    </row>
    <row r="8" spans="1:2" x14ac:dyDescent="0.3">
      <c r="A8" s="6">
        <v>2017</v>
      </c>
      <c r="B8">
        <v>14840.938199999993</v>
      </c>
    </row>
    <row r="9" spans="1:2" x14ac:dyDescent="0.3">
      <c r="A9" s="6">
        <v>2018</v>
      </c>
      <c r="B9">
        <v>82.083099999999774</v>
      </c>
    </row>
    <row r="10" spans="1:2" x14ac:dyDescent="0.3">
      <c r="A10" s="6" t="s">
        <v>5300</v>
      </c>
    </row>
    <row r="11" spans="1:2" x14ac:dyDescent="0.3">
      <c r="A11" s="6" t="s">
        <v>5290</v>
      </c>
      <c r="B11">
        <v>39706.362499999967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50F65-3092-473F-9BDC-CE7DD5E7B3AA}">
  <dimension ref="A3:B7"/>
  <sheetViews>
    <sheetView workbookViewId="0">
      <selection activeCell="G23" sqref="G23"/>
    </sheetView>
  </sheetViews>
  <sheetFormatPr defaultRowHeight="14.4" x14ac:dyDescent="0.3"/>
  <cols>
    <col min="1" max="1" width="13.109375" bestFit="1" customWidth="1"/>
    <col min="2" max="2" width="12" bestFit="1" customWidth="1"/>
  </cols>
  <sheetData>
    <row r="3" spans="1:2" x14ac:dyDescent="0.3">
      <c r="A3" s="5" t="s">
        <v>5293</v>
      </c>
      <c r="B3" t="s">
        <v>5292</v>
      </c>
    </row>
    <row r="4" spans="1:2" x14ac:dyDescent="0.3">
      <c r="A4" s="6" t="s">
        <v>54</v>
      </c>
      <c r="B4">
        <v>163797.16379999989</v>
      </c>
    </row>
    <row r="5" spans="1:2" x14ac:dyDescent="0.3">
      <c r="A5" s="6" t="s">
        <v>31</v>
      </c>
      <c r="B5">
        <v>167026.41500000024</v>
      </c>
    </row>
    <row r="6" spans="1:2" x14ac:dyDescent="0.3">
      <c r="A6" s="6" t="s">
        <v>67</v>
      </c>
      <c r="B6">
        <v>170416.31199999983</v>
      </c>
    </row>
    <row r="7" spans="1:2" x14ac:dyDescent="0.3">
      <c r="A7" s="6" t="s">
        <v>5290</v>
      </c>
      <c r="B7">
        <v>501239.89079999994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F7C16-2252-4697-AB2D-A67FE3877523}">
  <dimension ref="A2:L24"/>
  <sheetViews>
    <sheetView workbookViewId="0">
      <selection activeCell="N11" sqref="N11"/>
    </sheetView>
  </sheetViews>
  <sheetFormatPr defaultRowHeight="14.4" x14ac:dyDescent="0.3"/>
  <cols>
    <col min="1" max="1" width="15.5546875" bestFit="1" customWidth="1"/>
    <col min="2" max="3" width="12.109375" bestFit="1" customWidth="1"/>
    <col min="4" max="4" width="13.44140625" bestFit="1" customWidth="1"/>
  </cols>
  <sheetData>
    <row r="2" spans="1:12" ht="18" x14ac:dyDescent="0.35">
      <c r="D2" s="21" t="s">
        <v>5296</v>
      </c>
      <c r="E2" s="21"/>
      <c r="F2" s="21"/>
      <c r="G2" s="21"/>
      <c r="H2" s="21"/>
      <c r="I2" s="21"/>
      <c r="J2" s="21"/>
      <c r="K2" s="21"/>
      <c r="L2" s="21"/>
    </row>
    <row r="3" spans="1:12" x14ac:dyDescent="0.3">
      <c r="A3" s="5" t="s">
        <v>5293</v>
      </c>
      <c r="B3" t="s">
        <v>5294</v>
      </c>
    </row>
    <row r="4" spans="1:12" x14ac:dyDescent="0.3">
      <c r="A4" s="6" t="s">
        <v>54</v>
      </c>
      <c r="B4">
        <v>-2871.0494000000062</v>
      </c>
    </row>
    <row r="5" spans="1:12" x14ac:dyDescent="0.3">
      <c r="A5" s="7" t="s">
        <v>110</v>
      </c>
      <c r="B5">
        <v>-1997.9043000000006</v>
      </c>
    </row>
    <row r="6" spans="1:12" x14ac:dyDescent="0.3">
      <c r="A6" s="7" t="s">
        <v>140</v>
      </c>
      <c r="B6">
        <v>6592.7220999999963</v>
      </c>
    </row>
    <row r="7" spans="1:12" x14ac:dyDescent="0.3">
      <c r="A7" s="7" t="s">
        <v>55</v>
      </c>
      <c r="B7">
        <v>-3906.2168000000001</v>
      </c>
    </row>
    <row r="8" spans="1:12" x14ac:dyDescent="0.3">
      <c r="A8" s="7" t="s">
        <v>227</v>
      </c>
      <c r="B8">
        <v>-3559.6504000000014</v>
      </c>
    </row>
    <row r="9" spans="1:12" x14ac:dyDescent="0.3">
      <c r="A9" s="6" t="s">
        <v>31</v>
      </c>
      <c r="B9">
        <v>8879.9798999999875</v>
      </c>
    </row>
    <row r="10" spans="1:12" x14ac:dyDescent="0.3">
      <c r="A10" s="7" t="s">
        <v>82</v>
      </c>
      <c r="B10">
        <v>-2638.6175000000017</v>
      </c>
    </row>
    <row r="11" spans="1:12" x14ac:dyDescent="0.3">
      <c r="A11" s="7" t="s">
        <v>64</v>
      </c>
      <c r="B11">
        <v>1195.1590999999992</v>
      </c>
    </row>
    <row r="12" spans="1:12" x14ac:dyDescent="0.3">
      <c r="A12" s="7" t="s">
        <v>47</v>
      </c>
      <c r="B12">
        <v>-1043.6369000000075</v>
      </c>
    </row>
    <row r="13" spans="1:12" x14ac:dyDescent="0.3">
      <c r="A13" s="7" t="s">
        <v>280</v>
      </c>
      <c r="B13">
        <v>1777.5282999999995</v>
      </c>
    </row>
    <row r="14" spans="1:12" x14ac:dyDescent="0.3">
      <c r="A14" s="7" t="s">
        <v>98</v>
      </c>
      <c r="B14">
        <v>236.61859999999996</v>
      </c>
    </row>
    <row r="15" spans="1:12" x14ac:dyDescent="0.3">
      <c r="A15" s="7" t="s">
        <v>41</v>
      </c>
      <c r="B15">
        <v>1073.0794000000001</v>
      </c>
    </row>
    <row r="16" spans="1:12" x14ac:dyDescent="0.3">
      <c r="A16" s="7" t="s">
        <v>32</v>
      </c>
      <c r="B16">
        <v>6971.9004999999997</v>
      </c>
    </row>
    <row r="17" spans="1:2" x14ac:dyDescent="0.3">
      <c r="A17" s="7" t="s">
        <v>44</v>
      </c>
      <c r="B17">
        <v>1969.8364999999985</v>
      </c>
    </row>
    <row r="18" spans="1:2" x14ac:dyDescent="0.3">
      <c r="A18" s="7" t="s">
        <v>933</v>
      </c>
      <c r="B18">
        <v>-661.88810000000024</v>
      </c>
    </row>
    <row r="19" spans="1:2" x14ac:dyDescent="0.3">
      <c r="A19" s="6" t="s">
        <v>67</v>
      </c>
      <c r="B19">
        <v>33697.431999999993</v>
      </c>
    </row>
    <row r="20" spans="1:2" x14ac:dyDescent="0.3">
      <c r="A20" s="7" t="s">
        <v>68</v>
      </c>
      <c r="B20">
        <v>7251.6306000000004</v>
      </c>
    </row>
    <row r="21" spans="1:2" x14ac:dyDescent="0.3">
      <c r="A21" s="7" t="s">
        <v>510</v>
      </c>
      <c r="B21">
        <v>15608.841299999998</v>
      </c>
    </row>
    <row r="22" spans="1:2" x14ac:dyDescent="0.3">
      <c r="A22" s="7" t="s">
        <v>244</v>
      </c>
      <c r="B22">
        <v>-1486.0666000000033</v>
      </c>
    </row>
    <row r="23" spans="1:2" x14ac:dyDescent="0.3">
      <c r="A23" s="7" t="s">
        <v>297</v>
      </c>
      <c r="B23">
        <v>12323.026699999999</v>
      </c>
    </row>
    <row r="24" spans="1:2" x14ac:dyDescent="0.3">
      <c r="A24" s="6" t="s">
        <v>5290</v>
      </c>
      <c r="B24">
        <v>39706.362499999974</v>
      </c>
    </row>
  </sheetData>
  <mergeCells count="1">
    <mergeCell ref="D2:L2"/>
  </mergeCells>
  <conditionalFormatting sqref="A4:A23">
    <cfRule type="cellIs" dxfId="8" priority="2" operator="lessThan">
      <formula>0</formula>
    </cfRule>
  </conditionalFormatting>
  <conditionalFormatting pivot="1" sqref="B4 B5 B6 B7 B8 B9 B10 B11 B12 B13 B14 B15 B16 B17 B18 B19 B20 B21 B22 B23">
    <cfRule type="cellIs" dxfId="7" priority="1" operator="lessThan">
      <formula>0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17FBD-3374-41B8-82FA-70E0E4FC802E}">
  <dimension ref="A2:E8"/>
  <sheetViews>
    <sheetView workbookViewId="0"/>
  </sheetViews>
  <sheetFormatPr defaultRowHeight="14.4" x14ac:dyDescent="0.3"/>
  <cols>
    <col min="1" max="1" width="14.88671875" bestFit="1" customWidth="1"/>
    <col min="2" max="4" width="13.5546875" bestFit="1" customWidth="1"/>
    <col min="5" max="5" width="10.77734375" bestFit="1" customWidth="1"/>
  </cols>
  <sheetData>
    <row r="2" spans="1:5" x14ac:dyDescent="0.3">
      <c r="A2" s="5" t="s">
        <v>5289</v>
      </c>
      <c r="B2" s="5" t="s">
        <v>14</v>
      </c>
    </row>
    <row r="3" spans="1:5" x14ac:dyDescent="0.3">
      <c r="A3" s="5" t="s">
        <v>4</v>
      </c>
      <c r="B3" t="s">
        <v>54</v>
      </c>
      <c r="C3" t="s">
        <v>31</v>
      </c>
      <c r="D3" t="s">
        <v>67</v>
      </c>
      <c r="E3" t="s">
        <v>5290</v>
      </c>
    </row>
    <row r="4" spans="1:5" x14ac:dyDescent="0.3">
      <c r="A4" t="s">
        <v>101</v>
      </c>
      <c r="B4">
        <v>263</v>
      </c>
      <c r="C4">
        <v>665</v>
      </c>
      <c r="D4">
        <v>228</v>
      </c>
      <c r="E4">
        <v>1156</v>
      </c>
    </row>
    <row r="5" spans="1:5" x14ac:dyDescent="0.3">
      <c r="A5" t="s">
        <v>170</v>
      </c>
      <c r="B5">
        <v>103</v>
      </c>
      <c r="C5">
        <v>235</v>
      </c>
      <c r="D5">
        <v>54</v>
      </c>
      <c r="E5">
        <v>392</v>
      </c>
    </row>
    <row r="6" spans="1:5" x14ac:dyDescent="0.3">
      <c r="A6" t="s">
        <v>128</v>
      </c>
      <c r="B6">
        <v>343</v>
      </c>
      <c r="C6">
        <v>1063</v>
      </c>
      <c r="D6">
        <v>389</v>
      </c>
      <c r="E6">
        <v>1795</v>
      </c>
    </row>
    <row r="7" spans="1:5" x14ac:dyDescent="0.3">
      <c r="A7" t="s">
        <v>22</v>
      </c>
      <c r="B7">
        <v>1118</v>
      </c>
      <c r="C7">
        <v>3446</v>
      </c>
      <c r="D7">
        <v>873</v>
      </c>
      <c r="E7">
        <v>5437</v>
      </c>
    </row>
    <row r="8" spans="1:5" x14ac:dyDescent="0.3">
      <c r="A8" t="s">
        <v>5290</v>
      </c>
      <c r="B8">
        <v>1827</v>
      </c>
      <c r="C8">
        <v>5409</v>
      </c>
      <c r="D8">
        <v>1544</v>
      </c>
      <c r="E8">
        <v>8780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F9BCF-8E14-45D3-B78D-EED67D6E8A0C}">
  <dimension ref="A1:K633"/>
  <sheetViews>
    <sheetView tabSelected="1" zoomScale="73" zoomScaleNormal="73" workbookViewId="0">
      <selection activeCell="Q14" sqref="Q14"/>
    </sheetView>
  </sheetViews>
  <sheetFormatPr defaultRowHeight="14.4" x14ac:dyDescent="0.3"/>
  <cols>
    <col min="1" max="1" width="8.88671875" style="22"/>
    <col min="2" max="4" width="16.21875" customWidth="1"/>
    <col min="5" max="6" width="7.6640625" style="22" bestFit="1" customWidth="1"/>
    <col min="7" max="9" width="21" customWidth="1"/>
    <col min="10" max="10" width="6.6640625" style="22" bestFit="1" customWidth="1"/>
    <col min="11" max="11" width="7.6640625" style="22" bestFit="1" customWidth="1"/>
    <col min="12" max="17" width="7.6640625" bestFit="1" customWidth="1"/>
    <col min="18" max="18" width="6" bestFit="1" customWidth="1"/>
    <col min="19" max="21" width="7.6640625" bestFit="1" customWidth="1"/>
    <col min="22" max="22" width="6.6640625" bestFit="1" customWidth="1"/>
    <col min="23" max="23" width="7.6640625" bestFit="1" customWidth="1"/>
    <col min="24" max="24" width="6.6640625" bestFit="1" customWidth="1"/>
    <col min="25" max="26" width="7.6640625" bestFit="1" customWidth="1"/>
    <col min="27" max="27" width="6.6640625" bestFit="1" customWidth="1"/>
    <col min="28" max="28" width="7" bestFit="1" customWidth="1"/>
    <col min="29" max="31" width="6.6640625" bestFit="1" customWidth="1"/>
    <col min="32" max="35" width="7.6640625" bestFit="1" customWidth="1"/>
    <col min="36" max="36" width="5.6640625" bestFit="1" customWidth="1"/>
    <col min="37" max="38" width="7" bestFit="1" customWidth="1"/>
    <col min="39" max="42" width="7.6640625" bestFit="1" customWidth="1"/>
    <col min="43" max="43" width="6" bestFit="1" customWidth="1"/>
    <col min="44" max="48" width="7.6640625" bestFit="1" customWidth="1"/>
    <col min="49" max="49" width="6.6640625" bestFit="1" customWidth="1"/>
    <col min="50" max="50" width="7" bestFit="1" customWidth="1"/>
    <col min="51" max="52" width="7.6640625" bestFit="1" customWidth="1"/>
    <col min="53" max="53" width="6" bestFit="1" customWidth="1"/>
    <col min="54" max="57" width="7.6640625" bestFit="1" customWidth="1"/>
    <col min="58" max="58" width="7" bestFit="1" customWidth="1"/>
    <col min="59" max="59" width="6.6640625" bestFit="1" customWidth="1"/>
    <col min="60" max="61" width="7.6640625" bestFit="1" customWidth="1"/>
    <col min="62" max="63" width="7" bestFit="1" customWidth="1"/>
    <col min="64" max="64" width="7.6640625" bestFit="1" customWidth="1"/>
    <col min="65" max="65" width="7" bestFit="1" customWidth="1"/>
    <col min="66" max="66" width="6" bestFit="1" customWidth="1"/>
    <col min="67" max="67" width="6.6640625" bestFit="1" customWidth="1"/>
    <col min="68" max="68" width="7" bestFit="1" customWidth="1"/>
    <col min="69" max="69" width="6.6640625" bestFit="1" customWidth="1"/>
    <col min="70" max="71" width="7" bestFit="1" customWidth="1"/>
    <col min="72" max="72" width="6" bestFit="1" customWidth="1"/>
    <col min="73" max="73" width="6.6640625" bestFit="1" customWidth="1"/>
    <col min="74" max="74" width="6" bestFit="1" customWidth="1"/>
    <col min="75" max="76" width="7.6640625" bestFit="1" customWidth="1"/>
    <col min="77" max="77" width="6.6640625" bestFit="1" customWidth="1"/>
    <col min="78" max="79" width="7.6640625" bestFit="1" customWidth="1"/>
    <col min="80" max="80" width="6.6640625" bestFit="1" customWidth="1"/>
    <col min="81" max="81" width="7" bestFit="1" customWidth="1"/>
    <col min="82" max="84" width="7.6640625" bestFit="1" customWidth="1"/>
    <col min="85" max="86" width="7" bestFit="1" customWidth="1"/>
    <col min="87" max="87" width="6" bestFit="1" customWidth="1"/>
    <col min="88" max="88" width="6.6640625" bestFit="1" customWidth="1"/>
    <col min="89" max="89" width="6" bestFit="1" customWidth="1"/>
    <col min="90" max="91" width="7.6640625" bestFit="1" customWidth="1"/>
    <col min="92" max="92" width="6.6640625" bestFit="1" customWidth="1"/>
    <col min="93" max="93" width="7" bestFit="1" customWidth="1"/>
    <col min="94" max="94" width="6.6640625" bestFit="1" customWidth="1"/>
    <col min="95" max="95" width="7.6640625" bestFit="1" customWidth="1"/>
    <col min="96" max="96" width="7" bestFit="1" customWidth="1"/>
    <col min="97" max="98" width="6.6640625" bestFit="1" customWidth="1"/>
    <col min="99" max="100" width="7.6640625" bestFit="1" customWidth="1"/>
    <col min="101" max="101" width="6.6640625" bestFit="1" customWidth="1"/>
    <col min="102" max="103" width="7" bestFit="1" customWidth="1"/>
    <col min="104" max="104" width="7.6640625" bestFit="1" customWidth="1"/>
    <col min="105" max="105" width="6.6640625" bestFit="1" customWidth="1"/>
    <col min="106" max="106" width="6" bestFit="1" customWidth="1"/>
    <col min="107" max="110" width="7" bestFit="1" customWidth="1"/>
    <col min="111" max="111" width="6.6640625" bestFit="1" customWidth="1"/>
    <col min="112" max="112" width="7" bestFit="1" customWidth="1"/>
    <col min="113" max="113" width="7.6640625" bestFit="1" customWidth="1"/>
    <col min="114" max="114" width="6.6640625" bestFit="1" customWidth="1"/>
    <col min="115" max="115" width="6" bestFit="1" customWidth="1"/>
    <col min="116" max="116" width="7" bestFit="1" customWidth="1"/>
    <col min="117" max="118" width="7.6640625" bestFit="1" customWidth="1"/>
    <col min="119" max="119" width="7" bestFit="1" customWidth="1"/>
    <col min="120" max="120" width="5" bestFit="1" customWidth="1"/>
    <col min="121" max="122" width="7.6640625" bestFit="1" customWidth="1"/>
    <col min="123" max="123" width="7" bestFit="1" customWidth="1"/>
    <col min="124" max="124" width="7.6640625" bestFit="1" customWidth="1"/>
    <col min="125" max="125" width="6.6640625" bestFit="1" customWidth="1"/>
    <col min="126" max="126" width="6" bestFit="1" customWidth="1"/>
    <col min="127" max="127" width="7" bestFit="1" customWidth="1"/>
    <col min="128" max="128" width="5.6640625" bestFit="1" customWidth="1"/>
    <col min="129" max="129" width="6.6640625" bestFit="1" customWidth="1"/>
    <col min="130" max="132" width="7.6640625" bestFit="1" customWidth="1"/>
    <col min="133" max="133" width="5.6640625" bestFit="1" customWidth="1"/>
    <col min="134" max="134" width="7.6640625" bestFit="1" customWidth="1"/>
    <col min="135" max="135" width="8.6640625" bestFit="1" customWidth="1"/>
    <col min="136" max="136" width="7" bestFit="1" customWidth="1"/>
    <col min="137" max="137" width="8.6640625" bestFit="1" customWidth="1"/>
    <col min="138" max="139" width="7" bestFit="1" customWidth="1"/>
    <col min="140" max="140" width="7.6640625" bestFit="1" customWidth="1"/>
    <col min="141" max="141" width="7" bestFit="1" customWidth="1"/>
    <col min="142" max="142" width="6" bestFit="1" customWidth="1"/>
    <col min="143" max="143" width="7.6640625" bestFit="1" customWidth="1"/>
    <col min="144" max="144" width="6.6640625" bestFit="1" customWidth="1"/>
    <col min="145" max="145" width="6" bestFit="1" customWidth="1"/>
    <col min="146" max="146" width="5.6640625" bestFit="1" customWidth="1"/>
    <col min="147" max="148" width="7" bestFit="1" customWidth="1"/>
    <col min="149" max="149" width="7.6640625" bestFit="1" customWidth="1"/>
    <col min="150" max="150" width="6.6640625" bestFit="1" customWidth="1"/>
    <col min="151" max="151" width="7.6640625" bestFit="1" customWidth="1"/>
    <col min="152" max="152" width="7" bestFit="1" customWidth="1"/>
    <col min="153" max="153" width="6.6640625" bestFit="1" customWidth="1"/>
    <col min="154" max="154" width="7" bestFit="1" customWidth="1"/>
    <col min="155" max="156" width="7.6640625" bestFit="1" customWidth="1"/>
    <col min="157" max="157" width="8.6640625" bestFit="1" customWidth="1"/>
    <col min="158" max="158" width="7" bestFit="1" customWidth="1"/>
    <col min="159" max="159" width="7.6640625" bestFit="1" customWidth="1"/>
    <col min="160" max="161" width="6.6640625" bestFit="1" customWidth="1"/>
    <col min="162" max="162" width="8" bestFit="1" customWidth="1"/>
    <col min="163" max="163" width="7.6640625" bestFit="1" customWidth="1"/>
    <col min="164" max="166" width="7" bestFit="1" customWidth="1"/>
    <col min="167" max="168" width="7.6640625" bestFit="1" customWidth="1"/>
    <col min="169" max="169" width="6" bestFit="1" customWidth="1"/>
    <col min="170" max="170" width="6.6640625" bestFit="1" customWidth="1"/>
    <col min="171" max="172" width="7" bestFit="1" customWidth="1"/>
    <col min="173" max="173" width="6" bestFit="1" customWidth="1"/>
    <col min="174" max="174" width="7" bestFit="1" customWidth="1"/>
    <col min="175" max="175" width="6.6640625" bestFit="1" customWidth="1"/>
    <col min="176" max="176" width="7" bestFit="1" customWidth="1"/>
    <col min="177" max="177" width="7.6640625" bestFit="1" customWidth="1"/>
    <col min="178" max="178" width="8.6640625" bestFit="1" customWidth="1"/>
    <col min="179" max="179" width="7.6640625" bestFit="1" customWidth="1"/>
    <col min="180" max="180" width="6" bestFit="1" customWidth="1"/>
    <col min="181" max="181" width="8.6640625" bestFit="1" customWidth="1"/>
    <col min="182" max="182" width="7" bestFit="1" customWidth="1"/>
    <col min="183" max="183" width="7.6640625" bestFit="1" customWidth="1"/>
    <col min="184" max="184" width="6.6640625" bestFit="1" customWidth="1"/>
    <col min="185" max="186" width="7" bestFit="1" customWidth="1"/>
    <col min="187" max="187" width="6" bestFit="1" customWidth="1"/>
    <col min="188" max="188" width="7.6640625" bestFit="1" customWidth="1"/>
    <col min="189" max="189" width="7" bestFit="1" customWidth="1"/>
    <col min="190" max="190" width="6.6640625" bestFit="1" customWidth="1"/>
    <col min="191" max="191" width="5" bestFit="1" customWidth="1"/>
    <col min="192" max="192" width="6" bestFit="1" customWidth="1"/>
    <col min="193" max="193" width="4" bestFit="1" customWidth="1"/>
    <col min="194" max="195" width="7.6640625" bestFit="1" customWidth="1"/>
    <col min="196" max="196" width="5" bestFit="1" customWidth="1"/>
    <col min="197" max="197" width="7.6640625" bestFit="1" customWidth="1"/>
    <col min="198" max="198" width="6.6640625" bestFit="1" customWidth="1"/>
    <col min="199" max="200" width="7" bestFit="1" customWidth="1"/>
    <col min="201" max="202" width="7.6640625" bestFit="1" customWidth="1"/>
    <col min="203" max="204" width="7" bestFit="1" customWidth="1"/>
    <col min="205" max="206" width="8.6640625" bestFit="1" customWidth="1"/>
    <col min="207" max="208" width="7.6640625" bestFit="1" customWidth="1"/>
    <col min="209" max="209" width="6.6640625" bestFit="1" customWidth="1"/>
    <col min="210" max="211" width="7" bestFit="1" customWidth="1"/>
    <col min="212" max="212" width="6" bestFit="1" customWidth="1"/>
    <col min="213" max="213" width="6.6640625" bestFit="1" customWidth="1"/>
    <col min="214" max="216" width="7" bestFit="1" customWidth="1"/>
    <col min="217" max="217" width="8.6640625" bestFit="1" customWidth="1"/>
    <col min="218" max="220" width="7" bestFit="1" customWidth="1"/>
    <col min="221" max="221" width="7.6640625" bestFit="1" customWidth="1"/>
    <col min="222" max="223" width="8.6640625" bestFit="1" customWidth="1"/>
    <col min="224" max="224" width="6" bestFit="1" customWidth="1"/>
    <col min="225" max="226" width="8.6640625" bestFit="1" customWidth="1"/>
    <col min="227" max="227" width="7.6640625" bestFit="1" customWidth="1"/>
    <col min="228" max="228" width="6" bestFit="1" customWidth="1"/>
    <col min="229" max="229" width="7" bestFit="1" customWidth="1"/>
    <col min="230" max="230" width="7.6640625" bestFit="1" customWidth="1"/>
    <col min="231" max="231" width="8.6640625" bestFit="1" customWidth="1"/>
    <col min="232" max="232" width="7" bestFit="1" customWidth="1"/>
    <col min="233" max="234" width="7.6640625" bestFit="1" customWidth="1"/>
    <col min="235" max="236" width="7" bestFit="1" customWidth="1"/>
    <col min="237" max="237" width="7.6640625" bestFit="1" customWidth="1"/>
    <col min="238" max="238" width="7" bestFit="1" customWidth="1"/>
    <col min="239" max="239" width="6" bestFit="1" customWidth="1"/>
    <col min="240" max="240" width="7" bestFit="1" customWidth="1"/>
    <col min="241" max="241" width="6" bestFit="1" customWidth="1"/>
    <col min="242" max="245" width="7" bestFit="1" customWidth="1"/>
    <col min="246" max="246" width="4" bestFit="1" customWidth="1"/>
    <col min="247" max="247" width="7.6640625" bestFit="1" customWidth="1"/>
    <col min="248" max="248" width="7" bestFit="1" customWidth="1"/>
    <col min="249" max="249" width="8.6640625" bestFit="1" customWidth="1"/>
    <col min="250" max="250" width="6.6640625" bestFit="1" customWidth="1"/>
    <col min="251" max="251" width="7.6640625" bestFit="1" customWidth="1"/>
    <col min="252" max="252" width="7" bestFit="1" customWidth="1"/>
    <col min="253" max="253" width="6.6640625" bestFit="1" customWidth="1"/>
    <col min="254" max="254" width="6" bestFit="1" customWidth="1"/>
    <col min="255" max="255" width="7" bestFit="1" customWidth="1"/>
    <col min="256" max="256" width="5.6640625" bestFit="1" customWidth="1"/>
    <col min="257" max="257" width="7" bestFit="1" customWidth="1"/>
    <col min="258" max="258" width="6" bestFit="1" customWidth="1"/>
    <col min="259" max="259" width="6.6640625" bestFit="1" customWidth="1"/>
    <col min="260" max="260" width="7.6640625" bestFit="1" customWidth="1"/>
    <col min="261" max="261" width="7" bestFit="1" customWidth="1"/>
    <col min="262" max="262" width="7.6640625" bestFit="1" customWidth="1"/>
    <col min="263" max="263" width="5" bestFit="1" customWidth="1"/>
    <col min="264" max="264" width="7" bestFit="1" customWidth="1"/>
    <col min="265" max="265" width="7.6640625" bestFit="1" customWidth="1"/>
    <col min="266" max="266" width="6" bestFit="1" customWidth="1"/>
    <col min="267" max="268" width="7" bestFit="1" customWidth="1"/>
    <col min="269" max="269" width="8.6640625" bestFit="1" customWidth="1"/>
    <col min="270" max="270" width="7" bestFit="1" customWidth="1"/>
    <col min="271" max="271" width="8.6640625" bestFit="1" customWidth="1"/>
    <col min="272" max="274" width="7" bestFit="1" customWidth="1"/>
    <col min="275" max="275" width="7.6640625" bestFit="1" customWidth="1"/>
    <col min="276" max="276" width="8.6640625" bestFit="1" customWidth="1"/>
    <col min="277" max="277" width="6" bestFit="1" customWidth="1"/>
    <col min="278" max="279" width="8.6640625" bestFit="1" customWidth="1"/>
    <col min="280" max="280" width="7.6640625" bestFit="1" customWidth="1"/>
    <col min="281" max="281" width="7" bestFit="1" customWidth="1"/>
    <col min="282" max="283" width="8.6640625" bestFit="1" customWidth="1"/>
    <col min="284" max="285" width="7.6640625" bestFit="1" customWidth="1"/>
    <col min="286" max="286" width="6.6640625" bestFit="1" customWidth="1"/>
    <col min="287" max="288" width="7.6640625" bestFit="1" customWidth="1"/>
    <col min="289" max="290" width="7" bestFit="1" customWidth="1"/>
    <col min="291" max="291" width="8.6640625" bestFit="1" customWidth="1"/>
    <col min="292" max="292" width="7.6640625" bestFit="1" customWidth="1"/>
    <col min="293" max="293" width="6" bestFit="1" customWidth="1"/>
    <col min="294" max="294" width="8.6640625" bestFit="1" customWidth="1"/>
    <col min="295" max="295" width="7" bestFit="1" customWidth="1"/>
    <col min="296" max="297" width="8.6640625" bestFit="1" customWidth="1"/>
    <col min="298" max="298" width="7.6640625" bestFit="1" customWidth="1"/>
    <col min="299" max="299" width="6.6640625" bestFit="1" customWidth="1"/>
    <col min="300" max="300" width="6" bestFit="1" customWidth="1"/>
    <col min="301" max="301" width="7" bestFit="1" customWidth="1"/>
    <col min="302" max="302" width="8.6640625" bestFit="1" customWidth="1"/>
    <col min="303" max="303" width="6" bestFit="1" customWidth="1"/>
    <col min="304" max="304" width="7.6640625" bestFit="1" customWidth="1"/>
    <col min="305" max="305" width="6" bestFit="1" customWidth="1"/>
    <col min="306" max="306" width="8" bestFit="1" customWidth="1"/>
    <col min="307" max="307" width="7.6640625" bestFit="1" customWidth="1"/>
    <col min="308" max="308" width="8.6640625" bestFit="1" customWidth="1"/>
    <col min="309" max="310" width="7" bestFit="1" customWidth="1"/>
    <col min="311" max="311" width="6.6640625" bestFit="1" customWidth="1"/>
    <col min="312" max="312" width="7" bestFit="1" customWidth="1"/>
    <col min="313" max="313" width="6" bestFit="1" customWidth="1"/>
    <col min="314" max="314" width="7.6640625" bestFit="1" customWidth="1"/>
    <col min="315" max="315" width="7" bestFit="1" customWidth="1"/>
    <col min="316" max="316" width="7.6640625" bestFit="1" customWidth="1"/>
    <col min="317" max="318" width="7" bestFit="1" customWidth="1"/>
    <col min="319" max="319" width="7.6640625" bestFit="1" customWidth="1"/>
    <col min="320" max="320" width="8.6640625" bestFit="1" customWidth="1"/>
    <col min="321" max="324" width="7" bestFit="1" customWidth="1"/>
    <col min="325" max="325" width="6.6640625" bestFit="1" customWidth="1"/>
    <col min="326" max="326" width="7.6640625" bestFit="1" customWidth="1"/>
    <col min="327" max="327" width="7" bestFit="1" customWidth="1"/>
    <col min="328" max="328" width="8.6640625" bestFit="1" customWidth="1"/>
    <col min="329" max="330" width="7" bestFit="1" customWidth="1"/>
    <col min="331" max="331" width="8" bestFit="1" customWidth="1"/>
    <col min="332" max="332" width="7.6640625" bestFit="1" customWidth="1"/>
    <col min="333" max="333" width="8" bestFit="1" customWidth="1"/>
    <col min="334" max="334" width="6" bestFit="1" customWidth="1"/>
    <col min="335" max="336" width="8.6640625" bestFit="1" customWidth="1"/>
    <col min="337" max="337" width="6" bestFit="1" customWidth="1"/>
    <col min="338" max="338" width="8.6640625" bestFit="1" customWidth="1"/>
    <col min="339" max="339" width="7.6640625" bestFit="1" customWidth="1"/>
    <col min="340" max="342" width="7" bestFit="1" customWidth="1"/>
    <col min="343" max="343" width="8" bestFit="1" customWidth="1"/>
    <col min="344" max="344" width="7" bestFit="1" customWidth="1"/>
    <col min="345" max="346" width="7.6640625" bestFit="1" customWidth="1"/>
    <col min="347" max="347" width="7" bestFit="1" customWidth="1"/>
    <col min="348" max="348" width="6" bestFit="1" customWidth="1"/>
    <col min="349" max="350" width="7" bestFit="1" customWidth="1"/>
    <col min="351" max="353" width="6" bestFit="1" customWidth="1"/>
    <col min="354" max="355" width="7.6640625" bestFit="1" customWidth="1"/>
    <col min="356" max="356" width="6" bestFit="1" customWidth="1"/>
    <col min="357" max="358" width="7" bestFit="1" customWidth="1"/>
    <col min="359" max="359" width="7.6640625" bestFit="1" customWidth="1"/>
    <col min="360" max="360" width="8.6640625" bestFit="1" customWidth="1"/>
    <col min="361" max="363" width="7" bestFit="1" customWidth="1"/>
    <col min="364" max="364" width="7.6640625" bestFit="1" customWidth="1"/>
    <col min="365" max="365" width="7" bestFit="1" customWidth="1"/>
    <col min="366" max="367" width="8.6640625" bestFit="1" customWidth="1"/>
    <col min="368" max="368" width="7" bestFit="1" customWidth="1"/>
    <col min="369" max="369" width="8" bestFit="1" customWidth="1"/>
    <col min="370" max="370" width="6" bestFit="1" customWidth="1"/>
    <col min="371" max="371" width="8" bestFit="1" customWidth="1"/>
    <col min="372" max="372" width="7.6640625" bestFit="1" customWidth="1"/>
    <col min="373" max="373" width="8.6640625" bestFit="1" customWidth="1"/>
    <col min="374" max="375" width="7" bestFit="1" customWidth="1"/>
    <col min="376" max="376" width="7.6640625" bestFit="1" customWidth="1"/>
    <col min="377" max="379" width="7" bestFit="1" customWidth="1"/>
    <col min="380" max="381" width="6" bestFit="1" customWidth="1"/>
    <col min="382" max="382" width="7" bestFit="1" customWidth="1"/>
    <col min="383" max="383" width="6" bestFit="1" customWidth="1"/>
    <col min="384" max="384" width="7.6640625" bestFit="1" customWidth="1"/>
    <col min="385" max="387" width="7" bestFit="1" customWidth="1"/>
    <col min="388" max="388" width="8.6640625" bestFit="1" customWidth="1"/>
    <col min="389" max="389" width="7.6640625" bestFit="1" customWidth="1"/>
    <col min="390" max="390" width="6" bestFit="1" customWidth="1"/>
    <col min="391" max="391" width="8.6640625" bestFit="1" customWidth="1"/>
    <col min="392" max="392" width="6" bestFit="1" customWidth="1"/>
    <col min="393" max="393" width="8.6640625" bestFit="1" customWidth="1"/>
    <col min="394" max="394" width="8" bestFit="1" customWidth="1"/>
    <col min="395" max="395" width="8.6640625" bestFit="1" customWidth="1"/>
    <col min="396" max="396" width="8" bestFit="1" customWidth="1"/>
    <col min="397" max="397" width="8.6640625" bestFit="1" customWidth="1"/>
    <col min="398" max="398" width="7.6640625" bestFit="1" customWidth="1"/>
    <col min="399" max="399" width="6" bestFit="1" customWidth="1"/>
    <col min="400" max="400" width="8.6640625" bestFit="1" customWidth="1"/>
    <col min="401" max="401" width="7.6640625" bestFit="1" customWidth="1"/>
    <col min="402" max="402" width="7" bestFit="1" customWidth="1"/>
    <col min="403" max="403" width="6" bestFit="1" customWidth="1"/>
    <col min="404" max="406" width="7" bestFit="1" customWidth="1"/>
    <col min="407" max="407" width="6" bestFit="1" customWidth="1"/>
    <col min="408" max="408" width="7.6640625" bestFit="1" customWidth="1"/>
    <col min="409" max="409" width="6" bestFit="1" customWidth="1"/>
    <col min="410" max="410" width="8" bestFit="1" customWidth="1"/>
    <col min="411" max="414" width="7" bestFit="1" customWidth="1"/>
    <col min="415" max="415" width="6" bestFit="1" customWidth="1"/>
    <col min="416" max="416" width="7" bestFit="1" customWidth="1"/>
    <col min="417" max="417" width="6" bestFit="1" customWidth="1"/>
    <col min="418" max="418" width="7.6640625" bestFit="1" customWidth="1"/>
    <col min="419" max="419" width="7" bestFit="1" customWidth="1"/>
    <col min="420" max="420" width="8.6640625" bestFit="1" customWidth="1"/>
    <col min="421" max="423" width="7" bestFit="1" customWidth="1"/>
    <col min="424" max="424" width="7.6640625" bestFit="1" customWidth="1"/>
    <col min="425" max="425" width="8.6640625" bestFit="1" customWidth="1"/>
    <col min="426" max="428" width="7" bestFit="1" customWidth="1"/>
    <col min="429" max="429" width="8.6640625" bestFit="1" customWidth="1"/>
    <col min="430" max="432" width="7" bestFit="1" customWidth="1"/>
    <col min="433" max="433" width="8.6640625" bestFit="1" customWidth="1"/>
    <col min="434" max="434" width="7" bestFit="1" customWidth="1"/>
    <col min="435" max="436" width="8.6640625" bestFit="1" customWidth="1"/>
    <col min="437" max="437" width="7.6640625" bestFit="1" customWidth="1"/>
    <col min="438" max="441" width="7" bestFit="1" customWidth="1"/>
    <col min="442" max="442" width="4.6640625" bestFit="1" customWidth="1"/>
    <col min="443" max="443" width="7.6640625" bestFit="1" customWidth="1"/>
    <col min="444" max="445" width="7" bestFit="1" customWidth="1"/>
    <col min="446" max="446" width="7.6640625" bestFit="1" customWidth="1"/>
    <col min="447" max="447" width="7" bestFit="1" customWidth="1"/>
    <col min="448" max="448" width="7.6640625" bestFit="1" customWidth="1"/>
    <col min="449" max="449" width="6" bestFit="1" customWidth="1"/>
    <col min="450" max="450" width="8.6640625" bestFit="1" customWidth="1"/>
    <col min="451" max="454" width="7" bestFit="1" customWidth="1"/>
    <col min="455" max="455" width="7.6640625" bestFit="1" customWidth="1"/>
    <col min="456" max="456" width="6.6640625" bestFit="1" customWidth="1"/>
    <col min="457" max="457" width="8" bestFit="1" customWidth="1"/>
    <col min="458" max="458" width="7" bestFit="1" customWidth="1"/>
    <col min="459" max="459" width="6" bestFit="1" customWidth="1"/>
    <col min="460" max="460" width="7" bestFit="1" customWidth="1"/>
    <col min="461" max="461" width="7.6640625" bestFit="1" customWidth="1"/>
    <col min="462" max="465" width="7" bestFit="1" customWidth="1"/>
    <col min="466" max="466" width="6" bestFit="1" customWidth="1"/>
    <col min="467" max="467" width="8.6640625" bestFit="1" customWidth="1"/>
    <col min="468" max="468" width="7" bestFit="1" customWidth="1"/>
    <col min="469" max="469" width="6.6640625" bestFit="1" customWidth="1"/>
    <col min="470" max="470" width="6" bestFit="1" customWidth="1"/>
    <col min="471" max="471" width="8.6640625" bestFit="1" customWidth="1"/>
    <col min="472" max="472" width="7" bestFit="1" customWidth="1"/>
    <col min="473" max="473" width="6" bestFit="1" customWidth="1"/>
    <col min="474" max="474" width="8" bestFit="1" customWidth="1"/>
    <col min="475" max="475" width="6" bestFit="1" customWidth="1"/>
    <col min="476" max="476" width="8" bestFit="1" customWidth="1"/>
    <col min="477" max="477" width="7" bestFit="1" customWidth="1"/>
    <col min="478" max="478" width="8.6640625" bestFit="1" customWidth="1"/>
    <col min="479" max="479" width="7" bestFit="1" customWidth="1"/>
    <col min="480" max="481" width="8" bestFit="1" customWidth="1"/>
    <col min="482" max="482" width="6" bestFit="1" customWidth="1"/>
    <col min="483" max="483" width="7" bestFit="1" customWidth="1"/>
    <col min="484" max="485" width="6" bestFit="1" customWidth="1"/>
    <col min="486" max="487" width="7" bestFit="1" customWidth="1"/>
    <col min="488" max="488" width="8" bestFit="1" customWidth="1"/>
    <col min="489" max="489" width="6" bestFit="1" customWidth="1"/>
    <col min="490" max="490" width="7" bestFit="1" customWidth="1"/>
    <col min="491" max="491" width="7.6640625" bestFit="1" customWidth="1"/>
    <col min="492" max="492" width="5" bestFit="1" customWidth="1"/>
    <col min="493" max="493" width="7.6640625" bestFit="1" customWidth="1"/>
    <col min="494" max="494" width="8" bestFit="1" customWidth="1"/>
    <col min="495" max="495" width="7" bestFit="1" customWidth="1"/>
    <col min="496" max="496" width="7.6640625" bestFit="1" customWidth="1"/>
    <col min="497" max="497" width="7" bestFit="1" customWidth="1"/>
    <col min="498" max="498" width="8.6640625" bestFit="1" customWidth="1"/>
    <col min="499" max="499" width="6" bestFit="1" customWidth="1"/>
    <col min="500" max="500" width="8.6640625" bestFit="1" customWidth="1"/>
    <col min="501" max="501" width="6" bestFit="1" customWidth="1"/>
    <col min="502" max="502" width="8.6640625" bestFit="1" customWidth="1"/>
    <col min="503" max="503" width="6" bestFit="1" customWidth="1"/>
    <col min="504" max="505" width="7" bestFit="1" customWidth="1"/>
    <col min="506" max="506" width="6" bestFit="1" customWidth="1"/>
    <col min="507" max="509" width="7" bestFit="1" customWidth="1"/>
    <col min="510" max="510" width="7.6640625" bestFit="1" customWidth="1"/>
    <col min="511" max="512" width="8.6640625" bestFit="1" customWidth="1"/>
    <col min="513" max="513" width="7" bestFit="1" customWidth="1"/>
    <col min="514" max="514" width="5" bestFit="1" customWidth="1"/>
    <col min="515" max="517" width="7" bestFit="1" customWidth="1"/>
    <col min="518" max="519" width="6" bestFit="1" customWidth="1"/>
    <col min="520" max="520" width="8" bestFit="1" customWidth="1"/>
    <col min="521" max="521" width="6" bestFit="1" customWidth="1"/>
    <col min="522" max="522" width="7" bestFit="1" customWidth="1"/>
    <col min="523" max="523" width="7.6640625" bestFit="1" customWidth="1"/>
    <col min="524" max="524" width="7" bestFit="1" customWidth="1"/>
    <col min="525" max="525" width="8" bestFit="1" customWidth="1"/>
    <col min="526" max="526" width="7" bestFit="1" customWidth="1"/>
    <col min="527" max="527" width="8.6640625" bestFit="1" customWidth="1"/>
    <col min="528" max="531" width="7" bestFit="1" customWidth="1"/>
    <col min="532" max="532" width="6" bestFit="1" customWidth="1"/>
    <col min="533" max="533" width="7" bestFit="1" customWidth="1"/>
    <col min="534" max="534" width="7.6640625" bestFit="1" customWidth="1"/>
    <col min="535" max="536" width="7" bestFit="1" customWidth="1"/>
    <col min="537" max="537" width="6" bestFit="1" customWidth="1"/>
    <col min="538" max="538" width="7.6640625" bestFit="1" customWidth="1"/>
    <col min="539" max="539" width="8" bestFit="1" customWidth="1"/>
    <col min="540" max="540" width="6" bestFit="1" customWidth="1"/>
    <col min="541" max="542" width="7.6640625" bestFit="1" customWidth="1"/>
    <col min="543" max="545" width="7" bestFit="1" customWidth="1"/>
    <col min="546" max="546" width="7.6640625" bestFit="1" customWidth="1"/>
    <col min="547" max="551" width="7" bestFit="1" customWidth="1"/>
    <col min="552" max="552" width="7.6640625" bestFit="1" customWidth="1"/>
    <col min="553" max="553" width="7" bestFit="1" customWidth="1"/>
    <col min="554" max="554" width="6" bestFit="1" customWidth="1"/>
    <col min="555" max="555" width="7.6640625" bestFit="1" customWidth="1"/>
    <col min="556" max="556" width="7" bestFit="1" customWidth="1"/>
    <col min="557" max="557" width="5" bestFit="1" customWidth="1"/>
    <col min="558" max="558" width="6.6640625" bestFit="1" customWidth="1"/>
    <col min="559" max="559" width="6" bestFit="1" customWidth="1"/>
    <col min="560" max="562" width="7" bestFit="1" customWidth="1"/>
    <col min="563" max="563" width="7.6640625" bestFit="1" customWidth="1"/>
    <col min="564" max="564" width="8.6640625" bestFit="1" customWidth="1"/>
    <col min="565" max="565" width="8" bestFit="1" customWidth="1"/>
    <col min="566" max="568" width="7" bestFit="1" customWidth="1"/>
    <col min="569" max="569" width="8.6640625" bestFit="1" customWidth="1"/>
    <col min="570" max="570" width="8" bestFit="1" customWidth="1"/>
    <col min="571" max="571" width="7" bestFit="1" customWidth="1"/>
    <col min="572" max="572" width="6" bestFit="1" customWidth="1"/>
    <col min="573" max="576" width="7" bestFit="1" customWidth="1"/>
    <col min="577" max="577" width="6" bestFit="1" customWidth="1"/>
    <col min="578" max="580" width="7" bestFit="1" customWidth="1"/>
    <col min="581" max="581" width="8.6640625" bestFit="1" customWidth="1"/>
    <col min="582" max="582" width="8" bestFit="1" customWidth="1"/>
    <col min="583" max="584" width="7" bestFit="1" customWidth="1"/>
    <col min="585" max="585" width="8.6640625" bestFit="1" customWidth="1"/>
    <col min="586" max="586" width="6" bestFit="1" customWidth="1"/>
    <col min="587" max="590" width="7" bestFit="1" customWidth="1"/>
    <col min="591" max="591" width="6" bestFit="1" customWidth="1"/>
    <col min="592" max="592" width="7" bestFit="1" customWidth="1"/>
    <col min="593" max="593" width="8.6640625" bestFit="1" customWidth="1"/>
    <col min="594" max="594" width="7.6640625" bestFit="1" customWidth="1"/>
    <col min="595" max="595" width="5" bestFit="1" customWidth="1"/>
    <col min="596" max="597" width="7" bestFit="1" customWidth="1"/>
    <col min="598" max="598" width="6" bestFit="1" customWidth="1"/>
    <col min="599" max="599" width="7" bestFit="1" customWidth="1"/>
    <col min="600" max="600" width="6" bestFit="1" customWidth="1"/>
    <col min="601" max="601" width="8.6640625" bestFit="1" customWidth="1"/>
    <col min="602" max="602" width="6" bestFit="1" customWidth="1"/>
    <col min="603" max="603" width="8.6640625" bestFit="1" customWidth="1"/>
    <col min="604" max="605" width="7" bestFit="1" customWidth="1"/>
    <col min="606" max="606" width="7.6640625" bestFit="1" customWidth="1"/>
    <col min="607" max="607" width="8.6640625" bestFit="1" customWidth="1"/>
    <col min="608" max="608" width="6" bestFit="1" customWidth="1"/>
    <col min="609" max="609" width="7.6640625" bestFit="1" customWidth="1"/>
    <col min="610" max="610" width="7" bestFit="1" customWidth="1"/>
    <col min="611" max="611" width="6" bestFit="1" customWidth="1"/>
    <col min="612" max="612" width="8" bestFit="1" customWidth="1"/>
    <col min="613" max="617" width="7" bestFit="1" customWidth="1"/>
    <col min="618" max="618" width="8" bestFit="1" customWidth="1"/>
    <col min="619" max="619" width="8.6640625" bestFit="1" customWidth="1"/>
    <col min="620" max="620" width="7" bestFit="1" customWidth="1"/>
    <col min="621" max="621" width="8.6640625" bestFit="1" customWidth="1"/>
    <col min="622" max="622" width="7" bestFit="1" customWidth="1"/>
    <col min="623" max="623" width="8.6640625" bestFit="1" customWidth="1"/>
    <col min="624" max="624" width="7.6640625" bestFit="1" customWidth="1"/>
    <col min="625" max="625" width="5" bestFit="1" customWidth="1"/>
    <col min="626" max="626" width="7" bestFit="1" customWidth="1"/>
    <col min="627" max="627" width="7.6640625" bestFit="1" customWidth="1"/>
    <col min="628" max="628" width="6" bestFit="1" customWidth="1"/>
    <col min="629" max="629" width="7.6640625" bestFit="1" customWidth="1"/>
    <col min="630" max="631" width="7" bestFit="1" customWidth="1"/>
    <col min="632" max="632" width="8" bestFit="1" customWidth="1"/>
    <col min="633" max="633" width="8.6640625" bestFit="1" customWidth="1"/>
    <col min="634" max="634" width="8" bestFit="1" customWidth="1"/>
    <col min="635" max="635" width="7" bestFit="1" customWidth="1"/>
    <col min="636" max="636" width="8.6640625" bestFit="1" customWidth="1"/>
    <col min="637" max="638" width="7" bestFit="1" customWidth="1"/>
    <col min="639" max="639" width="8.6640625" bestFit="1" customWidth="1"/>
    <col min="640" max="640" width="6" bestFit="1" customWidth="1"/>
    <col min="641" max="641" width="6.6640625" bestFit="1" customWidth="1"/>
    <col min="642" max="642" width="8.6640625" bestFit="1" customWidth="1"/>
    <col min="643" max="644" width="6" bestFit="1" customWidth="1"/>
    <col min="645" max="646" width="7" bestFit="1" customWidth="1"/>
    <col min="647" max="648" width="6" bestFit="1" customWidth="1"/>
    <col min="649" max="649" width="7" bestFit="1" customWidth="1"/>
    <col min="650" max="650" width="6" bestFit="1" customWidth="1"/>
    <col min="651" max="651" width="7" bestFit="1" customWidth="1"/>
    <col min="652" max="652" width="6" bestFit="1" customWidth="1"/>
    <col min="653" max="653" width="8.6640625" bestFit="1" customWidth="1"/>
    <col min="654" max="654" width="8" bestFit="1" customWidth="1"/>
    <col min="655" max="656" width="7" bestFit="1" customWidth="1"/>
    <col min="657" max="658" width="8.6640625" bestFit="1" customWidth="1"/>
    <col min="659" max="659" width="4.6640625" bestFit="1" customWidth="1"/>
    <col min="660" max="660" width="7.6640625" bestFit="1" customWidth="1"/>
    <col min="661" max="661" width="7" bestFit="1" customWidth="1"/>
    <col min="662" max="662" width="6" bestFit="1" customWidth="1"/>
    <col min="663" max="663" width="8.6640625" bestFit="1" customWidth="1"/>
    <col min="664" max="665" width="7" bestFit="1" customWidth="1"/>
    <col min="666" max="666" width="8" bestFit="1" customWidth="1"/>
    <col min="667" max="667" width="9.6640625" bestFit="1" customWidth="1"/>
    <col min="668" max="668" width="7" bestFit="1" customWidth="1"/>
    <col min="669" max="669" width="5.6640625" bestFit="1" customWidth="1"/>
    <col min="670" max="670" width="7" bestFit="1" customWidth="1"/>
    <col min="671" max="671" width="8" bestFit="1" customWidth="1"/>
    <col min="672" max="672" width="7" bestFit="1" customWidth="1"/>
    <col min="673" max="673" width="8" bestFit="1" customWidth="1"/>
    <col min="674" max="675" width="7.6640625" bestFit="1" customWidth="1"/>
    <col min="676" max="676" width="8.6640625" bestFit="1" customWidth="1"/>
    <col min="677" max="680" width="7" bestFit="1" customWidth="1"/>
    <col min="681" max="681" width="5" bestFit="1" customWidth="1"/>
    <col min="682" max="682" width="7.6640625" bestFit="1" customWidth="1"/>
    <col min="683" max="683" width="7" bestFit="1" customWidth="1"/>
    <col min="684" max="684" width="8" bestFit="1" customWidth="1"/>
    <col min="685" max="685" width="6" bestFit="1" customWidth="1"/>
    <col min="686" max="687" width="7" bestFit="1" customWidth="1"/>
    <col min="688" max="688" width="8.6640625" bestFit="1" customWidth="1"/>
    <col min="689" max="689" width="7" bestFit="1" customWidth="1"/>
    <col min="690" max="691" width="8" bestFit="1" customWidth="1"/>
    <col min="692" max="692" width="7" bestFit="1" customWidth="1"/>
    <col min="693" max="693" width="8.6640625" bestFit="1" customWidth="1"/>
    <col min="694" max="697" width="7" bestFit="1" customWidth="1"/>
    <col min="698" max="699" width="6" bestFit="1" customWidth="1"/>
    <col min="700" max="700" width="8" bestFit="1" customWidth="1"/>
    <col min="701" max="701" width="7" bestFit="1" customWidth="1"/>
    <col min="702" max="702" width="7.6640625" bestFit="1" customWidth="1"/>
    <col min="703" max="703" width="7" bestFit="1" customWidth="1"/>
    <col min="704" max="705" width="8" bestFit="1" customWidth="1"/>
    <col min="706" max="706" width="7" bestFit="1" customWidth="1"/>
    <col min="707" max="707" width="8.6640625" bestFit="1" customWidth="1"/>
    <col min="708" max="708" width="6" bestFit="1" customWidth="1"/>
    <col min="709" max="709" width="7" bestFit="1" customWidth="1"/>
    <col min="710" max="710" width="8" bestFit="1" customWidth="1"/>
    <col min="711" max="711" width="7" bestFit="1" customWidth="1"/>
    <col min="712" max="712" width="8" bestFit="1" customWidth="1"/>
    <col min="713" max="714" width="7" bestFit="1" customWidth="1"/>
    <col min="715" max="715" width="6" bestFit="1" customWidth="1"/>
    <col min="716" max="717" width="7" bestFit="1" customWidth="1"/>
    <col min="718" max="718" width="8" bestFit="1" customWidth="1"/>
    <col min="719" max="720" width="7" bestFit="1" customWidth="1"/>
    <col min="721" max="721" width="6" bestFit="1" customWidth="1"/>
    <col min="722" max="722" width="8" bestFit="1" customWidth="1"/>
    <col min="723" max="724" width="7" bestFit="1" customWidth="1"/>
    <col min="725" max="725" width="8" bestFit="1" customWidth="1"/>
    <col min="726" max="726" width="7" bestFit="1" customWidth="1"/>
    <col min="727" max="727" width="8" bestFit="1" customWidth="1"/>
    <col min="728" max="729" width="7" bestFit="1" customWidth="1"/>
    <col min="730" max="730" width="8" bestFit="1" customWidth="1"/>
    <col min="731" max="731" width="7" bestFit="1" customWidth="1"/>
    <col min="732" max="732" width="8.6640625" bestFit="1" customWidth="1"/>
    <col min="733" max="733" width="7.6640625" bestFit="1" customWidth="1"/>
    <col min="734" max="734" width="8" bestFit="1" customWidth="1"/>
    <col min="735" max="735" width="8.6640625" bestFit="1" customWidth="1"/>
    <col min="736" max="736" width="7" bestFit="1" customWidth="1"/>
    <col min="737" max="737" width="8" bestFit="1" customWidth="1"/>
    <col min="738" max="738" width="7" bestFit="1" customWidth="1"/>
    <col min="739" max="741" width="8" bestFit="1" customWidth="1"/>
    <col min="742" max="742" width="7" bestFit="1" customWidth="1"/>
    <col min="743" max="743" width="6" bestFit="1" customWidth="1"/>
    <col min="744" max="744" width="8" bestFit="1" customWidth="1"/>
    <col min="745" max="745" width="8.6640625" bestFit="1" customWidth="1"/>
    <col min="746" max="748" width="7" bestFit="1" customWidth="1"/>
    <col min="749" max="749" width="6.6640625" bestFit="1" customWidth="1"/>
    <col min="750" max="750" width="8" bestFit="1" customWidth="1"/>
    <col min="751" max="752" width="8.6640625" bestFit="1" customWidth="1"/>
    <col min="753" max="753" width="8" bestFit="1" customWidth="1"/>
    <col min="754" max="755" width="7" bestFit="1" customWidth="1"/>
    <col min="756" max="756" width="6.6640625" bestFit="1" customWidth="1"/>
    <col min="757" max="757" width="7.6640625" bestFit="1" customWidth="1"/>
    <col min="758" max="758" width="7" bestFit="1" customWidth="1"/>
    <col min="759" max="759" width="7.6640625" bestFit="1" customWidth="1"/>
    <col min="760" max="760" width="8" bestFit="1" customWidth="1"/>
    <col min="761" max="761" width="6" bestFit="1" customWidth="1"/>
    <col min="762" max="762" width="5" bestFit="1" customWidth="1"/>
    <col min="763" max="764" width="7" bestFit="1" customWidth="1"/>
    <col min="765" max="765" width="6" bestFit="1" customWidth="1"/>
    <col min="766" max="766" width="8" bestFit="1" customWidth="1"/>
    <col min="767" max="767" width="7" bestFit="1" customWidth="1"/>
    <col min="768" max="768" width="8.6640625" bestFit="1" customWidth="1"/>
    <col min="769" max="769" width="8" bestFit="1" customWidth="1"/>
    <col min="770" max="770" width="6" bestFit="1" customWidth="1"/>
    <col min="771" max="771" width="8" bestFit="1" customWidth="1"/>
    <col min="772" max="772" width="7.6640625" bestFit="1" customWidth="1"/>
    <col min="773" max="773" width="8" bestFit="1" customWidth="1"/>
    <col min="774" max="774" width="8.6640625" bestFit="1" customWidth="1"/>
    <col min="775" max="776" width="7" bestFit="1" customWidth="1"/>
    <col min="777" max="777" width="8" bestFit="1" customWidth="1"/>
    <col min="778" max="778" width="7" bestFit="1" customWidth="1"/>
    <col min="779" max="779" width="8" bestFit="1" customWidth="1"/>
    <col min="780" max="780" width="7" bestFit="1" customWidth="1"/>
    <col min="781" max="781" width="6" bestFit="1" customWidth="1"/>
    <col min="782" max="782" width="7.6640625" bestFit="1" customWidth="1"/>
    <col min="783" max="783" width="7" bestFit="1" customWidth="1"/>
    <col min="784" max="784" width="7.6640625" bestFit="1" customWidth="1"/>
    <col min="785" max="785" width="8.6640625" bestFit="1" customWidth="1"/>
    <col min="786" max="786" width="9.6640625" bestFit="1" customWidth="1"/>
    <col min="787" max="787" width="8.6640625" bestFit="1" customWidth="1"/>
    <col min="788" max="789" width="8" bestFit="1" customWidth="1"/>
    <col min="790" max="790" width="7" bestFit="1" customWidth="1"/>
    <col min="791" max="791" width="6.6640625" bestFit="1" customWidth="1"/>
    <col min="792" max="792" width="7" bestFit="1" customWidth="1"/>
    <col min="793" max="793" width="6" bestFit="1" customWidth="1"/>
    <col min="794" max="795" width="7" bestFit="1" customWidth="1"/>
    <col min="796" max="797" width="8" bestFit="1" customWidth="1"/>
    <col min="798" max="798" width="8.6640625" bestFit="1" customWidth="1"/>
    <col min="799" max="799" width="7.6640625" bestFit="1" customWidth="1"/>
    <col min="800" max="800" width="8" bestFit="1" customWidth="1"/>
    <col min="801" max="803" width="7" bestFit="1" customWidth="1"/>
    <col min="804" max="805" width="8" bestFit="1" customWidth="1"/>
    <col min="806" max="806" width="8.6640625" bestFit="1" customWidth="1"/>
    <col min="807" max="808" width="7.6640625" bestFit="1" customWidth="1"/>
    <col min="809" max="809" width="8" bestFit="1" customWidth="1"/>
    <col min="810" max="810" width="7" bestFit="1" customWidth="1"/>
    <col min="811" max="811" width="8.6640625" bestFit="1" customWidth="1"/>
    <col min="812" max="812" width="8" bestFit="1" customWidth="1"/>
    <col min="813" max="814" width="7" bestFit="1" customWidth="1"/>
    <col min="815" max="815" width="8" bestFit="1" customWidth="1"/>
    <col min="816" max="816" width="7" bestFit="1" customWidth="1"/>
    <col min="817" max="817" width="5" bestFit="1" customWidth="1"/>
    <col min="818" max="818" width="7.6640625" bestFit="1" customWidth="1"/>
    <col min="819" max="819" width="6.6640625" bestFit="1" customWidth="1"/>
    <col min="820" max="820" width="8.6640625" bestFit="1" customWidth="1"/>
    <col min="821" max="821" width="8" bestFit="1" customWidth="1"/>
    <col min="822" max="822" width="6" bestFit="1" customWidth="1"/>
    <col min="823" max="823" width="8" bestFit="1" customWidth="1"/>
    <col min="824" max="824" width="7" bestFit="1" customWidth="1"/>
    <col min="825" max="826" width="8" bestFit="1" customWidth="1"/>
    <col min="827" max="827" width="7" bestFit="1" customWidth="1"/>
    <col min="828" max="828" width="8" bestFit="1" customWidth="1"/>
    <col min="829" max="829" width="7" bestFit="1" customWidth="1"/>
    <col min="830" max="830" width="8" bestFit="1" customWidth="1"/>
    <col min="831" max="831" width="7" bestFit="1" customWidth="1"/>
    <col min="832" max="833" width="8" bestFit="1" customWidth="1"/>
    <col min="834" max="834" width="6" bestFit="1" customWidth="1"/>
    <col min="835" max="838" width="7" bestFit="1" customWidth="1"/>
    <col min="839" max="839" width="8" bestFit="1" customWidth="1"/>
    <col min="840" max="840" width="7" bestFit="1" customWidth="1"/>
    <col min="841" max="841" width="8" bestFit="1" customWidth="1"/>
    <col min="842" max="842" width="7.6640625" bestFit="1" customWidth="1"/>
    <col min="843" max="843" width="7" bestFit="1" customWidth="1"/>
    <col min="844" max="847" width="8" bestFit="1" customWidth="1"/>
    <col min="848" max="848" width="6" bestFit="1" customWidth="1"/>
    <col min="849" max="850" width="8" bestFit="1" customWidth="1"/>
    <col min="851" max="851" width="7.6640625" bestFit="1" customWidth="1"/>
    <col min="852" max="852" width="6" bestFit="1" customWidth="1"/>
    <col min="853" max="853" width="8" bestFit="1" customWidth="1"/>
    <col min="854" max="854" width="7" bestFit="1" customWidth="1"/>
    <col min="855" max="855" width="8" bestFit="1" customWidth="1"/>
    <col min="856" max="856" width="7" bestFit="1" customWidth="1"/>
    <col min="857" max="857" width="8" bestFit="1" customWidth="1"/>
    <col min="858" max="858" width="6" bestFit="1" customWidth="1"/>
    <col min="859" max="859" width="8.6640625" bestFit="1" customWidth="1"/>
    <col min="860" max="860" width="7" bestFit="1" customWidth="1"/>
    <col min="861" max="861" width="8.6640625" bestFit="1" customWidth="1"/>
    <col min="862" max="862" width="7" bestFit="1" customWidth="1"/>
    <col min="863" max="863" width="7.6640625" bestFit="1" customWidth="1"/>
    <col min="864" max="864" width="8" bestFit="1" customWidth="1"/>
    <col min="865" max="865" width="7" bestFit="1" customWidth="1"/>
    <col min="866" max="866" width="8" bestFit="1" customWidth="1"/>
    <col min="867" max="867" width="6" bestFit="1" customWidth="1"/>
    <col min="868" max="868" width="7.6640625" bestFit="1" customWidth="1"/>
    <col min="869" max="869" width="8.6640625" bestFit="1" customWidth="1"/>
    <col min="870" max="870" width="7" bestFit="1" customWidth="1"/>
    <col min="871" max="871" width="8" bestFit="1" customWidth="1"/>
    <col min="872" max="872" width="6" bestFit="1" customWidth="1"/>
    <col min="873" max="873" width="7" bestFit="1" customWidth="1"/>
    <col min="874" max="875" width="8" bestFit="1" customWidth="1"/>
    <col min="876" max="876" width="7.6640625" bestFit="1" customWidth="1"/>
    <col min="877" max="878" width="7" bestFit="1" customWidth="1"/>
    <col min="879" max="879" width="7.6640625" bestFit="1" customWidth="1"/>
    <col min="880" max="880" width="8" bestFit="1" customWidth="1"/>
    <col min="881" max="881" width="6" bestFit="1" customWidth="1"/>
    <col min="882" max="882" width="8" bestFit="1" customWidth="1"/>
    <col min="883" max="883" width="7.6640625" bestFit="1" customWidth="1"/>
    <col min="884" max="884" width="8" bestFit="1" customWidth="1"/>
    <col min="885" max="886" width="7" bestFit="1" customWidth="1"/>
    <col min="887" max="888" width="8" bestFit="1" customWidth="1"/>
    <col min="889" max="890" width="8.6640625" bestFit="1" customWidth="1"/>
    <col min="891" max="892" width="7" bestFit="1" customWidth="1"/>
    <col min="893" max="893" width="8" bestFit="1" customWidth="1"/>
    <col min="894" max="896" width="7" bestFit="1" customWidth="1"/>
    <col min="897" max="897" width="6" bestFit="1" customWidth="1"/>
    <col min="898" max="898" width="9.6640625" bestFit="1" customWidth="1"/>
    <col min="899" max="900" width="8" bestFit="1" customWidth="1"/>
    <col min="901" max="901" width="6" bestFit="1" customWidth="1"/>
    <col min="902" max="902" width="8" bestFit="1" customWidth="1"/>
    <col min="903" max="903" width="8.6640625" bestFit="1" customWidth="1"/>
    <col min="904" max="904" width="8" bestFit="1" customWidth="1"/>
    <col min="905" max="905" width="7.6640625" bestFit="1" customWidth="1"/>
    <col min="906" max="906" width="8" bestFit="1" customWidth="1"/>
    <col min="907" max="907" width="6" bestFit="1" customWidth="1"/>
    <col min="908" max="908" width="6.6640625" bestFit="1" customWidth="1"/>
    <col min="909" max="909" width="7.6640625" bestFit="1" customWidth="1"/>
    <col min="910" max="911" width="7" bestFit="1" customWidth="1"/>
    <col min="912" max="912" width="7.6640625" bestFit="1" customWidth="1"/>
    <col min="913" max="913" width="6" bestFit="1" customWidth="1"/>
    <col min="914" max="914" width="7.6640625" bestFit="1" customWidth="1"/>
    <col min="915" max="915" width="6" bestFit="1" customWidth="1"/>
    <col min="916" max="916" width="7" bestFit="1" customWidth="1"/>
    <col min="917" max="920" width="8" bestFit="1" customWidth="1"/>
    <col min="921" max="921" width="6" bestFit="1" customWidth="1"/>
    <col min="922" max="922" width="7" bestFit="1" customWidth="1"/>
    <col min="923" max="923" width="8" bestFit="1" customWidth="1"/>
    <col min="924" max="924" width="7" bestFit="1" customWidth="1"/>
    <col min="925" max="925" width="6" bestFit="1" customWidth="1"/>
    <col min="926" max="926" width="7" bestFit="1" customWidth="1"/>
    <col min="927" max="927" width="8" bestFit="1" customWidth="1"/>
    <col min="928" max="930" width="6" bestFit="1" customWidth="1"/>
    <col min="931" max="931" width="7.6640625" bestFit="1" customWidth="1"/>
    <col min="932" max="932" width="8" bestFit="1" customWidth="1"/>
    <col min="933" max="934" width="7" bestFit="1" customWidth="1"/>
    <col min="935" max="935" width="6" bestFit="1" customWidth="1"/>
    <col min="936" max="936" width="7" bestFit="1" customWidth="1"/>
    <col min="937" max="940" width="8" bestFit="1" customWidth="1"/>
    <col min="941" max="942" width="7.6640625" bestFit="1" customWidth="1"/>
    <col min="943" max="944" width="9.6640625" bestFit="1" customWidth="1"/>
    <col min="945" max="945" width="8.6640625" bestFit="1" customWidth="1"/>
    <col min="946" max="948" width="8" bestFit="1" customWidth="1"/>
    <col min="949" max="950" width="7" bestFit="1" customWidth="1"/>
    <col min="951" max="951" width="8" bestFit="1" customWidth="1"/>
    <col min="952" max="952" width="7.6640625" bestFit="1" customWidth="1"/>
    <col min="953" max="953" width="8.6640625" bestFit="1" customWidth="1"/>
    <col min="954" max="954" width="7.6640625" bestFit="1" customWidth="1"/>
    <col min="955" max="955" width="7" bestFit="1" customWidth="1"/>
    <col min="956" max="957" width="8" bestFit="1" customWidth="1"/>
    <col min="958" max="958" width="8.6640625" bestFit="1" customWidth="1"/>
    <col min="959" max="960" width="7.6640625" bestFit="1" customWidth="1"/>
    <col min="961" max="961" width="7" bestFit="1" customWidth="1"/>
    <col min="962" max="962" width="6" bestFit="1" customWidth="1"/>
    <col min="963" max="963" width="8.6640625" bestFit="1" customWidth="1"/>
    <col min="964" max="964" width="8" bestFit="1" customWidth="1"/>
    <col min="965" max="967" width="7" bestFit="1" customWidth="1"/>
    <col min="968" max="968" width="8" bestFit="1" customWidth="1"/>
    <col min="969" max="969" width="7" bestFit="1" customWidth="1"/>
    <col min="970" max="970" width="7.6640625" bestFit="1" customWidth="1"/>
    <col min="971" max="972" width="7" bestFit="1" customWidth="1"/>
    <col min="973" max="973" width="8.6640625" bestFit="1" customWidth="1"/>
    <col min="974" max="974" width="9.6640625" bestFit="1" customWidth="1"/>
    <col min="975" max="975" width="8" bestFit="1" customWidth="1"/>
    <col min="976" max="977" width="7" bestFit="1" customWidth="1"/>
    <col min="978" max="979" width="8" bestFit="1" customWidth="1"/>
    <col min="980" max="980" width="7" bestFit="1" customWidth="1"/>
    <col min="981" max="981" width="6" bestFit="1" customWidth="1"/>
    <col min="982" max="982" width="8" bestFit="1" customWidth="1"/>
    <col min="983" max="986" width="7" bestFit="1" customWidth="1"/>
    <col min="987" max="987" width="8" bestFit="1" customWidth="1"/>
    <col min="988" max="988" width="6" bestFit="1" customWidth="1"/>
    <col min="989" max="989" width="8" bestFit="1" customWidth="1"/>
    <col min="990" max="990" width="7" bestFit="1" customWidth="1"/>
    <col min="991" max="991" width="8" bestFit="1" customWidth="1"/>
    <col min="992" max="992" width="7" bestFit="1" customWidth="1"/>
    <col min="993" max="993" width="8.6640625" bestFit="1" customWidth="1"/>
    <col min="994" max="994" width="5.6640625" bestFit="1" customWidth="1"/>
    <col min="995" max="999" width="7" bestFit="1" customWidth="1"/>
    <col min="1000" max="1000" width="8" bestFit="1" customWidth="1"/>
    <col min="1001" max="1003" width="8.6640625" bestFit="1" customWidth="1"/>
    <col min="1004" max="1004" width="8" bestFit="1" customWidth="1"/>
    <col min="1005" max="1005" width="6" bestFit="1" customWidth="1"/>
    <col min="1006" max="1007" width="7" bestFit="1" customWidth="1"/>
    <col min="1008" max="1008" width="8" bestFit="1" customWidth="1"/>
    <col min="1009" max="1009" width="7" bestFit="1" customWidth="1"/>
    <col min="1010" max="1010" width="8" bestFit="1" customWidth="1"/>
    <col min="1011" max="1011" width="6" bestFit="1" customWidth="1"/>
    <col min="1012" max="1012" width="8" bestFit="1" customWidth="1"/>
    <col min="1013" max="1014" width="7" bestFit="1" customWidth="1"/>
    <col min="1015" max="1015" width="7.6640625" bestFit="1" customWidth="1"/>
    <col min="1016" max="1016" width="7" bestFit="1" customWidth="1"/>
    <col min="1017" max="1017" width="8" bestFit="1" customWidth="1"/>
    <col min="1018" max="1018" width="7.6640625" bestFit="1" customWidth="1"/>
    <col min="1019" max="1019" width="9.6640625" bestFit="1" customWidth="1"/>
    <col min="1020" max="1024" width="8" bestFit="1" customWidth="1"/>
    <col min="1025" max="1025" width="8.6640625" bestFit="1" customWidth="1"/>
    <col min="1026" max="1029" width="8" bestFit="1" customWidth="1"/>
    <col min="1030" max="1030" width="7" bestFit="1" customWidth="1"/>
    <col min="1031" max="1034" width="8" bestFit="1" customWidth="1"/>
    <col min="1035" max="1035" width="8.6640625" bestFit="1" customWidth="1"/>
    <col min="1036" max="1036" width="7" bestFit="1" customWidth="1"/>
    <col min="1037" max="1040" width="8" bestFit="1" customWidth="1"/>
    <col min="1041" max="1041" width="7" bestFit="1" customWidth="1"/>
    <col min="1042" max="1042" width="5" bestFit="1" customWidth="1"/>
    <col min="1043" max="1043" width="8" bestFit="1" customWidth="1"/>
    <col min="1044" max="1044" width="9.6640625" bestFit="1" customWidth="1"/>
    <col min="1045" max="1045" width="8" bestFit="1" customWidth="1"/>
    <col min="1046" max="1046" width="7.6640625" bestFit="1" customWidth="1"/>
    <col min="1047" max="1047" width="8" bestFit="1" customWidth="1"/>
    <col min="1048" max="1048" width="7" bestFit="1" customWidth="1"/>
    <col min="1049" max="1049" width="8.6640625" bestFit="1" customWidth="1"/>
    <col min="1050" max="1053" width="8" bestFit="1" customWidth="1"/>
    <col min="1054" max="1054" width="7.6640625" bestFit="1" customWidth="1"/>
    <col min="1055" max="1055" width="8" bestFit="1" customWidth="1"/>
    <col min="1056" max="1056" width="7.6640625" bestFit="1" customWidth="1"/>
    <col min="1057" max="1058" width="8" bestFit="1" customWidth="1"/>
    <col min="1059" max="1059" width="8.6640625" bestFit="1" customWidth="1"/>
    <col min="1060" max="1060" width="9.6640625" bestFit="1" customWidth="1"/>
    <col min="1061" max="1061" width="8.6640625" bestFit="1" customWidth="1"/>
    <col min="1062" max="1062" width="6" bestFit="1" customWidth="1"/>
    <col min="1063" max="1063" width="7" bestFit="1" customWidth="1"/>
    <col min="1064" max="1064" width="8" bestFit="1" customWidth="1"/>
    <col min="1065" max="1066" width="9.6640625" bestFit="1" customWidth="1"/>
    <col min="1067" max="1067" width="8" bestFit="1" customWidth="1"/>
    <col min="1068" max="1068" width="8.6640625" bestFit="1" customWidth="1"/>
    <col min="1069" max="1069" width="7.6640625" bestFit="1" customWidth="1"/>
    <col min="1070" max="1070" width="6" bestFit="1" customWidth="1"/>
    <col min="1071" max="1071" width="7" bestFit="1" customWidth="1"/>
    <col min="1072" max="1072" width="8" bestFit="1" customWidth="1"/>
    <col min="1073" max="1075" width="7" bestFit="1" customWidth="1"/>
    <col min="1076" max="1076" width="6" bestFit="1" customWidth="1"/>
    <col min="1077" max="1077" width="7" bestFit="1" customWidth="1"/>
    <col min="1078" max="1078" width="8.6640625" bestFit="1" customWidth="1"/>
    <col min="1079" max="1079" width="7" bestFit="1" customWidth="1"/>
    <col min="1080" max="1080" width="8.6640625" bestFit="1" customWidth="1"/>
    <col min="1081" max="1082" width="8" bestFit="1" customWidth="1"/>
    <col min="1083" max="1083" width="7" bestFit="1" customWidth="1"/>
    <col min="1084" max="1084" width="6" bestFit="1" customWidth="1"/>
    <col min="1085" max="1085" width="8.6640625" bestFit="1" customWidth="1"/>
    <col min="1086" max="1087" width="7.6640625" bestFit="1" customWidth="1"/>
    <col min="1088" max="1092" width="7" bestFit="1" customWidth="1"/>
    <col min="1093" max="1095" width="8" bestFit="1" customWidth="1"/>
    <col min="1096" max="1096" width="8.6640625" bestFit="1" customWidth="1"/>
    <col min="1097" max="1097" width="8" bestFit="1" customWidth="1"/>
    <col min="1098" max="1098" width="7" bestFit="1" customWidth="1"/>
    <col min="1099" max="1099" width="6" bestFit="1" customWidth="1"/>
    <col min="1100" max="1100" width="8.6640625" bestFit="1" customWidth="1"/>
    <col min="1101" max="1101" width="7.6640625" bestFit="1" customWidth="1"/>
    <col min="1102" max="1102" width="8" bestFit="1" customWidth="1"/>
    <col min="1103" max="1104" width="9.6640625" bestFit="1" customWidth="1"/>
    <col min="1105" max="1105" width="8.6640625" bestFit="1" customWidth="1"/>
    <col min="1106" max="1106" width="8" bestFit="1" customWidth="1"/>
    <col min="1107" max="1107" width="9" bestFit="1" customWidth="1"/>
    <col min="1108" max="1108" width="8.6640625" bestFit="1" customWidth="1"/>
    <col min="1109" max="1109" width="7.6640625" bestFit="1" customWidth="1"/>
    <col min="1110" max="1112" width="8" bestFit="1" customWidth="1"/>
    <col min="1113" max="1113" width="8.6640625" bestFit="1" customWidth="1"/>
    <col min="1114" max="1114" width="7.6640625" bestFit="1" customWidth="1"/>
    <col min="1115" max="1115" width="8" bestFit="1" customWidth="1"/>
    <col min="1116" max="1117" width="7" bestFit="1" customWidth="1"/>
    <col min="1118" max="1118" width="8.6640625" bestFit="1" customWidth="1"/>
    <col min="1119" max="1120" width="8" bestFit="1" customWidth="1"/>
    <col min="1121" max="1121" width="7.6640625" bestFit="1" customWidth="1"/>
    <col min="1122" max="1122" width="8" bestFit="1" customWidth="1"/>
    <col min="1123" max="1123" width="8.6640625" bestFit="1" customWidth="1"/>
    <col min="1124" max="1124" width="7" bestFit="1" customWidth="1"/>
    <col min="1125" max="1129" width="8" bestFit="1" customWidth="1"/>
    <col min="1130" max="1130" width="7" bestFit="1" customWidth="1"/>
    <col min="1131" max="1132" width="8" bestFit="1" customWidth="1"/>
    <col min="1133" max="1133" width="7" bestFit="1" customWidth="1"/>
    <col min="1134" max="1134" width="8" bestFit="1" customWidth="1"/>
    <col min="1135" max="1135" width="7" bestFit="1" customWidth="1"/>
    <col min="1136" max="1136" width="8" bestFit="1" customWidth="1"/>
    <col min="1137" max="1137" width="8.6640625" bestFit="1" customWidth="1"/>
    <col min="1138" max="1138" width="7.6640625" bestFit="1" customWidth="1"/>
    <col min="1139" max="1143" width="7" bestFit="1" customWidth="1"/>
    <col min="1144" max="1144" width="8.6640625" bestFit="1" customWidth="1"/>
    <col min="1145" max="1145" width="8" bestFit="1" customWidth="1"/>
    <col min="1146" max="1146" width="8.6640625" bestFit="1" customWidth="1"/>
    <col min="1147" max="1147" width="8" bestFit="1" customWidth="1"/>
    <col min="1148" max="1148" width="8.6640625" bestFit="1" customWidth="1"/>
    <col min="1149" max="1150" width="8" bestFit="1" customWidth="1"/>
    <col min="1151" max="1151" width="7" bestFit="1" customWidth="1"/>
    <col min="1152" max="1152" width="7.6640625" bestFit="1" customWidth="1"/>
    <col min="1153" max="1154" width="8" bestFit="1" customWidth="1"/>
    <col min="1155" max="1155" width="7" bestFit="1" customWidth="1"/>
    <col min="1156" max="1156" width="6" bestFit="1" customWidth="1"/>
    <col min="1157" max="1157" width="8" bestFit="1" customWidth="1"/>
    <col min="1158" max="1158" width="9.6640625" bestFit="1" customWidth="1"/>
    <col min="1159" max="1159" width="8" bestFit="1" customWidth="1"/>
    <col min="1160" max="1161" width="7" bestFit="1" customWidth="1"/>
    <col min="1162" max="1162" width="5.6640625" bestFit="1" customWidth="1"/>
    <col min="1163" max="1163" width="8.6640625" bestFit="1" customWidth="1"/>
    <col min="1164" max="1165" width="8" bestFit="1" customWidth="1"/>
    <col min="1166" max="1166" width="7.6640625" bestFit="1" customWidth="1"/>
    <col min="1167" max="1171" width="8" bestFit="1" customWidth="1"/>
    <col min="1172" max="1172" width="8.6640625" bestFit="1" customWidth="1"/>
    <col min="1173" max="1173" width="8" bestFit="1" customWidth="1"/>
    <col min="1174" max="1174" width="7" bestFit="1" customWidth="1"/>
    <col min="1175" max="1175" width="6" bestFit="1" customWidth="1"/>
    <col min="1176" max="1176" width="7" bestFit="1" customWidth="1"/>
    <col min="1177" max="1177" width="9.6640625" bestFit="1" customWidth="1"/>
    <col min="1178" max="1178" width="8" bestFit="1" customWidth="1"/>
    <col min="1179" max="1179" width="9.6640625" bestFit="1" customWidth="1"/>
    <col min="1180" max="1180" width="7.6640625" bestFit="1" customWidth="1"/>
    <col min="1181" max="1181" width="8" bestFit="1" customWidth="1"/>
    <col min="1182" max="1182" width="8.6640625" bestFit="1" customWidth="1"/>
    <col min="1183" max="1183" width="6" bestFit="1" customWidth="1"/>
    <col min="1184" max="1184" width="8.6640625" bestFit="1" customWidth="1"/>
    <col min="1185" max="1185" width="7" bestFit="1" customWidth="1"/>
    <col min="1186" max="1186" width="7.6640625" bestFit="1" customWidth="1"/>
    <col min="1187" max="1187" width="7" bestFit="1" customWidth="1"/>
    <col min="1188" max="1189" width="8" bestFit="1" customWidth="1"/>
    <col min="1190" max="1190" width="7" bestFit="1" customWidth="1"/>
    <col min="1191" max="1191" width="8" bestFit="1" customWidth="1"/>
    <col min="1192" max="1192" width="8.6640625" bestFit="1" customWidth="1"/>
    <col min="1193" max="1193" width="7.6640625" bestFit="1" customWidth="1"/>
    <col min="1194" max="1195" width="7" bestFit="1" customWidth="1"/>
    <col min="1196" max="1196" width="8" bestFit="1" customWidth="1"/>
    <col min="1197" max="1197" width="8.6640625" bestFit="1" customWidth="1"/>
    <col min="1198" max="1198" width="7.6640625" bestFit="1" customWidth="1"/>
    <col min="1199" max="1199" width="8" bestFit="1" customWidth="1"/>
    <col min="1200" max="1200" width="7" bestFit="1" customWidth="1"/>
    <col min="1201" max="1201" width="8" bestFit="1" customWidth="1"/>
    <col min="1202" max="1202" width="7.6640625" bestFit="1" customWidth="1"/>
    <col min="1203" max="1203" width="6" bestFit="1" customWidth="1"/>
    <col min="1204" max="1205" width="8" bestFit="1" customWidth="1"/>
    <col min="1206" max="1206" width="7.6640625" bestFit="1" customWidth="1"/>
    <col min="1207" max="1208" width="8" bestFit="1" customWidth="1"/>
    <col min="1209" max="1209" width="8.6640625" bestFit="1" customWidth="1"/>
    <col min="1210" max="1211" width="8" bestFit="1" customWidth="1"/>
    <col min="1212" max="1212" width="7" bestFit="1" customWidth="1"/>
    <col min="1213" max="1213" width="8.6640625" bestFit="1" customWidth="1"/>
    <col min="1214" max="1214" width="8" bestFit="1" customWidth="1"/>
    <col min="1215" max="1215" width="6" bestFit="1" customWidth="1"/>
    <col min="1216" max="1216" width="7" bestFit="1" customWidth="1"/>
    <col min="1217" max="1217" width="8" bestFit="1" customWidth="1"/>
    <col min="1218" max="1218" width="8.6640625" bestFit="1" customWidth="1"/>
    <col min="1219" max="1219" width="8" bestFit="1" customWidth="1"/>
    <col min="1220" max="1220" width="8.6640625" bestFit="1" customWidth="1"/>
    <col min="1221" max="1221" width="7.6640625" bestFit="1" customWidth="1"/>
    <col min="1222" max="1222" width="6" bestFit="1" customWidth="1"/>
    <col min="1223" max="1223" width="8.6640625" bestFit="1" customWidth="1"/>
    <col min="1224" max="1224" width="7" bestFit="1" customWidth="1"/>
    <col min="1225" max="1225" width="8" bestFit="1" customWidth="1"/>
    <col min="1226" max="1228" width="7" bestFit="1" customWidth="1"/>
    <col min="1229" max="1229" width="8.6640625" bestFit="1" customWidth="1"/>
    <col min="1230" max="1230" width="8" bestFit="1" customWidth="1"/>
    <col min="1231" max="1231" width="7" bestFit="1" customWidth="1"/>
    <col min="1232" max="1232" width="8" bestFit="1" customWidth="1"/>
    <col min="1233" max="1233" width="7" bestFit="1" customWidth="1"/>
    <col min="1234" max="1234" width="8.6640625" bestFit="1" customWidth="1"/>
    <col min="1235" max="1235" width="7" bestFit="1" customWidth="1"/>
    <col min="1236" max="1236" width="8.6640625" bestFit="1" customWidth="1"/>
    <col min="1237" max="1237" width="7" bestFit="1" customWidth="1"/>
    <col min="1238" max="1238" width="7.6640625" bestFit="1" customWidth="1"/>
    <col min="1239" max="1239" width="8" bestFit="1" customWidth="1"/>
    <col min="1240" max="1240" width="8.6640625" bestFit="1" customWidth="1"/>
    <col min="1241" max="1244" width="8" bestFit="1" customWidth="1"/>
    <col min="1245" max="1245" width="6" bestFit="1" customWidth="1"/>
    <col min="1246" max="1248" width="8" bestFit="1" customWidth="1"/>
    <col min="1249" max="1251" width="7" bestFit="1" customWidth="1"/>
    <col min="1252" max="1252" width="8" bestFit="1" customWidth="1"/>
    <col min="1253" max="1253" width="7" bestFit="1" customWidth="1"/>
    <col min="1254" max="1258" width="8" bestFit="1" customWidth="1"/>
    <col min="1259" max="1259" width="6" bestFit="1" customWidth="1"/>
    <col min="1260" max="1260" width="8" bestFit="1" customWidth="1"/>
    <col min="1261" max="1261" width="7.6640625" bestFit="1" customWidth="1"/>
    <col min="1262" max="1262" width="8" bestFit="1" customWidth="1"/>
    <col min="1263" max="1263" width="8.6640625" bestFit="1" customWidth="1"/>
    <col min="1264" max="1264" width="6" bestFit="1" customWidth="1"/>
    <col min="1265" max="1265" width="7" bestFit="1" customWidth="1"/>
    <col min="1266" max="1266" width="8.6640625" bestFit="1" customWidth="1"/>
    <col min="1267" max="1267" width="7" bestFit="1" customWidth="1"/>
    <col min="1268" max="1268" width="8" bestFit="1" customWidth="1"/>
    <col min="1269" max="1270" width="7" bestFit="1" customWidth="1"/>
    <col min="1271" max="1271" width="8.6640625" bestFit="1" customWidth="1"/>
    <col min="1272" max="1275" width="8" bestFit="1" customWidth="1"/>
    <col min="1276" max="1276" width="8.6640625" bestFit="1" customWidth="1"/>
    <col min="1277" max="1277" width="8" bestFit="1" customWidth="1"/>
    <col min="1278" max="1278" width="7" bestFit="1" customWidth="1"/>
    <col min="1279" max="1281" width="8" bestFit="1" customWidth="1"/>
    <col min="1282" max="1282" width="7" bestFit="1" customWidth="1"/>
    <col min="1283" max="1283" width="8" bestFit="1" customWidth="1"/>
    <col min="1284" max="1285" width="8.6640625" bestFit="1" customWidth="1"/>
    <col min="1286" max="1286" width="8" bestFit="1" customWidth="1"/>
    <col min="1287" max="1287" width="7.6640625" bestFit="1" customWidth="1"/>
    <col min="1288" max="1288" width="8" bestFit="1" customWidth="1"/>
    <col min="1289" max="1289" width="7" bestFit="1" customWidth="1"/>
    <col min="1290" max="1290" width="8" bestFit="1" customWidth="1"/>
    <col min="1291" max="1291" width="9" bestFit="1" customWidth="1"/>
    <col min="1292" max="1292" width="8" bestFit="1" customWidth="1"/>
    <col min="1293" max="1293" width="8.6640625" bestFit="1" customWidth="1"/>
    <col min="1294" max="1294" width="6" bestFit="1" customWidth="1"/>
    <col min="1295" max="1295" width="8" bestFit="1" customWidth="1"/>
    <col min="1296" max="1296" width="6" bestFit="1" customWidth="1"/>
    <col min="1297" max="1298" width="8.6640625" bestFit="1" customWidth="1"/>
    <col min="1299" max="1299" width="8" bestFit="1" customWidth="1"/>
    <col min="1300" max="1300" width="8.6640625" bestFit="1" customWidth="1"/>
    <col min="1301" max="1303" width="8" bestFit="1" customWidth="1"/>
    <col min="1304" max="1304" width="7" bestFit="1" customWidth="1"/>
    <col min="1305" max="1306" width="8" bestFit="1" customWidth="1"/>
    <col min="1307" max="1307" width="6" bestFit="1" customWidth="1"/>
    <col min="1308" max="1308" width="8" bestFit="1" customWidth="1"/>
    <col min="1309" max="1309" width="7" bestFit="1" customWidth="1"/>
    <col min="1310" max="1310" width="8" bestFit="1" customWidth="1"/>
    <col min="1311" max="1311" width="7" bestFit="1" customWidth="1"/>
    <col min="1312" max="1315" width="8" bestFit="1" customWidth="1"/>
    <col min="1316" max="1316" width="8.6640625" bestFit="1" customWidth="1"/>
    <col min="1317" max="1317" width="8" bestFit="1" customWidth="1"/>
    <col min="1318" max="1318" width="8.6640625" bestFit="1" customWidth="1"/>
    <col min="1319" max="1319" width="7" bestFit="1" customWidth="1"/>
    <col min="1320" max="1320" width="9.6640625" bestFit="1" customWidth="1"/>
    <col min="1321" max="1322" width="8" bestFit="1" customWidth="1"/>
    <col min="1323" max="1323" width="7" bestFit="1" customWidth="1"/>
    <col min="1324" max="1325" width="8.6640625" bestFit="1" customWidth="1"/>
    <col min="1326" max="1327" width="8" bestFit="1" customWidth="1"/>
    <col min="1328" max="1328" width="7" bestFit="1" customWidth="1"/>
    <col min="1329" max="1329" width="8" bestFit="1" customWidth="1"/>
    <col min="1330" max="1330" width="9" bestFit="1" customWidth="1"/>
    <col min="1331" max="1331" width="8" bestFit="1" customWidth="1"/>
    <col min="1332" max="1332" width="8.6640625" bestFit="1" customWidth="1"/>
    <col min="1333" max="1336" width="8" bestFit="1" customWidth="1"/>
    <col min="1337" max="1337" width="7" bestFit="1" customWidth="1"/>
    <col min="1338" max="1338" width="9" bestFit="1" customWidth="1"/>
    <col min="1339" max="1339" width="7" bestFit="1" customWidth="1"/>
    <col min="1340" max="1343" width="8" bestFit="1" customWidth="1"/>
    <col min="1344" max="1344" width="6" bestFit="1" customWidth="1"/>
    <col min="1345" max="1345" width="7" bestFit="1" customWidth="1"/>
    <col min="1346" max="1346" width="8.6640625" bestFit="1" customWidth="1"/>
    <col min="1347" max="1347" width="6" bestFit="1" customWidth="1"/>
    <col min="1348" max="1348" width="8.6640625" bestFit="1" customWidth="1"/>
    <col min="1349" max="1349" width="6" bestFit="1" customWidth="1"/>
    <col min="1350" max="1350" width="8.6640625" bestFit="1" customWidth="1"/>
    <col min="1351" max="1351" width="8" bestFit="1" customWidth="1"/>
    <col min="1352" max="1352" width="7" bestFit="1" customWidth="1"/>
    <col min="1353" max="1353" width="8" bestFit="1" customWidth="1"/>
    <col min="1354" max="1354" width="8.6640625" bestFit="1" customWidth="1"/>
    <col min="1355" max="1355" width="7" bestFit="1" customWidth="1"/>
    <col min="1356" max="1356" width="9" bestFit="1" customWidth="1"/>
    <col min="1357" max="1361" width="8" bestFit="1" customWidth="1"/>
    <col min="1362" max="1362" width="8.6640625" bestFit="1" customWidth="1"/>
    <col min="1363" max="1364" width="8" bestFit="1" customWidth="1"/>
    <col min="1365" max="1365" width="7" bestFit="1" customWidth="1"/>
    <col min="1366" max="1366" width="8" bestFit="1" customWidth="1"/>
    <col min="1367" max="1367" width="5" bestFit="1" customWidth="1"/>
    <col min="1368" max="1369" width="8" bestFit="1" customWidth="1"/>
    <col min="1370" max="1370" width="7" bestFit="1" customWidth="1"/>
    <col min="1371" max="1372" width="8" bestFit="1" customWidth="1"/>
    <col min="1373" max="1373" width="8.6640625" bestFit="1" customWidth="1"/>
    <col min="1374" max="1374" width="7" bestFit="1" customWidth="1"/>
    <col min="1375" max="1375" width="6.6640625" bestFit="1" customWidth="1"/>
    <col min="1376" max="1376" width="7" bestFit="1" customWidth="1"/>
    <col min="1377" max="1380" width="8" bestFit="1" customWidth="1"/>
    <col min="1381" max="1381" width="8.6640625" bestFit="1" customWidth="1"/>
    <col min="1382" max="1390" width="8" bestFit="1" customWidth="1"/>
    <col min="1391" max="1391" width="7" bestFit="1" customWidth="1"/>
    <col min="1392" max="1392" width="8" bestFit="1" customWidth="1"/>
    <col min="1393" max="1393" width="7" bestFit="1" customWidth="1"/>
    <col min="1394" max="1394" width="9.6640625" bestFit="1" customWidth="1"/>
    <col min="1395" max="1395" width="7" bestFit="1" customWidth="1"/>
    <col min="1396" max="1398" width="8.6640625" bestFit="1" customWidth="1"/>
    <col min="1399" max="1401" width="8" bestFit="1" customWidth="1"/>
    <col min="1402" max="1402" width="8.6640625" bestFit="1" customWidth="1"/>
    <col min="1403" max="1403" width="8" bestFit="1" customWidth="1"/>
    <col min="1404" max="1404" width="8.6640625" bestFit="1" customWidth="1"/>
    <col min="1405" max="1406" width="8" bestFit="1" customWidth="1"/>
    <col min="1407" max="1407" width="8.6640625" bestFit="1" customWidth="1"/>
    <col min="1408" max="1408" width="8" bestFit="1" customWidth="1"/>
    <col min="1409" max="1409" width="7" bestFit="1" customWidth="1"/>
    <col min="1410" max="1410" width="9.6640625" bestFit="1" customWidth="1"/>
    <col min="1411" max="1411" width="8.6640625" bestFit="1" customWidth="1"/>
    <col min="1412" max="1416" width="8" bestFit="1" customWidth="1"/>
    <col min="1417" max="1419" width="8.6640625" bestFit="1" customWidth="1"/>
    <col min="1420" max="1423" width="8" bestFit="1" customWidth="1"/>
    <col min="1424" max="1424" width="9" bestFit="1" customWidth="1"/>
    <col min="1425" max="1426" width="8" bestFit="1" customWidth="1"/>
    <col min="1427" max="1427" width="8.6640625" bestFit="1" customWidth="1"/>
    <col min="1428" max="1428" width="8" bestFit="1" customWidth="1"/>
    <col min="1429" max="1429" width="7" bestFit="1" customWidth="1"/>
    <col min="1430" max="1431" width="8" bestFit="1" customWidth="1"/>
    <col min="1432" max="1432" width="8.6640625" bestFit="1" customWidth="1"/>
    <col min="1433" max="1434" width="8" bestFit="1" customWidth="1"/>
    <col min="1435" max="1435" width="7" bestFit="1" customWidth="1"/>
    <col min="1436" max="1439" width="8" bestFit="1" customWidth="1"/>
    <col min="1440" max="1440" width="7" bestFit="1" customWidth="1"/>
    <col min="1441" max="1443" width="9" bestFit="1" customWidth="1"/>
    <col min="1444" max="1444" width="8.6640625" bestFit="1" customWidth="1"/>
    <col min="1445" max="1445" width="6" bestFit="1" customWidth="1"/>
    <col min="1446" max="1448" width="8" bestFit="1" customWidth="1"/>
    <col min="1449" max="1449" width="7" bestFit="1" customWidth="1"/>
    <col min="1450" max="1453" width="8" bestFit="1" customWidth="1"/>
    <col min="1454" max="1454" width="9.6640625" bestFit="1" customWidth="1"/>
    <col min="1455" max="1455" width="7" bestFit="1" customWidth="1"/>
    <col min="1456" max="1456" width="8.6640625" bestFit="1" customWidth="1"/>
    <col min="1457" max="1457" width="8" bestFit="1" customWidth="1"/>
    <col min="1458" max="1458" width="7" bestFit="1" customWidth="1"/>
    <col min="1459" max="1460" width="8" bestFit="1" customWidth="1"/>
    <col min="1461" max="1461" width="9" bestFit="1" customWidth="1"/>
    <col min="1462" max="1462" width="8.6640625" bestFit="1" customWidth="1"/>
    <col min="1463" max="1463" width="7.6640625" bestFit="1" customWidth="1"/>
    <col min="1464" max="1464" width="8" bestFit="1" customWidth="1"/>
    <col min="1465" max="1465" width="8.6640625" bestFit="1" customWidth="1"/>
    <col min="1466" max="1466" width="8" bestFit="1" customWidth="1"/>
    <col min="1467" max="1467" width="8.6640625" bestFit="1" customWidth="1"/>
    <col min="1468" max="1468" width="8" bestFit="1" customWidth="1"/>
    <col min="1469" max="1469" width="9" bestFit="1" customWidth="1"/>
    <col min="1470" max="1470" width="7" bestFit="1" customWidth="1"/>
    <col min="1471" max="1471" width="9" bestFit="1" customWidth="1"/>
    <col min="1472" max="1472" width="8.6640625" bestFit="1" customWidth="1"/>
    <col min="1473" max="1473" width="8" bestFit="1" customWidth="1"/>
    <col min="1474" max="1474" width="9" bestFit="1" customWidth="1"/>
    <col min="1475" max="1478" width="8" bestFit="1" customWidth="1"/>
    <col min="1479" max="1480" width="7" bestFit="1" customWidth="1"/>
    <col min="1481" max="1482" width="8" bestFit="1" customWidth="1"/>
    <col min="1483" max="1483" width="7" bestFit="1" customWidth="1"/>
    <col min="1484" max="1485" width="8.6640625" bestFit="1" customWidth="1"/>
    <col min="1486" max="1486" width="7.6640625" bestFit="1" customWidth="1"/>
    <col min="1487" max="1487" width="8" bestFit="1" customWidth="1"/>
    <col min="1488" max="1488" width="8.6640625" bestFit="1" customWidth="1"/>
    <col min="1489" max="1489" width="6" bestFit="1" customWidth="1"/>
    <col min="1490" max="1490" width="7" bestFit="1" customWidth="1"/>
    <col min="1491" max="1493" width="8" bestFit="1" customWidth="1"/>
    <col min="1494" max="1494" width="6" bestFit="1" customWidth="1"/>
    <col min="1495" max="1497" width="8" bestFit="1" customWidth="1"/>
    <col min="1498" max="1499" width="8.6640625" bestFit="1" customWidth="1"/>
    <col min="1500" max="1501" width="8" bestFit="1" customWidth="1"/>
    <col min="1502" max="1502" width="9" bestFit="1" customWidth="1"/>
    <col min="1503" max="1503" width="8" bestFit="1" customWidth="1"/>
    <col min="1504" max="1504" width="7.6640625" bestFit="1" customWidth="1"/>
    <col min="1505" max="1506" width="8" bestFit="1" customWidth="1"/>
    <col min="1507" max="1507" width="8.6640625" bestFit="1" customWidth="1"/>
    <col min="1508" max="1508" width="8" bestFit="1" customWidth="1"/>
    <col min="1509" max="1509" width="9.6640625" bestFit="1" customWidth="1"/>
    <col min="1510" max="1511" width="8.6640625" bestFit="1" customWidth="1"/>
    <col min="1512" max="1512" width="8" bestFit="1" customWidth="1"/>
    <col min="1513" max="1513" width="9.6640625" bestFit="1" customWidth="1"/>
    <col min="1514" max="1516" width="8" bestFit="1" customWidth="1"/>
    <col min="1517" max="1517" width="9" bestFit="1" customWidth="1"/>
    <col min="1518" max="1518" width="8.6640625" bestFit="1" customWidth="1"/>
    <col min="1519" max="1519" width="8" bestFit="1" customWidth="1"/>
    <col min="1520" max="1520" width="8.6640625" bestFit="1" customWidth="1"/>
    <col min="1521" max="1521" width="9" bestFit="1" customWidth="1"/>
    <col min="1522" max="1524" width="8" bestFit="1" customWidth="1"/>
    <col min="1525" max="1525" width="9" bestFit="1" customWidth="1"/>
    <col min="1526" max="1526" width="7" bestFit="1" customWidth="1"/>
    <col min="1527" max="1527" width="8" bestFit="1" customWidth="1"/>
    <col min="1528" max="1528" width="9.6640625" bestFit="1" customWidth="1"/>
    <col min="1529" max="1530" width="8" bestFit="1" customWidth="1"/>
    <col min="1531" max="1531" width="9.6640625" bestFit="1" customWidth="1"/>
    <col min="1532" max="1532" width="7" bestFit="1" customWidth="1"/>
    <col min="1533" max="1534" width="8" bestFit="1" customWidth="1"/>
    <col min="1535" max="1535" width="7" bestFit="1" customWidth="1"/>
    <col min="1536" max="1536" width="8.6640625" bestFit="1" customWidth="1"/>
    <col min="1537" max="1540" width="8" bestFit="1" customWidth="1"/>
    <col min="1541" max="1542" width="8.6640625" bestFit="1" customWidth="1"/>
    <col min="1543" max="1543" width="8" bestFit="1" customWidth="1"/>
    <col min="1544" max="1544" width="7" bestFit="1" customWidth="1"/>
    <col min="1545" max="1546" width="8" bestFit="1" customWidth="1"/>
    <col min="1547" max="1547" width="7" bestFit="1" customWidth="1"/>
    <col min="1548" max="1549" width="8" bestFit="1" customWidth="1"/>
    <col min="1550" max="1550" width="7" bestFit="1" customWidth="1"/>
    <col min="1551" max="1551" width="8" bestFit="1" customWidth="1"/>
    <col min="1552" max="1552" width="6" bestFit="1" customWidth="1"/>
    <col min="1553" max="1553" width="8" bestFit="1" customWidth="1"/>
    <col min="1554" max="1554" width="7" bestFit="1" customWidth="1"/>
    <col min="1555" max="1555" width="8" bestFit="1" customWidth="1"/>
    <col min="1556" max="1556" width="9" bestFit="1" customWidth="1"/>
    <col min="1557" max="1558" width="8" bestFit="1" customWidth="1"/>
    <col min="1559" max="1559" width="7.6640625" bestFit="1" customWidth="1"/>
    <col min="1560" max="1560" width="8.6640625" bestFit="1" customWidth="1"/>
    <col min="1561" max="1561" width="8" bestFit="1" customWidth="1"/>
    <col min="1562" max="1563" width="7" bestFit="1" customWidth="1"/>
    <col min="1564" max="1566" width="8" bestFit="1" customWidth="1"/>
    <col min="1567" max="1568" width="7" bestFit="1" customWidth="1"/>
    <col min="1569" max="1570" width="9" bestFit="1" customWidth="1"/>
    <col min="1571" max="1571" width="7.6640625" bestFit="1" customWidth="1"/>
    <col min="1572" max="1572" width="8" bestFit="1" customWidth="1"/>
    <col min="1573" max="1573" width="9" bestFit="1" customWidth="1"/>
    <col min="1574" max="1574" width="7" bestFit="1" customWidth="1"/>
    <col min="1575" max="1575" width="8" bestFit="1" customWidth="1"/>
    <col min="1576" max="1576" width="9.6640625" bestFit="1" customWidth="1"/>
    <col min="1577" max="1577" width="8" bestFit="1" customWidth="1"/>
    <col min="1578" max="1578" width="7" bestFit="1" customWidth="1"/>
    <col min="1579" max="1579" width="8" bestFit="1" customWidth="1"/>
    <col min="1580" max="1580" width="8.6640625" bestFit="1" customWidth="1"/>
    <col min="1581" max="1581" width="9.6640625" bestFit="1" customWidth="1"/>
    <col min="1582" max="1582" width="8.6640625" bestFit="1" customWidth="1"/>
    <col min="1583" max="1583" width="9" bestFit="1" customWidth="1"/>
    <col min="1584" max="1585" width="8" bestFit="1" customWidth="1"/>
    <col min="1586" max="1587" width="8.6640625" bestFit="1" customWidth="1"/>
    <col min="1588" max="1589" width="9" bestFit="1" customWidth="1"/>
    <col min="1590" max="1591" width="8" bestFit="1" customWidth="1"/>
    <col min="1592" max="1593" width="9" bestFit="1" customWidth="1"/>
    <col min="1594" max="1594" width="8" bestFit="1" customWidth="1"/>
    <col min="1595" max="1595" width="9" bestFit="1" customWidth="1"/>
    <col min="1596" max="1599" width="8" bestFit="1" customWidth="1"/>
    <col min="1600" max="1600" width="9.6640625" bestFit="1" customWidth="1"/>
    <col min="1601" max="1603" width="8" bestFit="1" customWidth="1"/>
    <col min="1604" max="1604" width="9" bestFit="1" customWidth="1"/>
    <col min="1605" max="1605" width="7" bestFit="1" customWidth="1"/>
    <col min="1606" max="1606" width="7.6640625" bestFit="1" customWidth="1"/>
    <col min="1607" max="1607" width="7" bestFit="1" customWidth="1"/>
    <col min="1608" max="1608" width="8" bestFit="1" customWidth="1"/>
    <col min="1609" max="1609" width="9.6640625" bestFit="1" customWidth="1"/>
    <col min="1610" max="1610" width="8" bestFit="1" customWidth="1"/>
    <col min="1611" max="1611" width="8.6640625" bestFit="1" customWidth="1"/>
    <col min="1612" max="1612" width="8" bestFit="1" customWidth="1"/>
    <col min="1613" max="1613" width="8.6640625" bestFit="1" customWidth="1"/>
    <col min="1614" max="1614" width="8" bestFit="1" customWidth="1"/>
    <col min="1615" max="1615" width="9" bestFit="1" customWidth="1"/>
    <col min="1616" max="1616" width="8" bestFit="1" customWidth="1"/>
    <col min="1617" max="1617" width="9.6640625" bestFit="1" customWidth="1"/>
    <col min="1618" max="1618" width="7" bestFit="1" customWidth="1"/>
    <col min="1619" max="1619" width="9.6640625" bestFit="1" customWidth="1"/>
    <col min="1620" max="1623" width="8" bestFit="1" customWidth="1"/>
    <col min="1624" max="1624" width="9" bestFit="1" customWidth="1"/>
    <col min="1625" max="1626" width="7" bestFit="1" customWidth="1"/>
    <col min="1627" max="1627" width="8" bestFit="1" customWidth="1"/>
    <col min="1628" max="1628" width="9.6640625" bestFit="1" customWidth="1"/>
    <col min="1629" max="1630" width="9" bestFit="1" customWidth="1"/>
    <col min="1631" max="1631" width="9.6640625" bestFit="1" customWidth="1"/>
    <col min="1632" max="1635" width="8" bestFit="1" customWidth="1"/>
    <col min="1636" max="1636" width="9" bestFit="1" customWidth="1"/>
    <col min="1637" max="1637" width="7" bestFit="1" customWidth="1"/>
    <col min="1638" max="1638" width="8.6640625" bestFit="1" customWidth="1"/>
    <col min="1639" max="1639" width="7" bestFit="1" customWidth="1"/>
    <col min="1640" max="1640" width="9" bestFit="1" customWidth="1"/>
    <col min="1641" max="1641" width="7" bestFit="1" customWidth="1"/>
    <col min="1642" max="1642" width="9.6640625" bestFit="1" customWidth="1"/>
    <col min="1643" max="1643" width="8" bestFit="1" customWidth="1"/>
    <col min="1644" max="1644" width="7.6640625" bestFit="1" customWidth="1"/>
    <col min="1645" max="1645" width="8.6640625" bestFit="1" customWidth="1"/>
    <col min="1646" max="1646" width="9" bestFit="1" customWidth="1"/>
    <col min="1647" max="1647" width="8" bestFit="1" customWidth="1"/>
    <col min="1648" max="1648" width="7" bestFit="1" customWidth="1"/>
    <col min="1649" max="1649" width="8" bestFit="1" customWidth="1"/>
    <col min="1650" max="1650" width="9" bestFit="1" customWidth="1"/>
    <col min="1651" max="1651" width="9.6640625" bestFit="1" customWidth="1"/>
    <col min="1652" max="1652" width="8" bestFit="1" customWidth="1"/>
    <col min="1653" max="1653" width="7.6640625" bestFit="1" customWidth="1"/>
    <col min="1654" max="1654" width="9" bestFit="1" customWidth="1"/>
    <col min="1655" max="1655" width="8" bestFit="1" customWidth="1"/>
    <col min="1656" max="1656" width="9" bestFit="1" customWidth="1"/>
    <col min="1657" max="1657" width="6" bestFit="1" customWidth="1"/>
    <col min="1658" max="1658" width="7.6640625" bestFit="1" customWidth="1"/>
    <col min="1659" max="1659" width="8" bestFit="1" customWidth="1"/>
    <col min="1660" max="1660" width="8.6640625" bestFit="1" customWidth="1"/>
    <col min="1661" max="1662" width="8" bestFit="1" customWidth="1"/>
    <col min="1663" max="1663" width="7" bestFit="1" customWidth="1"/>
    <col min="1664" max="1664" width="9" bestFit="1" customWidth="1"/>
    <col min="1665" max="1665" width="8" bestFit="1" customWidth="1"/>
    <col min="1666" max="1666" width="8.6640625" bestFit="1" customWidth="1"/>
    <col min="1667" max="1667" width="8" bestFit="1" customWidth="1"/>
    <col min="1668" max="1668" width="9" bestFit="1" customWidth="1"/>
    <col min="1669" max="1669" width="7" bestFit="1" customWidth="1"/>
    <col min="1670" max="1671" width="9" bestFit="1" customWidth="1"/>
    <col min="1672" max="1672" width="6.6640625" bestFit="1" customWidth="1"/>
    <col min="1673" max="1673" width="7" bestFit="1" customWidth="1"/>
    <col min="1674" max="1674" width="8.6640625" bestFit="1" customWidth="1"/>
    <col min="1675" max="1682" width="8" bestFit="1" customWidth="1"/>
    <col min="1683" max="1683" width="8.6640625" bestFit="1" customWidth="1"/>
    <col min="1684" max="1684" width="8" bestFit="1" customWidth="1"/>
    <col min="1685" max="1685" width="9" bestFit="1" customWidth="1"/>
    <col min="1686" max="1686" width="9.6640625" bestFit="1" customWidth="1"/>
    <col min="1687" max="1688" width="8" bestFit="1" customWidth="1"/>
    <col min="1689" max="1689" width="9" bestFit="1" customWidth="1"/>
    <col min="1690" max="1690" width="8" bestFit="1" customWidth="1"/>
    <col min="1691" max="1691" width="8.6640625" bestFit="1" customWidth="1"/>
    <col min="1692" max="1692" width="9.6640625" bestFit="1" customWidth="1"/>
    <col min="1693" max="1693" width="8.6640625" bestFit="1" customWidth="1"/>
    <col min="1694" max="1694" width="8" bestFit="1" customWidth="1"/>
    <col min="1695" max="1695" width="9" bestFit="1" customWidth="1"/>
    <col min="1696" max="1696" width="10.6640625" bestFit="1" customWidth="1"/>
    <col min="1697" max="1697" width="9" bestFit="1" customWidth="1"/>
    <col min="1698" max="1698" width="8" bestFit="1" customWidth="1"/>
    <col min="1699" max="1699" width="8.6640625" bestFit="1" customWidth="1"/>
    <col min="1700" max="1702" width="8" bestFit="1" customWidth="1"/>
    <col min="1703" max="1703" width="6" bestFit="1" customWidth="1"/>
    <col min="1704" max="1704" width="8" bestFit="1" customWidth="1"/>
    <col min="1705" max="1705" width="9" bestFit="1" customWidth="1"/>
    <col min="1706" max="1706" width="7" bestFit="1" customWidth="1"/>
    <col min="1707" max="1707" width="8" bestFit="1" customWidth="1"/>
    <col min="1708" max="1710" width="9" bestFit="1" customWidth="1"/>
    <col min="1711" max="1711" width="8" bestFit="1" customWidth="1"/>
    <col min="1712" max="1712" width="9.6640625" bestFit="1" customWidth="1"/>
    <col min="1713" max="1713" width="8" bestFit="1" customWidth="1"/>
    <col min="1714" max="1714" width="7" bestFit="1" customWidth="1"/>
    <col min="1715" max="1716" width="9" bestFit="1" customWidth="1"/>
    <col min="1717" max="1717" width="8" bestFit="1" customWidth="1"/>
    <col min="1718" max="1719" width="7" bestFit="1" customWidth="1"/>
    <col min="1720" max="1720" width="8" bestFit="1" customWidth="1"/>
    <col min="1721" max="1722" width="9" bestFit="1" customWidth="1"/>
    <col min="1723" max="1723" width="7" bestFit="1" customWidth="1"/>
    <col min="1724" max="1725" width="8" bestFit="1" customWidth="1"/>
    <col min="1726" max="1726" width="8.6640625" bestFit="1" customWidth="1"/>
    <col min="1727" max="1727" width="7.6640625" bestFit="1" customWidth="1"/>
    <col min="1728" max="1728" width="8.6640625" bestFit="1" customWidth="1"/>
    <col min="1729" max="1729" width="8" bestFit="1" customWidth="1"/>
    <col min="1730" max="1730" width="8.6640625" bestFit="1" customWidth="1"/>
    <col min="1731" max="1731" width="8" bestFit="1" customWidth="1"/>
    <col min="1732" max="1732" width="8.6640625" bestFit="1" customWidth="1"/>
    <col min="1733" max="1733" width="7" bestFit="1" customWidth="1"/>
    <col min="1734" max="1734" width="8" bestFit="1" customWidth="1"/>
    <col min="1735" max="1735" width="7" bestFit="1" customWidth="1"/>
    <col min="1736" max="1736" width="8.6640625" bestFit="1" customWidth="1"/>
    <col min="1737" max="1737" width="8" bestFit="1" customWidth="1"/>
    <col min="1738" max="1738" width="9" bestFit="1" customWidth="1"/>
    <col min="1739" max="1739" width="8" bestFit="1" customWidth="1"/>
    <col min="1740" max="1740" width="9" bestFit="1" customWidth="1"/>
    <col min="1741" max="1741" width="8" bestFit="1" customWidth="1"/>
    <col min="1742" max="1742" width="8.6640625" bestFit="1" customWidth="1"/>
    <col min="1743" max="1744" width="7" bestFit="1" customWidth="1"/>
    <col min="1745" max="1748" width="8" bestFit="1" customWidth="1"/>
    <col min="1749" max="1749" width="9.6640625" bestFit="1" customWidth="1"/>
    <col min="1750" max="1750" width="7.6640625" bestFit="1" customWidth="1"/>
    <col min="1751" max="1751" width="8" bestFit="1" customWidth="1"/>
    <col min="1752" max="1752" width="9.6640625" bestFit="1" customWidth="1"/>
    <col min="1753" max="1754" width="8" bestFit="1" customWidth="1"/>
    <col min="1755" max="1756" width="9" bestFit="1" customWidth="1"/>
    <col min="1757" max="1758" width="8" bestFit="1" customWidth="1"/>
    <col min="1759" max="1759" width="9" bestFit="1" customWidth="1"/>
    <col min="1760" max="1760" width="8" bestFit="1" customWidth="1"/>
    <col min="1761" max="1762" width="8.6640625" bestFit="1" customWidth="1"/>
    <col min="1763" max="1763" width="9.6640625" bestFit="1" customWidth="1"/>
    <col min="1764" max="1764" width="8" bestFit="1" customWidth="1"/>
    <col min="1765" max="1765" width="9" bestFit="1" customWidth="1"/>
    <col min="1766" max="1766" width="8" bestFit="1" customWidth="1"/>
    <col min="1767" max="1767" width="8.6640625" bestFit="1" customWidth="1"/>
    <col min="1768" max="1768" width="9" bestFit="1" customWidth="1"/>
    <col min="1769" max="1769" width="8.6640625" bestFit="1" customWidth="1"/>
    <col min="1770" max="1772" width="8" bestFit="1" customWidth="1"/>
    <col min="1773" max="1773" width="9.6640625" bestFit="1" customWidth="1"/>
    <col min="1774" max="1774" width="8.6640625" bestFit="1" customWidth="1"/>
    <col min="1775" max="1775" width="8" bestFit="1" customWidth="1"/>
    <col min="1776" max="1776" width="9.6640625" bestFit="1" customWidth="1"/>
    <col min="1777" max="1777" width="9" bestFit="1" customWidth="1"/>
    <col min="1778" max="1778" width="8" bestFit="1" customWidth="1"/>
    <col min="1779" max="1779" width="9.6640625" bestFit="1" customWidth="1"/>
    <col min="1780" max="1780" width="9" bestFit="1" customWidth="1"/>
    <col min="1781" max="1781" width="8" bestFit="1" customWidth="1"/>
    <col min="1782" max="1782" width="7.6640625" bestFit="1" customWidth="1"/>
    <col min="1783" max="1783" width="7" bestFit="1" customWidth="1"/>
    <col min="1784" max="1784" width="8" bestFit="1" customWidth="1"/>
    <col min="1785" max="1785" width="8.6640625" bestFit="1" customWidth="1"/>
    <col min="1786" max="1786" width="9" bestFit="1" customWidth="1"/>
    <col min="1787" max="1788" width="8" bestFit="1" customWidth="1"/>
    <col min="1789" max="1789" width="9" bestFit="1" customWidth="1"/>
    <col min="1790" max="1791" width="8" bestFit="1" customWidth="1"/>
    <col min="1792" max="1792" width="6.6640625" bestFit="1" customWidth="1"/>
    <col min="1793" max="1794" width="8.6640625" bestFit="1" customWidth="1"/>
    <col min="1795" max="1795" width="9" bestFit="1" customWidth="1"/>
    <col min="1796" max="1796" width="8" bestFit="1" customWidth="1"/>
    <col min="1797" max="1797" width="7" bestFit="1" customWidth="1"/>
    <col min="1798" max="1799" width="8" bestFit="1" customWidth="1"/>
    <col min="1800" max="1801" width="9" bestFit="1" customWidth="1"/>
    <col min="1802" max="1802" width="8" bestFit="1" customWidth="1"/>
    <col min="1803" max="1804" width="9" bestFit="1" customWidth="1"/>
    <col min="1805" max="1805" width="8" bestFit="1" customWidth="1"/>
    <col min="1806" max="1806" width="7" bestFit="1" customWidth="1"/>
    <col min="1807" max="1807" width="8.6640625" bestFit="1" customWidth="1"/>
    <col min="1808" max="1808" width="8" bestFit="1" customWidth="1"/>
    <col min="1809" max="1809" width="7" bestFit="1" customWidth="1"/>
    <col min="1810" max="1810" width="9" bestFit="1" customWidth="1"/>
    <col min="1811" max="1811" width="7" bestFit="1" customWidth="1"/>
    <col min="1812" max="1812" width="8.6640625" bestFit="1" customWidth="1"/>
    <col min="1813" max="1813" width="9.6640625" bestFit="1" customWidth="1"/>
    <col min="1814" max="1814" width="8" bestFit="1" customWidth="1"/>
    <col min="1815" max="1815" width="6.6640625" bestFit="1" customWidth="1"/>
    <col min="1816" max="1816" width="8.6640625" bestFit="1" customWidth="1"/>
    <col min="1817" max="1818" width="7" bestFit="1" customWidth="1"/>
    <col min="1819" max="1819" width="8" bestFit="1" customWidth="1"/>
    <col min="1820" max="1820" width="9" bestFit="1" customWidth="1"/>
    <col min="1821" max="1821" width="8.6640625" bestFit="1" customWidth="1"/>
    <col min="1822" max="1822" width="9.6640625" bestFit="1" customWidth="1"/>
    <col min="1823" max="1823" width="7.6640625" bestFit="1" customWidth="1"/>
    <col min="1824" max="1824" width="9.6640625" bestFit="1" customWidth="1"/>
    <col min="1825" max="1825" width="9" bestFit="1" customWidth="1"/>
    <col min="1826" max="1826" width="7.6640625" bestFit="1" customWidth="1"/>
    <col min="1827" max="1827" width="8.6640625" bestFit="1" customWidth="1"/>
    <col min="1828" max="1829" width="9" bestFit="1" customWidth="1"/>
    <col min="1830" max="1830" width="9.6640625" bestFit="1" customWidth="1"/>
    <col min="1831" max="1831" width="8.6640625" bestFit="1" customWidth="1"/>
    <col min="1832" max="1832" width="7" bestFit="1" customWidth="1"/>
    <col min="1833" max="1833" width="8" bestFit="1" customWidth="1"/>
    <col min="1834" max="1835" width="9" bestFit="1" customWidth="1"/>
    <col min="1836" max="1836" width="8" bestFit="1" customWidth="1"/>
    <col min="1837" max="1837" width="8.6640625" bestFit="1" customWidth="1"/>
    <col min="1838" max="1838" width="8" bestFit="1" customWidth="1"/>
    <col min="1839" max="1839" width="7" bestFit="1" customWidth="1"/>
    <col min="1840" max="1841" width="9" bestFit="1" customWidth="1"/>
    <col min="1842" max="1843" width="8.6640625" bestFit="1" customWidth="1"/>
    <col min="1844" max="1844" width="6" bestFit="1" customWidth="1"/>
    <col min="1845" max="1845" width="7.6640625" bestFit="1" customWidth="1"/>
    <col min="1846" max="1846" width="8" bestFit="1" customWidth="1"/>
    <col min="1847" max="1847" width="9" bestFit="1" customWidth="1"/>
    <col min="1848" max="1848" width="9.6640625" bestFit="1" customWidth="1"/>
    <col min="1849" max="1849" width="8" bestFit="1" customWidth="1"/>
    <col min="1850" max="1851" width="9" bestFit="1" customWidth="1"/>
    <col min="1852" max="1852" width="9.6640625" bestFit="1" customWidth="1"/>
    <col min="1853" max="1853" width="9" bestFit="1" customWidth="1"/>
    <col min="1854" max="1854" width="10.6640625" bestFit="1" customWidth="1"/>
    <col min="1855" max="1855" width="7.6640625" bestFit="1" customWidth="1"/>
    <col min="1856" max="1856" width="7" bestFit="1" customWidth="1"/>
    <col min="1857" max="1857" width="8.6640625" bestFit="1" customWidth="1"/>
    <col min="1858" max="1858" width="9" bestFit="1" customWidth="1"/>
    <col min="1859" max="1860" width="9.6640625" bestFit="1" customWidth="1"/>
    <col min="1861" max="1861" width="9" bestFit="1" customWidth="1"/>
    <col min="1862" max="1862" width="8" bestFit="1" customWidth="1"/>
    <col min="1863" max="1863" width="9.6640625" bestFit="1" customWidth="1"/>
    <col min="1864" max="1864" width="9" bestFit="1" customWidth="1"/>
    <col min="1865" max="1865" width="8" bestFit="1" customWidth="1"/>
    <col min="1866" max="1866" width="6.6640625" bestFit="1" customWidth="1"/>
    <col min="1867" max="1867" width="9" bestFit="1" customWidth="1"/>
    <col min="1868" max="1869" width="8.6640625" bestFit="1" customWidth="1"/>
    <col min="1870" max="1870" width="7.6640625" bestFit="1" customWidth="1"/>
    <col min="1871" max="1871" width="8" bestFit="1" customWidth="1"/>
    <col min="1872" max="1872" width="9" bestFit="1" customWidth="1"/>
    <col min="1873" max="1873" width="8" bestFit="1" customWidth="1"/>
    <col min="1874" max="1879" width="9" bestFit="1" customWidth="1"/>
    <col min="1880" max="1880" width="10.6640625" bestFit="1" customWidth="1"/>
    <col min="1881" max="1881" width="8" bestFit="1" customWidth="1"/>
    <col min="1882" max="1885" width="9" bestFit="1" customWidth="1"/>
    <col min="1886" max="1886" width="7" bestFit="1" customWidth="1"/>
    <col min="1887" max="1887" width="8" bestFit="1" customWidth="1"/>
    <col min="1888" max="1888" width="9" bestFit="1" customWidth="1"/>
    <col min="1889" max="1890" width="8" bestFit="1" customWidth="1"/>
    <col min="1891" max="1891" width="9.6640625" bestFit="1" customWidth="1"/>
    <col min="1892" max="1892" width="10" bestFit="1" customWidth="1"/>
    <col min="1893" max="1894" width="9" bestFit="1" customWidth="1"/>
    <col min="1895" max="1895" width="8" bestFit="1" customWidth="1"/>
    <col min="1896" max="1896" width="9" bestFit="1" customWidth="1"/>
    <col min="1897" max="1897" width="10" bestFit="1" customWidth="1"/>
    <col min="1898" max="1898" width="7" bestFit="1" customWidth="1"/>
    <col min="1899" max="1899" width="9" bestFit="1" customWidth="1"/>
    <col min="1900" max="1902" width="8" bestFit="1" customWidth="1"/>
    <col min="1903" max="1904" width="9" bestFit="1" customWidth="1"/>
    <col min="1905" max="1905" width="9.6640625" bestFit="1" customWidth="1"/>
    <col min="1906" max="1906" width="9" bestFit="1" customWidth="1"/>
    <col min="1907" max="1907" width="8" bestFit="1" customWidth="1"/>
    <col min="1908" max="1909" width="9" bestFit="1" customWidth="1"/>
    <col min="1910" max="1910" width="8" bestFit="1" customWidth="1"/>
    <col min="1911" max="1911" width="9.6640625" bestFit="1" customWidth="1"/>
    <col min="1912" max="1917" width="9" bestFit="1" customWidth="1"/>
    <col min="1918" max="1918" width="8" bestFit="1" customWidth="1"/>
    <col min="1919" max="1920" width="9" bestFit="1" customWidth="1"/>
    <col min="1921" max="1921" width="7" bestFit="1" customWidth="1"/>
    <col min="1922" max="1922" width="8" bestFit="1" customWidth="1"/>
    <col min="1923" max="1925" width="9" bestFit="1" customWidth="1"/>
    <col min="1926" max="1926" width="10.6640625" bestFit="1" customWidth="1"/>
    <col min="1927" max="1929" width="9" bestFit="1" customWidth="1"/>
    <col min="1930" max="1930" width="8" bestFit="1" customWidth="1"/>
    <col min="1931" max="1934" width="9" bestFit="1" customWidth="1"/>
    <col min="1935" max="1935" width="10.6640625" bestFit="1" customWidth="1"/>
    <col min="1936" max="1936" width="10" bestFit="1" customWidth="1"/>
    <col min="1937" max="1937" width="9" bestFit="1" customWidth="1"/>
    <col min="1938" max="1940" width="8" bestFit="1" customWidth="1"/>
    <col min="1941" max="1941" width="9.6640625" bestFit="1" customWidth="1"/>
    <col min="1942" max="1942" width="8" bestFit="1" customWidth="1"/>
    <col min="1943" max="1947" width="9" bestFit="1" customWidth="1"/>
    <col min="1948" max="1948" width="7" bestFit="1" customWidth="1"/>
    <col min="1949" max="1949" width="9" bestFit="1" customWidth="1"/>
    <col min="1950" max="1950" width="9.6640625" bestFit="1" customWidth="1"/>
    <col min="1951" max="1951" width="8" bestFit="1" customWidth="1"/>
    <col min="1952" max="1953" width="10" bestFit="1" customWidth="1"/>
    <col min="1954" max="1954" width="9.6640625" bestFit="1" customWidth="1"/>
    <col min="1955" max="1955" width="10" bestFit="1" customWidth="1"/>
    <col min="1956" max="1956" width="8" bestFit="1" customWidth="1"/>
    <col min="1957" max="1957" width="9" bestFit="1" customWidth="1"/>
    <col min="1958" max="1958" width="11" bestFit="1" customWidth="1"/>
  </cols>
  <sheetData>
    <row r="1" spans="2:9" ht="18" x14ac:dyDescent="0.3">
      <c r="B1" s="23" t="s">
        <v>5302</v>
      </c>
      <c r="C1" s="23"/>
      <c r="D1" s="23"/>
      <c r="G1" s="24" t="s">
        <v>5303</v>
      </c>
      <c r="H1" s="24"/>
      <c r="I1" s="24"/>
    </row>
    <row r="2" spans="2:9" x14ac:dyDescent="0.3">
      <c r="B2" s="22"/>
      <c r="C2" s="22"/>
      <c r="D2" s="22"/>
      <c r="G2" s="22"/>
      <c r="H2" s="22"/>
      <c r="I2" s="22"/>
    </row>
    <row r="3" spans="2:9" x14ac:dyDescent="0.3">
      <c r="B3" s="5" t="s">
        <v>5305</v>
      </c>
      <c r="C3" t="s">
        <v>5294</v>
      </c>
      <c r="D3" t="s">
        <v>5292</v>
      </c>
      <c r="G3" s="14" t="s">
        <v>5304</v>
      </c>
      <c r="H3" s="15" t="s">
        <v>5306</v>
      </c>
      <c r="I3" s="14" t="s">
        <v>5307</v>
      </c>
    </row>
    <row r="4" spans="2:9" x14ac:dyDescent="0.3">
      <c r="B4" s="6" t="s">
        <v>1149</v>
      </c>
      <c r="C4">
        <v>8745.0634999999984</v>
      </c>
      <c r="D4">
        <v>18437.137999999995</v>
      </c>
      <c r="G4" s="13" t="s">
        <v>4892</v>
      </c>
      <c r="H4" s="12">
        <v>-0.34880000000000033</v>
      </c>
      <c r="I4">
        <v>1.7440000000000002</v>
      </c>
    </row>
    <row r="5" spans="2:9" x14ac:dyDescent="0.3">
      <c r="B5" s="6" t="s">
        <v>1521</v>
      </c>
      <c r="C5">
        <v>5362.6135000000004</v>
      </c>
      <c r="D5">
        <v>12181.594000000001</v>
      </c>
      <c r="G5" s="13" t="s">
        <v>1068</v>
      </c>
      <c r="H5" s="12">
        <v>-0.37800000000000367</v>
      </c>
      <c r="I5">
        <v>24.040000000000003</v>
      </c>
    </row>
    <row r="6" spans="2:9" x14ac:dyDescent="0.3">
      <c r="B6" s="6" t="s">
        <v>997</v>
      </c>
      <c r="C6">
        <v>4668.6935000000003</v>
      </c>
      <c r="D6">
        <v>9900.19</v>
      </c>
      <c r="G6" s="13" t="s">
        <v>2866</v>
      </c>
      <c r="H6" s="12">
        <v>-0.39519999999999378</v>
      </c>
      <c r="I6">
        <v>84.608000000000004</v>
      </c>
    </row>
    <row r="7" spans="2:9" x14ac:dyDescent="0.3">
      <c r="B7" s="6" t="s">
        <v>4111</v>
      </c>
      <c r="C7">
        <v>2602.0938999999998</v>
      </c>
      <c r="D7">
        <v>5802.7</v>
      </c>
      <c r="G7" s="13" t="s">
        <v>1467</v>
      </c>
      <c r="H7" s="12">
        <v>-0.63560000000000194</v>
      </c>
      <c r="I7">
        <v>18.259999999999998</v>
      </c>
    </row>
    <row r="8" spans="2:9" x14ac:dyDescent="0.3">
      <c r="B8" s="6" t="s">
        <v>720</v>
      </c>
      <c r="C8">
        <v>1996.8809000000001</v>
      </c>
      <c r="D8">
        <v>6621.4787999999999</v>
      </c>
      <c r="G8" s="13" t="s">
        <v>391</v>
      </c>
      <c r="H8" s="12">
        <v>-0.65220000000001477</v>
      </c>
      <c r="I8">
        <v>348.54200000000003</v>
      </c>
    </row>
    <row r="9" spans="2:9" x14ac:dyDescent="0.3">
      <c r="B9" s="6" t="s">
        <v>1911</v>
      </c>
      <c r="C9">
        <v>1841.5819999999999</v>
      </c>
      <c r="D9">
        <v>4724.42</v>
      </c>
      <c r="G9" s="13" t="s">
        <v>4219</v>
      </c>
      <c r="H9" s="12">
        <v>-0.94520000000000004</v>
      </c>
      <c r="I9">
        <v>0.55599999999999983</v>
      </c>
    </row>
    <row r="10" spans="2:9" x14ac:dyDescent="0.3">
      <c r="B10" s="6" t="s">
        <v>2356</v>
      </c>
      <c r="C10">
        <v>1378.8751999999999</v>
      </c>
      <c r="D10">
        <v>6100.746000000001</v>
      </c>
      <c r="G10" s="13" t="s">
        <v>1264</v>
      </c>
      <c r="H10" s="12">
        <v>-1.0656000000000017</v>
      </c>
      <c r="I10">
        <v>37.295999999999999</v>
      </c>
    </row>
    <row r="11" spans="2:9" x14ac:dyDescent="0.3">
      <c r="B11" s="6" t="s">
        <v>3316</v>
      </c>
      <c r="C11">
        <v>1241.4347000000002</v>
      </c>
      <c r="D11">
        <v>3501.8960000000002</v>
      </c>
      <c r="G11" s="13" t="s">
        <v>2601</v>
      </c>
      <c r="H11" s="12">
        <v>-1.3583999999999987</v>
      </c>
      <c r="I11">
        <v>27.168000000000003</v>
      </c>
    </row>
    <row r="12" spans="2:9" x14ac:dyDescent="0.3">
      <c r="B12" s="6" t="s">
        <v>514</v>
      </c>
      <c r="C12">
        <v>1158.6641000000002</v>
      </c>
      <c r="D12">
        <v>3760.4100000000003</v>
      </c>
      <c r="G12" s="13" t="s">
        <v>4398</v>
      </c>
      <c r="H12" s="12">
        <v>-1.4413</v>
      </c>
      <c r="I12">
        <v>1.988</v>
      </c>
    </row>
    <row r="13" spans="2:9" x14ac:dyDescent="0.3">
      <c r="B13" s="6" t="s">
        <v>2680</v>
      </c>
      <c r="C13">
        <v>1113.0274999999997</v>
      </c>
      <c r="D13">
        <v>5301.6880000000001</v>
      </c>
      <c r="G13" s="13" t="s">
        <v>2363</v>
      </c>
      <c r="H13" s="12">
        <v>-1.7688000000000113</v>
      </c>
      <c r="I13">
        <v>111.76000000000002</v>
      </c>
    </row>
    <row r="14" spans="2:9" x14ac:dyDescent="0.3">
      <c r="B14" s="6" t="s">
        <v>1926</v>
      </c>
      <c r="C14">
        <v>1041.5898</v>
      </c>
      <c r="D14">
        <v>5076.47</v>
      </c>
      <c r="G14" s="13" t="s">
        <v>1753</v>
      </c>
      <c r="H14" s="12">
        <v>-1.8904000000000001</v>
      </c>
      <c r="I14">
        <v>1.1119999999999997</v>
      </c>
    </row>
    <row r="15" spans="2:9" x14ac:dyDescent="0.3">
      <c r="B15" s="6" t="s">
        <v>669</v>
      </c>
      <c r="C15">
        <v>1012.1517</v>
      </c>
      <c r="D15">
        <v>3249.7530000000002</v>
      </c>
      <c r="G15" s="13" t="s">
        <v>3431</v>
      </c>
      <c r="H15" s="12">
        <v>-1.9188000000000134</v>
      </c>
      <c r="I15">
        <v>114.84</v>
      </c>
    </row>
    <row r="16" spans="2:9" x14ac:dyDescent="0.3">
      <c r="B16" s="6" t="s">
        <v>3729</v>
      </c>
      <c r="C16">
        <v>972.24540000000013</v>
      </c>
      <c r="D16">
        <v>2377.5600000000004</v>
      </c>
      <c r="G16" s="13" t="s">
        <v>5015</v>
      </c>
      <c r="H16" s="12">
        <v>-1.934400000000001</v>
      </c>
      <c r="I16">
        <v>1.2479999999999998</v>
      </c>
    </row>
    <row r="17" spans="2:9" x14ac:dyDescent="0.3">
      <c r="B17" s="6" t="s">
        <v>2502</v>
      </c>
      <c r="C17">
        <v>926.33209999999997</v>
      </c>
      <c r="D17">
        <v>3910.5849999999996</v>
      </c>
      <c r="G17" s="13" t="s">
        <v>2742</v>
      </c>
      <c r="H17" s="12">
        <v>-2.2200000000000131</v>
      </c>
      <c r="I17">
        <v>88.800000000000011</v>
      </c>
    </row>
    <row r="18" spans="2:9" x14ac:dyDescent="0.3">
      <c r="B18" s="6" t="s">
        <v>2951</v>
      </c>
      <c r="C18">
        <v>903.81479999999999</v>
      </c>
      <c r="D18">
        <v>2275.1</v>
      </c>
      <c r="G18" s="13" t="s">
        <v>2430</v>
      </c>
      <c r="H18" s="12">
        <v>-2.8380000000000001</v>
      </c>
      <c r="I18">
        <v>1.7199999999999995</v>
      </c>
    </row>
    <row r="19" spans="2:9" x14ac:dyDescent="0.3">
      <c r="B19" s="6" t="s">
        <v>2007</v>
      </c>
      <c r="C19">
        <v>901.67549999999983</v>
      </c>
      <c r="D19">
        <v>2924.55</v>
      </c>
      <c r="G19" s="13" t="s">
        <v>4213</v>
      </c>
      <c r="H19" s="12">
        <v>-3.0396000000000001</v>
      </c>
      <c r="I19">
        <v>1.7879999999999996</v>
      </c>
    </row>
    <row r="20" spans="2:9" x14ac:dyDescent="0.3">
      <c r="B20" s="6" t="s">
        <v>2246</v>
      </c>
      <c r="C20">
        <v>874.98749999999984</v>
      </c>
      <c r="D20">
        <v>2799.9600000000005</v>
      </c>
      <c r="G20" s="13" t="s">
        <v>2534</v>
      </c>
      <c r="H20" s="12">
        <v>-3.1480000000000192</v>
      </c>
      <c r="I20">
        <v>270.35599999999999</v>
      </c>
    </row>
    <row r="21" spans="2:9" x14ac:dyDescent="0.3">
      <c r="B21" s="6" t="s">
        <v>4909</v>
      </c>
      <c r="C21">
        <v>843.17059999999992</v>
      </c>
      <c r="D21">
        <v>1793.98</v>
      </c>
      <c r="G21" s="13" t="s">
        <v>1918</v>
      </c>
      <c r="H21" s="12">
        <v>-3.1973000000000127</v>
      </c>
      <c r="I21">
        <v>249.55499999999998</v>
      </c>
    </row>
    <row r="22" spans="2:9" x14ac:dyDescent="0.3">
      <c r="B22" s="6" t="s">
        <v>3975</v>
      </c>
      <c r="C22">
        <v>775.98079999999993</v>
      </c>
      <c r="D22">
        <v>2657.8100000000004</v>
      </c>
      <c r="G22" s="13" t="s">
        <v>3846</v>
      </c>
      <c r="H22" s="12">
        <v>-3.9032000000000009</v>
      </c>
      <c r="I22">
        <v>2.2959999999999994</v>
      </c>
    </row>
    <row r="23" spans="2:9" x14ac:dyDescent="0.3">
      <c r="B23" s="6" t="s">
        <v>2312</v>
      </c>
      <c r="C23">
        <v>751.55179999999996</v>
      </c>
      <c r="D23">
        <v>2861.7559999999999</v>
      </c>
      <c r="G23" s="13" t="s">
        <v>1034</v>
      </c>
      <c r="H23" s="12">
        <v>-3.9400999999999904</v>
      </c>
      <c r="I23">
        <v>346.98199999999997</v>
      </c>
    </row>
    <row r="24" spans="2:9" x14ac:dyDescent="0.3">
      <c r="B24" s="6" t="s">
        <v>5151</v>
      </c>
      <c r="C24">
        <v>743.98799999999983</v>
      </c>
      <c r="D24">
        <v>2479.96</v>
      </c>
      <c r="G24" s="13" t="s">
        <v>4054</v>
      </c>
      <c r="H24" s="12">
        <v>-4.0888000000001021</v>
      </c>
      <c r="I24">
        <v>878.77799999999991</v>
      </c>
    </row>
    <row r="25" spans="2:9" x14ac:dyDescent="0.3">
      <c r="B25" s="6" t="s">
        <v>3589</v>
      </c>
      <c r="C25">
        <v>696.29469999999992</v>
      </c>
      <c r="D25">
        <v>2374.7299999999996</v>
      </c>
      <c r="G25" s="13" t="s">
        <v>4682</v>
      </c>
      <c r="H25" s="12">
        <v>-4.2588000000000363</v>
      </c>
      <c r="I25">
        <v>298.11599999999999</v>
      </c>
    </row>
    <row r="26" spans="2:9" x14ac:dyDescent="0.3">
      <c r="B26" s="6" t="s">
        <v>1394</v>
      </c>
      <c r="C26">
        <v>676.77210000000014</v>
      </c>
      <c r="D26">
        <v>2860.1080000000002</v>
      </c>
      <c r="G26" s="13" t="s">
        <v>2916</v>
      </c>
      <c r="H26" s="12">
        <v>-4.3343999999999454</v>
      </c>
      <c r="I26">
        <v>1977.47</v>
      </c>
    </row>
    <row r="27" spans="2:9" x14ac:dyDescent="0.3">
      <c r="B27" s="6" t="s">
        <v>1763</v>
      </c>
      <c r="C27">
        <v>672.55919999999969</v>
      </c>
      <c r="D27">
        <v>3163.5340000000001</v>
      </c>
      <c r="G27" s="13" t="s">
        <v>4533</v>
      </c>
      <c r="H27" s="12">
        <v>-4.4660000000000002</v>
      </c>
      <c r="I27">
        <v>1.6239999999999994</v>
      </c>
    </row>
    <row r="28" spans="2:9" x14ac:dyDescent="0.3">
      <c r="B28" s="6" t="s">
        <v>1073</v>
      </c>
      <c r="C28">
        <v>656.57619999999986</v>
      </c>
      <c r="D28">
        <v>2132.9839999999999</v>
      </c>
      <c r="G28" s="13" t="s">
        <v>3838</v>
      </c>
      <c r="H28" s="12">
        <v>-4.7040000000000006</v>
      </c>
      <c r="I28">
        <v>3.1359999999999992</v>
      </c>
    </row>
    <row r="29" spans="2:9" x14ac:dyDescent="0.3">
      <c r="B29" s="6" t="s">
        <v>3719</v>
      </c>
      <c r="C29">
        <v>635.06189999999981</v>
      </c>
      <c r="D29">
        <v>1918.326</v>
      </c>
      <c r="G29" s="13" t="s">
        <v>1585</v>
      </c>
      <c r="H29" s="12">
        <v>-4.804800000000002</v>
      </c>
      <c r="I29">
        <v>8.7360000000000007</v>
      </c>
    </row>
    <row r="30" spans="2:9" x14ac:dyDescent="0.3">
      <c r="B30" s="6" t="s">
        <v>581</v>
      </c>
      <c r="C30">
        <v>617.36330000000021</v>
      </c>
      <c r="D30">
        <v>3300.194</v>
      </c>
      <c r="G30" s="13" t="s">
        <v>2559</v>
      </c>
      <c r="H30" s="12">
        <v>-5.8101999999999938</v>
      </c>
      <c r="I30">
        <v>146.9408</v>
      </c>
    </row>
    <row r="31" spans="2:9" x14ac:dyDescent="0.3">
      <c r="B31" s="6" t="s">
        <v>1730</v>
      </c>
      <c r="C31">
        <v>609.59469999999999</v>
      </c>
      <c r="D31">
        <v>2660.6239999999998</v>
      </c>
      <c r="G31" s="13" t="s">
        <v>1901</v>
      </c>
      <c r="H31" s="12">
        <v>-5.8346000000000231</v>
      </c>
      <c r="I31">
        <v>408.42200000000003</v>
      </c>
    </row>
    <row r="32" spans="2:9" x14ac:dyDescent="0.3">
      <c r="B32" s="6" t="s">
        <v>4421</v>
      </c>
      <c r="C32">
        <v>568.1280999999999</v>
      </c>
      <c r="D32">
        <v>2049.5340000000001</v>
      </c>
      <c r="G32" s="13" t="s">
        <v>130</v>
      </c>
      <c r="H32" s="12">
        <v>-5.9620000000000033</v>
      </c>
      <c r="I32">
        <v>63.16</v>
      </c>
    </row>
    <row r="33" spans="2:9" x14ac:dyDescent="0.3">
      <c r="B33" s="6" t="s">
        <v>3774</v>
      </c>
      <c r="C33">
        <v>559.84079999999983</v>
      </c>
      <c r="D33">
        <v>1909.0800000000002</v>
      </c>
      <c r="G33" s="13" t="s">
        <v>2049</v>
      </c>
      <c r="H33" s="12">
        <v>-6.1662000000000212</v>
      </c>
      <c r="I33">
        <v>253.33999999999997</v>
      </c>
    </row>
    <row r="34" spans="2:9" x14ac:dyDescent="0.3">
      <c r="B34" s="6" t="s">
        <v>303</v>
      </c>
      <c r="C34">
        <v>554.01509999999996</v>
      </c>
      <c r="D34">
        <v>2337.7480000000005</v>
      </c>
      <c r="G34" s="13" t="s">
        <v>4807</v>
      </c>
      <c r="H34" s="12">
        <v>-6.2432000000000247</v>
      </c>
      <c r="I34">
        <v>345.21279999999996</v>
      </c>
    </row>
    <row r="35" spans="2:9" x14ac:dyDescent="0.3">
      <c r="B35" s="6" t="s">
        <v>1502</v>
      </c>
      <c r="C35">
        <v>539.04489999999987</v>
      </c>
      <c r="D35">
        <v>1937.6080000000002</v>
      </c>
      <c r="G35" s="13" t="s">
        <v>3351</v>
      </c>
      <c r="H35" s="12">
        <v>-6.647300000000004</v>
      </c>
      <c r="I35">
        <v>37.445999999999998</v>
      </c>
    </row>
    <row r="36" spans="2:9" x14ac:dyDescent="0.3">
      <c r="B36" s="6" t="s">
        <v>2543</v>
      </c>
      <c r="C36">
        <v>538.40559999999994</v>
      </c>
      <c r="D36">
        <v>2236.556</v>
      </c>
      <c r="G36" s="13" t="s">
        <v>309</v>
      </c>
      <c r="H36" s="12">
        <v>-6.7298000000000062</v>
      </c>
      <c r="I36">
        <v>92.43</v>
      </c>
    </row>
    <row r="37" spans="2:9" x14ac:dyDescent="0.3">
      <c r="B37" s="6" t="s">
        <v>3138</v>
      </c>
      <c r="C37">
        <v>509.11739999999992</v>
      </c>
      <c r="D37">
        <v>1282.6099999999999</v>
      </c>
      <c r="G37" s="13" t="s">
        <v>2521</v>
      </c>
      <c r="H37" s="12">
        <v>-7.4357999999999969</v>
      </c>
      <c r="I37">
        <v>17.496000000000002</v>
      </c>
    </row>
    <row r="38" spans="2:9" x14ac:dyDescent="0.3">
      <c r="B38" s="6" t="s">
        <v>242</v>
      </c>
      <c r="C38">
        <v>499.13229999999999</v>
      </c>
      <c r="D38">
        <v>1893.4060000000002</v>
      </c>
      <c r="G38" s="13" t="s">
        <v>1351</v>
      </c>
      <c r="H38" s="12">
        <v>-8.0774999999999864</v>
      </c>
      <c r="I38">
        <v>646.20000000000005</v>
      </c>
    </row>
    <row r="39" spans="2:9" x14ac:dyDescent="0.3">
      <c r="B39" s="6" t="s">
        <v>775</v>
      </c>
      <c r="C39">
        <v>497.74029999999993</v>
      </c>
      <c r="D39">
        <v>1309.693</v>
      </c>
      <c r="G39" s="13" t="s">
        <v>2460</v>
      </c>
      <c r="H39" s="12">
        <v>-8.2160000000000366</v>
      </c>
      <c r="I39">
        <v>374.07600000000002</v>
      </c>
    </row>
    <row r="40" spans="2:9" x14ac:dyDescent="0.3">
      <c r="B40" s="6" t="s">
        <v>2026</v>
      </c>
      <c r="C40">
        <v>489.96639999999996</v>
      </c>
      <c r="D40">
        <v>1715.16</v>
      </c>
      <c r="G40" s="13" t="s">
        <v>1554</v>
      </c>
      <c r="H40" s="12">
        <v>-8.5794000000000779</v>
      </c>
      <c r="I40">
        <v>600.55799999999999</v>
      </c>
    </row>
    <row r="41" spans="2:9" x14ac:dyDescent="0.3">
      <c r="B41" s="6" t="s">
        <v>4035</v>
      </c>
      <c r="C41">
        <v>488.61069999999995</v>
      </c>
      <c r="D41">
        <v>2005.3600000000001</v>
      </c>
      <c r="G41" s="13" t="s">
        <v>2747</v>
      </c>
      <c r="H41" s="12">
        <v>-8.6192000000000348</v>
      </c>
      <c r="I41">
        <v>775.01</v>
      </c>
    </row>
    <row r="42" spans="2:9" x14ac:dyDescent="0.3">
      <c r="B42" s="6" t="s">
        <v>4880</v>
      </c>
      <c r="C42">
        <v>475.22519999999992</v>
      </c>
      <c r="D42">
        <v>1347.8520000000001</v>
      </c>
      <c r="G42" s="13" t="s">
        <v>402</v>
      </c>
      <c r="H42" s="12">
        <v>-9.1335000000000122</v>
      </c>
      <c r="I42">
        <v>127.869</v>
      </c>
    </row>
    <row r="43" spans="2:9" x14ac:dyDescent="0.3">
      <c r="B43" s="6" t="s">
        <v>3310</v>
      </c>
      <c r="C43">
        <v>458.23820000000001</v>
      </c>
      <c r="D43">
        <v>1827.2940000000003</v>
      </c>
      <c r="G43" s="13" t="s">
        <v>136</v>
      </c>
      <c r="H43" s="12">
        <v>-9.6400999999999861</v>
      </c>
      <c r="I43">
        <v>712.572</v>
      </c>
    </row>
    <row r="44" spans="2:9" x14ac:dyDescent="0.3">
      <c r="B44" s="6" t="s">
        <v>2829</v>
      </c>
      <c r="C44">
        <v>456.97230000000008</v>
      </c>
      <c r="D44">
        <v>1671.93</v>
      </c>
      <c r="G44" s="13" t="s">
        <v>943</v>
      </c>
      <c r="H44" s="12">
        <v>-9.717599999999976</v>
      </c>
      <c r="I44">
        <v>340.11599999999999</v>
      </c>
    </row>
    <row r="45" spans="2:9" x14ac:dyDescent="0.3">
      <c r="B45" s="6" t="s">
        <v>1682</v>
      </c>
      <c r="C45">
        <v>456.32749999999993</v>
      </c>
      <c r="D45">
        <v>1543.8700000000001</v>
      </c>
      <c r="G45" s="13" t="s">
        <v>5275</v>
      </c>
      <c r="H45" s="12">
        <v>-9.7235999999999905</v>
      </c>
      <c r="I45">
        <v>125.97999999999999</v>
      </c>
    </row>
    <row r="46" spans="2:9" x14ac:dyDescent="0.3">
      <c r="B46" s="6" t="s">
        <v>2677</v>
      </c>
      <c r="C46">
        <v>449.99099999999999</v>
      </c>
      <c r="D46">
        <v>999.98</v>
      </c>
      <c r="G46" s="13" t="s">
        <v>1316</v>
      </c>
      <c r="H46" s="12">
        <v>-11.084800000000005</v>
      </c>
      <c r="I46">
        <v>6.9279999999999982</v>
      </c>
    </row>
    <row r="47" spans="2:9" x14ac:dyDescent="0.3">
      <c r="B47" s="6" t="s">
        <v>2564</v>
      </c>
      <c r="C47">
        <v>439.31379999999996</v>
      </c>
      <c r="D47">
        <v>1971.4599999999998</v>
      </c>
      <c r="G47" s="13" t="s">
        <v>841</v>
      </c>
      <c r="H47" s="12">
        <v>-11.52</v>
      </c>
      <c r="I47">
        <v>7.6799999999999979</v>
      </c>
    </row>
    <row r="48" spans="2:9" x14ac:dyDescent="0.3">
      <c r="B48" s="6" t="s">
        <v>1615</v>
      </c>
      <c r="C48">
        <v>431.07319999999993</v>
      </c>
      <c r="D48">
        <v>1786.6579999999999</v>
      </c>
      <c r="G48" s="13" t="s">
        <v>3254</v>
      </c>
      <c r="H48" s="12">
        <v>-11.58650000000001</v>
      </c>
      <c r="I48">
        <v>1026.5699999999997</v>
      </c>
    </row>
    <row r="49" spans="2:9" x14ac:dyDescent="0.3">
      <c r="B49" s="6" t="s">
        <v>4017</v>
      </c>
      <c r="C49">
        <v>429.06</v>
      </c>
      <c r="D49">
        <v>1825.0280000000002</v>
      </c>
      <c r="G49" s="13" t="s">
        <v>3657</v>
      </c>
      <c r="H49" s="12">
        <v>-11.587200000000003</v>
      </c>
      <c r="I49">
        <v>6.8159999999999981</v>
      </c>
    </row>
    <row r="50" spans="2:9" x14ac:dyDescent="0.3">
      <c r="B50" s="6" t="s">
        <v>3245</v>
      </c>
      <c r="C50">
        <v>427.26029999999992</v>
      </c>
      <c r="D50">
        <v>1571.3660000000002</v>
      </c>
      <c r="G50" s="13" t="s">
        <v>3491</v>
      </c>
      <c r="H50" s="12">
        <v>-11.974400000000006</v>
      </c>
      <c r="I50">
        <v>87.311999999999998</v>
      </c>
    </row>
    <row r="51" spans="2:9" x14ac:dyDescent="0.3">
      <c r="B51" s="6" t="s">
        <v>2665</v>
      </c>
      <c r="C51">
        <v>424.56630000000007</v>
      </c>
      <c r="D51">
        <v>1520.9139999999998</v>
      </c>
      <c r="G51" s="13" t="s">
        <v>3573</v>
      </c>
      <c r="H51" s="12">
        <v>-12.006399999999999</v>
      </c>
      <c r="I51">
        <v>15.008000000000003</v>
      </c>
    </row>
    <row r="52" spans="2:9" x14ac:dyDescent="0.3">
      <c r="B52" s="6" t="s">
        <v>1639</v>
      </c>
      <c r="C52">
        <v>424.33580000000006</v>
      </c>
      <c r="D52">
        <v>1830.664</v>
      </c>
      <c r="G52" s="13" t="s">
        <v>3909</v>
      </c>
      <c r="H52" s="12">
        <v>-13.632200000000006</v>
      </c>
      <c r="I52">
        <v>60.440000000000005</v>
      </c>
    </row>
    <row r="53" spans="2:9" x14ac:dyDescent="0.3">
      <c r="B53" s="6" t="s">
        <v>4244</v>
      </c>
      <c r="C53">
        <v>421.08239999999995</v>
      </c>
      <c r="D53">
        <v>895.92</v>
      </c>
      <c r="G53" s="13" t="s">
        <v>2649</v>
      </c>
      <c r="H53" s="12">
        <v>-13.883700000000005</v>
      </c>
      <c r="I53">
        <v>30.263999999999999</v>
      </c>
    </row>
    <row r="54" spans="2:9" x14ac:dyDescent="0.3">
      <c r="B54" s="6" t="s">
        <v>3283</v>
      </c>
      <c r="C54">
        <v>420.49859999999995</v>
      </c>
      <c r="D54">
        <v>1747.5</v>
      </c>
      <c r="G54" s="13" t="s">
        <v>2481</v>
      </c>
      <c r="H54" s="12">
        <v>-15.145400000000008</v>
      </c>
      <c r="I54">
        <v>17.323999999999998</v>
      </c>
    </row>
    <row r="55" spans="2:9" x14ac:dyDescent="0.3">
      <c r="B55" s="6" t="s">
        <v>976</v>
      </c>
      <c r="C55">
        <v>414.07369999999992</v>
      </c>
      <c r="D55">
        <v>1988.078</v>
      </c>
      <c r="G55" s="13" t="s">
        <v>2811</v>
      </c>
      <c r="H55" s="12">
        <v>-15.239200000000022</v>
      </c>
      <c r="I55">
        <v>244.47200000000001</v>
      </c>
    </row>
    <row r="56" spans="2:9" x14ac:dyDescent="0.3">
      <c r="B56" s="6" t="s">
        <v>2328</v>
      </c>
      <c r="C56">
        <v>401.12600000000003</v>
      </c>
      <c r="D56">
        <v>1423.34</v>
      </c>
      <c r="G56" s="13" t="s">
        <v>3616</v>
      </c>
      <c r="H56" s="12">
        <v>-16.192800000000005</v>
      </c>
      <c r="I56">
        <v>179.608</v>
      </c>
    </row>
    <row r="57" spans="2:9" x14ac:dyDescent="0.3">
      <c r="B57" s="6" t="s">
        <v>1133</v>
      </c>
      <c r="C57">
        <v>396.77979999999997</v>
      </c>
      <c r="D57">
        <v>880.03600000000006</v>
      </c>
      <c r="G57" s="13" t="s">
        <v>1972</v>
      </c>
      <c r="H57" s="12">
        <v>-17.011600000000005</v>
      </c>
      <c r="I57">
        <v>110.80799999999999</v>
      </c>
    </row>
    <row r="58" spans="2:9" x14ac:dyDescent="0.3">
      <c r="B58" s="6" t="s">
        <v>4021</v>
      </c>
      <c r="C58">
        <v>395.86159999999995</v>
      </c>
      <c r="D58">
        <v>2017.3719999999996</v>
      </c>
      <c r="G58" s="13" t="s">
        <v>2019</v>
      </c>
      <c r="H58" s="12">
        <v>-17.050200000000018</v>
      </c>
      <c r="I58">
        <v>315.75919999999996</v>
      </c>
    </row>
    <row r="59" spans="2:9" x14ac:dyDescent="0.3">
      <c r="B59" s="6" t="s">
        <v>2823</v>
      </c>
      <c r="C59">
        <v>378.95699999999999</v>
      </c>
      <c r="D59">
        <v>1655.1300000000003</v>
      </c>
      <c r="G59" s="13" t="s">
        <v>1672</v>
      </c>
      <c r="H59" s="12">
        <v>-17.055600000000005</v>
      </c>
      <c r="I59">
        <v>80.88</v>
      </c>
    </row>
    <row r="60" spans="2:9" x14ac:dyDescent="0.3">
      <c r="B60" s="6" t="s">
        <v>2983</v>
      </c>
      <c r="C60">
        <v>378.274</v>
      </c>
      <c r="D60">
        <v>1454.9</v>
      </c>
      <c r="G60" s="13" t="s">
        <v>3671</v>
      </c>
      <c r="H60" s="12">
        <v>-17.390300000000021</v>
      </c>
      <c r="I60">
        <v>886.2</v>
      </c>
    </row>
    <row r="61" spans="2:9" x14ac:dyDescent="0.3">
      <c r="B61" s="6" t="s">
        <v>1153</v>
      </c>
      <c r="C61">
        <v>374.02629999999999</v>
      </c>
      <c r="D61">
        <v>1841.8119999999999</v>
      </c>
      <c r="G61" s="13" t="s">
        <v>4524</v>
      </c>
      <c r="H61" s="12">
        <v>-17.443199999999997</v>
      </c>
      <c r="I61">
        <v>30.336000000000006</v>
      </c>
    </row>
    <row r="62" spans="2:9" x14ac:dyDescent="0.3">
      <c r="B62" s="6" t="s">
        <v>3542</v>
      </c>
      <c r="C62">
        <v>373.70779999999996</v>
      </c>
      <c r="D62">
        <v>1621.652</v>
      </c>
      <c r="G62" s="13" t="s">
        <v>2064</v>
      </c>
      <c r="H62" s="12">
        <v>-18.623999999999995</v>
      </c>
      <c r="I62">
        <v>142.52000000000004</v>
      </c>
    </row>
    <row r="63" spans="2:9" x14ac:dyDescent="0.3">
      <c r="B63" s="6" t="s">
        <v>2134</v>
      </c>
      <c r="C63">
        <v>370.77679999999998</v>
      </c>
      <c r="D63">
        <v>1743.598</v>
      </c>
      <c r="G63" s="13" t="s">
        <v>4539</v>
      </c>
      <c r="H63" s="12">
        <v>-18.872800000000009</v>
      </c>
      <c r="I63">
        <v>12.175999999999998</v>
      </c>
    </row>
    <row r="64" spans="2:9" x14ac:dyDescent="0.3">
      <c r="B64" s="6" t="s">
        <v>1122</v>
      </c>
      <c r="C64">
        <v>344.19899999999967</v>
      </c>
      <c r="D64">
        <v>2743.0080000000003</v>
      </c>
      <c r="G64" s="13" t="s">
        <v>3091</v>
      </c>
      <c r="H64" s="12">
        <v>-18.939599999999999</v>
      </c>
      <c r="I64">
        <v>131.476</v>
      </c>
    </row>
    <row r="65" spans="2:9" x14ac:dyDescent="0.3">
      <c r="B65" s="6" t="s">
        <v>3724</v>
      </c>
      <c r="C65">
        <v>339.73669999999987</v>
      </c>
      <c r="D65">
        <v>1058.27</v>
      </c>
      <c r="G65" s="13" t="s">
        <v>3219</v>
      </c>
      <c r="H65" s="12">
        <v>-19.602000000000007</v>
      </c>
      <c r="I65">
        <v>8.711999999999998</v>
      </c>
    </row>
    <row r="66" spans="2:9" x14ac:dyDescent="0.3">
      <c r="B66" s="6" t="s">
        <v>1862</v>
      </c>
      <c r="C66">
        <v>333.71870000000001</v>
      </c>
      <c r="D66">
        <v>2493.7199999999998</v>
      </c>
      <c r="G66" s="13" t="s">
        <v>5010</v>
      </c>
      <c r="H66" s="12">
        <v>-19.863999999999997</v>
      </c>
      <c r="I66">
        <v>30.560000000000002</v>
      </c>
    </row>
    <row r="67" spans="2:9" x14ac:dyDescent="0.3">
      <c r="B67" s="6" t="s">
        <v>1981</v>
      </c>
      <c r="C67">
        <v>333.49819999999988</v>
      </c>
      <c r="D67">
        <v>1075.03</v>
      </c>
      <c r="G67" s="13" t="s">
        <v>4146</v>
      </c>
      <c r="H67" s="12">
        <v>-20.617600000000003</v>
      </c>
      <c r="I67">
        <v>12.127999999999997</v>
      </c>
    </row>
    <row r="68" spans="2:9" x14ac:dyDescent="0.3">
      <c r="B68" s="6" t="s">
        <v>2037</v>
      </c>
      <c r="C68">
        <v>332.96729999999997</v>
      </c>
      <c r="D68">
        <v>1971.9099999999999</v>
      </c>
      <c r="G68" s="13" t="s">
        <v>1279</v>
      </c>
      <c r="H68" s="12">
        <v>-23.89200000000001</v>
      </c>
      <c r="I68">
        <v>14.479999999999997</v>
      </c>
    </row>
    <row r="69" spans="2:9" x14ac:dyDescent="0.3">
      <c r="B69" s="6" t="s">
        <v>346</v>
      </c>
      <c r="C69">
        <v>326.21159999999992</v>
      </c>
      <c r="D69">
        <v>1199.4080000000001</v>
      </c>
      <c r="G69" s="13" t="s">
        <v>3524</v>
      </c>
      <c r="H69" s="12">
        <v>-24.842999999999961</v>
      </c>
      <c r="I69">
        <v>347.80200000000002</v>
      </c>
    </row>
    <row r="70" spans="2:9" x14ac:dyDescent="0.3">
      <c r="B70" s="6" t="s">
        <v>122</v>
      </c>
      <c r="C70">
        <v>309.07690000000002</v>
      </c>
      <c r="D70">
        <v>813.17400000000009</v>
      </c>
      <c r="G70" s="13" t="s">
        <v>3170</v>
      </c>
      <c r="H70" s="12">
        <v>-24.893600000000006</v>
      </c>
      <c r="I70">
        <v>22.16</v>
      </c>
    </row>
    <row r="71" spans="2:9" x14ac:dyDescent="0.3">
      <c r="B71" s="6" t="s">
        <v>3828</v>
      </c>
      <c r="C71">
        <v>307.9702999999999</v>
      </c>
      <c r="D71">
        <v>1262.1600000000001</v>
      </c>
      <c r="G71" s="13" t="s">
        <v>4999</v>
      </c>
      <c r="H71" s="12">
        <v>-25.648000000000003</v>
      </c>
      <c r="I71">
        <v>16.029999999999998</v>
      </c>
    </row>
    <row r="72" spans="2:9" x14ac:dyDescent="0.3">
      <c r="B72" s="6" t="s">
        <v>5138</v>
      </c>
      <c r="C72">
        <v>296.8818</v>
      </c>
      <c r="D72">
        <v>656.21999999999991</v>
      </c>
      <c r="G72" s="13" t="s">
        <v>1008</v>
      </c>
      <c r="H72" s="12">
        <v>-25.728800000000021</v>
      </c>
      <c r="I72">
        <v>495.72480000000002</v>
      </c>
    </row>
    <row r="73" spans="2:9" x14ac:dyDescent="0.3">
      <c r="B73" s="6" t="s">
        <v>3104</v>
      </c>
      <c r="C73">
        <v>292.12240000000003</v>
      </c>
      <c r="D73">
        <v>2879.8719999999998</v>
      </c>
      <c r="G73" s="13" t="s">
        <v>1087</v>
      </c>
      <c r="H73" s="12">
        <v>-26.481400000000029</v>
      </c>
      <c r="I73">
        <v>149.80599999999998</v>
      </c>
    </row>
    <row r="74" spans="2:9" x14ac:dyDescent="0.3">
      <c r="B74" s="6" t="s">
        <v>846</v>
      </c>
      <c r="C74">
        <v>291.99270000000001</v>
      </c>
      <c r="D74">
        <v>1040.1899999999998</v>
      </c>
      <c r="G74" s="13" t="s">
        <v>4924</v>
      </c>
      <c r="H74" s="12">
        <v>-26.789499999999997</v>
      </c>
      <c r="I74">
        <v>321.202</v>
      </c>
    </row>
    <row r="75" spans="2:9" x14ac:dyDescent="0.3">
      <c r="B75" s="6" t="s">
        <v>2095</v>
      </c>
      <c r="C75">
        <v>285.9896</v>
      </c>
      <c r="D75">
        <v>1099.96</v>
      </c>
      <c r="G75" s="13" t="s">
        <v>2671</v>
      </c>
      <c r="H75" s="12">
        <v>-26.955000000000009</v>
      </c>
      <c r="I75">
        <v>159.86000000000001</v>
      </c>
    </row>
    <row r="76" spans="2:9" x14ac:dyDescent="0.3">
      <c r="B76" s="6" t="s">
        <v>2144</v>
      </c>
      <c r="C76">
        <v>279.55119999999999</v>
      </c>
      <c r="D76">
        <v>1238.3300000000002</v>
      </c>
      <c r="G76" s="13" t="s">
        <v>1482</v>
      </c>
      <c r="H76" s="12">
        <v>-27.63</v>
      </c>
      <c r="I76">
        <v>18.419999999999995</v>
      </c>
    </row>
    <row r="77" spans="2:9" x14ac:dyDescent="0.3">
      <c r="B77" s="6" t="s">
        <v>2336</v>
      </c>
      <c r="C77">
        <v>276.76320000000004</v>
      </c>
      <c r="D77">
        <v>952.30000000000007</v>
      </c>
      <c r="G77" s="13" t="s">
        <v>3301</v>
      </c>
      <c r="H77" s="12">
        <v>-28.321099999999987</v>
      </c>
      <c r="I77">
        <v>441.25599999999997</v>
      </c>
    </row>
    <row r="78" spans="2:9" x14ac:dyDescent="0.3">
      <c r="B78" s="6" t="s">
        <v>1948</v>
      </c>
      <c r="C78">
        <v>276.05880000000002</v>
      </c>
      <c r="D78">
        <v>1034.0499999999997</v>
      </c>
      <c r="G78" s="13" t="s">
        <v>924</v>
      </c>
      <c r="H78" s="12">
        <v>-28.931200000000015</v>
      </c>
      <c r="I78">
        <v>100.74799999999999</v>
      </c>
    </row>
    <row r="79" spans="2:9" x14ac:dyDescent="0.3">
      <c r="B79" s="6" t="s">
        <v>2491</v>
      </c>
      <c r="C79">
        <v>274.42419999999993</v>
      </c>
      <c r="D79">
        <v>1252.316</v>
      </c>
      <c r="G79" s="13" t="s">
        <v>741</v>
      </c>
      <c r="H79" s="12">
        <v>-29.343599999999995</v>
      </c>
      <c r="I79">
        <v>123.55199999999999</v>
      </c>
    </row>
    <row r="80" spans="2:9" x14ac:dyDescent="0.3">
      <c r="B80" s="6" t="s">
        <v>292</v>
      </c>
      <c r="C80">
        <v>273.97589999999991</v>
      </c>
      <c r="D80">
        <v>1194.866</v>
      </c>
      <c r="G80" s="13" t="s">
        <v>560</v>
      </c>
      <c r="H80" s="12">
        <v>-31.359600000000011</v>
      </c>
      <c r="I80">
        <v>108.43800000000002</v>
      </c>
    </row>
    <row r="81" spans="2:9" x14ac:dyDescent="0.3">
      <c r="B81" s="6" t="s">
        <v>3877</v>
      </c>
      <c r="C81">
        <v>269.84130000000005</v>
      </c>
      <c r="D81">
        <v>1055.21</v>
      </c>
      <c r="G81" s="13" t="s">
        <v>814</v>
      </c>
      <c r="H81" s="12">
        <v>-31.879200000000004</v>
      </c>
      <c r="I81">
        <v>224.73599999999999</v>
      </c>
    </row>
    <row r="82" spans="2:9" x14ac:dyDescent="0.3">
      <c r="B82" s="6" t="s">
        <v>4288</v>
      </c>
      <c r="C82">
        <v>261.2921</v>
      </c>
      <c r="D82">
        <v>1092.1000000000001</v>
      </c>
      <c r="G82" s="13" t="s">
        <v>2227</v>
      </c>
      <c r="H82" s="12">
        <v>-31.881500000000013</v>
      </c>
      <c r="I82">
        <v>108.184</v>
      </c>
    </row>
    <row r="83" spans="2:9" x14ac:dyDescent="0.3">
      <c r="B83" s="6" t="s">
        <v>860</v>
      </c>
      <c r="C83">
        <v>256.6896999999999</v>
      </c>
      <c r="D83">
        <v>2368.723</v>
      </c>
      <c r="G83" s="13" t="s">
        <v>5066</v>
      </c>
      <c r="H83" s="12">
        <v>-32.984999999999999</v>
      </c>
      <c r="I83">
        <v>21.989999999999995</v>
      </c>
    </row>
    <row r="84" spans="2:9" x14ac:dyDescent="0.3">
      <c r="B84" s="6" t="s">
        <v>761</v>
      </c>
      <c r="C84">
        <v>255.58040000000003</v>
      </c>
      <c r="D84">
        <v>1037.336</v>
      </c>
      <c r="G84" s="13" t="s">
        <v>548</v>
      </c>
      <c r="H84" s="12">
        <v>-33.391800000000011</v>
      </c>
      <c r="I84">
        <v>38.571999999999996</v>
      </c>
    </row>
    <row r="85" spans="2:9" x14ac:dyDescent="0.3">
      <c r="B85" s="6" t="s">
        <v>3109</v>
      </c>
      <c r="C85">
        <v>254.7182</v>
      </c>
      <c r="D85">
        <v>993.88600000000008</v>
      </c>
      <c r="G85" s="13" t="s">
        <v>3885</v>
      </c>
      <c r="H85" s="12">
        <v>-34.065200000000004</v>
      </c>
      <c r="I85">
        <v>448.41800000000001</v>
      </c>
    </row>
    <row r="86" spans="2:9" x14ac:dyDescent="0.3">
      <c r="B86" s="6" t="s">
        <v>2720</v>
      </c>
      <c r="C86">
        <v>252.88650000000001</v>
      </c>
      <c r="D86">
        <v>1233.6100000000001</v>
      </c>
      <c r="G86" s="13" t="s">
        <v>223</v>
      </c>
      <c r="H86" s="12">
        <v>-34.445100000000053</v>
      </c>
      <c r="I86">
        <v>513.86099999999999</v>
      </c>
    </row>
    <row r="87" spans="2:9" x14ac:dyDescent="0.3">
      <c r="B87" s="6" t="s">
        <v>276</v>
      </c>
      <c r="C87">
        <v>252.26860000000005</v>
      </c>
      <c r="D87">
        <v>1614.2359999999999</v>
      </c>
      <c r="G87" s="13" t="s">
        <v>4996</v>
      </c>
      <c r="H87" s="12">
        <v>-34.463000000000008</v>
      </c>
      <c r="I87">
        <v>65.839999999999989</v>
      </c>
    </row>
    <row r="88" spans="2:9" x14ac:dyDescent="0.3">
      <c r="B88" s="6" t="s">
        <v>2968</v>
      </c>
      <c r="C88">
        <v>244.61549999999988</v>
      </c>
      <c r="D88">
        <v>1287.45</v>
      </c>
      <c r="G88" s="13" t="s">
        <v>5056</v>
      </c>
      <c r="H88" s="12">
        <v>-35.395899999999997</v>
      </c>
      <c r="I88">
        <v>258.75599999999997</v>
      </c>
    </row>
    <row r="89" spans="2:9" x14ac:dyDescent="0.3">
      <c r="B89" s="6" t="s">
        <v>1335</v>
      </c>
      <c r="C89">
        <v>239.58419999999998</v>
      </c>
      <c r="D89">
        <v>1162.7719999999999</v>
      </c>
      <c r="G89" s="13" t="s">
        <v>1406</v>
      </c>
      <c r="H89" s="12">
        <v>-38.247200000000035</v>
      </c>
      <c r="I89">
        <v>1023.904</v>
      </c>
    </row>
    <row r="90" spans="2:9" x14ac:dyDescent="0.3">
      <c r="B90" s="6" t="s">
        <v>2708</v>
      </c>
      <c r="C90">
        <v>237.70820000000001</v>
      </c>
      <c r="D90">
        <v>822.48</v>
      </c>
      <c r="G90" s="13" t="s">
        <v>4496</v>
      </c>
      <c r="H90" s="12">
        <v>-39.638200000000026</v>
      </c>
      <c r="I90">
        <v>112.91200000000001</v>
      </c>
    </row>
    <row r="91" spans="2:9" x14ac:dyDescent="0.3">
      <c r="B91" s="6" t="s">
        <v>4169</v>
      </c>
      <c r="C91">
        <v>227.91359999999986</v>
      </c>
      <c r="D91">
        <v>2488.9070000000002</v>
      </c>
      <c r="G91" s="13" t="s">
        <v>2083</v>
      </c>
      <c r="H91" s="12">
        <v>-39.868300000000133</v>
      </c>
      <c r="I91">
        <v>1305.81</v>
      </c>
    </row>
    <row r="92" spans="2:9" x14ac:dyDescent="0.3">
      <c r="B92" s="6" t="s">
        <v>2693</v>
      </c>
      <c r="C92">
        <v>225.4588</v>
      </c>
      <c r="D92">
        <v>1007.354</v>
      </c>
      <c r="G92" s="13" t="s">
        <v>2349</v>
      </c>
      <c r="H92" s="12">
        <v>-41.273099999999999</v>
      </c>
      <c r="I92">
        <v>95.052000000000007</v>
      </c>
    </row>
    <row r="93" spans="2:9" x14ac:dyDescent="0.3">
      <c r="B93" s="6" t="s">
        <v>4094</v>
      </c>
      <c r="C93">
        <v>221.62940000000009</v>
      </c>
      <c r="D93">
        <v>4697.3699999999981</v>
      </c>
      <c r="G93" s="13" t="s">
        <v>1345</v>
      </c>
      <c r="H93" s="12">
        <v>-41.640299999999996</v>
      </c>
      <c r="I93">
        <v>144.57400000000001</v>
      </c>
    </row>
    <row r="94" spans="2:9" x14ac:dyDescent="0.3">
      <c r="B94" s="6" t="s">
        <v>4456</v>
      </c>
      <c r="C94">
        <v>220.95099999999999</v>
      </c>
      <c r="D94">
        <v>865</v>
      </c>
      <c r="G94" s="13" t="s">
        <v>1472</v>
      </c>
      <c r="H94" s="12">
        <v>-42.492599999999982</v>
      </c>
      <c r="I94">
        <v>94.427999999999997</v>
      </c>
    </row>
    <row r="95" spans="2:9" x14ac:dyDescent="0.3">
      <c r="B95" s="6" t="s">
        <v>1507</v>
      </c>
      <c r="C95">
        <v>220.9308</v>
      </c>
      <c r="D95">
        <v>668.51600000000008</v>
      </c>
      <c r="G95" s="13" t="s">
        <v>1758</v>
      </c>
      <c r="H95" s="12">
        <v>-43.8962</v>
      </c>
      <c r="I95">
        <v>449.04959999999994</v>
      </c>
    </row>
    <row r="96" spans="2:9" x14ac:dyDescent="0.3">
      <c r="B96" s="6" t="s">
        <v>1356</v>
      </c>
      <c r="C96">
        <v>219.07739999999995</v>
      </c>
      <c r="D96">
        <v>508.61999999999995</v>
      </c>
      <c r="G96" s="13" t="s">
        <v>1743</v>
      </c>
      <c r="H96" s="12">
        <v>-44.131399999999999</v>
      </c>
      <c r="I96">
        <v>209.048</v>
      </c>
    </row>
    <row r="97" spans="2:9" x14ac:dyDescent="0.3">
      <c r="B97" s="6" t="s">
        <v>2425</v>
      </c>
      <c r="C97">
        <v>218.79659999999996</v>
      </c>
      <c r="D97">
        <v>785.02599999999995</v>
      </c>
      <c r="G97" s="13" t="s">
        <v>3017</v>
      </c>
      <c r="H97" s="12">
        <v>-45.693300000000001</v>
      </c>
      <c r="I97">
        <v>240.04000000000002</v>
      </c>
    </row>
    <row r="98" spans="2:9" x14ac:dyDescent="0.3">
      <c r="B98" s="6" t="s">
        <v>5247</v>
      </c>
      <c r="C98">
        <v>218.25179999999997</v>
      </c>
      <c r="D98">
        <v>839.43000000000006</v>
      </c>
      <c r="G98" s="13" t="s">
        <v>2862</v>
      </c>
      <c r="H98" s="12">
        <v>-46.781999999999975</v>
      </c>
      <c r="I98">
        <v>583.16399999999999</v>
      </c>
    </row>
    <row r="99" spans="2:9" x14ac:dyDescent="0.3">
      <c r="B99" s="6" t="s">
        <v>1116</v>
      </c>
      <c r="C99">
        <v>205.93669999999995</v>
      </c>
      <c r="D99">
        <v>1384.81</v>
      </c>
      <c r="G99" s="13" t="s">
        <v>4721</v>
      </c>
      <c r="H99" s="12">
        <v>-47.016600000000011</v>
      </c>
      <c r="I99">
        <v>587.97800000000007</v>
      </c>
    </row>
    <row r="100" spans="2:9" x14ac:dyDescent="0.3">
      <c r="B100" s="6" t="s">
        <v>1244</v>
      </c>
      <c r="C100">
        <v>204.97079999999994</v>
      </c>
      <c r="D100">
        <v>616.64800000000002</v>
      </c>
      <c r="G100" s="13" t="s">
        <v>4931</v>
      </c>
      <c r="H100" s="12">
        <v>-47.871600000000001</v>
      </c>
      <c r="I100">
        <v>239.358</v>
      </c>
    </row>
    <row r="101" spans="2:9" x14ac:dyDescent="0.3">
      <c r="B101" s="6" t="s">
        <v>443</v>
      </c>
      <c r="C101">
        <v>203.30359999999996</v>
      </c>
      <c r="D101">
        <v>658.52800000000002</v>
      </c>
      <c r="G101" s="13" t="s">
        <v>3687</v>
      </c>
      <c r="H101" s="12">
        <v>-48.124099999999999</v>
      </c>
      <c r="I101">
        <v>151.02699999999999</v>
      </c>
    </row>
    <row r="102" spans="2:9" x14ac:dyDescent="0.3">
      <c r="B102" s="6" t="s">
        <v>2581</v>
      </c>
      <c r="C102">
        <v>197.98880000000003</v>
      </c>
      <c r="D102">
        <v>508.11</v>
      </c>
      <c r="G102" s="13" t="s">
        <v>919</v>
      </c>
      <c r="H102" s="12">
        <v>-48.935699999999969</v>
      </c>
      <c r="I102">
        <v>1085.0519999999999</v>
      </c>
    </row>
    <row r="103" spans="2:9" x14ac:dyDescent="0.3">
      <c r="B103" s="6" t="s">
        <v>3293</v>
      </c>
      <c r="C103">
        <v>193.80810000000002</v>
      </c>
      <c r="D103">
        <v>1138.7920000000001</v>
      </c>
      <c r="G103" s="13" t="s">
        <v>3961</v>
      </c>
      <c r="H103" s="12">
        <v>-49.829999999999984</v>
      </c>
      <c r="I103">
        <v>345.32400000000001</v>
      </c>
    </row>
    <row r="104" spans="2:9" x14ac:dyDescent="0.3">
      <c r="B104" s="6" t="s">
        <v>1935</v>
      </c>
      <c r="C104">
        <v>184.2049999999999</v>
      </c>
      <c r="D104">
        <v>1228.4020000000003</v>
      </c>
      <c r="G104" s="13" t="s">
        <v>1455</v>
      </c>
      <c r="H104" s="12">
        <v>-50.052000000000007</v>
      </c>
      <c r="I104">
        <v>28.835999999999995</v>
      </c>
    </row>
    <row r="105" spans="2:9" x14ac:dyDescent="0.3">
      <c r="B105" s="6" t="s">
        <v>3165</v>
      </c>
      <c r="C105">
        <v>178.79660000000001</v>
      </c>
      <c r="D105">
        <v>748.55599999999993</v>
      </c>
      <c r="G105" s="13" t="s">
        <v>3084</v>
      </c>
      <c r="H105" s="12">
        <v>-50.683600000000169</v>
      </c>
      <c r="I105">
        <v>1321.0776000000001</v>
      </c>
    </row>
    <row r="106" spans="2:9" x14ac:dyDescent="0.3">
      <c r="B106" s="6" t="s">
        <v>72</v>
      </c>
      <c r="C106">
        <v>178.64579999999998</v>
      </c>
      <c r="D106">
        <v>989.72</v>
      </c>
      <c r="G106" s="13" t="s">
        <v>4197</v>
      </c>
      <c r="H106" s="12">
        <v>-52.062600000000039</v>
      </c>
      <c r="I106">
        <v>702.8424</v>
      </c>
    </row>
    <row r="107" spans="2:9" x14ac:dyDescent="0.3">
      <c r="B107" s="6" t="s">
        <v>2441</v>
      </c>
      <c r="C107">
        <v>172.15429999999998</v>
      </c>
      <c r="D107">
        <v>546.79200000000014</v>
      </c>
      <c r="G107" s="13" t="s">
        <v>947</v>
      </c>
      <c r="H107" s="12">
        <v>-53.036400000000057</v>
      </c>
      <c r="I107">
        <v>323.04000000000002</v>
      </c>
    </row>
    <row r="108" spans="2:9" x14ac:dyDescent="0.3">
      <c r="B108" s="6" t="s">
        <v>1420</v>
      </c>
      <c r="C108">
        <v>169.1027</v>
      </c>
      <c r="D108">
        <v>1278.944</v>
      </c>
      <c r="G108" s="13" t="s">
        <v>789</v>
      </c>
      <c r="H108" s="12">
        <v>-53.160800000000023</v>
      </c>
      <c r="I108">
        <v>96.688000000000002</v>
      </c>
    </row>
    <row r="109" spans="2:9" x14ac:dyDescent="0.3">
      <c r="B109" s="6" t="s">
        <v>3481</v>
      </c>
      <c r="C109">
        <v>166.85769999999999</v>
      </c>
      <c r="D109">
        <v>680.53600000000006</v>
      </c>
      <c r="G109" s="13" t="s">
        <v>3605</v>
      </c>
      <c r="H109" s="12">
        <v>-53.560000000000016</v>
      </c>
      <c r="I109">
        <v>703.68</v>
      </c>
    </row>
    <row r="110" spans="2:9" x14ac:dyDescent="0.3">
      <c r="B110" s="6" t="s">
        <v>1100</v>
      </c>
      <c r="C110">
        <v>165.01940000000002</v>
      </c>
      <c r="D110">
        <v>550.82000000000005</v>
      </c>
      <c r="G110" s="13" t="s">
        <v>4762</v>
      </c>
      <c r="H110" s="12">
        <v>-53.722600000000007</v>
      </c>
      <c r="I110">
        <v>257.50799999999998</v>
      </c>
    </row>
    <row r="111" spans="2:9" x14ac:dyDescent="0.3">
      <c r="B111" s="6" t="s">
        <v>2486</v>
      </c>
      <c r="C111">
        <v>163.762</v>
      </c>
      <c r="D111">
        <v>481.36799999999999</v>
      </c>
      <c r="G111" s="13" t="s">
        <v>4373</v>
      </c>
      <c r="H111" s="12">
        <v>-55.072499999999998</v>
      </c>
      <c r="I111">
        <v>219.636</v>
      </c>
    </row>
    <row r="112" spans="2:9" x14ac:dyDescent="0.3">
      <c r="B112" s="6" t="s">
        <v>2209</v>
      </c>
      <c r="C112">
        <v>159.29740000000001</v>
      </c>
      <c r="D112">
        <v>1046.0999999999999</v>
      </c>
      <c r="G112" s="13" t="s">
        <v>4368</v>
      </c>
      <c r="H112" s="12">
        <v>-56.785800000000009</v>
      </c>
      <c r="I112">
        <v>61.485999999999997</v>
      </c>
    </row>
    <row r="113" spans="2:9" x14ac:dyDescent="0.3">
      <c r="B113" s="6" t="s">
        <v>4858</v>
      </c>
      <c r="C113">
        <v>158.28769999999997</v>
      </c>
      <c r="D113">
        <v>438.01</v>
      </c>
      <c r="G113" s="13" t="s">
        <v>1206</v>
      </c>
      <c r="H113" s="12">
        <v>-57.137299999999989</v>
      </c>
      <c r="I113">
        <v>830.0379999999999</v>
      </c>
    </row>
    <row r="114" spans="2:9" x14ac:dyDescent="0.3">
      <c r="B114" s="6" t="s">
        <v>3890</v>
      </c>
      <c r="C114">
        <v>157.3777</v>
      </c>
      <c r="D114">
        <v>328.53999999999996</v>
      </c>
      <c r="G114" s="13" t="s">
        <v>2497</v>
      </c>
      <c r="H114" s="12">
        <v>-60.856600000000029</v>
      </c>
      <c r="I114">
        <v>51.591999999999992</v>
      </c>
    </row>
    <row r="115" spans="2:9" x14ac:dyDescent="0.3">
      <c r="B115" s="6" t="s">
        <v>1183</v>
      </c>
      <c r="C115">
        <v>154.49250000000001</v>
      </c>
      <c r="D115">
        <v>1325.3999999999999</v>
      </c>
      <c r="G115" s="13" t="s">
        <v>412</v>
      </c>
      <c r="H115" s="12">
        <v>-60.975899999999996</v>
      </c>
      <c r="I115">
        <v>251.16600000000003</v>
      </c>
    </row>
    <row r="116" spans="2:9" x14ac:dyDescent="0.3">
      <c r="B116" s="6" t="s">
        <v>646</v>
      </c>
      <c r="C116">
        <v>154.02109999999996</v>
      </c>
      <c r="D116">
        <v>476.548</v>
      </c>
      <c r="G116" s="13" t="s">
        <v>321</v>
      </c>
      <c r="H116" s="12">
        <v>-60.991599999999984</v>
      </c>
      <c r="I116">
        <v>561.97199999999987</v>
      </c>
    </row>
    <row r="117" spans="2:9" x14ac:dyDescent="0.3">
      <c r="B117" s="6" t="s">
        <v>4122</v>
      </c>
      <c r="C117">
        <v>151.697</v>
      </c>
      <c r="D117">
        <v>534.31000000000006</v>
      </c>
      <c r="G117" s="13" t="s">
        <v>1497</v>
      </c>
      <c r="H117" s="12">
        <v>-62.251800000000003</v>
      </c>
      <c r="I117">
        <v>92.856000000000009</v>
      </c>
    </row>
    <row r="118" spans="2:9" x14ac:dyDescent="0.3">
      <c r="B118" s="6" t="s">
        <v>1930</v>
      </c>
      <c r="C118">
        <v>150.90299999999988</v>
      </c>
      <c r="D118">
        <v>1135.394</v>
      </c>
      <c r="G118" s="13" t="s">
        <v>4958</v>
      </c>
      <c r="H118" s="12">
        <v>-62.379199999999997</v>
      </c>
      <c r="I118">
        <v>23.991999999999994</v>
      </c>
    </row>
    <row r="119" spans="2:9" x14ac:dyDescent="0.3">
      <c r="B119" s="6" t="s">
        <v>4321</v>
      </c>
      <c r="C119">
        <v>149.8956</v>
      </c>
      <c r="D119">
        <v>325.86</v>
      </c>
      <c r="G119" s="13" t="s">
        <v>4501</v>
      </c>
      <c r="H119" s="12">
        <v>-64.753799999999984</v>
      </c>
      <c r="I119">
        <v>120.60000000000001</v>
      </c>
    </row>
    <row r="120" spans="2:9" x14ac:dyDescent="0.3">
      <c r="B120" s="6" t="s">
        <v>539</v>
      </c>
      <c r="C120">
        <v>148.79259999999999</v>
      </c>
      <c r="D120">
        <v>672.596</v>
      </c>
      <c r="G120" s="13" t="s">
        <v>427</v>
      </c>
      <c r="H120" s="12">
        <v>-65.323799999999906</v>
      </c>
      <c r="I120">
        <v>1222.4699999999998</v>
      </c>
    </row>
    <row r="121" spans="2:9" x14ac:dyDescent="0.3">
      <c r="B121" s="6" t="s">
        <v>836</v>
      </c>
      <c r="C121">
        <v>147.68179999999995</v>
      </c>
      <c r="D121">
        <v>895.88799999999992</v>
      </c>
      <c r="G121" s="13" t="s">
        <v>2871</v>
      </c>
      <c r="H121" s="12">
        <v>-65.605400000000017</v>
      </c>
      <c r="I121">
        <v>619.97599999999977</v>
      </c>
    </row>
    <row r="122" spans="2:9" x14ac:dyDescent="0.3">
      <c r="B122" s="6" t="s">
        <v>3114</v>
      </c>
      <c r="C122">
        <v>146.92599999999996</v>
      </c>
      <c r="D122">
        <v>4517.2949999999992</v>
      </c>
      <c r="G122" s="13" t="s">
        <v>3387</v>
      </c>
      <c r="H122" s="12">
        <v>-65.786800000000113</v>
      </c>
      <c r="I122">
        <v>842.39400000000001</v>
      </c>
    </row>
    <row r="123" spans="2:9" x14ac:dyDescent="0.3">
      <c r="B123" s="6" t="s">
        <v>2988</v>
      </c>
      <c r="C123">
        <v>146.828</v>
      </c>
      <c r="D123">
        <v>331.08</v>
      </c>
      <c r="G123" s="13" t="s">
        <v>36</v>
      </c>
      <c r="H123" s="12">
        <v>-65.990100000000012</v>
      </c>
      <c r="I123">
        <v>288.06</v>
      </c>
    </row>
    <row r="124" spans="2:9" x14ac:dyDescent="0.3">
      <c r="B124" s="6" t="s">
        <v>3002</v>
      </c>
      <c r="C124">
        <v>146.0883</v>
      </c>
      <c r="D124">
        <v>552.2299999999999</v>
      </c>
      <c r="G124" s="13" t="s">
        <v>3066</v>
      </c>
      <c r="H124" s="12">
        <v>-67.540499999999994</v>
      </c>
      <c r="I124">
        <v>117.53999999999999</v>
      </c>
    </row>
    <row r="125" spans="2:9" x14ac:dyDescent="0.3">
      <c r="B125" s="6" t="s">
        <v>3400</v>
      </c>
      <c r="C125">
        <v>146.08029999999991</v>
      </c>
      <c r="D125">
        <v>2656.1369999999997</v>
      </c>
      <c r="G125" s="13" t="s">
        <v>1528</v>
      </c>
      <c r="H125" s="12">
        <v>-68.676400000000029</v>
      </c>
      <c r="I125">
        <v>161.18399999999997</v>
      </c>
    </row>
    <row r="126" spans="2:9" x14ac:dyDescent="0.3">
      <c r="B126" s="6" t="s">
        <v>4584</v>
      </c>
      <c r="C126">
        <v>143.43580000000003</v>
      </c>
      <c r="D126">
        <v>564.38</v>
      </c>
      <c r="G126" s="13" t="s">
        <v>4435</v>
      </c>
      <c r="H126" s="12">
        <v>-69.062000000000012</v>
      </c>
      <c r="I126">
        <v>162.16</v>
      </c>
    </row>
    <row r="127" spans="2:9" x14ac:dyDescent="0.3">
      <c r="B127" s="6" t="s">
        <v>631</v>
      </c>
      <c r="C127">
        <v>140.64699999999999</v>
      </c>
      <c r="D127">
        <v>538.38800000000003</v>
      </c>
      <c r="G127" s="13" t="s">
        <v>1138</v>
      </c>
      <c r="H127" s="12">
        <v>-71.012400000000113</v>
      </c>
      <c r="I127">
        <v>1264.9302000000002</v>
      </c>
    </row>
    <row r="128" spans="2:9" x14ac:dyDescent="0.3">
      <c r="B128" s="6" t="s">
        <v>437</v>
      </c>
      <c r="C128">
        <v>139.32530000000006</v>
      </c>
      <c r="D128">
        <v>491.34800000000007</v>
      </c>
      <c r="G128" s="13" t="s">
        <v>992</v>
      </c>
      <c r="H128" s="12">
        <v>-72.543199999999999</v>
      </c>
      <c r="I128">
        <v>354.01600000000002</v>
      </c>
    </row>
    <row r="129" spans="2:9" x14ac:dyDescent="0.3">
      <c r="B129" s="6" t="s">
        <v>4488</v>
      </c>
      <c r="C129">
        <v>138.41699999999997</v>
      </c>
      <c r="D129">
        <v>477.29999999999995</v>
      </c>
      <c r="G129" s="13" t="s">
        <v>4984</v>
      </c>
      <c r="H129" s="12">
        <v>-72.566599999999994</v>
      </c>
      <c r="I129">
        <v>321.39</v>
      </c>
    </row>
    <row r="130" spans="2:9" x14ac:dyDescent="0.3">
      <c r="B130" s="6" t="s">
        <v>103</v>
      </c>
      <c r="C130">
        <v>137.70120000000003</v>
      </c>
      <c r="D130">
        <v>850.46080000000006</v>
      </c>
      <c r="G130" s="13" t="s">
        <v>4971</v>
      </c>
      <c r="H130" s="12">
        <v>-74.30619999999999</v>
      </c>
      <c r="I130">
        <v>337.81800000000004</v>
      </c>
    </row>
    <row r="131" spans="2:9" x14ac:dyDescent="0.3">
      <c r="B131" s="6" t="s">
        <v>2012</v>
      </c>
      <c r="C131">
        <v>137.37619999999998</v>
      </c>
      <c r="D131">
        <v>550.83600000000001</v>
      </c>
      <c r="G131" s="13" t="s">
        <v>5205</v>
      </c>
      <c r="H131" s="12">
        <v>-77.30359999999996</v>
      </c>
      <c r="I131">
        <v>608.55199999999991</v>
      </c>
    </row>
    <row r="132" spans="2:9" x14ac:dyDescent="0.3">
      <c r="B132" s="6" t="s">
        <v>4141</v>
      </c>
      <c r="C132">
        <v>137.15100000000001</v>
      </c>
      <c r="D132">
        <v>279.89999999999998</v>
      </c>
      <c r="G132" s="13" t="s">
        <v>1805</v>
      </c>
      <c r="H132" s="12">
        <v>-79.307400000000015</v>
      </c>
      <c r="I132">
        <v>130.28800000000001</v>
      </c>
    </row>
    <row r="133" spans="2:9" x14ac:dyDescent="0.3">
      <c r="B133" s="6" t="s">
        <v>2130</v>
      </c>
      <c r="C133">
        <v>136.5001</v>
      </c>
      <c r="D133">
        <v>1115.528</v>
      </c>
      <c r="G133" s="13" t="s">
        <v>903</v>
      </c>
      <c r="H133" s="12">
        <v>-79.335199999999986</v>
      </c>
      <c r="I133">
        <v>51.183999999999983</v>
      </c>
    </row>
    <row r="134" spans="2:9" x14ac:dyDescent="0.3">
      <c r="B134" s="6" t="s">
        <v>1305</v>
      </c>
      <c r="C134">
        <v>136.45319999999998</v>
      </c>
      <c r="D134">
        <v>503.13</v>
      </c>
      <c r="G134" s="13" t="s">
        <v>662</v>
      </c>
      <c r="H134" s="12">
        <v>-81.574800000000025</v>
      </c>
      <c r="I134">
        <v>563.072</v>
      </c>
    </row>
    <row r="135" spans="2:9" x14ac:dyDescent="0.3">
      <c r="B135" s="6" t="s">
        <v>686</v>
      </c>
      <c r="C135">
        <v>132.72920000000008</v>
      </c>
      <c r="D135">
        <v>1044.4860000000001</v>
      </c>
      <c r="G135" s="13" t="s">
        <v>3022</v>
      </c>
      <c r="H135" s="12">
        <v>-82.862600000000015</v>
      </c>
      <c r="I135">
        <v>2027.1880000000001</v>
      </c>
    </row>
    <row r="136" spans="2:9" x14ac:dyDescent="0.3">
      <c r="B136" s="6" t="s">
        <v>508</v>
      </c>
      <c r="C136">
        <v>131.1747</v>
      </c>
      <c r="D136">
        <v>729.52800000000013</v>
      </c>
      <c r="G136" s="13" t="s">
        <v>4216</v>
      </c>
      <c r="H136" s="12">
        <v>-84.634700000000009</v>
      </c>
      <c r="I136">
        <v>769.0899999999998</v>
      </c>
    </row>
    <row r="137" spans="2:9" x14ac:dyDescent="0.3">
      <c r="B137" s="6" t="s">
        <v>3900</v>
      </c>
      <c r="C137">
        <v>129.1592</v>
      </c>
      <c r="D137">
        <v>445.39999999999992</v>
      </c>
      <c r="G137" s="13" t="s">
        <v>497</v>
      </c>
      <c r="H137" s="12">
        <v>-85.263900000000007</v>
      </c>
      <c r="I137">
        <v>223.38200000000001</v>
      </c>
    </row>
    <row r="138" spans="2:9" x14ac:dyDescent="0.3">
      <c r="B138" s="6" t="s">
        <v>4347</v>
      </c>
      <c r="C138">
        <v>127.25069999999997</v>
      </c>
      <c r="D138">
        <v>521.47199999999998</v>
      </c>
      <c r="G138" s="13" t="s">
        <v>1319</v>
      </c>
      <c r="H138" s="12">
        <v>-85.86220000000003</v>
      </c>
      <c r="I138">
        <v>53.35199999999999</v>
      </c>
    </row>
    <row r="139" spans="2:9" x14ac:dyDescent="0.3">
      <c r="B139" s="6" t="s">
        <v>4285</v>
      </c>
      <c r="C139">
        <v>123.72759999999998</v>
      </c>
      <c r="D139">
        <v>348.92800000000005</v>
      </c>
      <c r="G139" s="13" t="s">
        <v>212</v>
      </c>
      <c r="H139" s="12">
        <v>-86.156100000000009</v>
      </c>
      <c r="I139">
        <v>589.81799999999998</v>
      </c>
    </row>
    <row r="140" spans="2:9" x14ac:dyDescent="0.3">
      <c r="B140" s="6" t="s">
        <v>1095</v>
      </c>
      <c r="C140">
        <v>120.27839999999999</v>
      </c>
      <c r="D140">
        <v>352.67199999999997</v>
      </c>
      <c r="G140" s="13" t="s">
        <v>1328</v>
      </c>
      <c r="H140" s="12">
        <v>-87.013600000000025</v>
      </c>
      <c r="I140">
        <v>56.279999999999994</v>
      </c>
    </row>
    <row r="141" spans="2:9" x14ac:dyDescent="0.3">
      <c r="B141" s="6" t="s">
        <v>5003</v>
      </c>
      <c r="C141">
        <v>115.5072</v>
      </c>
      <c r="D141">
        <v>240.14999999999998</v>
      </c>
      <c r="G141" s="13" t="s">
        <v>3781</v>
      </c>
      <c r="H141" s="12">
        <v>-89.980799999999988</v>
      </c>
      <c r="I141">
        <v>77.488000000000014</v>
      </c>
    </row>
    <row r="142" spans="2:9" x14ac:dyDescent="0.3">
      <c r="B142" s="6" t="s">
        <v>2202</v>
      </c>
      <c r="C142">
        <v>115.29679999999999</v>
      </c>
      <c r="D142">
        <v>1005.4428</v>
      </c>
      <c r="G142" s="13" t="s">
        <v>2780</v>
      </c>
      <c r="H142" s="12">
        <v>-90.376199999999997</v>
      </c>
      <c r="I142">
        <v>275.05799999999999</v>
      </c>
    </row>
    <row r="143" spans="2:9" x14ac:dyDescent="0.3">
      <c r="B143" s="6" t="s">
        <v>3465</v>
      </c>
      <c r="C143">
        <v>114.65759999999996</v>
      </c>
      <c r="D143">
        <v>477.49999999999994</v>
      </c>
      <c r="G143" s="13" t="s">
        <v>2183</v>
      </c>
      <c r="H143" s="12">
        <v>-91.216299999999961</v>
      </c>
      <c r="I143">
        <v>467.65319999999997</v>
      </c>
    </row>
    <row r="144" spans="2:9" x14ac:dyDescent="0.3">
      <c r="B144" s="6" t="s">
        <v>2137</v>
      </c>
      <c r="C144">
        <v>114.35319999999999</v>
      </c>
      <c r="D144">
        <v>574.476</v>
      </c>
      <c r="G144" s="13" t="s">
        <v>2407</v>
      </c>
      <c r="H144" s="12">
        <v>-91.561200000000014</v>
      </c>
      <c r="I144">
        <v>154.88</v>
      </c>
    </row>
    <row r="145" spans="2:9" x14ac:dyDescent="0.3">
      <c r="B145" s="6" t="s">
        <v>178</v>
      </c>
      <c r="C145">
        <v>114.3432</v>
      </c>
      <c r="D145">
        <v>576.56399999999996</v>
      </c>
      <c r="G145" s="13" t="s">
        <v>1325</v>
      </c>
      <c r="H145" s="12">
        <v>-93.212200000000053</v>
      </c>
      <c r="I145">
        <v>268.28799999999995</v>
      </c>
    </row>
    <row r="146" spans="2:9" x14ac:dyDescent="0.3">
      <c r="B146" s="6" t="s">
        <v>1590</v>
      </c>
      <c r="C146">
        <v>113.80659999999999</v>
      </c>
      <c r="D146">
        <v>292.59199999999998</v>
      </c>
      <c r="G146" s="13" t="s">
        <v>2374</v>
      </c>
      <c r="H146" s="12">
        <v>-95.449800000000124</v>
      </c>
      <c r="I146">
        <v>1361.2440000000004</v>
      </c>
    </row>
    <row r="147" spans="2:9" x14ac:dyDescent="0.3">
      <c r="B147" s="6" t="s">
        <v>4038</v>
      </c>
      <c r="C147">
        <v>112.78800000000001</v>
      </c>
      <c r="D147">
        <v>563.93999999999994</v>
      </c>
      <c r="G147" s="13" t="s">
        <v>4317</v>
      </c>
      <c r="H147" s="12">
        <v>-98.070400000000191</v>
      </c>
      <c r="I147">
        <v>1875.1279999999997</v>
      </c>
    </row>
    <row r="148" spans="2:9" x14ac:dyDescent="0.3">
      <c r="B148" s="6" t="s">
        <v>3261</v>
      </c>
      <c r="C148">
        <v>111.52619999999999</v>
      </c>
      <c r="D148">
        <v>911.25600000000009</v>
      </c>
      <c r="G148" s="13" t="s">
        <v>3075</v>
      </c>
      <c r="H148" s="12">
        <v>-98.284099999999995</v>
      </c>
      <c r="I148">
        <v>345.65600000000001</v>
      </c>
    </row>
    <row r="149" spans="2:9" x14ac:dyDescent="0.3">
      <c r="B149" s="6" t="s">
        <v>1255</v>
      </c>
      <c r="C149">
        <v>110.92179999999999</v>
      </c>
      <c r="D149">
        <v>318.87200000000001</v>
      </c>
      <c r="G149" s="13" t="s">
        <v>1487</v>
      </c>
      <c r="H149" s="12">
        <v>-98.6952</v>
      </c>
      <c r="I149">
        <v>1111.1099999999999</v>
      </c>
    </row>
    <row r="150" spans="2:9" x14ac:dyDescent="0.3">
      <c r="B150" s="6" t="s">
        <v>2074</v>
      </c>
      <c r="C150">
        <v>109.33649999999994</v>
      </c>
      <c r="D150">
        <v>971.88000000000011</v>
      </c>
      <c r="G150" s="13" t="s">
        <v>600</v>
      </c>
      <c r="H150" s="12">
        <v>-101.21440000000003</v>
      </c>
      <c r="I150">
        <v>646.70000000000005</v>
      </c>
    </row>
    <row r="151" spans="2:9" x14ac:dyDescent="0.3">
      <c r="B151" s="6" t="s">
        <v>250</v>
      </c>
      <c r="C151">
        <v>108.1918</v>
      </c>
      <c r="D151">
        <v>249.92000000000002</v>
      </c>
      <c r="G151" s="13" t="s">
        <v>711</v>
      </c>
      <c r="H151" s="12">
        <v>-101.54530000000003</v>
      </c>
      <c r="I151">
        <v>1569.8960000000002</v>
      </c>
    </row>
    <row r="152" spans="2:9" x14ac:dyDescent="0.3">
      <c r="B152" s="6" t="s">
        <v>1127</v>
      </c>
      <c r="C152">
        <v>107.45839999999998</v>
      </c>
      <c r="D152">
        <v>965.85200000000009</v>
      </c>
      <c r="G152" s="13" t="s">
        <v>2652</v>
      </c>
      <c r="H152" s="12">
        <v>-101.80530000000003</v>
      </c>
      <c r="I152">
        <v>468.25499999999988</v>
      </c>
    </row>
    <row r="153" spans="2:9" x14ac:dyDescent="0.3">
      <c r="B153" s="6" t="s">
        <v>3197</v>
      </c>
      <c r="C153">
        <v>106.80379999999997</v>
      </c>
      <c r="D153">
        <v>337.82800000000003</v>
      </c>
      <c r="G153" s="13" t="s">
        <v>2457</v>
      </c>
      <c r="H153" s="12">
        <v>-106.63800000000001</v>
      </c>
      <c r="I153">
        <v>141.47400000000002</v>
      </c>
    </row>
    <row r="154" spans="2:9" x14ac:dyDescent="0.3">
      <c r="B154" s="6" t="s">
        <v>4156</v>
      </c>
      <c r="C154">
        <v>105.9391</v>
      </c>
      <c r="D154">
        <v>340.21999999999997</v>
      </c>
      <c r="G154" s="13" t="s">
        <v>2598</v>
      </c>
      <c r="H154" s="12">
        <v>-107.43870000000003</v>
      </c>
      <c r="I154">
        <v>376.21499999999997</v>
      </c>
    </row>
    <row r="155" spans="2:9" x14ac:dyDescent="0.3">
      <c r="B155" s="6" t="s">
        <v>929</v>
      </c>
      <c r="C155">
        <v>104.58099999999997</v>
      </c>
      <c r="D155">
        <v>872.12199999999996</v>
      </c>
      <c r="G155" s="13" t="s">
        <v>2700</v>
      </c>
      <c r="H155" s="12">
        <v>-108.8304</v>
      </c>
      <c r="I155">
        <v>53.087999999999994</v>
      </c>
    </row>
    <row r="156" spans="2:9" x14ac:dyDescent="0.3">
      <c r="B156" s="6" t="s">
        <v>4605</v>
      </c>
      <c r="C156">
        <v>103.95460000000003</v>
      </c>
      <c r="D156">
        <v>639.83000000000004</v>
      </c>
      <c r="G156" s="13" t="s">
        <v>1557</v>
      </c>
      <c r="H156" s="12">
        <v>-110.05399999999997</v>
      </c>
      <c r="I156">
        <v>339.16119999999995</v>
      </c>
    </row>
    <row r="157" spans="2:9" x14ac:dyDescent="0.3">
      <c r="B157" s="6" t="s">
        <v>2448</v>
      </c>
      <c r="C157">
        <v>103.52020000000009</v>
      </c>
      <c r="D157">
        <v>915.45900000000006</v>
      </c>
      <c r="G157" s="13" t="s">
        <v>954</v>
      </c>
      <c r="H157" s="12">
        <v>-110.40100000000004</v>
      </c>
      <c r="I157">
        <v>65.027999999999992</v>
      </c>
    </row>
    <row r="158" spans="2:9" x14ac:dyDescent="0.3">
      <c r="B158" s="6" t="s">
        <v>1777</v>
      </c>
      <c r="C158">
        <v>102.6357</v>
      </c>
      <c r="D158">
        <v>483.48199999999997</v>
      </c>
      <c r="G158" s="13" t="s">
        <v>2302</v>
      </c>
      <c r="H158" s="12">
        <v>-110.55790000000007</v>
      </c>
      <c r="I158">
        <v>746.34999999999991</v>
      </c>
    </row>
    <row r="159" spans="2:9" x14ac:dyDescent="0.3">
      <c r="B159" s="6" t="s">
        <v>1677</v>
      </c>
      <c r="C159">
        <v>101.87299999999998</v>
      </c>
      <c r="D159">
        <v>651.15200000000004</v>
      </c>
      <c r="G159" s="13" t="s">
        <v>1028</v>
      </c>
      <c r="H159" s="12">
        <v>-110.81209999999999</v>
      </c>
      <c r="I159">
        <v>510.286</v>
      </c>
    </row>
    <row r="160" spans="2:9" x14ac:dyDescent="0.3">
      <c r="B160" s="6" t="s">
        <v>4644</v>
      </c>
      <c r="C160">
        <v>99.936400000000006</v>
      </c>
      <c r="D160">
        <v>373.94</v>
      </c>
      <c r="G160" s="13" t="s">
        <v>3691</v>
      </c>
      <c r="H160" s="12">
        <v>-112.94240000000005</v>
      </c>
      <c r="I160">
        <v>302.29300000000001</v>
      </c>
    </row>
    <row r="161" spans="2:9" x14ac:dyDescent="0.3">
      <c r="B161" s="6" t="s">
        <v>1960</v>
      </c>
      <c r="C161">
        <v>95.296599999999984</v>
      </c>
      <c r="D161">
        <v>769.024</v>
      </c>
      <c r="G161" s="13" t="s">
        <v>831</v>
      </c>
      <c r="H161" s="12">
        <v>-121.27049999999997</v>
      </c>
      <c r="I161">
        <v>559.71</v>
      </c>
    </row>
    <row r="162" spans="2:9" x14ac:dyDescent="0.3">
      <c r="B162" s="6" t="s">
        <v>2293</v>
      </c>
      <c r="C162">
        <v>94.367399999999975</v>
      </c>
      <c r="D162">
        <v>1372.1660000000002</v>
      </c>
      <c r="G162" s="13" t="s">
        <v>2110</v>
      </c>
      <c r="H162" s="12">
        <v>-121.58000000000004</v>
      </c>
      <c r="I162">
        <v>48.631999999999991</v>
      </c>
    </row>
    <row r="163" spans="2:9" x14ac:dyDescent="0.3">
      <c r="B163" s="6" t="s">
        <v>2115</v>
      </c>
      <c r="C163">
        <v>92.0307999999998</v>
      </c>
      <c r="D163">
        <v>3172.7069999999999</v>
      </c>
      <c r="G163" s="13" t="s">
        <v>3712</v>
      </c>
      <c r="H163" s="12">
        <v>-123.51270000000001</v>
      </c>
      <c r="I163">
        <v>393.41399999999999</v>
      </c>
    </row>
    <row r="164" spans="2:9" x14ac:dyDescent="0.3">
      <c r="B164" s="6" t="s">
        <v>3791</v>
      </c>
      <c r="C164">
        <v>91.460800000000006</v>
      </c>
      <c r="D164">
        <v>196.33</v>
      </c>
      <c r="G164" s="13" t="s">
        <v>460</v>
      </c>
      <c r="H164" s="12">
        <v>-125.52189999999992</v>
      </c>
      <c r="I164">
        <v>1406.9169999999995</v>
      </c>
    </row>
    <row r="165" spans="2:9" x14ac:dyDescent="0.3">
      <c r="B165" s="6" t="s">
        <v>3554</v>
      </c>
      <c r="C165">
        <v>89.808199999999971</v>
      </c>
      <c r="D165">
        <v>1122.184</v>
      </c>
      <c r="G165" s="13" t="s">
        <v>4547</v>
      </c>
      <c r="H165" s="12">
        <v>-138.27240000000003</v>
      </c>
      <c r="I165">
        <v>179.42799999999997</v>
      </c>
    </row>
    <row r="166" spans="2:9" x14ac:dyDescent="0.3">
      <c r="B166" s="6" t="s">
        <v>3044</v>
      </c>
      <c r="C166">
        <v>89.030099999999948</v>
      </c>
      <c r="D166">
        <v>528.76800000000003</v>
      </c>
      <c r="G166" s="13" t="s">
        <v>1840</v>
      </c>
      <c r="H166" s="12">
        <v>-140.57780000000005</v>
      </c>
      <c r="I166">
        <v>1061.328</v>
      </c>
    </row>
    <row r="167" spans="2:9" x14ac:dyDescent="0.3">
      <c r="B167" s="6" t="s">
        <v>3355</v>
      </c>
      <c r="C167">
        <v>87.561500000000009</v>
      </c>
      <c r="D167">
        <v>356.95</v>
      </c>
      <c r="G167" s="13" t="s">
        <v>651</v>
      </c>
      <c r="H167" s="12">
        <v>-148.61959999999993</v>
      </c>
      <c r="I167">
        <v>1943.7540000000001</v>
      </c>
    </row>
    <row r="168" spans="2:9" x14ac:dyDescent="0.3">
      <c r="B168" s="6" t="s">
        <v>1059</v>
      </c>
      <c r="C168">
        <v>87.507599999999798</v>
      </c>
      <c r="D168">
        <v>2772.1004000000003</v>
      </c>
      <c r="G168" s="13" t="s">
        <v>286</v>
      </c>
      <c r="H168" s="12">
        <v>-152.71559999999999</v>
      </c>
      <c r="I168">
        <v>890.84099999999989</v>
      </c>
    </row>
    <row r="169" spans="2:9" x14ac:dyDescent="0.3">
      <c r="B169" s="6" t="s">
        <v>1023</v>
      </c>
      <c r="C169">
        <v>86.951399999999992</v>
      </c>
      <c r="D169">
        <v>823.74800000000016</v>
      </c>
      <c r="G169" s="13" t="s">
        <v>204</v>
      </c>
      <c r="H169" s="12">
        <v>-153.20360000000002</v>
      </c>
      <c r="I169">
        <v>679.74799999999993</v>
      </c>
    </row>
    <row r="170" spans="2:9" x14ac:dyDescent="0.3">
      <c r="B170" s="6" t="s">
        <v>2834</v>
      </c>
      <c r="C170">
        <v>86.667099999999991</v>
      </c>
      <c r="D170">
        <v>285.80199999999996</v>
      </c>
      <c r="G170" s="13" t="s">
        <v>432</v>
      </c>
      <c r="H170" s="12">
        <v>-166.87860000000006</v>
      </c>
      <c r="I170">
        <v>122.05199999999999</v>
      </c>
    </row>
    <row r="171" spans="2:9" x14ac:dyDescent="0.3">
      <c r="B171" s="6" t="s">
        <v>24</v>
      </c>
      <c r="C171">
        <v>86.211100000000016</v>
      </c>
      <c r="D171">
        <v>533.63800000000003</v>
      </c>
      <c r="G171" s="13" t="s">
        <v>1746</v>
      </c>
      <c r="H171" s="12">
        <v>-168.35820000000004</v>
      </c>
      <c r="I171">
        <v>614.48799999999994</v>
      </c>
    </row>
    <row r="172" spans="2:9" x14ac:dyDescent="0.3">
      <c r="B172" s="6" t="s">
        <v>4797</v>
      </c>
      <c r="C172">
        <v>84.427199999999999</v>
      </c>
      <c r="D172">
        <v>248.82</v>
      </c>
      <c r="G172" s="13" t="s">
        <v>4239</v>
      </c>
      <c r="H172" s="12">
        <v>-173.34719999999999</v>
      </c>
      <c r="I172">
        <v>933.40800000000002</v>
      </c>
    </row>
    <row r="173" spans="2:9" x14ac:dyDescent="0.3">
      <c r="B173" s="6" t="s">
        <v>527</v>
      </c>
      <c r="C173">
        <v>84.406199999999998</v>
      </c>
      <c r="D173">
        <v>332.59800000000001</v>
      </c>
      <c r="G173" s="13" t="s">
        <v>4886</v>
      </c>
      <c r="H173" s="12">
        <v>-174.09899999999993</v>
      </c>
      <c r="I173">
        <v>1772.306</v>
      </c>
    </row>
    <row r="174" spans="2:9" x14ac:dyDescent="0.3">
      <c r="B174" s="6" t="s">
        <v>2935</v>
      </c>
      <c r="C174">
        <v>83.748899999999978</v>
      </c>
      <c r="D174">
        <v>611.90000000000009</v>
      </c>
      <c r="G174" s="13" t="s">
        <v>681</v>
      </c>
      <c r="H174" s="12">
        <v>-174.256</v>
      </c>
      <c r="I174">
        <v>798.40120000000002</v>
      </c>
    </row>
    <row r="175" spans="2:9" x14ac:dyDescent="0.3">
      <c r="B175" s="6" t="s">
        <v>4443</v>
      </c>
      <c r="C175">
        <v>83.601199999999835</v>
      </c>
      <c r="D175">
        <v>1196.8519999999999</v>
      </c>
      <c r="G175" s="13" t="s">
        <v>1435</v>
      </c>
      <c r="H175" s="12">
        <v>-180.16760000000002</v>
      </c>
      <c r="I175">
        <v>314.55000000000007</v>
      </c>
    </row>
    <row r="176" spans="2:9" x14ac:dyDescent="0.3">
      <c r="B176" s="6" t="s">
        <v>3950</v>
      </c>
      <c r="C176">
        <v>82.949899999999957</v>
      </c>
      <c r="D176">
        <v>933.95</v>
      </c>
      <c r="G176" s="13" t="s">
        <v>2418</v>
      </c>
      <c r="H176" s="12">
        <v>-183.10620000000006</v>
      </c>
      <c r="I176">
        <v>100.85999999999999</v>
      </c>
    </row>
    <row r="177" spans="2:9" x14ac:dyDescent="0.3">
      <c r="B177" s="6" t="s">
        <v>1888</v>
      </c>
      <c r="C177">
        <v>81.432000000000002</v>
      </c>
      <c r="D177">
        <v>180.96</v>
      </c>
      <c r="G177" s="13" t="s">
        <v>1658</v>
      </c>
      <c r="H177" s="12">
        <v>-185.2496000000001</v>
      </c>
      <c r="I177">
        <v>2345.114</v>
      </c>
    </row>
    <row r="178" spans="2:9" x14ac:dyDescent="0.3">
      <c r="B178" s="6" t="s">
        <v>1545</v>
      </c>
      <c r="C178">
        <v>81.111100000000008</v>
      </c>
      <c r="D178">
        <v>291.85000000000002</v>
      </c>
      <c r="G178" s="13" t="s">
        <v>2169</v>
      </c>
      <c r="H178" s="12">
        <v>-187.11870000000016</v>
      </c>
      <c r="I178">
        <v>1831.9759999999999</v>
      </c>
    </row>
    <row r="179" spans="2:9" x14ac:dyDescent="0.3">
      <c r="B179" s="6" t="s">
        <v>1991</v>
      </c>
      <c r="C179">
        <v>80.788199999999989</v>
      </c>
      <c r="D179">
        <v>361.85600000000005</v>
      </c>
      <c r="G179" s="13" t="s">
        <v>481</v>
      </c>
      <c r="H179" s="12">
        <v>-190.50900000000004</v>
      </c>
      <c r="I179">
        <v>104.91999999999999</v>
      </c>
    </row>
    <row r="180" spans="2:9" x14ac:dyDescent="0.3">
      <c r="B180" s="6" t="s">
        <v>3519</v>
      </c>
      <c r="C180">
        <v>80.735999999999976</v>
      </c>
      <c r="D180">
        <v>278.39999999999998</v>
      </c>
      <c r="G180" s="13" t="s">
        <v>4413</v>
      </c>
      <c r="H180" s="12">
        <v>-195.94480000000004</v>
      </c>
      <c r="I180">
        <v>1407.2048</v>
      </c>
    </row>
    <row r="181" spans="2:9" x14ac:dyDescent="0.3">
      <c r="B181" s="6" t="s">
        <v>1050</v>
      </c>
      <c r="C181">
        <v>78.574299999999994</v>
      </c>
      <c r="D181">
        <v>634.12400000000002</v>
      </c>
      <c r="G181" s="13" t="s">
        <v>1379</v>
      </c>
      <c r="H181" s="12">
        <v>-199.2110000000001</v>
      </c>
      <c r="I181">
        <v>1002.29</v>
      </c>
    </row>
    <row r="182" spans="2:9" x14ac:dyDescent="0.3">
      <c r="B182" s="6" t="s">
        <v>1429</v>
      </c>
      <c r="C182">
        <v>78.500699999999981</v>
      </c>
      <c r="D182">
        <v>433.55999999999995</v>
      </c>
      <c r="G182" s="13" t="s">
        <v>2939</v>
      </c>
      <c r="H182" s="12">
        <v>-202.57080000000005</v>
      </c>
      <c r="I182">
        <v>212.71599999999998</v>
      </c>
    </row>
    <row r="183" spans="2:9" x14ac:dyDescent="0.3">
      <c r="B183" s="6" t="s">
        <v>4962</v>
      </c>
      <c r="C183">
        <v>78.091899999999981</v>
      </c>
      <c r="D183">
        <v>582.07000000000005</v>
      </c>
      <c r="G183" s="13" t="s">
        <v>3224</v>
      </c>
      <c r="H183" s="12">
        <v>-211.22540000000001</v>
      </c>
      <c r="I183">
        <v>184.24199999999999</v>
      </c>
    </row>
    <row r="184" spans="2:9" x14ac:dyDescent="0.3">
      <c r="B184" s="6" t="s">
        <v>3583</v>
      </c>
      <c r="C184">
        <v>77.751800000000003</v>
      </c>
      <c r="D184">
        <v>233.108</v>
      </c>
      <c r="G184" s="13" t="s">
        <v>369</v>
      </c>
      <c r="H184" s="12">
        <v>-222.01600000000008</v>
      </c>
      <c r="I184">
        <v>1190.53</v>
      </c>
    </row>
    <row r="185" spans="2:9" x14ac:dyDescent="0.3">
      <c r="B185" s="6" t="s">
        <v>3081</v>
      </c>
      <c r="C185">
        <v>76.884800000000013</v>
      </c>
      <c r="D185">
        <v>315.64599999999996</v>
      </c>
      <c r="G185" s="13" t="s">
        <v>1780</v>
      </c>
      <c r="H185" s="12">
        <v>-222.11839999999998</v>
      </c>
      <c r="I185">
        <v>470.41199999999992</v>
      </c>
    </row>
    <row r="186" spans="2:9" x14ac:dyDescent="0.3">
      <c r="B186" s="6" t="s">
        <v>2454</v>
      </c>
      <c r="C186">
        <v>74.974999999999994</v>
      </c>
      <c r="D186">
        <v>299.89999999999998</v>
      </c>
      <c r="G186" s="13" t="s">
        <v>4383</v>
      </c>
      <c r="H186" s="12">
        <v>-243.16000000000008</v>
      </c>
      <c r="I186">
        <v>97.263999999999982</v>
      </c>
    </row>
    <row r="187" spans="2:9" x14ac:dyDescent="0.3">
      <c r="B187" s="6" t="s">
        <v>3816</v>
      </c>
      <c r="C187">
        <v>74.8142</v>
      </c>
      <c r="D187">
        <v>257.98</v>
      </c>
      <c r="G187" s="13" t="s">
        <v>51</v>
      </c>
      <c r="H187" s="12">
        <v>-248.55400000000003</v>
      </c>
      <c r="I187">
        <v>697.46499999999992</v>
      </c>
    </row>
    <row r="188" spans="2:9" x14ac:dyDescent="0.3">
      <c r="B188" s="6" t="s">
        <v>3809</v>
      </c>
      <c r="C188">
        <v>74.786199999999994</v>
      </c>
      <c r="D188">
        <v>165.28</v>
      </c>
      <c r="G188" s="13" t="s">
        <v>698</v>
      </c>
      <c r="H188" s="12">
        <v>-250.24840000000003</v>
      </c>
      <c r="I188">
        <v>1748.0200000000002</v>
      </c>
    </row>
    <row r="189" spans="2:9" x14ac:dyDescent="0.3">
      <c r="B189" s="6" t="s">
        <v>2894</v>
      </c>
      <c r="C189">
        <v>74.605499999999992</v>
      </c>
      <c r="D189">
        <v>162.38999999999999</v>
      </c>
      <c r="G189" s="13" t="s">
        <v>4696</v>
      </c>
      <c r="H189" s="12">
        <v>-251.29590000000024</v>
      </c>
      <c r="I189">
        <v>1476.27</v>
      </c>
    </row>
    <row r="190" spans="2:9" x14ac:dyDescent="0.3">
      <c r="B190" s="6" t="s">
        <v>656</v>
      </c>
      <c r="C190">
        <v>73.031800000000004</v>
      </c>
      <c r="D190">
        <v>181.20800000000003</v>
      </c>
      <c r="G190" s="13" t="s">
        <v>591</v>
      </c>
      <c r="H190" s="12">
        <v>-259.53620000000006</v>
      </c>
      <c r="I190">
        <v>1003.486</v>
      </c>
    </row>
    <row r="191" spans="2:9" x14ac:dyDescent="0.3">
      <c r="B191" s="6" t="s">
        <v>336</v>
      </c>
      <c r="C191">
        <v>72.595799999999997</v>
      </c>
      <c r="D191">
        <v>898.56</v>
      </c>
      <c r="G191" s="13" t="s">
        <v>2942</v>
      </c>
      <c r="H191" s="12">
        <v>-273.80090000000007</v>
      </c>
      <c r="I191">
        <v>1527.7179999999998</v>
      </c>
    </row>
    <row r="192" spans="2:9" x14ac:dyDescent="0.3">
      <c r="B192" s="6" t="s">
        <v>5007</v>
      </c>
      <c r="C192">
        <v>72.259799999999998</v>
      </c>
      <c r="D192">
        <v>249.58</v>
      </c>
      <c r="G192" s="13" t="s">
        <v>1384</v>
      </c>
      <c r="H192" s="12">
        <v>-275.13870000000014</v>
      </c>
      <c r="I192">
        <v>283.20599999999996</v>
      </c>
    </row>
    <row r="193" spans="2:9" x14ac:dyDescent="0.3">
      <c r="B193" s="6" t="s">
        <v>3442</v>
      </c>
      <c r="C193">
        <v>69.387599999999992</v>
      </c>
      <c r="D193">
        <v>209.37600000000003</v>
      </c>
      <c r="G193" s="13" t="s">
        <v>4828</v>
      </c>
      <c r="H193" s="12">
        <v>-279.40410000000003</v>
      </c>
      <c r="I193">
        <v>781.15200000000004</v>
      </c>
    </row>
    <row r="194" spans="2:9" x14ac:dyDescent="0.3">
      <c r="B194" s="6" t="s">
        <v>5143</v>
      </c>
      <c r="C194">
        <v>68.880899999999997</v>
      </c>
      <c r="D194">
        <v>376.09999999999997</v>
      </c>
      <c r="G194" s="13" t="s">
        <v>2628</v>
      </c>
      <c r="H194" s="12">
        <v>-279.85079999999999</v>
      </c>
      <c r="I194">
        <v>1126.9479999999999</v>
      </c>
    </row>
    <row r="195" spans="2:9" x14ac:dyDescent="0.3">
      <c r="B195" s="6" t="s">
        <v>4703</v>
      </c>
      <c r="C195">
        <v>68.318800000000039</v>
      </c>
      <c r="D195">
        <v>822.05199999999991</v>
      </c>
      <c r="G195" s="13" t="s">
        <v>3707</v>
      </c>
      <c r="H195" s="12">
        <v>-289.71670000000006</v>
      </c>
      <c r="I195">
        <v>2546.4047999999998</v>
      </c>
    </row>
    <row r="196" spans="2:9" x14ac:dyDescent="0.3">
      <c r="B196" s="6" t="s">
        <v>4065</v>
      </c>
      <c r="C196">
        <v>67.442399999999992</v>
      </c>
      <c r="D196">
        <v>186.048</v>
      </c>
      <c r="G196" s="13" t="s">
        <v>1284</v>
      </c>
      <c r="H196" s="12">
        <v>-294.38200000000012</v>
      </c>
      <c r="I196">
        <v>1138.0240000000001</v>
      </c>
    </row>
    <row r="197" spans="2:9" x14ac:dyDescent="0.3">
      <c r="B197" s="6" t="s">
        <v>4667</v>
      </c>
      <c r="C197">
        <v>65.223499999999987</v>
      </c>
      <c r="D197">
        <v>315.28600000000006</v>
      </c>
      <c r="G197" s="13" t="s">
        <v>1462</v>
      </c>
      <c r="H197" s="12">
        <v>-295.24820000000011</v>
      </c>
      <c r="I197">
        <v>729.072</v>
      </c>
    </row>
    <row r="198" spans="2:9" x14ac:dyDescent="0.3">
      <c r="B198" s="6" t="s">
        <v>3122</v>
      </c>
      <c r="C198">
        <v>63.812700000000021</v>
      </c>
      <c r="D198">
        <v>1426.8840000000002</v>
      </c>
      <c r="G198" s="13" t="s">
        <v>3566</v>
      </c>
      <c r="H198" s="12">
        <v>-308.13780000000003</v>
      </c>
      <c r="I198">
        <v>621.55799999999999</v>
      </c>
    </row>
    <row r="199" spans="2:9" x14ac:dyDescent="0.3">
      <c r="B199" s="6" t="s">
        <v>1596</v>
      </c>
      <c r="C199">
        <v>63.250800000000005</v>
      </c>
      <c r="D199">
        <v>609.61400000000003</v>
      </c>
      <c r="G199" s="13" t="s">
        <v>385</v>
      </c>
      <c r="H199" s="12">
        <v>-309.18859999999995</v>
      </c>
      <c r="I199">
        <v>284.84800000000001</v>
      </c>
    </row>
    <row r="200" spans="2:9" x14ac:dyDescent="0.3">
      <c r="B200" s="6" t="s">
        <v>1144</v>
      </c>
      <c r="C200">
        <v>62.448299999999975</v>
      </c>
      <c r="D200">
        <v>333.76600000000002</v>
      </c>
      <c r="G200" s="13" t="s">
        <v>566</v>
      </c>
      <c r="H200" s="12">
        <v>-319.79250000000002</v>
      </c>
      <c r="I200">
        <v>635.67899999999997</v>
      </c>
    </row>
    <row r="201" spans="2:9" x14ac:dyDescent="0.3">
      <c r="B201" s="6" t="s">
        <v>3126</v>
      </c>
      <c r="C201">
        <v>62.269199999999991</v>
      </c>
      <c r="D201">
        <v>1328.1280000000002</v>
      </c>
      <c r="G201" s="13" t="s">
        <v>2212</v>
      </c>
      <c r="H201" s="12">
        <v>-329.83420000000001</v>
      </c>
      <c r="I201">
        <v>889.53599999999994</v>
      </c>
    </row>
    <row r="202" spans="2:9" x14ac:dyDescent="0.3">
      <c r="B202" s="6" t="s">
        <v>1653</v>
      </c>
      <c r="C202">
        <v>62.065800000000003</v>
      </c>
      <c r="D202">
        <v>178.37</v>
      </c>
      <c r="G202" s="13" t="s">
        <v>914</v>
      </c>
      <c r="H202" s="12">
        <v>-340.97860000000003</v>
      </c>
      <c r="I202">
        <v>678.39999999999986</v>
      </c>
    </row>
    <row r="203" spans="2:9" x14ac:dyDescent="0.3">
      <c r="B203" s="6" t="s">
        <v>358</v>
      </c>
      <c r="C203">
        <v>61.793699999999944</v>
      </c>
      <c r="D203">
        <v>697.07399999999996</v>
      </c>
      <c r="G203" s="13" t="s">
        <v>1621</v>
      </c>
      <c r="H203" s="12">
        <v>-352.0866000000002</v>
      </c>
      <c r="I203">
        <v>1757.8535999999999</v>
      </c>
    </row>
    <row r="204" spans="2:9" x14ac:dyDescent="0.3">
      <c r="B204" s="6" t="s">
        <v>4329</v>
      </c>
      <c r="C204">
        <v>61.090399999999988</v>
      </c>
      <c r="D204">
        <v>253.42800000000003</v>
      </c>
      <c r="G204" s="13" t="s">
        <v>4623</v>
      </c>
      <c r="H204" s="12">
        <v>-359.79870000000005</v>
      </c>
      <c r="I204">
        <v>396.39400000000001</v>
      </c>
    </row>
    <row r="205" spans="2:9" x14ac:dyDescent="0.3">
      <c r="B205" s="6" t="s">
        <v>2512</v>
      </c>
      <c r="C205">
        <v>61.026199999999974</v>
      </c>
      <c r="D205">
        <v>304.22399999999999</v>
      </c>
      <c r="G205" s="13" t="s">
        <v>231</v>
      </c>
      <c r="H205" s="12">
        <v>-360.3696000000001</v>
      </c>
      <c r="I205">
        <v>2785.3795999999998</v>
      </c>
    </row>
    <row r="206" spans="2:9" x14ac:dyDescent="0.3">
      <c r="B206" s="6" t="s">
        <v>3191</v>
      </c>
      <c r="C206">
        <v>59.977500000000006</v>
      </c>
      <c r="D206">
        <v>400.97999999999996</v>
      </c>
      <c r="G206" s="13" t="s">
        <v>4273</v>
      </c>
      <c r="H206" s="12">
        <v>-364.37340000000012</v>
      </c>
      <c r="I206">
        <v>296.02199999999999</v>
      </c>
    </row>
    <row r="207" spans="2:9" x14ac:dyDescent="0.3">
      <c r="B207" s="6" t="s">
        <v>2573</v>
      </c>
      <c r="C207">
        <v>59.44819999999995</v>
      </c>
      <c r="D207">
        <v>489.84399999999999</v>
      </c>
      <c r="G207" s="13" t="s">
        <v>1940</v>
      </c>
      <c r="H207" s="12">
        <v>-369.72840000000002</v>
      </c>
      <c r="I207">
        <v>2894.3595999999993</v>
      </c>
    </row>
    <row r="208" spans="2:9" x14ac:dyDescent="0.3">
      <c r="B208" s="6" t="s">
        <v>2256</v>
      </c>
      <c r="C208">
        <v>57.715400000000002</v>
      </c>
      <c r="D208">
        <v>287.38</v>
      </c>
      <c r="G208" s="13" t="s">
        <v>1374</v>
      </c>
      <c r="H208" s="12">
        <v>-375.04289999999992</v>
      </c>
      <c r="I208">
        <v>2757.3779999999997</v>
      </c>
    </row>
    <row r="209" spans="2:9" x14ac:dyDescent="0.3">
      <c r="B209" s="6" t="s">
        <v>586</v>
      </c>
      <c r="C209">
        <v>57.4938</v>
      </c>
      <c r="D209">
        <v>212.94</v>
      </c>
      <c r="G209" s="13" t="s">
        <v>3652</v>
      </c>
      <c r="H209" s="12">
        <v>-387.67590000000007</v>
      </c>
      <c r="I209">
        <v>547.99699999999996</v>
      </c>
    </row>
    <row r="210" spans="2:9" x14ac:dyDescent="0.3">
      <c r="B210" s="6" t="s">
        <v>1770</v>
      </c>
      <c r="C210">
        <v>57.418300000000002</v>
      </c>
      <c r="D210">
        <v>435.83199999999994</v>
      </c>
      <c r="G210" s="13" t="s">
        <v>3335</v>
      </c>
      <c r="H210" s="12">
        <v>-388.28000000000009</v>
      </c>
      <c r="I210">
        <v>327.42</v>
      </c>
    </row>
    <row r="211" spans="2:9" x14ac:dyDescent="0.3">
      <c r="B211" s="6" t="s">
        <v>4895</v>
      </c>
      <c r="C211">
        <v>56.896799999999971</v>
      </c>
      <c r="D211">
        <v>372.44600000000003</v>
      </c>
      <c r="G211" s="13" t="s">
        <v>4076</v>
      </c>
      <c r="H211" s="12">
        <v>-390.95630000000011</v>
      </c>
      <c r="I211">
        <v>954.90200000000004</v>
      </c>
    </row>
    <row r="212" spans="2:9" x14ac:dyDescent="0.3">
      <c r="B212" s="6" t="s">
        <v>449</v>
      </c>
      <c r="C212">
        <v>55.00139999999999</v>
      </c>
      <c r="D212">
        <v>679.39200000000017</v>
      </c>
      <c r="G212" s="13" t="s">
        <v>2042</v>
      </c>
      <c r="H212" s="12">
        <v>-392.85950000000008</v>
      </c>
      <c r="I212">
        <v>145.50399999999996</v>
      </c>
    </row>
    <row r="213" spans="2:9" x14ac:dyDescent="0.3">
      <c r="B213" s="6" t="s">
        <v>2299</v>
      </c>
      <c r="C213">
        <v>54.930399999999992</v>
      </c>
      <c r="D213">
        <v>188.32</v>
      </c>
      <c r="G213" s="13" t="s">
        <v>2839</v>
      </c>
      <c r="H213" s="12">
        <v>-397.12759999999997</v>
      </c>
      <c r="I213">
        <v>2067.7960000000003</v>
      </c>
    </row>
    <row r="214" spans="2:9" x14ac:dyDescent="0.3">
      <c r="B214" s="6" t="s">
        <v>1572</v>
      </c>
      <c r="C214">
        <v>54.796800000000005</v>
      </c>
      <c r="D214">
        <v>144.35999999999999</v>
      </c>
      <c r="G214" s="13" t="s">
        <v>971</v>
      </c>
      <c r="H214" s="12">
        <v>-407.68200000000013</v>
      </c>
      <c r="I214">
        <v>617.70000000000005</v>
      </c>
    </row>
    <row r="215" spans="2:9" x14ac:dyDescent="0.3">
      <c r="B215" s="6" t="s">
        <v>3965</v>
      </c>
      <c r="C215">
        <v>54.444800000000001</v>
      </c>
      <c r="D215">
        <v>115.84</v>
      </c>
      <c r="G215" s="13" t="s">
        <v>1792</v>
      </c>
      <c r="H215" s="12">
        <v>-415.91120000000006</v>
      </c>
      <c r="I215">
        <v>621.5920000000001</v>
      </c>
    </row>
    <row r="216" spans="2:9" x14ac:dyDescent="0.3">
      <c r="B216" s="6" t="s">
        <v>4867</v>
      </c>
      <c r="C216">
        <v>54.438799999999986</v>
      </c>
      <c r="D216">
        <v>269.68</v>
      </c>
      <c r="G216" s="13" t="s">
        <v>5024</v>
      </c>
      <c r="H216" s="12">
        <v>-427.45000000000005</v>
      </c>
      <c r="I216">
        <v>341.96</v>
      </c>
    </row>
    <row r="217" spans="2:9" x14ac:dyDescent="0.3">
      <c r="B217" s="6" t="s">
        <v>192</v>
      </c>
      <c r="C217">
        <v>54.138199999999998</v>
      </c>
      <c r="D217">
        <v>161.01</v>
      </c>
      <c r="G217" s="13" t="s">
        <v>4921</v>
      </c>
      <c r="H217" s="12">
        <v>-473.2698000000002</v>
      </c>
      <c r="I217">
        <v>719.09500000000003</v>
      </c>
    </row>
    <row r="218" spans="2:9" x14ac:dyDescent="0.3">
      <c r="B218" s="6" t="s">
        <v>794</v>
      </c>
      <c r="C218">
        <v>54.083900000000014</v>
      </c>
      <c r="D218">
        <v>225.68</v>
      </c>
      <c r="G218" s="13" t="s">
        <v>2902</v>
      </c>
      <c r="H218" s="12">
        <v>-499.36059999999998</v>
      </c>
      <c r="I218">
        <v>449.45799999999997</v>
      </c>
    </row>
    <row r="219" spans="2:9" x14ac:dyDescent="0.3">
      <c r="B219" s="6" t="s">
        <v>2079</v>
      </c>
      <c r="C219">
        <v>54.058199999999992</v>
      </c>
      <c r="D219">
        <v>281.39600000000002</v>
      </c>
      <c r="G219" s="13" t="s">
        <v>3449</v>
      </c>
      <c r="H219" s="12">
        <v>-527.37620000000004</v>
      </c>
      <c r="I219">
        <v>577.2808</v>
      </c>
    </row>
    <row r="220" spans="2:9" x14ac:dyDescent="0.3">
      <c r="B220" s="6" t="s">
        <v>2614</v>
      </c>
      <c r="C220">
        <v>53.921899999999944</v>
      </c>
      <c r="D220">
        <v>1443.4099999999999</v>
      </c>
      <c r="G220" s="13" t="s">
        <v>196</v>
      </c>
      <c r="H220" s="12">
        <v>-530.16300000000024</v>
      </c>
      <c r="I220">
        <v>807.7890000000001</v>
      </c>
    </row>
    <row r="221" spans="2:9" x14ac:dyDescent="0.3">
      <c r="B221" s="6" t="s">
        <v>4554</v>
      </c>
      <c r="C221">
        <v>53.819100000000006</v>
      </c>
      <c r="D221">
        <v>146.88999999999999</v>
      </c>
      <c r="G221" s="13" t="s">
        <v>731</v>
      </c>
      <c r="H221" s="12">
        <v>-542.5916000000002</v>
      </c>
      <c r="I221">
        <v>401.12399999999991</v>
      </c>
    </row>
    <row r="222" spans="2:9" x14ac:dyDescent="0.3">
      <c r="B222" s="6" t="s">
        <v>769</v>
      </c>
      <c r="C222">
        <v>53.654799999999994</v>
      </c>
      <c r="D222">
        <v>513.15</v>
      </c>
      <c r="G222" s="13" t="s">
        <v>1273</v>
      </c>
      <c r="H222" s="12">
        <v>-556.98370000000045</v>
      </c>
      <c r="I222">
        <v>2903.2129999999997</v>
      </c>
    </row>
    <row r="223" spans="2:9" x14ac:dyDescent="0.3">
      <c r="B223" s="6" t="s">
        <v>2105</v>
      </c>
      <c r="C223">
        <v>52.759299999999975</v>
      </c>
      <c r="D223">
        <v>858.91600000000017</v>
      </c>
      <c r="G223" s="13" t="s">
        <v>488</v>
      </c>
      <c r="H223" s="12">
        <v>-560.82470000000001</v>
      </c>
      <c r="I223">
        <v>1241.413</v>
      </c>
    </row>
    <row r="224" spans="2:9" x14ac:dyDescent="0.3">
      <c r="B224" s="6" t="s">
        <v>2251</v>
      </c>
      <c r="C224">
        <v>52.098499999999937</v>
      </c>
      <c r="D224">
        <v>1344.8130000000001</v>
      </c>
      <c r="G224" s="13" t="s">
        <v>2886</v>
      </c>
      <c r="H224" s="12">
        <v>-650.5971000000003</v>
      </c>
      <c r="I224">
        <v>4780.5519999999997</v>
      </c>
    </row>
    <row r="225" spans="2:9" x14ac:dyDescent="0.3">
      <c r="B225" s="6" t="s">
        <v>184</v>
      </c>
      <c r="C225">
        <v>51.891600000000082</v>
      </c>
      <c r="D225">
        <v>1719.81</v>
      </c>
      <c r="G225" s="13" t="s">
        <v>3739</v>
      </c>
      <c r="H225" s="12">
        <v>-691.9529</v>
      </c>
      <c r="I225">
        <v>1346.9139999999998</v>
      </c>
    </row>
    <row r="226" spans="2:9" x14ac:dyDescent="0.3">
      <c r="B226" s="6" t="s">
        <v>3248</v>
      </c>
      <c r="C226">
        <v>51.289799999999993</v>
      </c>
      <c r="D226">
        <v>224.56</v>
      </c>
      <c r="G226" s="13" t="s">
        <v>1299</v>
      </c>
      <c r="H226" s="12">
        <v>-695.59440000000006</v>
      </c>
      <c r="I226">
        <v>841.24799999999993</v>
      </c>
    </row>
    <row r="227" spans="2:9" x14ac:dyDescent="0.3">
      <c r="B227" s="6" t="s">
        <v>909</v>
      </c>
      <c r="C227">
        <v>50.673799999999858</v>
      </c>
      <c r="D227">
        <v>1711.7059999999999</v>
      </c>
      <c r="G227" s="13" t="s">
        <v>502</v>
      </c>
      <c r="H227" s="12">
        <v>-720.96420000000012</v>
      </c>
      <c r="I227">
        <v>677.43299999999999</v>
      </c>
    </row>
    <row r="228" spans="2:9" x14ac:dyDescent="0.3">
      <c r="B228" s="6" t="s">
        <v>172</v>
      </c>
      <c r="C228">
        <v>50.401700000000019</v>
      </c>
      <c r="D228">
        <v>782.51999999999987</v>
      </c>
      <c r="G228" s="13" t="s">
        <v>966</v>
      </c>
      <c r="H228" s="12">
        <v>-761.99280000000067</v>
      </c>
      <c r="I228">
        <v>5579.94</v>
      </c>
    </row>
    <row r="229" spans="2:9" x14ac:dyDescent="0.3">
      <c r="B229" s="6" t="s">
        <v>2773</v>
      </c>
      <c r="C229">
        <v>50.349800000000009</v>
      </c>
      <c r="D229">
        <v>255.57999999999998</v>
      </c>
      <c r="G229" s="13" t="s">
        <v>3239</v>
      </c>
      <c r="H229" s="12">
        <v>-914.88530000000014</v>
      </c>
      <c r="I229">
        <v>1310.5639999999999</v>
      </c>
    </row>
    <row r="230" spans="2:9" x14ac:dyDescent="0.3">
      <c r="B230" s="6" t="s">
        <v>3806</v>
      </c>
      <c r="C230">
        <v>48.990200000000002</v>
      </c>
      <c r="D230">
        <v>279.94400000000002</v>
      </c>
      <c r="G230" s="13" t="s">
        <v>1829</v>
      </c>
      <c r="H230" s="12">
        <v>-1133.2884000000004</v>
      </c>
      <c r="I230">
        <v>847.19999999999982</v>
      </c>
    </row>
    <row r="231" spans="2:9" x14ac:dyDescent="0.3">
      <c r="B231" s="6" t="s">
        <v>1628</v>
      </c>
      <c r="C231">
        <v>48.945600000000006</v>
      </c>
      <c r="D231">
        <v>108.49600000000002</v>
      </c>
      <c r="G231" s="13" t="s">
        <v>4091</v>
      </c>
      <c r="H231" s="12">
        <v>-1141.47</v>
      </c>
      <c r="I231">
        <v>760.97999999999979</v>
      </c>
    </row>
    <row r="232" spans="2:9" x14ac:dyDescent="0.3">
      <c r="B232" s="6" t="s">
        <v>4344</v>
      </c>
      <c r="C232">
        <v>47.97999999999999</v>
      </c>
      <c r="D232">
        <v>383.84000000000003</v>
      </c>
      <c r="G232" s="13" t="s">
        <v>1189</v>
      </c>
      <c r="H232" s="12">
        <v>-1340.504100000001</v>
      </c>
      <c r="I232">
        <v>1639.4959999999999</v>
      </c>
    </row>
    <row r="233" spans="2:9" x14ac:dyDescent="0.3">
      <c r="B233" s="6" t="s">
        <v>3611</v>
      </c>
      <c r="C233">
        <v>47.566799999999994</v>
      </c>
      <c r="D233">
        <v>107.53199999999998</v>
      </c>
      <c r="G233" s="13" t="s">
        <v>1580</v>
      </c>
      <c r="H233" s="12">
        <v>-1468.5790000000006</v>
      </c>
      <c r="I233">
        <v>3869.8059999999996</v>
      </c>
    </row>
    <row r="234" spans="2:9" x14ac:dyDescent="0.3">
      <c r="B234" s="6" t="s">
        <v>4561</v>
      </c>
      <c r="C234">
        <v>47.447599999999994</v>
      </c>
      <c r="D234">
        <v>197.28800000000001</v>
      </c>
      <c r="G234" s="13" t="s">
        <v>888</v>
      </c>
      <c r="H234" s="12">
        <v>-1878.7892000000022</v>
      </c>
      <c r="I234">
        <v>10539.895999999999</v>
      </c>
    </row>
    <row r="235" spans="2:9" x14ac:dyDescent="0.3">
      <c r="B235" s="6" t="s">
        <v>4210</v>
      </c>
      <c r="C235">
        <v>47.333999999999996</v>
      </c>
      <c r="D235">
        <v>152.75399999999999</v>
      </c>
      <c r="G235" s="13" t="s">
        <v>1567</v>
      </c>
      <c r="H235" s="12">
        <v>-2332.5218</v>
      </c>
      <c r="I235">
        <v>1747.2299999999996</v>
      </c>
    </row>
    <row r="236" spans="2:9" x14ac:dyDescent="0.3">
      <c r="B236" s="6" t="s">
        <v>2194</v>
      </c>
      <c r="C236">
        <v>47.134399999999999</v>
      </c>
      <c r="D236">
        <v>241.34</v>
      </c>
      <c r="G236" s="13" t="s">
        <v>1017</v>
      </c>
      <c r="H236" s="12">
        <v>-2930.8861000000006</v>
      </c>
      <c r="I236">
        <v>1890.8659999999998</v>
      </c>
    </row>
    <row r="237" spans="2:9" x14ac:dyDescent="0.3">
      <c r="B237" s="6" t="s">
        <v>4302</v>
      </c>
      <c r="C237">
        <v>47.037600000000026</v>
      </c>
      <c r="D237">
        <v>470.37600000000009</v>
      </c>
      <c r="G237" s="13" t="s">
        <v>746</v>
      </c>
      <c r="H237" s="12">
        <v>-3805.5490000000018</v>
      </c>
      <c r="I237">
        <v>2680.6919999999996</v>
      </c>
    </row>
    <row r="238" spans="2:9" x14ac:dyDescent="0.3">
      <c r="B238" s="6" t="s">
        <v>4068</v>
      </c>
      <c r="C238">
        <v>46.939199999999992</v>
      </c>
      <c r="D238">
        <v>152.51999999999998</v>
      </c>
    </row>
    <row r="239" spans="2:9" x14ac:dyDescent="0.3">
      <c r="B239" s="6" t="s">
        <v>2806</v>
      </c>
      <c r="C239">
        <v>45.64139999999999</v>
      </c>
      <c r="D239">
        <v>243.166</v>
      </c>
    </row>
    <row r="240" spans="2:9" x14ac:dyDescent="0.3">
      <c r="B240" s="6" t="s">
        <v>1644</v>
      </c>
      <c r="C240">
        <v>44.605999999999995</v>
      </c>
      <c r="D240">
        <v>111.65000000000002</v>
      </c>
    </row>
    <row r="241" spans="2:4" x14ac:dyDescent="0.3">
      <c r="B241" s="6" t="s">
        <v>454</v>
      </c>
      <c r="C241">
        <v>44.320699999999995</v>
      </c>
      <c r="D241">
        <v>293.83999999999997</v>
      </c>
    </row>
    <row r="242" spans="2:4" x14ac:dyDescent="0.3">
      <c r="B242" s="6" t="s">
        <v>1883</v>
      </c>
      <c r="C242">
        <v>44.045999999999992</v>
      </c>
      <c r="D242">
        <v>117.456</v>
      </c>
    </row>
    <row r="243" spans="2:4" x14ac:dyDescent="0.3">
      <c r="B243" s="6" t="s">
        <v>1798</v>
      </c>
      <c r="C243">
        <v>43.923900000000003</v>
      </c>
      <c r="D243">
        <v>183.3</v>
      </c>
    </row>
    <row r="244" spans="2:4" x14ac:dyDescent="0.3">
      <c r="B244" s="6" t="s">
        <v>3049</v>
      </c>
      <c r="C244">
        <v>42.982499999999995</v>
      </c>
      <c r="D244">
        <v>428.81799999999998</v>
      </c>
    </row>
    <row r="245" spans="2:4" x14ac:dyDescent="0.3">
      <c r="B245" s="6" t="s">
        <v>2705</v>
      </c>
      <c r="C245">
        <v>41.459600000000002</v>
      </c>
      <c r="D245">
        <v>208.696</v>
      </c>
    </row>
    <row r="246" spans="2:4" x14ac:dyDescent="0.3">
      <c r="B246" s="6" t="s">
        <v>3916</v>
      </c>
      <c r="C246">
        <v>39.361099999999951</v>
      </c>
      <c r="D246">
        <v>791.5440000000001</v>
      </c>
    </row>
    <row r="247" spans="2:4" x14ac:dyDescent="0.3">
      <c r="B247" s="6" t="s">
        <v>3905</v>
      </c>
      <c r="C247">
        <v>38.272199999999998</v>
      </c>
      <c r="D247">
        <v>222.97600000000003</v>
      </c>
    </row>
    <row r="248" spans="2:4" x14ac:dyDescent="0.3">
      <c r="B248" s="6" t="s">
        <v>2320</v>
      </c>
      <c r="C248">
        <v>37.712699999999998</v>
      </c>
      <c r="D248">
        <v>321.02600000000001</v>
      </c>
    </row>
    <row r="249" spans="2:4" x14ac:dyDescent="0.3">
      <c r="B249" s="6" t="s">
        <v>3266</v>
      </c>
      <c r="C249">
        <v>35.186999999999976</v>
      </c>
      <c r="D249">
        <v>625.08899999999994</v>
      </c>
    </row>
    <row r="250" spans="2:4" x14ac:dyDescent="0.3">
      <c r="B250" s="6" t="s">
        <v>94</v>
      </c>
      <c r="C250">
        <v>34.149899999999967</v>
      </c>
      <c r="D250">
        <v>378.06000000000006</v>
      </c>
    </row>
    <row r="251" spans="2:4" x14ac:dyDescent="0.3">
      <c r="B251" s="6" t="s">
        <v>555</v>
      </c>
      <c r="C251">
        <v>33.830999999999989</v>
      </c>
      <c r="D251">
        <v>100.24000000000001</v>
      </c>
    </row>
    <row r="252" spans="2:4" x14ac:dyDescent="0.3">
      <c r="B252" s="6" t="s">
        <v>1340</v>
      </c>
      <c r="C252">
        <v>33.65059999999999</v>
      </c>
      <c r="D252">
        <v>91.534000000000006</v>
      </c>
    </row>
    <row r="253" spans="2:4" x14ac:dyDescent="0.3">
      <c r="B253" s="6" t="s">
        <v>2619</v>
      </c>
      <c r="C253">
        <v>32.680799999999969</v>
      </c>
      <c r="D253">
        <v>796.32400000000007</v>
      </c>
    </row>
    <row r="254" spans="2:4" x14ac:dyDescent="0.3">
      <c r="B254" s="6" t="s">
        <v>4633</v>
      </c>
      <c r="C254">
        <v>31.586999999999961</v>
      </c>
      <c r="D254">
        <v>526.45000000000005</v>
      </c>
    </row>
    <row r="255" spans="2:4" x14ac:dyDescent="0.3">
      <c r="B255" s="6" t="s">
        <v>4589</v>
      </c>
      <c r="C255">
        <v>31.586999999999961</v>
      </c>
      <c r="D255">
        <v>526.45000000000005</v>
      </c>
    </row>
    <row r="256" spans="2:4" x14ac:dyDescent="0.3">
      <c r="B256" s="6" t="s">
        <v>2674</v>
      </c>
      <c r="C256">
        <v>31.448099999999997</v>
      </c>
      <c r="D256">
        <v>106.56400000000001</v>
      </c>
    </row>
    <row r="257" spans="2:4" x14ac:dyDescent="0.3">
      <c r="B257" s="6" t="s">
        <v>159</v>
      </c>
      <c r="C257">
        <v>31.16840000000002</v>
      </c>
      <c r="D257">
        <v>595.37600000000009</v>
      </c>
    </row>
    <row r="258" spans="2:4" x14ac:dyDescent="0.3">
      <c r="B258" s="6" t="s">
        <v>3313</v>
      </c>
      <c r="C258">
        <v>31.109200000000001</v>
      </c>
      <c r="D258">
        <v>86.263999999999996</v>
      </c>
    </row>
    <row r="259" spans="2:4" x14ac:dyDescent="0.3">
      <c r="B259" s="6" t="s">
        <v>1824</v>
      </c>
      <c r="C259">
        <v>30.680899999999969</v>
      </c>
      <c r="D259">
        <v>629.596</v>
      </c>
    </row>
    <row r="260" spans="2:4" x14ac:dyDescent="0.3">
      <c r="B260" s="6" t="s">
        <v>3697</v>
      </c>
      <c r="C260">
        <v>30.346599999999992</v>
      </c>
      <c r="D260">
        <v>91.544000000000011</v>
      </c>
    </row>
    <row r="261" spans="2:4" x14ac:dyDescent="0.3">
      <c r="B261" s="6" t="s">
        <v>2878</v>
      </c>
      <c r="C261">
        <v>29.857799999999997</v>
      </c>
      <c r="D261">
        <v>139.63800000000003</v>
      </c>
    </row>
    <row r="262" spans="2:4" x14ac:dyDescent="0.3">
      <c r="B262" s="6" t="s">
        <v>4418</v>
      </c>
      <c r="C262">
        <v>28.79519999999998</v>
      </c>
      <c r="D262">
        <v>191.96800000000002</v>
      </c>
    </row>
    <row r="263" spans="2:4" x14ac:dyDescent="0.3">
      <c r="B263" s="6" t="s">
        <v>3160</v>
      </c>
      <c r="C263">
        <v>28.7196</v>
      </c>
      <c r="D263">
        <v>328.22399999999999</v>
      </c>
    </row>
    <row r="264" spans="2:4" x14ac:dyDescent="0.3">
      <c r="B264" s="6" t="s">
        <v>605</v>
      </c>
      <c r="C264">
        <v>28.488799999999937</v>
      </c>
      <c r="D264">
        <v>650.13600000000008</v>
      </c>
    </row>
    <row r="265" spans="2:4" x14ac:dyDescent="0.3">
      <c r="B265" s="6" t="s">
        <v>3378</v>
      </c>
      <c r="C265">
        <v>28.370799999999996</v>
      </c>
      <c r="D265">
        <v>250.48000000000002</v>
      </c>
    </row>
    <row r="266" spans="2:4" x14ac:dyDescent="0.3">
      <c r="B266" s="6" t="s">
        <v>611</v>
      </c>
      <c r="C266">
        <v>28.145200000000003</v>
      </c>
      <c r="D266">
        <v>73.575999999999993</v>
      </c>
    </row>
    <row r="267" spans="2:4" x14ac:dyDescent="0.3">
      <c r="B267" s="6" t="s">
        <v>3859</v>
      </c>
      <c r="C267">
        <v>28.134099999999986</v>
      </c>
      <c r="D267">
        <v>296.66800000000001</v>
      </c>
    </row>
    <row r="268" spans="2:4" x14ac:dyDescent="0.3">
      <c r="B268" s="6" t="s">
        <v>1105</v>
      </c>
      <c r="C268">
        <v>27.597099999999926</v>
      </c>
      <c r="D268">
        <v>1170.75</v>
      </c>
    </row>
    <row r="269" spans="2:4" x14ac:dyDescent="0.3">
      <c r="B269" s="6" t="s">
        <v>2469</v>
      </c>
      <c r="C269">
        <v>26.823999999999995</v>
      </c>
      <c r="D269">
        <v>76.64</v>
      </c>
    </row>
    <row r="270" spans="2:4" x14ac:dyDescent="0.3">
      <c r="B270" s="6" t="s">
        <v>4788</v>
      </c>
      <c r="C270">
        <v>26.465400000000006</v>
      </c>
      <c r="D270">
        <v>73.007999999999996</v>
      </c>
    </row>
    <row r="271" spans="2:4" x14ac:dyDescent="0.3">
      <c r="B271" s="6" t="s">
        <v>4636</v>
      </c>
      <c r="C271">
        <v>26.115600000000015</v>
      </c>
      <c r="D271">
        <v>298.464</v>
      </c>
    </row>
    <row r="272" spans="2:4" x14ac:dyDescent="0.3">
      <c r="B272" s="6" t="s">
        <v>1238</v>
      </c>
      <c r="C272">
        <v>25.225999999999996</v>
      </c>
      <c r="D272">
        <v>70.304000000000002</v>
      </c>
    </row>
    <row r="273" spans="2:4" x14ac:dyDescent="0.3">
      <c r="B273" s="6" t="s">
        <v>3145</v>
      </c>
      <c r="C273">
        <v>25.193000000000023</v>
      </c>
      <c r="D273">
        <v>399.904</v>
      </c>
    </row>
    <row r="274" spans="2:4" x14ac:dyDescent="0.3">
      <c r="B274" s="6" t="s">
        <v>3135</v>
      </c>
      <c r="C274">
        <v>25.060000000000016</v>
      </c>
      <c r="D274">
        <v>286.40000000000003</v>
      </c>
    </row>
    <row r="275" spans="2:4" x14ac:dyDescent="0.3">
      <c r="B275" s="6" t="s">
        <v>4672</v>
      </c>
      <c r="C275">
        <v>24.205199999999998</v>
      </c>
      <c r="D275">
        <v>73.680000000000007</v>
      </c>
    </row>
    <row r="276" spans="2:4" x14ac:dyDescent="0.3">
      <c r="B276" s="6" t="s">
        <v>3208</v>
      </c>
      <c r="C276">
        <v>24.204900000000002</v>
      </c>
      <c r="D276">
        <v>64.59</v>
      </c>
    </row>
    <row r="277" spans="2:4" x14ac:dyDescent="0.3">
      <c r="B277" s="6" t="s">
        <v>4492</v>
      </c>
      <c r="C277">
        <v>24.159299999999998</v>
      </c>
      <c r="D277">
        <v>600.82500000000005</v>
      </c>
    </row>
    <row r="278" spans="2:4" x14ac:dyDescent="0.3">
      <c r="B278" s="6" t="s">
        <v>3096</v>
      </c>
      <c r="C278">
        <v>23.9664</v>
      </c>
      <c r="D278">
        <v>118.822</v>
      </c>
    </row>
    <row r="279" spans="2:4" x14ac:dyDescent="0.3">
      <c r="B279" s="6" t="s">
        <v>1785</v>
      </c>
      <c r="C279">
        <v>23.912399999999995</v>
      </c>
      <c r="D279">
        <v>209.66400000000002</v>
      </c>
    </row>
    <row r="280" spans="2:4" x14ac:dyDescent="0.3">
      <c r="B280" s="6" t="s">
        <v>1536</v>
      </c>
      <c r="C280">
        <v>23.541599999999995</v>
      </c>
      <c r="D280">
        <v>274.096</v>
      </c>
    </row>
    <row r="281" spans="2:4" x14ac:dyDescent="0.3">
      <c r="B281" s="6" t="s">
        <v>4564</v>
      </c>
      <c r="C281">
        <v>23.234999999999992</v>
      </c>
      <c r="D281">
        <v>74.352000000000004</v>
      </c>
    </row>
    <row r="282" spans="2:4" x14ac:dyDescent="0.3">
      <c r="B282" s="6" t="s">
        <v>261</v>
      </c>
      <c r="C282">
        <v>22.847999999999978</v>
      </c>
      <c r="D282">
        <v>146.72</v>
      </c>
    </row>
    <row r="283" spans="2:4" x14ac:dyDescent="0.3">
      <c r="B283" s="6" t="s">
        <v>3547</v>
      </c>
      <c r="C283">
        <v>22.585199999999993</v>
      </c>
      <c r="D283">
        <v>77.88</v>
      </c>
    </row>
    <row r="284" spans="2:4" x14ac:dyDescent="0.3">
      <c r="B284" s="6" t="s">
        <v>1836</v>
      </c>
      <c r="C284">
        <v>21.245599999999996</v>
      </c>
      <c r="D284">
        <v>46.4</v>
      </c>
    </row>
    <row r="285" spans="2:4" x14ac:dyDescent="0.3">
      <c r="B285" s="6" t="s">
        <v>1690</v>
      </c>
      <c r="C285">
        <v>20.633600000000001</v>
      </c>
      <c r="D285">
        <v>79.36</v>
      </c>
    </row>
    <row r="286" spans="2:4" x14ac:dyDescent="0.3">
      <c r="B286" s="6" t="s">
        <v>5191</v>
      </c>
      <c r="C286">
        <v>20.483000000000001</v>
      </c>
      <c r="D286">
        <v>43.85</v>
      </c>
    </row>
    <row r="287" spans="2:4" x14ac:dyDescent="0.3">
      <c r="B287" s="6" t="s">
        <v>4475</v>
      </c>
      <c r="C287">
        <v>19.814399999999999</v>
      </c>
      <c r="D287">
        <v>41.28</v>
      </c>
    </row>
    <row r="288" spans="2:4" x14ac:dyDescent="0.3">
      <c r="B288" s="6" t="s">
        <v>5107</v>
      </c>
      <c r="C288">
        <v>19.596000000000018</v>
      </c>
      <c r="D288">
        <v>195.96000000000004</v>
      </c>
    </row>
    <row r="289" spans="2:4" x14ac:dyDescent="0.3">
      <c r="B289" s="6" t="s">
        <v>5021</v>
      </c>
      <c r="C289">
        <v>19.080000000000002</v>
      </c>
      <c r="D289">
        <v>38.160000000000004</v>
      </c>
    </row>
    <row r="290" spans="2:4" x14ac:dyDescent="0.3">
      <c r="B290" s="6" t="s">
        <v>328</v>
      </c>
      <c r="C290">
        <v>18.37360000000001</v>
      </c>
      <c r="D290">
        <v>209.16800000000001</v>
      </c>
    </row>
    <row r="291" spans="2:4" x14ac:dyDescent="0.3">
      <c r="B291" s="6" t="s">
        <v>3532</v>
      </c>
      <c r="C291">
        <v>18.165599999999998</v>
      </c>
      <c r="D291">
        <v>52.096000000000011</v>
      </c>
    </row>
    <row r="292" spans="2:4" x14ac:dyDescent="0.3">
      <c r="B292" s="6" t="s">
        <v>1216</v>
      </c>
      <c r="C292">
        <v>17.784999999999993</v>
      </c>
      <c r="D292">
        <v>203.12120000000004</v>
      </c>
    </row>
    <row r="293" spans="2:4" x14ac:dyDescent="0.3">
      <c r="B293" s="6" t="s">
        <v>2289</v>
      </c>
      <c r="C293">
        <v>17.665199999999967</v>
      </c>
      <c r="D293">
        <v>265.08600000000001</v>
      </c>
    </row>
    <row r="294" spans="2:4" x14ac:dyDescent="0.3">
      <c r="B294" s="6" t="s">
        <v>1047</v>
      </c>
      <c r="C294">
        <v>17.657399999999996</v>
      </c>
      <c r="D294">
        <v>72.600000000000009</v>
      </c>
    </row>
    <row r="295" spans="2:4" x14ac:dyDescent="0.3">
      <c r="B295" s="6" t="s">
        <v>3759</v>
      </c>
      <c r="C295">
        <v>17.398399999999999</v>
      </c>
      <c r="D295">
        <v>120.88800000000001</v>
      </c>
    </row>
    <row r="296" spans="2:4" x14ac:dyDescent="0.3">
      <c r="B296" s="6" t="s">
        <v>470</v>
      </c>
      <c r="C296">
        <v>17.346800000000009</v>
      </c>
      <c r="D296">
        <v>1232.78</v>
      </c>
    </row>
    <row r="297" spans="2:4" x14ac:dyDescent="0.3">
      <c r="B297" s="6" t="s">
        <v>1311</v>
      </c>
      <c r="C297">
        <v>17.298300000000015</v>
      </c>
      <c r="D297">
        <v>269.59199999999998</v>
      </c>
    </row>
    <row r="298" spans="2:4" x14ac:dyDescent="0.3">
      <c r="B298" s="6" t="s">
        <v>572</v>
      </c>
      <c r="C298">
        <v>17.154</v>
      </c>
      <c r="D298">
        <v>142.34399999999999</v>
      </c>
    </row>
    <row r="299" spans="2:4" x14ac:dyDescent="0.3">
      <c r="B299" s="6" t="s">
        <v>3778</v>
      </c>
      <c r="C299">
        <v>17.133199999999995</v>
      </c>
      <c r="D299">
        <v>47.26400000000001</v>
      </c>
    </row>
    <row r="300" spans="2:4" x14ac:dyDescent="0.3">
      <c r="B300" s="6" t="s">
        <v>2270</v>
      </c>
      <c r="C300">
        <v>16.944999999999993</v>
      </c>
      <c r="D300">
        <v>348.55600000000004</v>
      </c>
    </row>
    <row r="301" spans="2:4" x14ac:dyDescent="0.3">
      <c r="B301" s="6" t="s">
        <v>5104</v>
      </c>
      <c r="C301">
        <v>16.814799999999995</v>
      </c>
      <c r="D301">
        <v>240.36800000000002</v>
      </c>
    </row>
    <row r="302" spans="2:4" x14ac:dyDescent="0.3">
      <c r="B302" s="6" t="s">
        <v>3944</v>
      </c>
      <c r="C302">
        <v>16.794600000000003</v>
      </c>
      <c r="D302">
        <v>58.415999999999997</v>
      </c>
    </row>
    <row r="303" spans="2:4" x14ac:dyDescent="0.3">
      <c r="B303" s="6" t="s">
        <v>1294</v>
      </c>
      <c r="C303">
        <v>16.787500000000001</v>
      </c>
      <c r="D303">
        <v>67.150000000000006</v>
      </c>
    </row>
    <row r="304" spans="2:4" x14ac:dyDescent="0.3">
      <c r="B304" s="6" t="s">
        <v>1718</v>
      </c>
      <c r="C304">
        <v>16.656399999999998</v>
      </c>
      <c r="D304">
        <v>61.603999999999999</v>
      </c>
    </row>
    <row r="305" spans="2:4" x14ac:dyDescent="0.3">
      <c r="B305" s="6" t="s">
        <v>3872</v>
      </c>
      <c r="C305">
        <v>15.938399999999998</v>
      </c>
      <c r="D305">
        <v>54.96</v>
      </c>
    </row>
    <row r="306" spans="2:4" x14ac:dyDescent="0.3">
      <c r="B306" s="6" t="s">
        <v>4387</v>
      </c>
      <c r="C306">
        <v>15.653399999999994</v>
      </c>
      <c r="D306">
        <v>68.712000000000003</v>
      </c>
    </row>
    <row r="307" spans="2:4" x14ac:dyDescent="0.3">
      <c r="B307" s="6" t="s">
        <v>352</v>
      </c>
      <c r="C307">
        <v>15.552000000000001</v>
      </c>
      <c r="D307">
        <v>32.400000000000006</v>
      </c>
    </row>
    <row r="308" spans="2:4" x14ac:dyDescent="0.3">
      <c r="B308" s="6" t="s">
        <v>1401</v>
      </c>
      <c r="C308">
        <v>14.921299999999949</v>
      </c>
      <c r="D308">
        <v>1181.0060000000001</v>
      </c>
    </row>
    <row r="309" spans="2:4" x14ac:dyDescent="0.3">
      <c r="B309" s="6" t="s">
        <v>3415</v>
      </c>
      <c r="C309">
        <v>14.870699999999998</v>
      </c>
      <c r="D309">
        <v>47.97</v>
      </c>
    </row>
    <row r="310" spans="2:4" x14ac:dyDescent="0.3">
      <c r="B310" s="6" t="s">
        <v>2057</v>
      </c>
      <c r="C310">
        <v>14.747399999999958</v>
      </c>
      <c r="D310">
        <v>1737.2560000000001</v>
      </c>
    </row>
    <row r="311" spans="2:4" x14ac:dyDescent="0.3">
      <c r="B311" s="6" t="s">
        <v>2435</v>
      </c>
      <c r="C311">
        <v>14.601599999999994</v>
      </c>
      <c r="D311">
        <v>634.11300000000006</v>
      </c>
    </row>
    <row r="312" spans="2:4" x14ac:dyDescent="0.3">
      <c r="B312" s="6" t="s">
        <v>114</v>
      </c>
      <c r="C312">
        <v>14.0442</v>
      </c>
      <c r="D312">
        <v>272.42</v>
      </c>
    </row>
    <row r="313" spans="2:4" x14ac:dyDescent="0.3">
      <c r="B313" s="6" t="s">
        <v>4746</v>
      </c>
      <c r="C313">
        <v>13.967199999999998</v>
      </c>
      <c r="D313">
        <v>53.72</v>
      </c>
    </row>
    <row r="314" spans="2:4" x14ac:dyDescent="0.3">
      <c r="B314" s="6" t="s">
        <v>2735</v>
      </c>
      <c r="C314">
        <v>13.857900000000008</v>
      </c>
      <c r="D314">
        <v>158.376</v>
      </c>
    </row>
    <row r="315" spans="2:4" x14ac:dyDescent="0.3">
      <c r="B315" s="6" t="s">
        <v>3578</v>
      </c>
      <c r="C315">
        <v>13.585400000000007</v>
      </c>
      <c r="D315">
        <v>1225.5564000000002</v>
      </c>
    </row>
    <row r="316" spans="2:4" x14ac:dyDescent="0.3">
      <c r="B316" s="6" t="s">
        <v>4311</v>
      </c>
      <c r="C316">
        <v>13.564199999999998</v>
      </c>
      <c r="D316">
        <v>67.210000000000008</v>
      </c>
    </row>
    <row r="317" spans="2:4" x14ac:dyDescent="0.3">
      <c r="B317" s="6" t="s">
        <v>3895</v>
      </c>
      <c r="C317">
        <v>13.229299999999995</v>
      </c>
      <c r="D317">
        <v>151.19200000000001</v>
      </c>
    </row>
    <row r="318" spans="2:4" x14ac:dyDescent="0.3">
      <c r="B318" s="6" t="s">
        <v>3841</v>
      </c>
      <c r="C318">
        <v>13.0548</v>
      </c>
      <c r="D318">
        <v>30.36</v>
      </c>
    </row>
    <row r="319" spans="2:4" x14ac:dyDescent="0.3">
      <c r="B319" s="6" t="s">
        <v>2284</v>
      </c>
      <c r="C319">
        <v>12.926799999999993</v>
      </c>
      <c r="D319">
        <v>169.18800000000002</v>
      </c>
    </row>
    <row r="320" spans="2:4" x14ac:dyDescent="0.3">
      <c r="B320" s="6" t="s">
        <v>3602</v>
      </c>
      <c r="C320">
        <v>12.357999999999997</v>
      </c>
      <c r="D320">
        <v>33.4</v>
      </c>
    </row>
    <row r="321" spans="2:4" x14ac:dyDescent="0.3">
      <c r="B321" s="6" t="s">
        <v>1477</v>
      </c>
      <c r="C321">
        <v>12.217899999999986</v>
      </c>
      <c r="D321">
        <v>110.84</v>
      </c>
    </row>
    <row r="322" spans="2:4" x14ac:dyDescent="0.3">
      <c r="B322" s="6" t="s">
        <v>1965</v>
      </c>
      <c r="C322">
        <v>12.1052</v>
      </c>
      <c r="D322">
        <v>260.99200000000002</v>
      </c>
    </row>
    <row r="323" spans="2:4" x14ac:dyDescent="0.3">
      <c r="B323" s="6" t="s">
        <v>2687</v>
      </c>
      <c r="C323">
        <v>11.996000000000002</v>
      </c>
      <c r="D323">
        <v>119.96000000000001</v>
      </c>
    </row>
    <row r="324" spans="2:4" x14ac:dyDescent="0.3">
      <c r="B324" s="6" t="s">
        <v>4832</v>
      </c>
      <c r="C324">
        <v>11.967600000000001</v>
      </c>
      <c r="D324">
        <v>73.56</v>
      </c>
    </row>
    <row r="325" spans="2:4" x14ac:dyDescent="0.3">
      <c r="B325" s="6" t="s">
        <v>4029</v>
      </c>
      <c r="C325">
        <v>11.933999999999983</v>
      </c>
      <c r="D325">
        <v>217.44000000000003</v>
      </c>
    </row>
    <row r="326" spans="2:4" x14ac:dyDescent="0.3">
      <c r="B326" s="6" t="s">
        <v>4639</v>
      </c>
      <c r="C326">
        <v>11.8248</v>
      </c>
      <c r="D326">
        <v>30.32</v>
      </c>
    </row>
    <row r="327" spans="2:4" x14ac:dyDescent="0.3">
      <c r="B327" s="6" t="s">
        <v>1494</v>
      </c>
      <c r="C327">
        <v>11.296199999999992</v>
      </c>
      <c r="D327">
        <v>91.527999999999992</v>
      </c>
    </row>
    <row r="328" spans="2:4" x14ac:dyDescent="0.3">
      <c r="B328" s="6" t="s">
        <v>2279</v>
      </c>
      <c r="C328">
        <v>11.048400000000001</v>
      </c>
      <c r="D328">
        <v>89.82</v>
      </c>
    </row>
    <row r="329" spans="2:4" x14ac:dyDescent="0.3">
      <c r="B329" s="6" t="s">
        <v>4057</v>
      </c>
      <c r="C329">
        <v>11.0288</v>
      </c>
      <c r="D329">
        <v>34.048000000000002</v>
      </c>
    </row>
    <row r="330" spans="2:4" x14ac:dyDescent="0.3">
      <c r="B330" s="6" t="s">
        <v>1249</v>
      </c>
      <c r="C330">
        <v>10.958399999999983</v>
      </c>
      <c r="D330">
        <v>273.95999999999998</v>
      </c>
    </row>
    <row r="331" spans="2:4" x14ac:dyDescent="0.3">
      <c r="B331" s="6" t="s">
        <v>61</v>
      </c>
      <c r="C331">
        <v>10.917999999999996</v>
      </c>
      <c r="D331">
        <v>40.544000000000004</v>
      </c>
    </row>
    <row r="332" spans="2:4" x14ac:dyDescent="0.3">
      <c r="B332" s="6" t="s">
        <v>236</v>
      </c>
      <c r="C332">
        <v>10.7424</v>
      </c>
      <c r="D332">
        <v>22.38</v>
      </c>
    </row>
    <row r="333" spans="2:4" x14ac:dyDescent="0.3">
      <c r="B333" s="6" t="s">
        <v>4512</v>
      </c>
      <c r="C333">
        <v>10.488</v>
      </c>
      <c r="D333">
        <v>50.784000000000006</v>
      </c>
    </row>
    <row r="334" spans="2:4" x14ac:dyDescent="0.3">
      <c r="B334" s="6" t="s">
        <v>4855</v>
      </c>
      <c r="C334">
        <v>9.8783999999999992</v>
      </c>
      <c r="D334">
        <v>20.16</v>
      </c>
    </row>
    <row r="335" spans="2:4" x14ac:dyDescent="0.3">
      <c r="B335" s="6" t="s">
        <v>640</v>
      </c>
      <c r="C335">
        <v>9.716399999999993</v>
      </c>
      <c r="D335">
        <v>663.75</v>
      </c>
    </row>
    <row r="336" spans="2:4" x14ac:dyDescent="0.3">
      <c r="B336" s="6" t="s">
        <v>808</v>
      </c>
      <c r="C336">
        <v>9.5256000000000007</v>
      </c>
      <c r="D336">
        <v>19.440000000000001</v>
      </c>
    </row>
    <row r="337" spans="2:4" x14ac:dyDescent="0.3">
      <c r="B337" s="6" t="s">
        <v>4679</v>
      </c>
      <c r="C337">
        <v>9.5081000000000007</v>
      </c>
      <c r="D337">
        <v>20.23</v>
      </c>
    </row>
    <row r="338" spans="2:4" x14ac:dyDescent="0.3">
      <c r="B338" s="6" t="s">
        <v>3736</v>
      </c>
      <c r="C338">
        <v>9.2560999999999929</v>
      </c>
      <c r="D338">
        <v>132.95000000000002</v>
      </c>
    </row>
    <row r="339" spans="2:4" x14ac:dyDescent="0.3">
      <c r="B339" s="6" t="s">
        <v>1415</v>
      </c>
      <c r="C339">
        <v>9.2498999999999985</v>
      </c>
      <c r="D339">
        <v>36.293999999999997</v>
      </c>
    </row>
    <row r="340" spans="2:4" x14ac:dyDescent="0.3">
      <c r="B340" s="6" t="s">
        <v>2100</v>
      </c>
      <c r="C340">
        <v>8.93</v>
      </c>
      <c r="D340">
        <v>19</v>
      </c>
    </row>
    <row r="341" spans="2:4" x14ac:dyDescent="0.3">
      <c r="B341" s="6" t="s">
        <v>3032</v>
      </c>
      <c r="C341">
        <v>8.6619999999999919</v>
      </c>
      <c r="D341">
        <v>86.62</v>
      </c>
    </row>
    <row r="342" spans="2:4" x14ac:dyDescent="0.3">
      <c r="B342" s="6" t="s">
        <v>5036</v>
      </c>
      <c r="C342">
        <v>8.5727999999999991</v>
      </c>
      <c r="D342">
        <v>18.240000000000002</v>
      </c>
    </row>
    <row r="343" spans="2:4" x14ac:dyDescent="0.3">
      <c r="B343" s="6" t="s">
        <v>5237</v>
      </c>
      <c r="C343">
        <v>8.465600000000002</v>
      </c>
      <c r="D343">
        <v>32.56</v>
      </c>
    </row>
    <row r="344" spans="2:4" x14ac:dyDescent="0.3">
      <c r="B344" s="6" t="s">
        <v>406</v>
      </c>
      <c r="C344">
        <v>8.4255999999998963</v>
      </c>
      <c r="D344">
        <v>622.37</v>
      </c>
    </row>
    <row r="345" spans="2:4" x14ac:dyDescent="0.3">
      <c r="B345" s="6" t="s">
        <v>422</v>
      </c>
      <c r="C345">
        <v>7.615399999999994</v>
      </c>
      <c r="D345">
        <v>46.864000000000004</v>
      </c>
    </row>
    <row r="346" spans="2:4" x14ac:dyDescent="0.3">
      <c r="B346" s="6" t="s">
        <v>534</v>
      </c>
      <c r="C346">
        <v>7.4871999999999996</v>
      </c>
      <c r="D346">
        <v>15.28</v>
      </c>
    </row>
    <row r="347" spans="2:4" x14ac:dyDescent="0.3">
      <c r="B347" s="6" t="s">
        <v>1233</v>
      </c>
      <c r="C347">
        <v>7.3541999999999996</v>
      </c>
      <c r="D347">
        <v>99.876000000000005</v>
      </c>
    </row>
    <row r="348" spans="2:4" x14ac:dyDescent="0.3">
      <c r="B348" s="6" t="s">
        <v>3753</v>
      </c>
      <c r="C348">
        <v>7.3185000000000056</v>
      </c>
      <c r="D348">
        <v>264.03299999999996</v>
      </c>
    </row>
    <row r="349" spans="2:4" x14ac:dyDescent="0.3">
      <c r="B349" s="6" t="s">
        <v>3769</v>
      </c>
      <c r="C349">
        <v>6.9794999999999909</v>
      </c>
      <c r="D349">
        <v>111.67200000000001</v>
      </c>
    </row>
    <row r="350" spans="2:4" x14ac:dyDescent="0.3">
      <c r="B350" s="6" t="s">
        <v>270</v>
      </c>
      <c r="C350">
        <v>6.5120000000000005</v>
      </c>
      <c r="D350">
        <v>16.28</v>
      </c>
    </row>
    <row r="351" spans="2:4" x14ac:dyDescent="0.3">
      <c r="B351" s="6" t="s">
        <v>2715</v>
      </c>
      <c r="C351">
        <v>6.4308000000000014</v>
      </c>
      <c r="D351">
        <v>22.368000000000002</v>
      </c>
    </row>
    <row r="352" spans="2:4" x14ac:dyDescent="0.3">
      <c r="B352" s="6" t="s">
        <v>2164</v>
      </c>
      <c r="C352">
        <v>6.1792000000000016</v>
      </c>
      <c r="D352">
        <v>61.792000000000002</v>
      </c>
    </row>
    <row r="353" spans="2:4" x14ac:dyDescent="0.3">
      <c r="B353" s="6" t="s">
        <v>5216</v>
      </c>
      <c r="C353">
        <v>6.0864000000000003</v>
      </c>
      <c r="D353">
        <v>12.68</v>
      </c>
    </row>
    <row r="354" spans="2:4" x14ac:dyDescent="0.3">
      <c r="B354" s="6" t="s">
        <v>154</v>
      </c>
      <c r="C354">
        <v>6.0659999999999989</v>
      </c>
      <c r="D354">
        <v>16.176000000000002</v>
      </c>
    </row>
    <row r="355" spans="2:4" x14ac:dyDescent="0.3">
      <c r="B355" s="6" t="s">
        <v>3624</v>
      </c>
      <c r="C355">
        <v>6.0451999999999995</v>
      </c>
      <c r="D355">
        <v>12.86</v>
      </c>
    </row>
    <row r="356" spans="2:4" x14ac:dyDescent="0.3">
      <c r="B356" s="6" t="s">
        <v>1447</v>
      </c>
      <c r="C356">
        <v>6.0416000000000025</v>
      </c>
      <c r="D356">
        <v>60.415999999999997</v>
      </c>
    </row>
    <row r="357" spans="2:4" x14ac:dyDescent="0.3">
      <c r="B357" s="6" t="s">
        <v>4131</v>
      </c>
      <c r="C357">
        <v>5.7995999999999981</v>
      </c>
      <c r="D357">
        <v>22.992000000000001</v>
      </c>
    </row>
    <row r="358" spans="2:4" x14ac:dyDescent="0.3">
      <c r="B358" s="6" t="s">
        <v>3057</v>
      </c>
      <c r="C358">
        <v>5.3969999999999914</v>
      </c>
      <c r="D358">
        <v>86.352000000000004</v>
      </c>
    </row>
    <row r="359" spans="2:4" x14ac:dyDescent="0.3">
      <c r="B359" s="6" t="s">
        <v>4204</v>
      </c>
      <c r="C359">
        <v>5.3109999999999999</v>
      </c>
      <c r="D359">
        <v>19.669999999999998</v>
      </c>
    </row>
    <row r="360" spans="2:4" x14ac:dyDescent="0.3">
      <c r="B360" s="6" t="s">
        <v>1701</v>
      </c>
      <c r="C360">
        <v>5.2299999999999898</v>
      </c>
      <c r="D360">
        <v>133.92000000000002</v>
      </c>
    </row>
    <row r="361" spans="2:4" x14ac:dyDescent="0.3">
      <c r="B361" s="6" t="s">
        <v>5228</v>
      </c>
      <c r="C361">
        <v>5.1839999999999993</v>
      </c>
      <c r="D361">
        <v>10.8</v>
      </c>
    </row>
    <row r="362" spans="2:4" x14ac:dyDescent="0.3">
      <c r="B362" s="6" t="s">
        <v>5197</v>
      </c>
      <c r="C362">
        <v>4.9949999999999992</v>
      </c>
      <c r="D362">
        <v>15.984000000000002</v>
      </c>
    </row>
    <row r="363" spans="2:4" x14ac:dyDescent="0.3">
      <c r="B363" s="6" t="s">
        <v>2762</v>
      </c>
      <c r="C363">
        <v>4.9647999999999985</v>
      </c>
      <c r="D363">
        <v>17.12</v>
      </c>
    </row>
    <row r="364" spans="2:4" x14ac:dyDescent="0.3">
      <c r="B364" s="6" t="s">
        <v>1211</v>
      </c>
      <c r="C364">
        <v>4.9632000000000005</v>
      </c>
      <c r="D364">
        <v>49.632000000000005</v>
      </c>
    </row>
    <row r="365" spans="2:4" x14ac:dyDescent="0.3">
      <c r="B365" s="6" t="s">
        <v>4265</v>
      </c>
      <c r="C365">
        <v>4.9615999999999989</v>
      </c>
      <c r="D365">
        <v>49.616000000000007</v>
      </c>
    </row>
    <row r="366" spans="2:4" x14ac:dyDescent="0.3">
      <c r="B366" s="6" t="s">
        <v>821</v>
      </c>
      <c r="C366">
        <v>4.8671999999999969</v>
      </c>
      <c r="D366">
        <v>34.752000000000002</v>
      </c>
    </row>
    <row r="367" spans="2:4" x14ac:dyDescent="0.3">
      <c r="B367" s="6" t="s">
        <v>2739</v>
      </c>
      <c r="C367">
        <v>4.7789999999999999</v>
      </c>
      <c r="D367">
        <v>25.488</v>
      </c>
    </row>
    <row r="368" spans="2:4" x14ac:dyDescent="0.3">
      <c r="B368" s="6" t="s">
        <v>2668</v>
      </c>
      <c r="C368">
        <v>4.5040000000000031</v>
      </c>
      <c r="D368">
        <v>45.04</v>
      </c>
    </row>
    <row r="369" spans="2:4" x14ac:dyDescent="0.3">
      <c r="B369" s="6" t="s">
        <v>3644</v>
      </c>
      <c r="C369">
        <v>4.4954999999999998</v>
      </c>
      <c r="D369">
        <v>9.99</v>
      </c>
    </row>
    <row r="370" spans="2:4" x14ac:dyDescent="0.3">
      <c r="B370" s="6" t="s">
        <v>4359</v>
      </c>
      <c r="C370">
        <v>4.2047999999999996</v>
      </c>
      <c r="D370">
        <v>8.76</v>
      </c>
    </row>
    <row r="371" spans="2:4" x14ac:dyDescent="0.3">
      <c r="B371" s="6" t="s">
        <v>378</v>
      </c>
      <c r="C371">
        <v>4.1748000000000012</v>
      </c>
      <c r="D371">
        <v>16.608000000000004</v>
      </c>
    </row>
    <row r="372" spans="2:4" x14ac:dyDescent="0.3">
      <c r="B372" s="6" t="s">
        <v>4006</v>
      </c>
      <c r="C372">
        <v>4.1034000000000006</v>
      </c>
      <c r="D372">
        <v>18.720000000000002</v>
      </c>
    </row>
    <row r="373" spans="2:4" x14ac:dyDescent="0.3">
      <c r="B373" s="6" t="s">
        <v>1389</v>
      </c>
      <c r="C373">
        <v>3.944999999999999</v>
      </c>
      <c r="D373">
        <v>12.624000000000001</v>
      </c>
    </row>
    <row r="374" spans="2:4" x14ac:dyDescent="0.3">
      <c r="B374" s="6" t="s">
        <v>3984</v>
      </c>
      <c r="C374">
        <v>3.8843999999999994</v>
      </c>
      <c r="D374">
        <v>11.952000000000002</v>
      </c>
    </row>
    <row r="375" spans="2:4" x14ac:dyDescent="0.3">
      <c r="B375" s="6" t="s">
        <v>5160</v>
      </c>
      <c r="C375">
        <v>3.6288</v>
      </c>
      <c r="D375">
        <v>10.368000000000002</v>
      </c>
    </row>
    <row r="376" spans="2:4" x14ac:dyDescent="0.3">
      <c r="B376" s="6" t="s">
        <v>3229</v>
      </c>
      <c r="C376">
        <v>3.5742000000000012</v>
      </c>
      <c r="D376">
        <v>13.616</v>
      </c>
    </row>
    <row r="377" spans="2:4" x14ac:dyDescent="0.3">
      <c r="B377" s="6" t="s">
        <v>4877</v>
      </c>
      <c r="C377">
        <v>3.3524000000000003</v>
      </c>
      <c r="D377">
        <v>9.2480000000000011</v>
      </c>
    </row>
    <row r="378" spans="2:4" x14ac:dyDescent="0.3">
      <c r="B378" s="6" t="s">
        <v>3288</v>
      </c>
      <c r="C378">
        <v>3.3098999999999998</v>
      </c>
      <c r="D378">
        <v>15.576000000000001</v>
      </c>
    </row>
    <row r="379" spans="2:4" x14ac:dyDescent="0.3">
      <c r="B379" s="6" t="s">
        <v>799</v>
      </c>
      <c r="C379">
        <v>2.3613999999999464</v>
      </c>
      <c r="D379">
        <v>444.49200000000002</v>
      </c>
    </row>
    <row r="380" spans="2:4" x14ac:dyDescent="0.3">
      <c r="B380" s="6" t="s">
        <v>4912</v>
      </c>
      <c r="C380">
        <v>2.3219999999999974</v>
      </c>
      <c r="D380">
        <v>20.64</v>
      </c>
    </row>
    <row r="381" spans="2:4" x14ac:dyDescent="0.3">
      <c r="B381" s="6" t="s">
        <v>2785</v>
      </c>
      <c r="C381">
        <v>2.1815999999999676</v>
      </c>
      <c r="D381">
        <v>1813.5291999999997</v>
      </c>
    </row>
    <row r="382" spans="2:4" x14ac:dyDescent="0.3">
      <c r="B382" s="6" t="s">
        <v>4116</v>
      </c>
      <c r="C382">
        <v>2.0999999999999996</v>
      </c>
      <c r="D382">
        <v>6</v>
      </c>
    </row>
    <row r="383" spans="2:4" x14ac:dyDescent="0.3">
      <c r="B383" s="6" t="s">
        <v>2816</v>
      </c>
      <c r="C383">
        <v>2.0979999999999812</v>
      </c>
      <c r="D383">
        <v>376.64000000000004</v>
      </c>
    </row>
    <row r="384" spans="2:4" x14ac:dyDescent="0.3">
      <c r="B384" s="6" t="s">
        <v>4363</v>
      </c>
      <c r="C384">
        <v>2.0649999999999986</v>
      </c>
      <c r="D384">
        <v>16.520000000000003</v>
      </c>
    </row>
    <row r="385" spans="2:4" x14ac:dyDescent="0.3">
      <c r="B385" s="6" t="s">
        <v>3801</v>
      </c>
      <c r="C385">
        <v>1.846500000000006</v>
      </c>
      <c r="D385">
        <v>358.548</v>
      </c>
    </row>
    <row r="386" spans="2:4" x14ac:dyDescent="0.3">
      <c r="B386" s="6" t="s">
        <v>1550</v>
      </c>
      <c r="C386">
        <v>1.8144</v>
      </c>
      <c r="D386">
        <v>5.1840000000000011</v>
      </c>
    </row>
    <row r="387" spans="2:4" x14ac:dyDescent="0.3">
      <c r="B387" s="6" t="s">
        <v>2802</v>
      </c>
      <c r="C387">
        <v>1.5509999999999984</v>
      </c>
      <c r="D387">
        <v>24.816000000000003</v>
      </c>
    </row>
    <row r="388" spans="2:4" x14ac:dyDescent="0.3">
      <c r="B388" s="6" t="s">
        <v>738</v>
      </c>
      <c r="C388">
        <v>1.331599999999999</v>
      </c>
      <c r="D388">
        <v>26.632000000000001</v>
      </c>
    </row>
    <row r="389" spans="2:4" x14ac:dyDescent="0.3">
      <c r="B389" s="6" t="s">
        <v>3822</v>
      </c>
      <c r="C389">
        <v>1.2348000000000008</v>
      </c>
      <c r="D389">
        <v>14.111999999999998</v>
      </c>
    </row>
    <row r="390" spans="2:4" x14ac:dyDescent="0.3">
      <c r="B390" s="6" t="s">
        <v>4504</v>
      </c>
      <c r="C390">
        <v>1.1775000000000002</v>
      </c>
      <c r="D390">
        <v>23.55</v>
      </c>
    </row>
    <row r="391" spans="2:4" x14ac:dyDescent="0.3">
      <c r="B391" s="6" t="s">
        <v>2393</v>
      </c>
      <c r="C391">
        <v>1.0019999999999993</v>
      </c>
      <c r="D391">
        <v>8.016</v>
      </c>
    </row>
    <row r="392" spans="2:4" x14ac:dyDescent="0.3">
      <c r="B392" s="6" t="s">
        <v>4297</v>
      </c>
      <c r="C392">
        <v>0.95759999999999934</v>
      </c>
      <c r="D392">
        <v>12.768000000000001</v>
      </c>
    </row>
    <row r="393" spans="2:4" x14ac:dyDescent="0.3">
      <c r="B393" s="6" t="s">
        <v>4647</v>
      </c>
      <c r="C393">
        <v>0.90999999999999981</v>
      </c>
      <c r="D393">
        <v>2.9120000000000004</v>
      </c>
    </row>
    <row r="394" spans="2:4" x14ac:dyDescent="0.3">
      <c r="B394" s="6" t="s">
        <v>3551</v>
      </c>
      <c r="C394">
        <v>0.8087999999999993</v>
      </c>
      <c r="D394">
        <v>10.784000000000001</v>
      </c>
    </row>
    <row r="395" spans="2:4" x14ac:dyDescent="0.3">
      <c r="B395" s="6" t="s">
        <v>2853</v>
      </c>
      <c r="C395">
        <v>0.69929999999999914</v>
      </c>
      <c r="D395">
        <v>69.930000000000007</v>
      </c>
    </row>
    <row r="396" spans="2:4" x14ac:dyDescent="0.3">
      <c r="B396" s="6" t="s">
        <v>3234</v>
      </c>
      <c r="C396">
        <v>0.46409999999999996</v>
      </c>
      <c r="D396">
        <v>5.3040000000000003</v>
      </c>
    </row>
    <row r="397" spans="2:4" x14ac:dyDescent="0.3">
      <c r="B397" s="6" t="s">
        <v>3934</v>
      </c>
      <c r="C397">
        <v>0.43759999999999089</v>
      </c>
      <c r="D397">
        <v>214.72000000000003</v>
      </c>
    </row>
    <row r="398" spans="2:4" x14ac:dyDescent="0.3">
      <c r="B398" s="6" t="s">
        <v>2850</v>
      </c>
      <c r="C398">
        <v>0</v>
      </c>
      <c r="D398">
        <v>241.49999999999997</v>
      </c>
    </row>
    <row r="399" spans="2:4" x14ac:dyDescent="0.3">
      <c r="B399" s="6" t="s">
        <v>4892</v>
      </c>
      <c r="C399">
        <v>-0.34880000000000033</v>
      </c>
      <c r="D399">
        <v>1.7440000000000002</v>
      </c>
    </row>
    <row r="400" spans="2:4" x14ac:dyDescent="0.3">
      <c r="B400" s="6" t="s">
        <v>1068</v>
      </c>
      <c r="C400">
        <v>-0.37800000000000367</v>
      </c>
      <c r="D400">
        <v>24.040000000000003</v>
      </c>
    </row>
    <row r="401" spans="2:4" x14ac:dyDescent="0.3">
      <c r="B401" s="6" t="s">
        <v>2866</v>
      </c>
      <c r="C401">
        <v>-0.39519999999999378</v>
      </c>
      <c r="D401">
        <v>84.608000000000004</v>
      </c>
    </row>
    <row r="402" spans="2:4" x14ac:dyDescent="0.3">
      <c r="B402" s="6" t="s">
        <v>1467</v>
      </c>
      <c r="C402">
        <v>-0.63560000000000194</v>
      </c>
      <c r="D402">
        <v>18.259999999999998</v>
      </c>
    </row>
    <row r="403" spans="2:4" x14ac:dyDescent="0.3">
      <c r="B403" s="6" t="s">
        <v>391</v>
      </c>
      <c r="C403">
        <v>-0.65220000000001477</v>
      </c>
      <c r="D403">
        <v>348.54200000000003</v>
      </c>
    </row>
    <row r="404" spans="2:4" x14ac:dyDescent="0.3">
      <c r="B404" s="6" t="s">
        <v>4219</v>
      </c>
      <c r="C404">
        <v>-0.94520000000000004</v>
      </c>
      <c r="D404">
        <v>0.55599999999999983</v>
      </c>
    </row>
    <row r="405" spans="2:4" x14ac:dyDescent="0.3">
      <c r="B405" s="6" t="s">
        <v>1264</v>
      </c>
      <c r="C405">
        <v>-1.0656000000000017</v>
      </c>
      <c r="D405">
        <v>37.295999999999999</v>
      </c>
    </row>
    <row r="406" spans="2:4" x14ac:dyDescent="0.3">
      <c r="B406" s="6" t="s">
        <v>2601</v>
      </c>
      <c r="C406">
        <v>-1.3583999999999987</v>
      </c>
      <c r="D406">
        <v>27.168000000000003</v>
      </c>
    </row>
    <row r="407" spans="2:4" x14ac:dyDescent="0.3">
      <c r="B407" s="6" t="s">
        <v>4398</v>
      </c>
      <c r="C407">
        <v>-1.4413</v>
      </c>
      <c r="D407">
        <v>1.988</v>
      </c>
    </row>
    <row r="408" spans="2:4" x14ac:dyDescent="0.3">
      <c r="B408" s="6" t="s">
        <v>2363</v>
      </c>
      <c r="C408">
        <v>-1.7688000000000113</v>
      </c>
      <c r="D408">
        <v>111.76000000000002</v>
      </c>
    </row>
    <row r="409" spans="2:4" x14ac:dyDescent="0.3">
      <c r="B409" s="6" t="s">
        <v>1753</v>
      </c>
      <c r="C409">
        <v>-1.8904000000000001</v>
      </c>
      <c r="D409">
        <v>1.1119999999999997</v>
      </c>
    </row>
    <row r="410" spans="2:4" x14ac:dyDescent="0.3">
      <c r="B410" s="6" t="s">
        <v>3431</v>
      </c>
      <c r="C410">
        <v>-1.9188000000000134</v>
      </c>
      <c r="D410">
        <v>114.84</v>
      </c>
    </row>
    <row r="411" spans="2:4" x14ac:dyDescent="0.3">
      <c r="B411" s="6" t="s">
        <v>5015</v>
      </c>
      <c r="C411">
        <v>-1.934400000000001</v>
      </c>
      <c r="D411">
        <v>1.2479999999999998</v>
      </c>
    </row>
    <row r="412" spans="2:4" x14ac:dyDescent="0.3">
      <c r="B412" s="6" t="s">
        <v>2742</v>
      </c>
      <c r="C412">
        <v>-2.2200000000000131</v>
      </c>
      <c r="D412">
        <v>88.800000000000011</v>
      </c>
    </row>
    <row r="413" spans="2:4" x14ac:dyDescent="0.3">
      <c r="B413" s="6" t="s">
        <v>2430</v>
      </c>
      <c r="C413">
        <v>-2.8380000000000001</v>
      </c>
      <c r="D413">
        <v>1.7199999999999995</v>
      </c>
    </row>
    <row r="414" spans="2:4" x14ac:dyDescent="0.3">
      <c r="B414" s="6" t="s">
        <v>4213</v>
      </c>
      <c r="C414">
        <v>-3.0396000000000001</v>
      </c>
      <c r="D414">
        <v>1.7879999999999996</v>
      </c>
    </row>
    <row r="415" spans="2:4" x14ac:dyDescent="0.3">
      <c r="B415" s="6" t="s">
        <v>2534</v>
      </c>
      <c r="C415">
        <v>-3.1480000000000192</v>
      </c>
      <c r="D415">
        <v>270.35599999999999</v>
      </c>
    </row>
    <row r="416" spans="2:4" x14ac:dyDescent="0.3">
      <c r="B416" s="6" t="s">
        <v>1918</v>
      </c>
      <c r="C416">
        <v>-3.1973000000000127</v>
      </c>
      <c r="D416">
        <v>249.55499999999998</v>
      </c>
    </row>
    <row r="417" spans="2:4" x14ac:dyDescent="0.3">
      <c r="B417" s="6" t="s">
        <v>3846</v>
      </c>
      <c r="C417">
        <v>-3.9032000000000009</v>
      </c>
      <c r="D417">
        <v>2.2959999999999994</v>
      </c>
    </row>
    <row r="418" spans="2:4" x14ac:dyDescent="0.3">
      <c r="B418" s="6" t="s">
        <v>1034</v>
      </c>
      <c r="C418">
        <v>-3.9400999999999904</v>
      </c>
      <c r="D418">
        <v>346.98199999999997</v>
      </c>
    </row>
    <row r="419" spans="2:4" x14ac:dyDescent="0.3">
      <c r="B419" s="6" t="s">
        <v>4054</v>
      </c>
      <c r="C419">
        <v>-4.0888000000001021</v>
      </c>
      <c r="D419">
        <v>878.77799999999991</v>
      </c>
    </row>
    <row r="420" spans="2:4" x14ac:dyDescent="0.3">
      <c r="B420" s="6" t="s">
        <v>4682</v>
      </c>
      <c r="C420">
        <v>-4.2588000000000363</v>
      </c>
      <c r="D420">
        <v>298.11599999999999</v>
      </c>
    </row>
    <row r="421" spans="2:4" x14ac:dyDescent="0.3">
      <c r="B421" s="6" t="s">
        <v>2916</v>
      </c>
      <c r="C421">
        <v>-4.3343999999999454</v>
      </c>
      <c r="D421">
        <v>1977.47</v>
      </c>
    </row>
    <row r="422" spans="2:4" x14ac:dyDescent="0.3">
      <c r="B422" s="6" t="s">
        <v>4533</v>
      </c>
      <c r="C422">
        <v>-4.4660000000000002</v>
      </c>
      <c r="D422">
        <v>1.6239999999999994</v>
      </c>
    </row>
    <row r="423" spans="2:4" x14ac:dyDescent="0.3">
      <c r="B423" s="6" t="s">
        <v>3838</v>
      </c>
      <c r="C423">
        <v>-4.7040000000000006</v>
      </c>
      <c r="D423">
        <v>3.1359999999999992</v>
      </c>
    </row>
    <row r="424" spans="2:4" x14ac:dyDescent="0.3">
      <c r="B424" s="6" t="s">
        <v>1585</v>
      </c>
      <c r="C424">
        <v>-4.804800000000002</v>
      </c>
      <c r="D424">
        <v>8.7360000000000007</v>
      </c>
    </row>
    <row r="425" spans="2:4" x14ac:dyDescent="0.3">
      <c r="B425" s="6" t="s">
        <v>2559</v>
      </c>
      <c r="C425">
        <v>-5.8101999999999938</v>
      </c>
      <c r="D425">
        <v>146.9408</v>
      </c>
    </row>
    <row r="426" spans="2:4" x14ac:dyDescent="0.3">
      <c r="B426" s="6" t="s">
        <v>1901</v>
      </c>
      <c r="C426">
        <v>-5.8346000000000231</v>
      </c>
      <c r="D426">
        <v>408.42200000000003</v>
      </c>
    </row>
    <row r="427" spans="2:4" x14ac:dyDescent="0.3">
      <c r="B427" s="6" t="s">
        <v>130</v>
      </c>
      <c r="C427">
        <v>-5.9620000000000033</v>
      </c>
      <c r="D427">
        <v>63.16</v>
      </c>
    </row>
    <row r="428" spans="2:4" x14ac:dyDescent="0.3">
      <c r="B428" s="6" t="s">
        <v>2049</v>
      </c>
      <c r="C428">
        <v>-6.1662000000000212</v>
      </c>
      <c r="D428">
        <v>253.33999999999997</v>
      </c>
    </row>
    <row r="429" spans="2:4" x14ac:dyDescent="0.3">
      <c r="B429" s="6" t="s">
        <v>4807</v>
      </c>
      <c r="C429">
        <v>-6.2432000000000247</v>
      </c>
      <c r="D429">
        <v>345.21279999999996</v>
      </c>
    </row>
    <row r="430" spans="2:4" x14ac:dyDescent="0.3">
      <c r="B430" s="6" t="s">
        <v>3351</v>
      </c>
      <c r="C430">
        <v>-6.647300000000004</v>
      </c>
      <c r="D430">
        <v>37.445999999999998</v>
      </c>
    </row>
    <row r="431" spans="2:4" x14ac:dyDescent="0.3">
      <c r="B431" s="6" t="s">
        <v>309</v>
      </c>
      <c r="C431">
        <v>-6.7298000000000062</v>
      </c>
      <c r="D431">
        <v>92.43</v>
      </c>
    </row>
    <row r="432" spans="2:4" x14ac:dyDescent="0.3">
      <c r="B432" s="6" t="s">
        <v>2521</v>
      </c>
      <c r="C432">
        <v>-7.4357999999999969</v>
      </c>
      <c r="D432">
        <v>17.496000000000002</v>
      </c>
    </row>
    <row r="433" spans="2:4" x14ac:dyDescent="0.3">
      <c r="B433" s="6" t="s">
        <v>1351</v>
      </c>
      <c r="C433">
        <v>-8.0774999999999864</v>
      </c>
      <c r="D433">
        <v>646.20000000000005</v>
      </c>
    </row>
    <row r="434" spans="2:4" x14ac:dyDescent="0.3">
      <c r="B434" s="6" t="s">
        <v>2460</v>
      </c>
      <c r="C434">
        <v>-8.2160000000000366</v>
      </c>
      <c r="D434">
        <v>374.07600000000002</v>
      </c>
    </row>
    <row r="435" spans="2:4" x14ac:dyDescent="0.3">
      <c r="B435" s="6" t="s">
        <v>1554</v>
      </c>
      <c r="C435">
        <v>-8.5794000000000779</v>
      </c>
      <c r="D435">
        <v>600.55799999999999</v>
      </c>
    </row>
    <row r="436" spans="2:4" x14ac:dyDescent="0.3">
      <c r="B436" s="6" t="s">
        <v>2747</v>
      </c>
      <c r="C436">
        <v>-8.6192000000000348</v>
      </c>
      <c r="D436">
        <v>775.01</v>
      </c>
    </row>
    <row r="437" spans="2:4" x14ac:dyDescent="0.3">
      <c r="B437" s="6" t="s">
        <v>402</v>
      </c>
      <c r="C437">
        <v>-9.1335000000000122</v>
      </c>
      <c r="D437">
        <v>127.869</v>
      </c>
    </row>
    <row r="438" spans="2:4" x14ac:dyDescent="0.3">
      <c r="B438" s="6" t="s">
        <v>136</v>
      </c>
      <c r="C438">
        <v>-9.6400999999999861</v>
      </c>
      <c r="D438">
        <v>712.572</v>
      </c>
    </row>
    <row r="439" spans="2:4" x14ac:dyDescent="0.3">
      <c r="B439" s="6" t="s">
        <v>943</v>
      </c>
      <c r="C439">
        <v>-9.717599999999976</v>
      </c>
      <c r="D439">
        <v>340.11599999999999</v>
      </c>
    </row>
    <row r="440" spans="2:4" x14ac:dyDescent="0.3">
      <c r="B440" s="6" t="s">
        <v>5275</v>
      </c>
      <c r="C440">
        <v>-9.7235999999999905</v>
      </c>
      <c r="D440">
        <v>125.97999999999999</v>
      </c>
    </row>
    <row r="441" spans="2:4" x14ac:dyDescent="0.3">
      <c r="B441" s="6" t="s">
        <v>1316</v>
      </c>
      <c r="C441">
        <v>-11.084800000000005</v>
      </c>
      <c r="D441">
        <v>6.9279999999999982</v>
      </c>
    </row>
    <row r="442" spans="2:4" x14ac:dyDescent="0.3">
      <c r="B442" s="6" t="s">
        <v>841</v>
      </c>
      <c r="C442">
        <v>-11.52</v>
      </c>
      <c r="D442">
        <v>7.6799999999999979</v>
      </c>
    </row>
    <row r="443" spans="2:4" x14ac:dyDescent="0.3">
      <c r="B443" s="6" t="s">
        <v>3254</v>
      </c>
      <c r="C443">
        <v>-11.58650000000001</v>
      </c>
      <c r="D443">
        <v>1026.5699999999997</v>
      </c>
    </row>
    <row r="444" spans="2:4" x14ac:dyDescent="0.3">
      <c r="B444" s="6" t="s">
        <v>3657</v>
      </c>
      <c r="C444">
        <v>-11.587200000000003</v>
      </c>
      <c r="D444">
        <v>6.8159999999999981</v>
      </c>
    </row>
    <row r="445" spans="2:4" x14ac:dyDescent="0.3">
      <c r="B445" s="6" t="s">
        <v>3491</v>
      </c>
      <c r="C445">
        <v>-11.974400000000006</v>
      </c>
      <c r="D445">
        <v>87.311999999999998</v>
      </c>
    </row>
    <row r="446" spans="2:4" x14ac:dyDescent="0.3">
      <c r="B446" s="6" t="s">
        <v>3573</v>
      </c>
      <c r="C446">
        <v>-12.006399999999999</v>
      </c>
      <c r="D446">
        <v>15.008000000000003</v>
      </c>
    </row>
    <row r="447" spans="2:4" x14ac:dyDescent="0.3">
      <c r="B447" s="6" t="s">
        <v>3909</v>
      </c>
      <c r="C447">
        <v>-13.632200000000006</v>
      </c>
      <c r="D447">
        <v>60.440000000000005</v>
      </c>
    </row>
    <row r="448" spans="2:4" x14ac:dyDescent="0.3">
      <c r="B448" s="6" t="s">
        <v>2649</v>
      </c>
      <c r="C448">
        <v>-13.883700000000005</v>
      </c>
      <c r="D448">
        <v>30.263999999999999</v>
      </c>
    </row>
    <row r="449" spans="2:4" x14ac:dyDescent="0.3">
      <c r="B449" s="6" t="s">
        <v>2481</v>
      </c>
      <c r="C449">
        <v>-15.145400000000008</v>
      </c>
      <c r="D449">
        <v>17.323999999999998</v>
      </c>
    </row>
    <row r="450" spans="2:4" x14ac:dyDescent="0.3">
      <c r="B450" s="6" t="s">
        <v>2811</v>
      </c>
      <c r="C450">
        <v>-15.239200000000022</v>
      </c>
      <c r="D450">
        <v>244.47200000000001</v>
      </c>
    </row>
    <row r="451" spans="2:4" x14ac:dyDescent="0.3">
      <c r="B451" s="6" t="s">
        <v>3616</v>
      </c>
      <c r="C451">
        <v>-16.192800000000005</v>
      </c>
      <c r="D451">
        <v>179.608</v>
      </c>
    </row>
    <row r="452" spans="2:4" x14ac:dyDescent="0.3">
      <c r="B452" s="6" t="s">
        <v>1972</v>
      </c>
      <c r="C452">
        <v>-17.011600000000005</v>
      </c>
      <c r="D452">
        <v>110.80799999999999</v>
      </c>
    </row>
    <row r="453" spans="2:4" x14ac:dyDescent="0.3">
      <c r="B453" s="6" t="s">
        <v>2019</v>
      </c>
      <c r="C453">
        <v>-17.050200000000018</v>
      </c>
      <c r="D453">
        <v>315.75919999999996</v>
      </c>
    </row>
    <row r="454" spans="2:4" x14ac:dyDescent="0.3">
      <c r="B454" s="6" t="s">
        <v>1672</v>
      </c>
      <c r="C454">
        <v>-17.055600000000005</v>
      </c>
      <c r="D454">
        <v>80.88</v>
      </c>
    </row>
    <row r="455" spans="2:4" x14ac:dyDescent="0.3">
      <c r="B455" s="6" t="s">
        <v>3671</v>
      </c>
      <c r="C455">
        <v>-17.390300000000021</v>
      </c>
      <c r="D455">
        <v>886.2</v>
      </c>
    </row>
    <row r="456" spans="2:4" x14ac:dyDescent="0.3">
      <c r="B456" s="6" t="s">
        <v>4524</v>
      </c>
      <c r="C456">
        <v>-17.443199999999997</v>
      </c>
      <c r="D456">
        <v>30.336000000000006</v>
      </c>
    </row>
    <row r="457" spans="2:4" x14ac:dyDescent="0.3">
      <c r="B457" s="6" t="s">
        <v>2064</v>
      </c>
      <c r="C457">
        <v>-18.623999999999995</v>
      </c>
      <c r="D457">
        <v>142.52000000000004</v>
      </c>
    </row>
    <row r="458" spans="2:4" x14ac:dyDescent="0.3">
      <c r="B458" s="6" t="s">
        <v>4539</v>
      </c>
      <c r="C458">
        <v>-18.872800000000009</v>
      </c>
      <c r="D458">
        <v>12.175999999999998</v>
      </c>
    </row>
    <row r="459" spans="2:4" x14ac:dyDescent="0.3">
      <c r="B459" s="6" t="s">
        <v>3091</v>
      </c>
      <c r="C459">
        <v>-18.939599999999999</v>
      </c>
      <c r="D459">
        <v>131.476</v>
      </c>
    </row>
    <row r="460" spans="2:4" x14ac:dyDescent="0.3">
      <c r="B460" s="6" t="s">
        <v>3219</v>
      </c>
      <c r="C460">
        <v>-19.602000000000007</v>
      </c>
      <c r="D460">
        <v>8.711999999999998</v>
      </c>
    </row>
    <row r="461" spans="2:4" x14ac:dyDescent="0.3">
      <c r="B461" s="6" t="s">
        <v>5010</v>
      </c>
      <c r="C461">
        <v>-19.863999999999997</v>
      </c>
      <c r="D461">
        <v>30.560000000000002</v>
      </c>
    </row>
    <row r="462" spans="2:4" x14ac:dyDescent="0.3">
      <c r="B462" s="6" t="s">
        <v>4146</v>
      </c>
      <c r="C462">
        <v>-20.617600000000003</v>
      </c>
      <c r="D462">
        <v>12.127999999999997</v>
      </c>
    </row>
    <row r="463" spans="2:4" x14ac:dyDescent="0.3">
      <c r="B463" s="6" t="s">
        <v>1279</v>
      </c>
      <c r="C463">
        <v>-23.89200000000001</v>
      </c>
      <c r="D463">
        <v>14.479999999999997</v>
      </c>
    </row>
    <row r="464" spans="2:4" x14ac:dyDescent="0.3">
      <c r="B464" s="6" t="s">
        <v>3524</v>
      </c>
      <c r="C464">
        <v>-24.842999999999961</v>
      </c>
      <c r="D464">
        <v>347.80200000000002</v>
      </c>
    </row>
    <row r="465" spans="2:4" x14ac:dyDescent="0.3">
      <c r="B465" s="6" t="s">
        <v>3170</v>
      </c>
      <c r="C465">
        <v>-24.893600000000006</v>
      </c>
      <c r="D465">
        <v>22.16</v>
      </c>
    </row>
    <row r="466" spans="2:4" x14ac:dyDescent="0.3">
      <c r="B466" s="6" t="s">
        <v>4999</v>
      </c>
      <c r="C466">
        <v>-25.648000000000003</v>
      </c>
      <c r="D466">
        <v>16.029999999999998</v>
      </c>
    </row>
    <row r="467" spans="2:4" x14ac:dyDescent="0.3">
      <c r="B467" s="6" t="s">
        <v>1008</v>
      </c>
      <c r="C467">
        <v>-25.728800000000021</v>
      </c>
      <c r="D467">
        <v>495.72480000000002</v>
      </c>
    </row>
    <row r="468" spans="2:4" x14ac:dyDescent="0.3">
      <c r="B468" s="6" t="s">
        <v>1087</v>
      </c>
      <c r="C468">
        <v>-26.481400000000029</v>
      </c>
      <c r="D468">
        <v>149.80599999999998</v>
      </c>
    </row>
    <row r="469" spans="2:4" x14ac:dyDescent="0.3">
      <c r="B469" s="6" t="s">
        <v>4924</v>
      </c>
      <c r="C469">
        <v>-26.789499999999997</v>
      </c>
      <c r="D469">
        <v>321.202</v>
      </c>
    </row>
    <row r="470" spans="2:4" x14ac:dyDescent="0.3">
      <c r="B470" s="6" t="s">
        <v>2671</v>
      </c>
      <c r="C470">
        <v>-26.955000000000009</v>
      </c>
      <c r="D470">
        <v>159.86000000000001</v>
      </c>
    </row>
    <row r="471" spans="2:4" x14ac:dyDescent="0.3">
      <c r="B471" s="6" t="s">
        <v>1482</v>
      </c>
      <c r="C471">
        <v>-27.63</v>
      </c>
      <c r="D471">
        <v>18.419999999999995</v>
      </c>
    </row>
    <row r="472" spans="2:4" x14ac:dyDescent="0.3">
      <c r="B472" s="6" t="s">
        <v>3301</v>
      </c>
      <c r="C472">
        <v>-28.321099999999987</v>
      </c>
      <c r="D472">
        <v>441.25599999999997</v>
      </c>
    </row>
    <row r="473" spans="2:4" x14ac:dyDescent="0.3">
      <c r="B473" s="6" t="s">
        <v>924</v>
      </c>
      <c r="C473">
        <v>-28.931200000000015</v>
      </c>
      <c r="D473">
        <v>100.74799999999999</v>
      </c>
    </row>
    <row r="474" spans="2:4" x14ac:dyDescent="0.3">
      <c r="B474" s="6" t="s">
        <v>741</v>
      </c>
      <c r="C474">
        <v>-29.343599999999995</v>
      </c>
      <c r="D474">
        <v>123.55199999999999</v>
      </c>
    </row>
    <row r="475" spans="2:4" x14ac:dyDescent="0.3">
      <c r="B475" s="6" t="s">
        <v>560</v>
      </c>
      <c r="C475">
        <v>-31.359600000000011</v>
      </c>
      <c r="D475">
        <v>108.43800000000002</v>
      </c>
    </row>
    <row r="476" spans="2:4" x14ac:dyDescent="0.3">
      <c r="B476" s="6" t="s">
        <v>814</v>
      </c>
      <c r="C476">
        <v>-31.879200000000004</v>
      </c>
      <c r="D476">
        <v>224.73599999999999</v>
      </c>
    </row>
    <row r="477" spans="2:4" x14ac:dyDescent="0.3">
      <c r="B477" s="6" t="s">
        <v>2227</v>
      </c>
      <c r="C477">
        <v>-31.881500000000013</v>
      </c>
      <c r="D477">
        <v>108.184</v>
      </c>
    </row>
    <row r="478" spans="2:4" x14ac:dyDescent="0.3">
      <c r="B478" s="6" t="s">
        <v>5066</v>
      </c>
      <c r="C478">
        <v>-32.984999999999999</v>
      </c>
      <c r="D478">
        <v>21.989999999999995</v>
      </c>
    </row>
    <row r="479" spans="2:4" x14ac:dyDescent="0.3">
      <c r="B479" s="6" t="s">
        <v>548</v>
      </c>
      <c r="C479">
        <v>-33.391800000000011</v>
      </c>
      <c r="D479">
        <v>38.571999999999996</v>
      </c>
    </row>
    <row r="480" spans="2:4" x14ac:dyDescent="0.3">
      <c r="B480" s="6" t="s">
        <v>3885</v>
      </c>
      <c r="C480">
        <v>-34.065200000000004</v>
      </c>
      <c r="D480">
        <v>448.41800000000001</v>
      </c>
    </row>
    <row r="481" spans="2:4" x14ac:dyDescent="0.3">
      <c r="B481" s="6" t="s">
        <v>223</v>
      </c>
      <c r="C481">
        <v>-34.445100000000053</v>
      </c>
      <c r="D481">
        <v>513.86099999999999</v>
      </c>
    </row>
    <row r="482" spans="2:4" x14ac:dyDescent="0.3">
      <c r="B482" s="6" t="s">
        <v>4996</v>
      </c>
      <c r="C482">
        <v>-34.463000000000008</v>
      </c>
      <c r="D482">
        <v>65.839999999999989</v>
      </c>
    </row>
    <row r="483" spans="2:4" x14ac:dyDescent="0.3">
      <c r="B483" s="6" t="s">
        <v>5056</v>
      </c>
      <c r="C483">
        <v>-35.395899999999997</v>
      </c>
      <c r="D483">
        <v>258.75599999999997</v>
      </c>
    </row>
    <row r="484" spans="2:4" x14ac:dyDescent="0.3">
      <c r="B484" s="6" t="s">
        <v>1406</v>
      </c>
      <c r="C484">
        <v>-38.247200000000035</v>
      </c>
      <c r="D484">
        <v>1023.904</v>
      </c>
    </row>
    <row r="485" spans="2:4" x14ac:dyDescent="0.3">
      <c r="B485" s="6" t="s">
        <v>4496</v>
      </c>
      <c r="C485">
        <v>-39.638200000000026</v>
      </c>
      <c r="D485">
        <v>112.91200000000001</v>
      </c>
    </row>
    <row r="486" spans="2:4" x14ac:dyDescent="0.3">
      <c r="B486" s="6" t="s">
        <v>2083</v>
      </c>
      <c r="C486">
        <v>-39.868300000000133</v>
      </c>
      <c r="D486">
        <v>1305.81</v>
      </c>
    </row>
    <row r="487" spans="2:4" x14ac:dyDescent="0.3">
      <c r="B487" s="6" t="s">
        <v>2349</v>
      </c>
      <c r="C487">
        <v>-41.273099999999999</v>
      </c>
      <c r="D487">
        <v>95.052000000000007</v>
      </c>
    </row>
    <row r="488" spans="2:4" x14ac:dyDescent="0.3">
      <c r="B488" s="6" t="s">
        <v>1345</v>
      </c>
      <c r="C488">
        <v>-41.640299999999996</v>
      </c>
      <c r="D488">
        <v>144.57400000000001</v>
      </c>
    </row>
    <row r="489" spans="2:4" x14ac:dyDescent="0.3">
      <c r="B489" s="6" t="s">
        <v>1472</v>
      </c>
      <c r="C489">
        <v>-42.492599999999982</v>
      </c>
      <c r="D489">
        <v>94.427999999999997</v>
      </c>
    </row>
    <row r="490" spans="2:4" x14ac:dyDescent="0.3">
      <c r="B490" s="6" t="s">
        <v>1758</v>
      </c>
      <c r="C490">
        <v>-43.8962</v>
      </c>
      <c r="D490">
        <v>449.04959999999994</v>
      </c>
    </row>
    <row r="491" spans="2:4" x14ac:dyDescent="0.3">
      <c r="B491" s="6" t="s">
        <v>1743</v>
      </c>
      <c r="C491">
        <v>-44.131399999999999</v>
      </c>
      <c r="D491">
        <v>209.048</v>
      </c>
    </row>
    <row r="492" spans="2:4" x14ac:dyDescent="0.3">
      <c r="B492" s="6" t="s">
        <v>3017</v>
      </c>
      <c r="C492">
        <v>-45.693300000000001</v>
      </c>
      <c r="D492">
        <v>240.04000000000002</v>
      </c>
    </row>
    <row r="493" spans="2:4" x14ac:dyDescent="0.3">
      <c r="B493" s="6" t="s">
        <v>2862</v>
      </c>
      <c r="C493">
        <v>-46.781999999999975</v>
      </c>
      <c r="D493">
        <v>583.16399999999999</v>
      </c>
    </row>
    <row r="494" spans="2:4" x14ac:dyDescent="0.3">
      <c r="B494" s="6" t="s">
        <v>4721</v>
      </c>
      <c r="C494">
        <v>-47.016600000000011</v>
      </c>
      <c r="D494">
        <v>587.97800000000007</v>
      </c>
    </row>
    <row r="495" spans="2:4" x14ac:dyDescent="0.3">
      <c r="B495" s="6" t="s">
        <v>4931</v>
      </c>
      <c r="C495">
        <v>-47.871600000000001</v>
      </c>
      <c r="D495">
        <v>239.358</v>
      </c>
    </row>
    <row r="496" spans="2:4" x14ac:dyDescent="0.3">
      <c r="B496" s="6" t="s">
        <v>3687</v>
      </c>
      <c r="C496">
        <v>-48.124099999999999</v>
      </c>
      <c r="D496">
        <v>151.02699999999999</v>
      </c>
    </row>
    <row r="497" spans="2:4" x14ac:dyDescent="0.3">
      <c r="B497" s="6" t="s">
        <v>919</v>
      </c>
      <c r="C497">
        <v>-48.935699999999969</v>
      </c>
      <c r="D497">
        <v>1085.0519999999999</v>
      </c>
    </row>
    <row r="498" spans="2:4" x14ac:dyDescent="0.3">
      <c r="B498" s="6" t="s">
        <v>3961</v>
      </c>
      <c r="C498">
        <v>-49.829999999999984</v>
      </c>
      <c r="D498">
        <v>345.32400000000001</v>
      </c>
    </row>
    <row r="499" spans="2:4" x14ac:dyDescent="0.3">
      <c r="B499" s="6" t="s">
        <v>1455</v>
      </c>
      <c r="C499">
        <v>-50.052000000000007</v>
      </c>
      <c r="D499">
        <v>28.835999999999995</v>
      </c>
    </row>
    <row r="500" spans="2:4" x14ac:dyDescent="0.3">
      <c r="B500" s="6" t="s">
        <v>3084</v>
      </c>
      <c r="C500">
        <v>-50.683600000000169</v>
      </c>
      <c r="D500">
        <v>1321.0776000000001</v>
      </c>
    </row>
    <row r="501" spans="2:4" x14ac:dyDescent="0.3">
      <c r="B501" s="6" t="s">
        <v>4197</v>
      </c>
      <c r="C501">
        <v>-52.062600000000039</v>
      </c>
      <c r="D501">
        <v>702.8424</v>
      </c>
    </row>
    <row r="502" spans="2:4" x14ac:dyDescent="0.3">
      <c r="B502" s="6" t="s">
        <v>947</v>
      </c>
      <c r="C502">
        <v>-53.036400000000057</v>
      </c>
      <c r="D502">
        <v>323.04000000000002</v>
      </c>
    </row>
    <row r="503" spans="2:4" x14ac:dyDescent="0.3">
      <c r="B503" s="6" t="s">
        <v>789</v>
      </c>
      <c r="C503">
        <v>-53.160800000000023</v>
      </c>
      <c r="D503">
        <v>96.688000000000002</v>
      </c>
    </row>
    <row r="504" spans="2:4" x14ac:dyDescent="0.3">
      <c r="B504" s="6" t="s">
        <v>3605</v>
      </c>
      <c r="C504">
        <v>-53.560000000000016</v>
      </c>
      <c r="D504">
        <v>703.68</v>
      </c>
    </row>
    <row r="505" spans="2:4" x14ac:dyDescent="0.3">
      <c r="B505" s="6" t="s">
        <v>4762</v>
      </c>
      <c r="C505">
        <v>-53.722600000000007</v>
      </c>
      <c r="D505">
        <v>257.50799999999998</v>
      </c>
    </row>
    <row r="506" spans="2:4" x14ac:dyDescent="0.3">
      <c r="B506" s="6" t="s">
        <v>4373</v>
      </c>
      <c r="C506">
        <v>-55.072499999999998</v>
      </c>
      <c r="D506">
        <v>219.636</v>
      </c>
    </row>
    <row r="507" spans="2:4" x14ac:dyDescent="0.3">
      <c r="B507" s="6" t="s">
        <v>4368</v>
      </c>
      <c r="C507">
        <v>-56.785800000000009</v>
      </c>
      <c r="D507">
        <v>61.485999999999997</v>
      </c>
    </row>
    <row r="508" spans="2:4" x14ac:dyDescent="0.3">
      <c r="B508" s="6" t="s">
        <v>1206</v>
      </c>
      <c r="C508">
        <v>-57.137299999999989</v>
      </c>
      <c r="D508">
        <v>830.0379999999999</v>
      </c>
    </row>
    <row r="509" spans="2:4" x14ac:dyDescent="0.3">
      <c r="B509" s="6" t="s">
        <v>2497</v>
      </c>
      <c r="C509">
        <v>-60.856600000000029</v>
      </c>
      <c r="D509">
        <v>51.591999999999992</v>
      </c>
    </row>
    <row r="510" spans="2:4" x14ac:dyDescent="0.3">
      <c r="B510" s="6" t="s">
        <v>412</v>
      </c>
      <c r="C510">
        <v>-60.975899999999996</v>
      </c>
      <c r="D510">
        <v>251.16600000000003</v>
      </c>
    </row>
    <row r="511" spans="2:4" x14ac:dyDescent="0.3">
      <c r="B511" s="6" t="s">
        <v>321</v>
      </c>
      <c r="C511">
        <v>-60.991599999999984</v>
      </c>
      <c r="D511">
        <v>561.97199999999987</v>
      </c>
    </row>
    <row r="512" spans="2:4" x14ac:dyDescent="0.3">
      <c r="B512" s="6" t="s">
        <v>1497</v>
      </c>
      <c r="C512">
        <v>-62.251800000000003</v>
      </c>
      <c r="D512">
        <v>92.856000000000009</v>
      </c>
    </row>
    <row r="513" spans="2:4" x14ac:dyDescent="0.3">
      <c r="B513" s="6" t="s">
        <v>4958</v>
      </c>
      <c r="C513">
        <v>-62.379199999999997</v>
      </c>
      <c r="D513">
        <v>23.991999999999994</v>
      </c>
    </row>
    <row r="514" spans="2:4" x14ac:dyDescent="0.3">
      <c r="B514" s="6" t="s">
        <v>4501</v>
      </c>
      <c r="C514">
        <v>-64.753799999999984</v>
      </c>
      <c r="D514">
        <v>120.60000000000001</v>
      </c>
    </row>
    <row r="515" spans="2:4" x14ac:dyDescent="0.3">
      <c r="B515" s="6" t="s">
        <v>427</v>
      </c>
      <c r="C515">
        <v>-65.323799999999906</v>
      </c>
      <c r="D515">
        <v>1222.4699999999998</v>
      </c>
    </row>
    <row r="516" spans="2:4" x14ac:dyDescent="0.3">
      <c r="B516" s="6" t="s">
        <v>2871</v>
      </c>
      <c r="C516">
        <v>-65.605400000000017</v>
      </c>
      <c r="D516">
        <v>619.97599999999977</v>
      </c>
    </row>
    <row r="517" spans="2:4" x14ac:dyDescent="0.3">
      <c r="B517" s="6" t="s">
        <v>3387</v>
      </c>
      <c r="C517">
        <v>-65.786800000000113</v>
      </c>
      <c r="D517">
        <v>842.39400000000001</v>
      </c>
    </row>
    <row r="518" spans="2:4" x14ac:dyDescent="0.3">
      <c r="B518" s="6" t="s">
        <v>36</v>
      </c>
      <c r="C518">
        <v>-65.990100000000012</v>
      </c>
      <c r="D518">
        <v>288.06</v>
      </c>
    </row>
    <row r="519" spans="2:4" x14ac:dyDescent="0.3">
      <c r="B519" s="6" t="s">
        <v>3066</v>
      </c>
      <c r="C519">
        <v>-67.540499999999994</v>
      </c>
      <c r="D519">
        <v>117.53999999999999</v>
      </c>
    </row>
    <row r="520" spans="2:4" x14ac:dyDescent="0.3">
      <c r="B520" s="6" t="s">
        <v>1528</v>
      </c>
      <c r="C520">
        <v>-68.676400000000029</v>
      </c>
      <c r="D520">
        <v>161.18399999999997</v>
      </c>
    </row>
    <row r="521" spans="2:4" x14ac:dyDescent="0.3">
      <c r="B521" s="6" t="s">
        <v>4435</v>
      </c>
      <c r="C521">
        <v>-69.062000000000012</v>
      </c>
      <c r="D521">
        <v>162.16</v>
      </c>
    </row>
    <row r="522" spans="2:4" x14ac:dyDescent="0.3">
      <c r="B522" s="6" t="s">
        <v>1138</v>
      </c>
      <c r="C522">
        <v>-71.012400000000113</v>
      </c>
      <c r="D522">
        <v>1264.9302000000002</v>
      </c>
    </row>
    <row r="523" spans="2:4" x14ac:dyDescent="0.3">
      <c r="B523" s="6" t="s">
        <v>992</v>
      </c>
      <c r="C523">
        <v>-72.543199999999999</v>
      </c>
      <c r="D523">
        <v>354.01600000000002</v>
      </c>
    </row>
    <row r="524" spans="2:4" x14ac:dyDescent="0.3">
      <c r="B524" s="6" t="s">
        <v>4984</v>
      </c>
      <c r="C524">
        <v>-72.566599999999994</v>
      </c>
      <c r="D524">
        <v>321.39</v>
      </c>
    </row>
    <row r="525" spans="2:4" x14ac:dyDescent="0.3">
      <c r="B525" s="6" t="s">
        <v>4971</v>
      </c>
      <c r="C525">
        <v>-74.30619999999999</v>
      </c>
      <c r="D525">
        <v>337.81800000000004</v>
      </c>
    </row>
    <row r="526" spans="2:4" x14ac:dyDescent="0.3">
      <c r="B526" s="6" t="s">
        <v>5205</v>
      </c>
      <c r="C526">
        <v>-77.30359999999996</v>
      </c>
      <c r="D526">
        <v>608.55199999999991</v>
      </c>
    </row>
    <row r="527" spans="2:4" x14ac:dyDescent="0.3">
      <c r="B527" s="6" t="s">
        <v>1805</v>
      </c>
      <c r="C527">
        <v>-79.307400000000015</v>
      </c>
      <c r="D527">
        <v>130.28800000000001</v>
      </c>
    </row>
    <row r="528" spans="2:4" x14ac:dyDescent="0.3">
      <c r="B528" s="6" t="s">
        <v>903</v>
      </c>
      <c r="C528">
        <v>-79.335199999999986</v>
      </c>
      <c r="D528">
        <v>51.183999999999983</v>
      </c>
    </row>
    <row r="529" spans="2:4" x14ac:dyDescent="0.3">
      <c r="B529" s="6" t="s">
        <v>662</v>
      </c>
      <c r="C529">
        <v>-81.574800000000025</v>
      </c>
      <c r="D529">
        <v>563.072</v>
      </c>
    </row>
    <row r="530" spans="2:4" x14ac:dyDescent="0.3">
      <c r="B530" s="6" t="s">
        <v>3022</v>
      </c>
      <c r="C530">
        <v>-82.862600000000015</v>
      </c>
      <c r="D530">
        <v>2027.1880000000001</v>
      </c>
    </row>
    <row r="531" spans="2:4" x14ac:dyDescent="0.3">
      <c r="B531" s="6" t="s">
        <v>4216</v>
      </c>
      <c r="C531">
        <v>-84.634700000000009</v>
      </c>
      <c r="D531">
        <v>769.0899999999998</v>
      </c>
    </row>
    <row r="532" spans="2:4" x14ac:dyDescent="0.3">
      <c r="B532" s="6" t="s">
        <v>497</v>
      </c>
      <c r="C532">
        <v>-85.263900000000007</v>
      </c>
      <c r="D532">
        <v>223.38200000000001</v>
      </c>
    </row>
    <row r="533" spans="2:4" x14ac:dyDescent="0.3">
      <c r="B533" s="6" t="s">
        <v>1319</v>
      </c>
      <c r="C533">
        <v>-85.86220000000003</v>
      </c>
      <c r="D533">
        <v>53.35199999999999</v>
      </c>
    </row>
    <row r="534" spans="2:4" x14ac:dyDescent="0.3">
      <c r="B534" s="6" t="s">
        <v>212</v>
      </c>
      <c r="C534">
        <v>-86.156100000000009</v>
      </c>
      <c r="D534">
        <v>589.81799999999998</v>
      </c>
    </row>
    <row r="535" spans="2:4" x14ac:dyDescent="0.3">
      <c r="B535" s="6" t="s">
        <v>1328</v>
      </c>
      <c r="C535">
        <v>-87.013600000000025</v>
      </c>
      <c r="D535">
        <v>56.279999999999994</v>
      </c>
    </row>
    <row r="536" spans="2:4" x14ac:dyDescent="0.3">
      <c r="B536" s="6" t="s">
        <v>3781</v>
      </c>
      <c r="C536">
        <v>-89.980799999999988</v>
      </c>
      <c r="D536">
        <v>77.488000000000014</v>
      </c>
    </row>
    <row r="537" spans="2:4" x14ac:dyDescent="0.3">
      <c r="B537" s="6" t="s">
        <v>2780</v>
      </c>
      <c r="C537">
        <v>-90.376199999999997</v>
      </c>
      <c r="D537">
        <v>275.05799999999999</v>
      </c>
    </row>
    <row r="538" spans="2:4" x14ac:dyDescent="0.3">
      <c r="B538" s="6" t="s">
        <v>2183</v>
      </c>
      <c r="C538">
        <v>-91.216299999999961</v>
      </c>
      <c r="D538">
        <v>467.65319999999997</v>
      </c>
    </row>
    <row r="539" spans="2:4" x14ac:dyDescent="0.3">
      <c r="B539" s="6" t="s">
        <v>2407</v>
      </c>
      <c r="C539">
        <v>-91.561200000000014</v>
      </c>
      <c r="D539">
        <v>154.88</v>
      </c>
    </row>
    <row r="540" spans="2:4" x14ac:dyDescent="0.3">
      <c r="B540" s="6" t="s">
        <v>1325</v>
      </c>
      <c r="C540">
        <v>-93.212200000000053</v>
      </c>
      <c r="D540">
        <v>268.28799999999995</v>
      </c>
    </row>
    <row r="541" spans="2:4" x14ac:dyDescent="0.3">
      <c r="B541" s="6" t="s">
        <v>2374</v>
      </c>
      <c r="C541">
        <v>-95.449800000000124</v>
      </c>
      <c r="D541">
        <v>1361.2440000000004</v>
      </c>
    </row>
    <row r="542" spans="2:4" x14ac:dyDescent="0.3">
      <c r="B542" s="6" t="s">
        <v>4317</v>
      </c>
      <c r="C542">
        <v>-98.070400000000191</v>
      </c>
      <c r="D542">
        <v>1875.1279999999997</v>
      </c>
    </row>
    <row r="543" spans="2:4" x14ac:dyDescent="0.3">
      <c r="B543" s="6" t="s">
        <v>3075</v>
      </c>
      <c r="C543">
        <v>-98.284099999999995</v>
      </c>
      <c r="D543">
        <v>345.65600000000001</v>
      </c>
    </row>
    <row r="544" spans="2:4" x14ac:dyDescent="0.3">
      <c r="B544" s="6" t="s">
        <v>1487</v>
      </c>
      <c r="C544">
        <v>-98.6952</v>
      </c>
      <c r="D544">
        <v>1111.1099999999999</v>
      </c>
    </row>
    <row r="545" spans="2:4" x14ac:dyDescent="0.3">
      <c r="B545" s="6" t="s">
        <v>600</v>
      </c>
      <c r="C545">
        <v>-101.21440000000003</v>
      </c>
      <c r="D545">
        <v>646.70000000000005</v>
      </c>
    </row>
    <row r="546" spans="2:4" x14ac:dyDescent="0.3">
      <c r="B546" s="6" t="s">
        <v>711</v>
      </c>
      <c r="C546">
        <v>-101.54530000000003</v>
      </c>
      <c r="D546">
        <v>1569.8960000000002</v>
      </c>
    </row>
    <row r="547" spans="2:4" x14ac:dyDescent="0.3">
      <c r="B547" s="6" t="s">
        <v>2652</v>
      </c>
      <c r="C547">
        <v>-101.80530000000003</v>
      </c>
      <c r="D547">
        <v>468.25499999999988</v>
      </c>
    </row>
    <row r="548" spans="2:4" x14ac:dyDescent="0.3">
      <c r="B548" s="6" t="s">
        <v>2457</v>
      </c>
      <c r="C548">
        <v>-106.63800000000001</v>
      </c>
      <c r="D548">
        <v>141.47400000000002</v>
      </c>
    </row>
    <row r="549" spans="2:4" x14ac:dyDescent="0.3">
      <c r="B549" s="6" t="s">
        <v>2598</v>
      </c>
      <c r="C549">
        <v>-107.43870000000003</v>
      </c>
      <c r="D549">
        <v>376.21499999999997</v>
      </c>
    </row>
    <row r="550" spans="2:4" x14ac:dyDescent="0.3">
      <c r="B550" s="6" t="s">
        <v>2700</v>
      </c>
      <c r="C550">
        <v>-108.8304</v>
      </c>
      <c r="D550">
        <v>53.087999999999994</v>
      </c>
    </row>
    <row r="551" spans="2:4" x14ac:dyDescent="0.3">
      <c r="B551" s="6" t="s">
        <v>1557</v>
      </c>
      <c r="C551">
        <v>-110.05399999999997</v>
      </c>
      <c r="D551">
        <v>339.16119999999995</v>
      </c>
    </row>
    <row r="552" spans="2:4" x14ac:dyDescent="0.3">
      <c r="B552" s="6" t="s">
        <v>954</v>
      </c>
      <c r="C552">
        <v>-110.40100000000004</v>
      </c>
      <c r="D552">
        <v>65.027999999999992</v>
      </c>
    </row>
    <row r="553" spans="2:4" x14ac:dyDescent="0.3">
      <c r="B553" s="6" t="s">
        <v>2302</v>
      </c>
      <c r="C553">
        <v>-110.55790000000007</v>
      </c>
      <c r="D553">
        <v>746.34999999999991</v>
      </c>
    </row>
    <row r="554" spans="2:4" x14ac:dyDescent="0.3">
      <c r="B554" s="6" t="s">
        <v>1028</v>
      </c>
      <c r="C554">
        <v>-110.81209999999999</v>
      </c>
      <c r="D554">
        <v>510.286</v>
      </c>
    </row>
    <row r="555" spans="2:4" x14ac:dyDescent="0.3">
      <c r="B555" s="6" t="s">
        <v>3691</v>
      </c>
      <c r="C555">
        <v>-112.94240000000005</v>
      </c>
      <c r="D555">
        <v>302.29300000000001</v>
      </c>
    </row>
    <row r="556" spans="2:4" x14ac:dyDescent="0.3">
      <c r="B556" s="6" t="s">
        <v>831</v>
      </c>
      <c r="C556">
        <v>-121.27049999999997</v>
      </c>
      <c r="D556">
        <v>559.71</v>
      </c>
    </row>
    <row r="557" spans="2:4" x14ac:dyDescent="0.3">
      <c r="B557" s="6" t="s">
        <v>2110</v>
      </c>
      <c r="C557">
        <v>-121.58000000000004</v>
      </c>
      <c r="D557">
        <v>48.631999999999991</v>
      </c>
    </row>
    <row r="558" spans="2:4" x14ac:dyDescent="0.3">
      <c r="B558" s="6" t="s">
        <v>3712</v>
      </c>
      <c r="C558">
        <v>-123.51270000000001</v>
      </c>
      <c r="D558">
        <v>393.41399999999999</v>
      </c>
    </row>
    <row r="559" spans="2:4" x14ac:dyDescent="0.3">
      <c r="B559" s="6" t="s">
        <v>460</v>
      </c>
      <c r="C559">
        <v>-125.52189999999992</v>
      </c>
      <c r="D559">
        <v>1406.9169999999995</v>
      </c>
    </row>
    <row r="560" spans="2:4" x14ac:dyDescent="0.3">
      <c r="B560" s="6" t="s">
        <v>4547</v>
      </c>
      <c r="C560">
        <v>-138.27240000000003</v>
      </c>
      <c r="D560">
        <v>179.42799999999997</v>
      </c>
    </row>
    <row r="561" spans="2:4" x14ac:dyDescent="0.3">
      <c r="B561" s="6" t="s">
        <v>1840</v>
      </c>
      <c r="C561">
        <v>-140.57780000000005</v>
      </c>
      <c r="D561">
        <v>1061.328</v>
      </c>
    </row>
    <row r="562" spans="2:4" x14ac:dyDescent="0.3">
      <c r="B562" s="6" t="s">
        <v>651</v>
      </c>
      <c r="C562">
        <v>-148.61959999999993</v>
      </c>
      <c r="D562">
        <v>1943.7540000000001</v>
      </c>
    </row>
    <row r="563" spans="2:4" x14ac:dyDescent="0.3">
      <c r="B563" s="6" t="s">
        <v>286</v>
      </c>
      <c r="C563">
        <v>-152.71559999999999</v>
      </c>
      <c r="D563">
        <v>890.84099999999989</v>
      </c>
    </row>
    <row r="564" spans="2:4" x14ac:dyDescent="0.3">
      <c r="B564" s="6" t="s">
        <v>204</v>
      </c>
      <c r="C564">
        <v>-153.20360000000002</v>
      </c>
      <c r="D564">
        <v>679.74799999999993</v>
      </c>
    </row>
    <row r="565" spans="2:4" x14ac:dyDescent="0.3">
      <c r="B565" s="6" t="s">
        <v>432</v>
      </c>
      <c r="C565">
        <v>-166.87860000000006</v>
      </c>
      <c r="D565">
        <v>122.05199999999999</v>
      </c>
    </row>
    <row r="566" spans="2:4" x14ac:dyDescent="0.3">
      <c r="B566" s="6" t="s">
        <v>1746</v>
      </c>
      <c r="C566">
        <v>-168.35820000000004</v>
      </c>
      <c r="D566">
        <v>614.48799999999994</v>
      </c>
    </row>
    <row r="567" spans="2:4" x14ac:dyDescent="0.3">
      <c r="B567" s="6" t="s">
        <v>4239</v>
      </c>
      <c r="C567">
        <v>-173.34719999999999</v>
      </c>
      <c r="D567">
        <v>933.40800000000002</v>
      </c>
    </row>
    <row r="568" spans="2:4" x14ac:dyDescent="0.3">
      <c r="B568" s="6" t="s">
        <v>4886</v>
      </c>
      <c r="C568">
        <v>-174.09899999999993</v>
      </c>
      <c r="D568">
        <v>1772.306</v>
      </c>
    </row>
    <row r="569" spans="2:4" x14ac:dyDescent="0.3">
      <c r="B569" s="6" t="s">
        <v>681</v>
      </c>
      <c r="C569">
        <v>-174.256</v>
      </c>
      <c r="D569">
        <v>798.40120000000002</v>
      </c>
    </row>
    <row r="570" spans="2:4" x14ac:dyDescent="0.3">
      <c r="B570" s="6" t="s">
        <v>1435</v>
      </c>
      <c r="C570">
        <v>-180.16760000000002</v>
      </c>
      <c r="D570">
        <v>314.55000000000007</v>
      </c>
    </row>
    <row r="571" spans="2:4" x14ac:dyDescent="0.3">
      <c r="B571" s="6" t="s">
        <v>2418</v>
      </c>
      <c r="C571">
        <v>-183.10620000000006</v>
      </c>
      <c r="D571">
        <v>100.85999999999999</v>
      </c>
    </row>
    <row r="572" spans="2:4" x14ac:dyDescent="0.3">
      <c r="B572" s="6" t="s">
        <v>1658</v>
      </c>
      <c r="C572">
        <v>-185.2496000000001</v>
      </c>
      <c r="D572">
        <v>2345.114</v>
      </c>
    </row>
    <row r="573" spans="2:4" x14ac:dyDescent="0.3">
      <c r="B573" s="6" t="s">
        <v>2169</v>
      </c>
      <c r="C573">
        <v>-187.11870000000016</v>
      </c>
      <c r="D573">
        <v>1831.9759999999999</v>
      </c>
    </row>
    <row r="574" spans="2:4" x14ac:dyDescent="0.3">
      <c r="B574" s="6" t="s">
        <v>481</v>
      </c>
      <c r="C574">
        <v>-190.50900000000004</v>
      </c>
      <c r="D574">
        <v>104.91999999999999</v>
      </c>
    </row>
    <row r="575" spans="2:4" x14ac:dyDescent="0.3">
      <c r="B575" s="6" t="s">
        <v>4413</v>
      </c>
      <c r="C575">
        <v>-195.94480000000004</v>
      </c>
      <c r="D575">
        <v>1407.2048</v>
      </c>
    </row>
    <row r="576" spans="2:4" x14ac:dyDescent="0.3">
      <c r="B576" s="6" t="s">
        <v>1379</v>
      </c>
      <c r="C576">
        <v>-199.2110000000001</v>
      </c>
      <c r="D576">
        <v>1002.29</v>
      </c>
    </row>
    <row r="577" spans="2:4" x14ac:dyDescent="0.3">
      <c r="B577" s="6" t="s">
        <v>2939</v>
      </c>
      <c r="C577">
        <v>-202.57080000000005</v>
      </c>
      <c r="D577">
        <v>212.71599999999998</v>
      </c>
    </row>
    <row r="578" spans="2:4" x14ac:dyDescent="0.3">
      <c r="B578" s="6" t="s">
        <v>3224</v>
      </c>
      <c r="C578">
        <v>-211.22540000000001</v>
      </c>
      <c r="D578">
        <v>184.24199999999999</v>
      </c>
    </row>
    <row r="579" spans="2:4" x14ac:dyDescent="0.3">
      <c r="B579" s="6" t="s">
        <v>369</v>
      </c>
      <c r="C579">
        <v>-222.01600000000008</v>
      </c>
      <c r="D579">
        <v>1190.53</v>
      </c>
    </row>
    <row r="580" spans="2:4" x14ac:dyDescent="0.3">
      <c r="B580" s="6" t="s">
        <v>1780</v>
      </c>
      <c r="C580">
        <v>-222.11839999999998</v>
      </c>
      <c r="D580">
        <v>470.41199999999992</v>
      </c>
    </row>
    <row r="581" spans="2:4" x14ac:dyDescent="0.3">
      <c r="B581" s="6" t="s">
        <v>4383</v>
      </c>
      <c r="C581">
        <v>-243.16000000000008</v>
      </c>
      <c r="D581">
        <v>97.263999999999982</v>
      </c>
    </row>
    <row r="582" spans="2:4" x14ac:dyDescent="0.3">
      <c r="B582" s="6" t="s">
        <v>51</v>
      </c>
      <c r="C582">
        <v>-248.55400000000003</v>
      </c>
      <c r="D582">
        <v>697.46499999999992</v>
      </c>
    </row>
    <row r="583" spans="2:4" x14ac:dyDescent="0.3">
      <c r="B583" s="6" t="s">
        <v>698</v>
      </c>
      <c r="C583">
        <v>-250.24840000000003</v>
      </c>
      <c r="D583">
        <v>1748.0200000000002</v>
      </c>
    </row>
    <row r="584" spans="2:4" x14ac:dyDescent="0.3">
      <c r="B584" s="6" t="s">
        <v>4696</v>
      </c>
      <c r="C584">
        <v>-251.29590000000024</v>
      </c>
      <c r="D584">
        <v>1476.27</v>
      </c>
    </row>
    <row r="585" spans="2:4" x14ac:dyDescent="0.3">
      <c r="B585" s="6" t="s">
        <v>591</v>
      </c>
      <c r="C585">
        <v>-259.53620000000006</v>
      </c>
      <c r="D585">
        <v>1003.486</v>
      </c>
    </row>
    <row r="586" spans="2:4" x14ac:dyDescent="0.3">
      <c r="B586" s="6" t="s">
        <v>2942</v>
      </c>
      <c r="C586">
        <v>-273.80090000000007</v>
      </c>
      <c r="D586">
        <v>1527.7179999999998</v>
      </c>
    </row>
    <row r="587" spans="2:4" x14ac:dyDescent="0.3">
      <c r="B587" s="6" t="s">
        <v>1384</v>
      </c>
      <c r="C587">
        <v>-275.13870000000014</v>
      </c>
      <c r="D587">
        <v>283.20599999999996</v>
      </c>
    </row>
    <row r="588" spans="2:4" x14ac:dyDescent="0.3">
      <c r="B588" s="6" t="s">
        <v>4828</v>
      </c>
      <c r="C588">
        <v>-279.40410000000003</v>
      </c>
      <c r="D588">
        <v>781.15200000000004</v>
      </c>
    </row>
    <row r="589" spans="2:4" x14ac:dyDescent="0.3">
      <c r="B589" s="6" t="s">
        <v>2628</v>
      </c>
      <c r="C589">
        <v>-279.85079999999999</v>
      </c>
      <c r="D589">
        <v>1126.9479999999999</v>
      </c>
    </row>
    <row r="590" spans="2:4" x14ac:dyDescent="0.3">
      <c r="B590" s="6" t="s">
        <v>3707</v>
      </c>
      <c r="C590">
        <v>-289.71670000000006</v>
      </c>
      <c r="D590">
        <v>2546.4047999999998</v>
      </c>
    </row>
    <row r="591" spans="2:4" x14ac:dyDescent="0.3">
      <c r="B591" s="6" t="s">
        <v>1284</v>
      </c>
      <c r="C591">
        <v>-294.38200000000012</v>
      </c>
      <c r="D591">
        <v>1138.0240000000001</v>
      </c>
    </row>
    <row r="592" spans="2:4" x14ac:dyDescent="0.3">
      <c r="B592" s="6" t="s">
        <v>1462</v>
      </c>
      <c r="C592">
        <v>-295.24820000000011</v>
      </c>
      <c r="D592">
        <v>729.072</v>
      </c>
    </row>
    <row r="593" spans="2:4" x14ac:dyDescent="0.3">
      <c r="B593" s="6" t="s">
        <v>3566</v>
      </c>
      <c r="C593">
        <v>-308.13780000000003</v>
      </c>
      <c r="D593">
        <v>621.55799999999999</v>
      </c>
    </row>
    <row r="594" spans="2:4" x14ac:dyDescent="0.3">
      <c r="B594" s="6" t="s">
        <v>385</v>
      </c>
      <c r="C594">
        <v>-309.18859999999995</v>
      </c>
      <c r="D594">
        <v>284.84800000000001</v>
      </c>
    </row>
    <row r="595" spans="2:4" x14ac:dyDescent="0.3">
      <c r="B595" s="6" t="s">
        <v>566</v>
      </c>
      <c r="C595">
        <v>-319.79250000000002</v>
      </c>
      <c r="D595">
        <v>635.67899999999997</v>
      </c>
    </row>
    <row r="596" spans="2:4" x14ac:dyDescent="0.3">
      <c r="B596" s="6" t="s">
        <v>2212</v>
      </c>
      <c r="C596">
        <v>-329.83420000000001</v>
      </c>
      <c r="D596">
        <v>889.53599999999994</v>
      </c>
    </row>
    <row r="597" spans="2:4" x14ac:dyDescent="0.3">
      <c r="B597" s="6" t="s">
        <v>914</v>
      </c>
      <c r="C597">
        <v>-340.97860000000003</v>
      </c>
      <c r="D597">
        <v>678.39999999999986</v>
      </c>
    </row>
    <row r="598" spans="2:4" x14ac:dyDescent="0.3">
      <c r="B598" s="6" t="s">
        <v>1621</v>
      </c>
      <c r="C598">
        <v>-352.0866000000002</v>
      </c>
      <c r="D598">
        <v>1757.8535999999999</v>
      </c>
    </row>
    <row r="599" spans="2:4" x14ac:dyDescent="0.3">
      <c r="B599" s="6" t="s">
        <v>4623</v>
      </c>
      <c r="C599">
        <v>-359.79870000000005</v>
      </c>
      <c r="D599">
        <v>396.39400000000001</v>
      </c>
    </row>
    <row r="600" spans="2:4" x14ac:dyDescent="0.3">
      <c r="B600" s="6" t="s">
        <v>231</v>
      </c>
      <c r="C600">
        <v>-360.3696000000001</v>
      </c>
      <c r="D600">
        <v>2785.3795999999998</v>
      </c>
    </row>
    <row r="601" spans="2:4" x14ac:dyDescent="0.3">
      <c r="B601" s="6" t="s">
        <v>4273</v>
      </c>
      <c r="C601">
        <v>-364.37340000000012</v>
      </c>
      <c r="D601">
        <v>296.02199999999999</v>
      </c>
    </row>
    <row r="602" spans="2:4" x14ac:dyDescent="0.3">
      <c r="B602" s="6" t="s">
        <v>1940</v>
      </c>
      <c r="C602">
        <v>-369.72840000000002</v>
      </c>
      <c r="D602">
        <v>2894.3595999999993</v>
      </c>
    </row>
    <row r="603" spans="2:4" x14ac:dyDescent="0.3">
      <c r="B603" s="6" t="s">
        <v>1374</v>
      </c>
      <c r="C603">
        <v>-375.04289999999992</v>
      </c>
      <c r="D603">
        <v>2757.3779999999997</v>
      </c>
    </row>
    <row r="604" spans="2:4" x14ac:dyDescent="0.3">
      <c r="B604" s="6" t="s">
        <v>3652</v>
      </c>
      <c r="C604">
        <v>-387.67590000000007</v>
      </c>
      <c r="D604">
        <v>547.99699999999996</v>
      </c>
    </row>
    <row r="605" spans="2:4" x14ac:dyDescent="0.3">
      <c r="B605" s="6" t="s">
        <v>3335</v>
      </c>
      <c r="C605">
        <v>-388.28000000000009</v>
      </c>
      <c r="D605">
        <v>327.42</v>
      </c>
    </row>
    <row r="606" spans="2:4" x14ac:dyDescent="0.3">
      <c r="B606" s="6" t="s">
        <v>4076</v>
      </c>
      <c r="C606">
        <v>-390.95630000000011</v>
      </c>
      <c r="D606">
        <v>954.90200000000004</v>
      </c>
    </row>
    <row r="607" spans="2:4" x14ac:dyDescent="0.3">
      <c r="B607" s="6" t="s">
        <v>2042</v>
      </c>
      <c r="C607">
        <v>-392.85950000000008</v>
      </c>
      <c r="D607">
        <v>145.50399999999996</v>
      </c>
    </row>
    <row r="608" spans="2:4" x14ac:dyDescent="0.3">
      <c r="B608" s="6" t="s">
        <v>2839</v>
      </c>
      <c r="C608">
        <v>-397.12759999999997</v>
      </c>
      <c r="D608">
        <v>2067.7960000000003</v>
      </c>
    </row>
    <row r="609" spans="2:4" x14ac:dyDescent="0.3">
      <c r="B609" s="6" t="s">
        <v>971</v>
      </c>
      <c r="C609">
        <v>-407.68200000000013</v>
      </c>
      <c r="D609">
        <v>617.70000000000005</v>
      </c>
    </row>
    <row r="610" spans="2:4" x14ac:dyDescent="0.3">
      <c r="B610" s="6" t="s">
        <v>1792</v>
      </c>
      <c r="C610">
        <v>-415.91120000000006</v>
      </c>
      <c r="D610">
        <v>621.5920000000001</v>
      </c>
    </row>
    <row r="611" spans="2:4" x14ac:dyDescent="0.3">
      <c r="B611" s="6" t="s">
        <v>5024</v>
      </c>
      <c r="C611">
        <v>-427.45000000000005</v>
      </c>
      <c r="D611">
        <v>341.96</v>
      </c>
    </row>
    <row r="612" spans="2:4" x14ac:dyDescent="0.3">
      <c r="B612" s="6" t="s">
        <v>4921</v>
      </c>
      <c r="C612">
        <v>-473.2698000000002</v>
      </c>
      <c r="D612">
        <v>719.09500000000003</v>
      </c>
    </row>
    <row r="613" spans="2:4" x14ac:dyDescent="0.3">
      <c r="B613" s="6" t="s">
        <v>2902</v>
      </c>
      <c r="C613">
        <v>-499.36059999999998</v>
      </c>
      <c r="D613">
        <v>449.45799999999997</v>
      </c>
    </row>
    <row r="614" spans="2:4" x14ac:dyDescent="0.3">
      <c r="B614" s="6" t="s">
        <v>3449</v>
      </c>
      <c r="C614">
        <v>-527.37620000000004</v>
      </c>
      <c r="D614">
        <v>577.2808</v>
      </c>
    </row>
    <row r="615" spans="2:4" x14ac:dyDescent="0.3">
      <c r="B615" s="6" t="s">
        <v>196</v>
      </c>
      <c r="C615">
        <v>-530.16300000000024</v>
      </c>
      <c r="D615">
        <v>807.7890000000001</v>
      </c>
    </row>
    <row r="616" spans="2:4" x14ac:dyDescent="0.3">
      <c r="B616" s="6" t="s">
        <v>731</v>
      </c>
      <c r="C616">
        <v>-542.5916000000002</v>
      </c>
      <c r="D616">
        <v>401.12399999999991</v>
      </c>
    </row>
    <row r="617" spans="2:4" x14ac:dyDescent="0.3">
      <c r="B617" s="6" t="s">
        <v>1273</v>
      </c>
      <c r="C617">
        <v>-556.98370000000045</v>
      </c>
      <c r="D617">
        <v>2903.2129999999997</v>
      </c>
    </row>
    <row r="618" spans="2:4" x14ac:dyDescent="0.3">
      <c r="B618" s="6" t="s">
        <v>488</v>
      </c>
      <c r="C618">
        <v>-560.82470000000001</v>
      </c>
      <c r="D618">
        <v>1241.413</v>
      </c>
    </row>
    <row r="619" spans="2:4" x14ac:dyDescent="0.3">
      <c r="B619" s="6" t="s">
        <v>2886</v>
      </c>
      <c r="C619">
        <v>-650.5971000000003</v>
      </c>
      <c r="D619">
        <v>4780.5519999999997</v>
      </c>
    </row>
    <row r="620" spans="2:4" x14ac:dyDescent="0.3">
      <c r="B620" s="6" t="s">
        <v>3739</v>
      </c>
      <c r="C620">
        <v>-691.9529</v>
      </c>
      <c r="D620">
        <v>1346.9139999999998</v>
      </c>
    </row>
    <row r="621" spans="2:4" x14ac:dyDescent="0.3">
      <c r="B621" s="6" t="s">
        <v>1299</v>
      </c>
      <c r="C621">
        <v>-695.59440000000006</v>
      </c>
      <c r="D621">
        <v>841.24799999999993</v>
      </c>
    </row>
    <row r="622" spans="2:4" x14ac:dyDescent="0.3">
      <c r="B622" s="6" t="s">
        <v>502</v>
      </c>
      <c r="C622">
        <v>-720.96420000000012</v>
      </c>
      <c r="D622">
        <v>677.43299999999999</v>
      </c>
    </row>
    <row r="623" spans="2:4" x14ac:dyDescent="0.3">
      <c r="B623" s="6" t="s">
        <v>966</v>
      </c>
      <c r="C623">
        <v>-761.99280000000067</v>
      </c>
      <c r="D623">
        <v>5579.94</v>
      </c>
    </row>
    <row r="624" spans="2:4" x14ac:dyDescent="0.3">
      <c r="B624" s="6" t="s">
        <v>3239</v>
      </c>
      <c r="C624">
        <v>-914.88530000000014</v>
      </c>
      <c r="D624">
        <v>1310.5639999999999</v>
      </c>
    </row>
    <row r="625" spans="2:4" x14ac:dyDescent="0.3">
      <c r="B625" s="6" t="s">
        <v>1829</v>
      </c>
      <c r="C625">
        <v>-1133.2884000000004</v>
      </c>
      <c r="D625">
        <v>847.19999999999982</v>
      </c>
    </row>
    <row r="626" spans="2:4" x14ac:dyDescent="0.3">
      <c r="B626" s="6" t="s">
        <v>4091</v>
      </c>
      <c r="C626">
        <v>-1141.47</v>
      </c>
      <c r="D626">
        <v>760.97999999999979</v>
      </c>
    </row>
    <row r="627" spans="2:4" x14ac:dyDescent="0.3">
      <c r="B627" s="6" t="s">
        <v>1189</v>
      </c>
      <c r="C627">
        <v>-1340.504100000001</v>
      </c>
      <c r="D627">
        <v>1639.4959999999999</v>
      </c>
    </row>
    <row r="628" spans="2:4" x14ac:dyDescent="0.3">
      <c r="B628" s="6" t="s">
        <v>1580</v>
      </c>
      <c r="C628">
        <v>-1468.5790000000006</v>
      </c>
      <c r="D628">
        <v>3869.8059999999996</v>
      </c>
    </row>
    <row r="629" spans="2:4" x14ac:dyDescent="0.3">
      <c r="B629" s="6" t="s">
        <v>888</v>
      </c>
      <c r="C629">
        <v>-1878.7892000000022</v>
      </c>
      <c r="D629">
        <v>10539.895999999999</v>
      </c>
    </row>
    <row r="630" spans="2:4" x14ac:dyDescent="0.3">
      <c r="B630" s="6" t="s">
        <v>1567</v>
      </c>
      <c r="C630">
        <v>-2332.5218</v>
      </c>
      <c r="D630">
        <v>1747.2299999999996</v>
      </c>
    </row>
    <row r="631" spans="2:4" x14ac:dyDescent="0.3">
      <c r="B631" s="6" t="s">
        <v>1017</v>
      </c>
      <c r="C631">
        <v>-2930.8861000000006</v>
      </c>
      <c r="D631">
        <v>1890.8659999999998</v>
      </c>
    </row>
    <row r="632" spans="2:4" x14ac:dyDescent="0.3">
      <c r="B632" s="6" t="s">
        <v>746</v>
      </c>
      <c r="C632">
        <v>-3805.5490000000018</v>
      </c>
      <c r="D632">
        <v>2680.6919999999996</v>
      </c>
    </row>
    <row r="633" spans="2:4" x14ac:dyDescent="0.3">
      <c r="B633" s="6" t="s">
        <v>5290</v>
      </c>
      <c r="C633">
        <v>39706.362499999981</v>
      </c>
      <c r="D633">
        <v>501239.89080000075</v>
      </c>
    </row>
  </sheetData>
  <mergeCells count="7">
    <mergeCell ref="J1:K1048576"/>
    <mergeCell ref="A1:A1048576"/>
    <mergeCell ref="B1:D1"/>
    <mergeCell ref="G1:I1"/>
    <mergeCell ref="G2:I2"/>
    <mergeCell ref="B2:D2"/>
    <mergeCell ref="E1:F1048576"/>
  </mergeCells>
  <conditionalFormatting sqref="C3 C634:C1048576">
    <cfRule type="cellIs" dxfId="6" priority="5" operator="lessThan">
      <formula>0</formula>
    </cfRule>
  </conditionalFormatting>
  <conditionalFormatting sqref="B4:B633">
    <cfRule type="cellIs" dxfId="5" priority="4" operator="lessThan">
      <formula>0</formula>
    </cfRule>
  </conditionalFormatting>
  <conditionalFormatting pivot="1" sqref="C4:D633">
    <cfRule type="cellIs" dxfId="4" priority="3" operator="lessThan">
      <formula>0</formula>
    </cfRule>
  </conditionalFormatting>
  <conditionalFormatting sqref="G4:G237">
    <cfRule type="cellIs" dxfId="3" priority="2" operator="lessThan">
      <formula>0</formula>
    </cfRule>
  </conditionalFormatting>
  <conditionalFormatting sqref="H4:I237">
    <cfRule type="cellIs" dxfId="2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Central_Region</vt:lpstr>
      <vt:lpstr>Year</vt:lpstr>
      <vt:lpstr>Total Sum Of Category</vt:lpstr>
      <vt:lpstr>Loss Profit</vt:lpstr>
      <vt:lpstr>Ship Mode &amp; Quantity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Roqaya Abdallah Mohamed</cp:lastModifiedBy>
  <dcterms:created xsi:type="dcterms:W3CDTF">2016-11-30T21:31:36Z</dcterms:created>
  <dcterms:modified xsi:type="dcterms:W3CDTF">2024-06-04T19:14:45Z</dcterms:modified>
</cp:coreProperties>
</file>