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qaya\"/>
    </mc:Choice>
  </mc:AlternateContent>
  <bookViews>
    <workbookView xWindow="1200" yWindow="1200" windowWidth="24396" windowHeight="16356" tabRatio="500" activeTab="1"/>
  </bookViews>
  <sheets>
    <sheet name="Sheet3" sheetId="3" r:id="rId1"/>
    <sheet name="Sheet1" sheetId="1" r:id="rId2"/>
  </sheets>
  <definedNames>
    <definedName name="_xlnm._FilterDatabase" localSheetId="1" hidden="1">Sheet1!$A$1:$K$172</definedName>
  </definedNames>
  <calcPr calcId="15251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B176" i="1"/>
  <c r="B175" i="1"/>
  <c r="B174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<sst xmlns="http://schemas.openxmlformats.org/spreadsheetml/2006/main" count="876" uniqueCount="53">
  <si>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</si>
  <si>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</si>
  <si>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</si>
  <si>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</si>
  <si>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</si>
  <si>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</si>
  <si>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</si>
  <si>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</si>
  <si>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</si>
  <si>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</si>
  <si>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</si>
  <si>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</si>
  <si>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</si>
  <si>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</si>
  <si>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</si>
  <si>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</si>
  <si>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</si>
  <si>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</si>
  <si>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</si>
  <si>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</si>
  <si>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</si>
  <si>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</si>
  <si>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</si>
  <si>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</si>
  <si>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</si>
  <si>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</si>
  <si>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</si>
  <si>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</si>
  <si>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</si>
  <si>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</si>
  <si>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</si>
  <si>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</si>
  <si>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</si>
  <si>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</si>
  <si>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</si>
  <si>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</si>
  <si>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an item less than $50.20% for an item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</si>
  <si>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</si>
  <si>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</si>
  <si>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</si>
  <si>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</si>
  <si>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</si>
  <si>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</si>
  <si>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</si>
  <si>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</si>
  <si>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</si>
  <si>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</si>
  <si>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</si>
  <si>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 xml:space="preserve">Sum of items valued at $50 or less </t>
  </si>
  <si>
    <t xml:space="preserve">Sum of items valued at more than $50 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</si>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</sst>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[SalesReport.xlsx]Sheet3!PivotTable1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118110</xdr:rowOff>
    </xdr:from>
    <xdr:to>
      <xdr:col>8</xdr:col>
      <xdr:colOff>556260</xdr:colOff>
      <xdr:row>15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4.529070023149" createdVersion="5" refreshedVersion="5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an item less than $50.20% for an item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x v="0"/>
    <x v="0"/>
    <n v="58.3"/>
    <n v="98.4"/>
    <n v="40.100000000000009"/>
    <n v="8.0200000000000014"/>
    <s v="Chalie"/>
    <x v="0"/>
    <s v="NM"/>
  </r>
  <r>
    <s v="Jan"/>
    <n v="1002"/>
    <x v="1"/>
    <x v="1"/>
    <n v="11.4"/>
    <n v="16.3"/>
    <n v="4.9000000000000004"/>
    <n v="0.49000000000000005"/>
    <s v="Juan"/>
    <x v="1"/>
    <s v="CA"/>
  </r>
  <r>
    <s v="Jan"/>
    <n v="1003"/>
    <x v="2"/>
    <x v="2"/>
    <n v="6.2"/>
    <n v="9.1999999999999993"/>
    <n v="2.9999999999999991"/>
    <n v="0.29999999999999993"/>
    <s v="Doug"/>
    <x v="2"/>
    <s v="AZ"/>
  </r>
  <r>
    <s v="Jan"/>
    <n v="1004"/>
    <x v="3"/>
    <x v="3"/>
    <n v="344"/>
    <n v="502"/>
    <n v="158"/>
    <n v="31.6"/>
    <s v="Chalie"/>
    <x v="0"/>
    <s v="AZ"/>
  </r>
  <r>
    <s v="Jan"/>
    <n v="1005"/>
    <x v="4"/>
    <x v="4"/>
    <n v="3"/>
    <n v="8"/>
    <n v="5"/>
    <n v="0.5"/>
    <s v="Doug"/>
    <x v="2"/>
    <s v="AZ"/>
  </r>
  <r>
    <s v="Jan"/>
    <n v="1006"/>
    <x v="0"/>
    <x v="0"/>
    <n v="58.3"/>
    <n v="98.4"/>
    <n v="40.100000000000009"/>
    <n v="8.0200000000000014"/>
    <s v="Doug"/>
    <x v="2"/>
    <s v="AZ"/>
  </r>
  <r>
    <s v="Jan"/>
    <n v="1007"/>
    <x v="4"/>
    <x v="4"/>
    <n v="3"/>
    <n v="8"/>
    <n v="5"/>
    <n v="0.5"/>
    <s v="Hellen"/>
    <x v="3"/>
    <s v="NM"/>
  </r>
  <r>
    <s v="Jan"/>
    <n v="1008"/>
    <x v="1"/>
    <x v="1"/>
    <n v="11.4"/>
    <n v="16.3"/>
    <n v="4.9000000000000004"/>
    <n v="0.49000000000000005"/>
    <s v="Doug"/>
    <x v="2"/>
    <s v="NM"/>
  </r>
  <r>
    <s v="Jan"/>
    <n v="1009"/>
    <x v="4"/>
    <x v="4"/>
    <n v="3"/>
    <n v="8"/>
    <n v="5"/>
    <n v="0.5"/>
    <s v="Doug"/>
    <x v="2"/>
    <s v="AZ"/>
  </r>
  <r>
    <s v="Jan"/>
    <n v="1010"/>
    <x v="1"/>
    <x v="1"/>
    <n v="11.4"/>
    <n v="16.3"/>
    <n v="4.9000000000000004"/>
    <n v="0.49000000000000005"/>
    <s v="Juan"/>
    <x v="1"/>
    <s v="CO"/>
  </r>
  <r>
    <s v="Jan"/>
    <n v="1011"/>
    <x v="1"/>
    <x v="1"/>
    <n v="11.4"/>
    <n v="16.3"/>
    <n v="4.9000000000000004"/>
    <n v="0.49000000000000005"/>
    <s v="Juan"/>
    <x v="1"/>
    <s v="AZ"/>
  </r>
  <r>
    <s v="Jan"/>
    <n v="1012"/>
    <x v="5"/>
    <x v="5"/>
    <n v="45"/>
    <n v="87"/>
    <n v="42"/>
    <n v="8.4"/>
    <s v="Doug"/>
    <x v="2"/>
    <s v="NM"/>
  </r>
  <r>
    <s v="Jan"/>
    <n v="1013"/>
    <x v="6"/>
    <x v="6"/>
    <n v="4"/>
    <n v="7"/>
    <n v="3"/>
    <n v="0.30000000000000004"/>
    <s v="Hellen"/>
    <x v="3"/>
    <s v="CO"/>
  </r>
  <r>
    <s v="Jan"/>
    <n v="1014"/>
    <x v="3"/>
    <x v="3"/>
    <n v="344"/>
    <n v="502"/>
    <n v="158"/>
    <n v="31.6"/>
    <s v="Chalie"/>
    <x v="0"/>
    <s v="CA"/>
  </r>
  <r>
    <s v="Jan"/>
    <n v="1015"/>
    <x v="1"/>
    <x v="1"/>
    <n v="11.4"/>
    <n v="16.3"/>
    <n v="4.9000000000000004"/>
    <n v="0.49000000000000005"/>
    <s v="Hellen"/>
    <x v="3"/>
    <s v="AZ"/>
  </r>
  <r>
    <s v="Jan"/>
    <n v="1016"/>
    <x v="2"/>
    <x v="2"/>
    <n v="6.2"/>
    <n v="9.1999999999999993"/>
    <n v="2.9999999999999991"/>
    <n v="0.29999999999999993"/>
    <s v="Doug"/>
    <x v="2"/>
    <s v="CA"/>
  </r>
  <r>
    <s v="Feb"/>
    <n v="1017"/>
    <x v="7"/>
    <x v="7"/>
    <n v="60"/>
    <n v="124"/>
    <n v="64"/>
    <n v="12.8"/>
    <s v="Juan"/>
    <x v="1"/>
    <s v="NM"/>
  </r>
  <r>
    <s v="Feb"/>
    <n v="1018"/>
    <x v="4"/>
    <x v="4"/>
    <n v="3"/>
    <n v="8"/>
    <n v="5"/>
    <n v="0.5"/>
    <s v="Doug"/>
    <x v="2"/>
    <s v="CA"/>
  </r>
  <r>
    <s v="Feb"/>
    <n v="1019"/>
    <x v="2"/>
    <x v="2"/>
    <n v="6.2"/>
    <n v="9.1999999999999993"/>
    <n v="2.9999999999999991"/>
    <n v="0.29999999999999993"/>
    <s v="Doug"/>
    <x v="2"/>
    <s v="CO"/>
  </r>
  <r>
    <s v="Feb"/>
    <n v="1020"/>
    <x v="2"/>
    <x v="2"/>
    <n v="6.2"/>
    <n v="9.1999999999999993"/>
    <n v="2.9999999999999991"/>
    <n v="0.29999999999999993"/>
    <s v="Doug"/>
    <x v="2"/>
    <s v="NV"/>
  </r>
  <r>
    <s v="Feb"/>
    <n v="1021"/>
    <x v="4"/>
    <x v="4"/>
    <n v="3"/>
    <n v="8"/>
    <n v="5"/>
    <n v="0.5"/>
    <s v="Juan"/>
    <x v="1"/>
    <s v="CO"/>
  </r>
  <r>
    <s v="Feb"/>
    <n v="1022"/>
    <x v="1"/>
    <x v="1"/>
    <n v="11.4"/>
    <n v="16.3"/>
    <n v="4.9000000000000004"/>
    <n v="0.49000000000000005"/>
    <s v="Doug"/>
    <x v="2"/>
    <s v="UT"/>
  </r>
  <r>
    <s v="Feb"/>
    <n v="1023"/>
    <x v="4"/>
    <x v="4"/>
    <n v="3"/>
    <n v="8"/>
    <n v="5"/>
    <n v="0.5"/>
    <s v="Hellen"/>
    <x v="3"/>
    <s v="NM"/>
  </r>
  <r>
    <s v="Feb"/>
    <n v="1024"/>
    <x v="6"/>
    <x v="6"/>
    <n v="4"/>
    <n v="7"/>
    <n v="3"/>
    <n v="0.30000000000000004"/>
    <s v="Juan"/>
    <x v="1"/>
    <s v="UT"/>
  </r>
  <r>
    <s v="Feb"/>
    <n v="1025"/>
    <x v="1"/>
    <x v="1"/>
    <n v="11.4"/>
    <n v="16.3"/>
    <n v="4.9000000000000004"/>
    <n v="0.49000000000000005"/>
    <s v="Hellen"/>
    <x v="3"/>
    <s v="NV"/>
  </r>
  <r>
    <s v="Feb"/>
    <n v="1026"/>
    <x v="8"/>
    <x v="8"/>
    <n v="9"/>
    <n v="14"/>
    <n v="5"/>
    <n v="0.5"/>
    <s v="Hellen"/>
    <x v="3"/>
    <s v="NM"/>
  </r>
  <r>
    <s v="Feb"/>
    <n v="1027"/>
    <x v="8"/>
    <x v="8"/>
    <n v="9"/>
    <n v="14"/>
    <n v="5"/>
    <n v="0.5"/>
    <s v="Chalie"/>
    <x v="0"/>
    <s v="NV"/>
  </r>
  <r>
    <s v="Feb"/>
    <n v="1028"/>
    <x v="3"/>
    <x v="3"/>
    <n v="344"/>
    <n v="502"/>
    <n v="158"/>
    <n v="31.6"/>
    <s v="Chalie"/>
    <x v="0"/>
    <s v="AZ"/>
  </r>
  <r>
    <s v="Feb"/>
    <n v="1029"/>
    <x v="2"/>
    <x v="2"/>
    <n v="6.2"/>
    <n v="9.1999999999999993"/>
    <n v="2.9999999999999991"/>
    <n v="0.29999999999999993"/>
    <s v="Juan"/>
    <x v="1"/>
    <s v="AZ"/>
  </r>
  <r>
    <s v="Feb"/>
    <n v="1030"/>
    <x v="5"/>
    <x v="5"/>
    <n v="45"/>
    <n v="87"/>
    <n v="42"/>
    <n v="8.4"/>
    <s v="Juan"/>
    <x v="1"/>
    <s v="NV"/>
  </r>
  <r>
    <s v="Feb"/>
    <n v="1031"/>
    <x v="4"/>
    <x v="4"/>
    <n v="3"/>
    <n v="8"/>
    <n v="5"/>
    <n v="0.5"/>
    <s v="Juan"/>
    <x v="1"/>
    <s v="CA"/>
  </r>
  <r>
    <s v="Feb"/>
    <n v="1032"/>
    <x v="1"/>
    <x v="1"/>
    <n v="11.4"/>
    <n v="16.3"/>
    <n v="4.9000000000000004"/>
    <n v="0.49000000000000005"/>
    <s v="Chalie"/>
    <x v="0"/>
    <s v="AZ"/>
  </r>
  <r>
    <s v="Feb"/>
    <n v="1033"/>
    <x v="0"/>
    <x v="0"/>
    <n v="58.3"/>
    <n v="98.4"/>
    <n v="40.100000000000009"/>
    <n v="8.0200000000000014"/>
    <s v="Juan"/>
    <x v="1"/>
    <s v="CA"/>
  </r>
  <r>
    <s v="Feb"/>
    <n v="1034"/>
    <x v="1"/>
    <x v="1"/>
    <n v="11.4"/>
    <n v="16.3"/>
    <n v="4.9000000000000004"/>
    <n v="0.49000000000000005"/>
    <s v="Juan"/>
    <x v="1"/>
    <s v="CO"/>
  </r>
  <r>
    <s v="Mar"/>
    <n v="1035"/>
    <x v="2"/>
    <x v="2"/>
    <n v="6.2"/>
    <n v="9.1999999999999993"/>
    <n v="2.9999999999999991"/>
    <n v="0.29999999999999993"/>
    <s v="Hellen"/>
    <x v="3"/>
    <s v="CA"/>
  </r>
  <r>
    <s v="Mar"/>
    <n v="1036"/>
    <x v="2"/>
    <x v="2"/>
    <n v="6.2"/>
    <n v="9.1999999999999993"/>
    <n v="2.9999999999999991"/>
    <n v="0.29999999999999993"/>
    <s v="Juan"/>
    <x v="1"/>
    <s v="NV"/>
  </r>
  <r>
    <s v="Mar"/>
    <n v="1037"/>
    <x v="9"/>
    <x v="9"/>
    <n v="42"/>
    <n v="77"/>
    <n v="35"/>
    <n v="7"/>
    <s v="Juan"/>
    <x v="1"/>
    <s v="NV"/>
  </r>
  <r>
    <s v="Mar"/>
    <n v="1038"/>
    <x v="2"/>
    <x v="2"/>
    <n v="6.2"/>
    <n v="9.1999999999999993"/>
    <n v="2.9999999999999991"/>
    <n v="0.29999999999999993"/>
    <s v="Juan"/>
    <x v="1"/>
    <s v="NV"/>
  </r>
  <r>
    <s v="Mar"/>
    <n v="1039"/>
    <x v="1"/>
    <x v="1"/>
    <n v="11.4"/>
    <n v="16.3"/>
    <n v="4.9000000000000004"/>
    <n v="0.49000000000000005"/>
    <s v="Juan"/>
    <x v="1"/>
    <s v="CA"/>
  </r>
  <r>
    <s v="Mar"/>
    <n v="1040"/>
    <x v="4"/>
    <x v="4"/>
    <n v="3"/>
    <n v="8"/>
    <n v="5"/>
    <n v="0.5"/>
    <s v="Juan"/>
    <x v="1"/>
    <s v="AZ"/>
  </r>
  <r>
    <s v="Mar"/>
    <n v="1041"/>
    <x v="2"/>
    <x v="2"/>
    <n v="6.2"/>
    <n v="9.1999999999999993"/>
    <n v="2.9999999999999991"/>
    <n v="0.29999999999999993"/>
    <s v="Chalie"/>
    <x v="0"/>
    <s v="NM"/>
  </r>
  <r>
    <s v="Mar"/>
    <n v="1042"/>
    <x v="3"/>
    <x v="3"/>
    <n v="344"/>
    <n v="502"/>
    <n v="158"/>
    <n v="31.6"/>
    <s v="Doug"/>
    <x v="2"/>
    <s v="NM"/>
  </r>
  <r>
    <s v="Mar"/>
    <n v="1043"/>
    <x v="7"/>
    <x v="7"/>
    <n v="60"/>
    <n v="124"/>
    <n v="64"/>
    <n v="12.8"/>
    <s v="Doug"/>
    <x v="2"/>
    <s v="CA"/>
  </r>
  <r>
    <s v="Mar"/>
    <n v="1044"/>
    <x v="1"/>
    <x v="1"/>
    <n v="11.4"/>
    <n v="16.3"/>
    <n v="4.9000000000000004"/>
    <n v="0.49000000000000005"/>
    <s v="Doug"/>
    <x v="2"/>
    <s v="CA"/>
  </r>
  <r>
    <s v="Mar"/>
    <n v="1045"/>
    <x v="3"/>
    <x v="3"/>
    <n v="344"/>
    <n v="502"/>
    <n v="158"/>
    <n v="31.6"/>
    <s v="Hellen"/>
    <x v="3"/>
    <s v="AZ"/>
  </r>
  <r>
    <s v="Mar"/>
    <n v="1046"/>
    <x v="8"/>
    <x v="8"/>
    <n v="9"/>
    <n v="14"/>
    <n v="5"/>
    <n v="0.5"/>
    <s v="Juan"/>
    <x v="1"/>
    <s v="UT"/>
  </r>
  <r>
    <s v="Mar"/>
    <n v="1047"/>
    <x v="9"/>
    <x v="9"/>
    <n v="42"/>
    <n v="77"/>
    <n v="35"/>
    <n v="7"/>
    <s v="Hellen"/>
    <x v="3"/>
    <s v="AZ"/>
  </r>
  <r>
    <s v="Mar"/>
    <n v="1048"/>
    <x v="3"/>
    <x v="3"/>
    <n v="344"/>
    <n v="502"/>
    <n v="158"/>
    <n v="31.6"/>
    <s v="Chalie"/>
    <x v="0"/>
    <s v="AZ"/>
  </r>
  <r>
    <s v="April"/>
    <n v="1049"/>
    <x v="2"/>
    <x v="2"/>
    <n v="6.2"/>
    <n v="9.1999999999999993"/>
    <n v="2.9999999999999991"/>
    <n v="0.29999999999999993"/>
    <s v="Chalie"/>
    <x v="0"/>
    <s v="CO"/>
  </r>
  <r>
    <s v="April"/>
    <n v="1050"/>
    <x v="1"/>
    <x v="1"/>
    <n v="11.4"/>
    <n v="16.3"/>
    <n v="4.9000000000000004"/>
    <n v="0.49000000000000005"/>
    <s v="Chalie"/>
    <x v="0"/>
    <s v="AZ"/>
  </r>
  <r>
    <s v="April"/>
    <n v="1051"/>
    <x v="8"/>
    <x v="8"/>
    <n v="9"/>
    <n v="14"/>
    <n v="5"/>
    <n v="0.5"/>
    <s v="Doug"/>
    <x v="2"/>
    <s v="UT"/>
  </r>
  <r>
    <s v="April"/>
    <n v="1052"/>
    <x v="9"/>
    <x v="9"/>
    <n v="42"/>
    <n v="77"/>
    <n v="35"/>
    <n v="7"/>
    <s v="Doug"/>
    <x v="2"/>
    <s v="AZ"/>
  </r>
  <r>
    <s v="April"/>
    <n v="1053"/>
    <x v="7"/>
    <x v="7"/>
    <n v="60"/>
    <n v="124"/>
    <n v="64"/>
    <n v="12.8"/>
    <s v="Chalie"/>
    <x v="0"/>
    <s v="CA"/>
  </r>
  <r>
    <s v="April"/>
    <n v="1054"/>
    <x v="5"/>
    <x v="5"/>
    <n v="45"/>
    <n v="87"/>
    <n v="42"/>
    <n v="8.4"/>
    <s v="Doug"/>
    <x v="2"/>
    <s v="NV"/>
  </r>
  <r>
    <s v="April"/>
    <n v="1055"/>
    <x v="8"/>
    <x v="8"/>
    <n v="9"/>
    <n v="14"/>
    <n v="5"/>
    <n v="0.5"/>
    <s v="Juan"/>
    <x v="1"/>
    <s v="NV"/>
  </r>
  <r>
    <s v="April"/>
    <n v="1056"/>
    <x v="4"/>
    <x v="4"/>
    <n v="3"/>
    <n v="8"/>
    <n v="5"/>
    <n v="0.5"/>
    <s v="Doug"/>
    <x v="2"/>
    <s v="CA"/>
  </r>
  <r>
    <s v="April"/>
    <n v="1057"/>
    <x v="2"/>
    <x v="2"/>
    <n v="6.2"/>
    <n v="9.1999999999999993"/>
    <n v="2.9999999999999991"/>
    <n v="0.29999999999999993"/>
    <s v="Juan"/>
    <x v="1"/>
    <s v="CA"/>
  </r>
  <r>
    <s v="April"/>
    <n v="1058"/>
    <x v="8"/>
    <x v="8"/>
    <n v="9"/>
    <n v="14"/>
    <n v="5"/>
    <n v="0.5"/>
    <s v="Hellen"/>
    <x v="3"/>
    <s v="AZ"/>
  </r>
  <r>
    <s v="April"/>
    <n v="1059"/>
    <x v="7"/>
    <x v="7"/>
    <n v="60"/>
    <n v="124"/>
    <n v="64"/>
    <n v="12.8"/>
    <s v="Doug"/>
    <x v="2"/>
    <s v="AZ"/>
  </r>
  <r>
    <s v="April"/>
    <n v="1060"/>
    <x v="8"/>
    <x v="8"/>
    <n v="9"/>
    <n v="14"/>
    <n v="5"/>
    <n v="0.5"/>
    <s v="Doug"/>
    <x v="2"/>
    <s v="NV"/>
  </r>
  <r>
    <s v="May"/>
    <n v="1061"/>
    <x v="4"/>
    <x v="4"/>
    <n v="3"/>
    <n v="8"/>
    <n v="5"/>
    <n v="0.5"/>
    <s v="Doug"/>
    <x v="2"/>
    <s v="NV"/>
  </r>
  <r>
    <s v="May"/>
    <n v="1062"/>
    <x v="2"/>
    <x v="2"/>
    <n v="6.2"/>
    <n v="9.1999999999999993"/>
    <n v="2.9999999999999991"/>
    <n v="0.29999999999999993"/>
    <s v="Chalie"/>
    <x v="0"/>
    <s v="AZ"/>
  </r>
  <r>
    <s v="May"/>
    <n v="1063"/>
    <x v="4"/>
    <x v="4"/>
    <n v="3"/>
    <n v="8"/>
    <n v="5"/>
    <n v="0.5"/>
    <s v="Doug"/>
    <x v="2"/>
    <s v="CA"/>
  </r>
  <r>
    <s v="May"/>
    <n v="1064"/>
    <x v="2"/>
    <x v="2"/>
    <n v="6.2"/>
    <n v="9.1999999999999993"/>
    <n v="2.9999999999999991"/>
    <n v="0.29999999999999993"/>
    <s v="Hellen"/>
    <x v="3"/>
    <s v="AZ"/>
  </r>
  <r>
    <s v="May"/>
    <n v="1065"/>
    <x v="2"/>
    <x v="2"/>
    <n v="6.2"/>
    <n v="9.1999999999999993"/>
    <n v="2.9999999999999991"/>
    <n v="0.29999999999999993"/>
    <s v="Doug"/>
    <x v="2"/>
    <s v="NM"/>
  </r>
  <r>
    <s v="May"/>
    <n v="1066"/>
    <x v="1"/>
    <x v="1"/>
    <n v="11.4"/>
    <n v="16.3"/>
    <n v="4.9000000000000004"/>
    <n v="0.49000000000000005"/>
    <s v="Doug"/>
    <x v="2"/>
    <s v="NV"/>
  </r>
  <r>
    <s v="May"/>
    <n v="1067"/>
    <x v="1"/>
    <x v="1"/>
    <n v="11.4"/>
    <n v="16.3"/>
    <n v="4.9000000000000004"/>
    <n v="0.49000000000000005"/>
    <s v="Doug"/>
    <x v="2"/>
    <s v="UT"/>
  </r>
  <r>
    <s v="May"/>
    <n v="1068"/>
    <x v="8"/>
    <x v="8"/>
    <n v="9"/>
    <n v="14"/>
    <n v="5"/>
    <n v="0.5"/>
    <s v="Juan"/>
    <x v="1"/>
    <s v="CA"/>
  </r>
  <r>
    <s v="May"/>
    <n v="1069"/>
    <x v="4"/>
    <x v="4"/>
    <n v="3"/>
    <n v="8"/>
    <n v="5"/>
    <n v="0.5"/>
    <s v="Doug"/>
    <x v="2"/>
    <s v="AZ"/>
  </r>
  <r>
    <s v="May"/>
    <n v="1070"/>
    <x v="2"/>
    <x v="2"/>
    <n v="6.2"/>
    <n v="9.1999999999999993"/>
    <n v="2.9999999999999991"/>
    <n v="0.29999999999999993"/>
    <s v="Hellen"/>
    <x v="3"/>
    <s v="AZ"/>
  </r>
  <r>
    <s v="May"/>
    <n v="1071"/>
    <x v="4"/>
    <x v="4"/>
    <n v="3"/>
    <n v="8"/>
    <n v="5"/>
    <n v="0.5"/>
    <s v="Chalie"/>
    <x v="0"/>
    <s v="AZ"/>
  </r>
  <r>
    <s v="May"/>
    <n v="1072"/>
    <x v="4"/>
    <x v="4"/>
    <n v="3"/>
    <n v="8"/>
    <n v="5"/>
    <n v="0.5"/>
    <s v="Doug"/>
    <x v="2"/>
    <s v="NV"/>
  </r>
  <r>
    <s v="May"/>
    <n v="1073"/>
    <x v="9"/>
    <x v="9"/>
    <n v="42"/>
    <n v="77"/>
    <n v="35"/>
    <n v="7"/>
    <s v="Doug"/>
    <x v="2"/>
    <s v="CA"/>
  </r>
  <r>
    <s v="May"/>
    <n v="1074"/>
    <x v="1"/>
    <x v="1"/>
    <n v="11.4"/>
    <n v="16.3"/>
    <n v="4.9000000000000004"/>
    <n v="0.49000000000000005"/>
    <s v="Doug"/>
    <x v="2"/>
    <s v="AZ"/>
  </r>
  <r>
    <s v="May"/>
    <n v="1075"/>
    <x v="4"/>
    <x v="4"/>
    <n v="3"/>
    <n v="8"/>
    <n v="5"/>
    <n v="0.5"/>
    <s v="Hellen"/>
    <x v="3"/>
    <s v="CA"/>
  </r>
  <r>
    <s v="May"/>
    <n v="1076"/>
    <x v="4"/>
    <x v="4"/>
    <n v="3"/>
    <n v="8"/>
    <n v="5"/>
    <n v="0.5"/>
    <s v="Juan"/>
    <x v="1"/>
    <s v="AZ"/>
  </r>
  <r>
    <s v="May"/>
    <n v="1077"/>
    <x v="0"/>
    <x v="0"/>
    <n v="58.3"/>
    <n v="98.4"/>
    <n v="40.100000000000009"/>
    <n v="8.0200000000000014"/>
    <s v="Hellen"/>
    <x v="3"/>
    <s v="AZ"/>
  </r>
  <r>
    <s v="May"/>
    <n v="1078"/>
    <x v="1"/>
    <x v="1"/>
    <n v="11.4"/>
    <n v="16.3"/>
    <n v="4.9000000000000004"/>
    <n v="0.49000000000000005"/>
    <s v="Juan"/>
    <x v="1"/>
    <s v="NV"/>
  </r>
  <r>
    <s v="June"/>
    <n v="1079"/>
    <x v="1"/>
    <x v="1"/>
    <n v="11.4"/>
    <n v="16.3"/>
    <n v="4.9000000000000004"/>
    <n v="0.49000000000000005"/>
    <s v="Juan"/>
    <x v="1"/>
    <s v="NM"/>
  </r>
  <r>
    <s v="June"/>
    <n v="1080"/>
    <x v="5"/>
    <x v="5"/>
    <n v="45"/>
    <n v="87"/>
    <n v="42"/>
    <n v="8.4"/>
    <s v="Doug"/>
    <x v="2"/>
    <s v="CA"/>
  </r>
  <r>
    <s v="June"/>
    <n v="1081"/>
    <x v="8"/>
    <x v="8"/>
    <n v="9"/>
    <n v="14"/>
    <n v="5"/>
    <n v="0.5"/>
    <s v="Doug"/>
    <x v="2"/>
    <s v="UT"/>
  </r>
  <r>
    <s v="June"/>
    <n v="1082"/>
    <x v="4"/>
    <x v="4"/>
    <n v="3"/>
    <n v="8"/>
    <n v="5"/>
    <n v="0.5"/>
    <s v="Chalie"/>
    <x v="0"/>
    <s v="CA"/>
  </r>
  <r>
    <s v="June"/>
    <n v="1083"/>
    <x v="4"/>
    <x v="4"/>
    <n v="3"/>
    <n v="8"/>
    <n v="5"/>
    <n v="0.5"/>
    <s v="Chalie"/>
    <x v="0"/>
    <s v="NV"/>
  </r>
  <r>
    <s v="June"/>
    <n v="1084"/>
    <x v="8"/>
    <x v="8"/>
    <n v="9"/>
    <n v="14"/>
    <n v="5"/>
    <n v="0.5"/>
    <s v="Chalie"/>
    <x v="0"/>
    <s v="AZ"/>
  </r>
  <r>
    <s v="June"/>
    <n v="1085"/>
    <x v="0"/>
    <x v="0"/>
    <n v="58.3"/>
    <n v="98.4"/>
    <n v="40.100000000000009"/>
    <n v="8.0200000000000014"/>
    <s v="Doug"/>
    <x v="2"/>
    <s v="NV"/>
  </r>
  <r>
    <s v="June"/>
    <n v="1086"/>
    <x v="4"/>
    <x v="4"/>
    <n v="3"/>
    <n v="8"/>
    <n v="5"/>
    <n v="0.5"/>
    <s v="Hellen"/>
    <x v="3"/>
    <s v="AZ"/>
  </r>
  <r>
    <s v="June"/>
    <n v="1087"/>
    <x v="2"/>
    <x v="2"/>
    <n v="6.2"/>
    <n v="9.1999999999999993"/>
    <n v="2.9999999999999991"/>
    <n v="0.29999999999999993"/>
    <s v="Chalie"/>
    <x v="0"/>
    <s v="CA"/>
  </r>
  <r>
    <s v="June"/>
    <n v="1088"/>
    <x v="2"/>
    <x v="2"/>
    <n v="6.2"/>
    <n v="9.1999999999999993"/>
    <n v="2.9999999999999991"/>
    <n v="0.29999999999999993"/>
    <s v="Chalie"/>
    <x v="0"/>
    <s v="NM"/>
  </r>
  <r>
    <s v="June"/>
    <n v="1089"/>
    <x v="8"/>
    <x v="8"/>
    <n v="9"/>
    <n v="14"/>
    <n v="5"/>
    <n v="0.5"/>
    <s v="Doug"/>
    <x v="2"/>
    <s v="NV"/>
  </r>
  <r>
    <s v="June"/>
    <n v="1090"/>
    <x v="1"/>
    <x v="1"/>
    <n v="11.4"/>
    <n v="16.3"/>
    <n v="4.9000000000000004"/>
    <n v="0.49000000000000005"/>
    <s v="Chalie"/>
    <x v="0"/>
    <s v="CA"/>
  </r>
  <r>
    <s v="June"/>
    <n v="1091"/>
    <x v="1"/>
    <x v="1"/>
    <n v="11.4"/>
    <n v="16.3"/>
    <n v="4.9000000000000004"/>
    <n v="0.49000000000000005"/>
    <s v="Hellen"/>
    <x v="3"/>
    <s v="NV"/>
  </r>
  <r>
    <s v="June"/>
    <n v="1092"/>
    <x v="1"/>
    <x v="1"/>
    <n v="11.4"/>
    <n v="16.3"/>
    <n v="4.9000000000000004"/>
    <n v="0.49000000000000005"/>
    <s v="Doug"/>
    <x v="2"/>
    <s v="CA"/>
  </r>
  <r>
    <s v="June"/>
    <n v="1093"/>
    <x v="8"/>
    <x v="8"/>
    <n v="9"/>
    <n v="14"/>
    <n v="5"/>
    <n v="0.5"/>
    <s v="Juan"/>
    <x v="1"/>
    <s v="AZ"/>
  </r>
  <r>
    <s v="June"/>
    <n v="1094"/>
    <x v="8"/>
    <x v="8"/>
    <n v="9"/>
    <n v="14"/>
    <n v="5"/>
    <n v="0.5"/>
    <s v="Doug"/>
    <x v="2"/>
    <s v="CA"/>
  </r>
  <r>
    <s v="June"/>
    <n v="1095"/>
    <x v="2"/>
    <x v="2"/>
    <n v="6.2"/>
    <n v="9.1999999999999993"/>
    <n v="2.9999999999999991"/>
    <n v="0.29999999999999993"/>
    <s v="Hellen"/>
    <x v="3"/>
    <s v="AZ"/>
  </r>
  <r>
    <s v="June"/>
    <n v="1096"/>
    <x v="8"/>
    <x v="8"/>
    <n v="9"/>
    <n v="14"/>
    <n v="5"/>
    <n v="0.5"/>
    <s v="Doug"/>
    <x v="2"/>
    <s v="AZ"/>
  </r>
  <r>
    <s v="June"/>
    <n v="1097"/>
    <x v="6"/>
    <x v="6"/>
    <n v="4"/>
    <n v="7"/>
    <n v="3"/>
    <n v="0.30000000000000004"/>
    <s v="Hellen"/>
    <x v="3"/>
    <s v="NV"/>
  </r>
  <r>
    <s v="June"/>
    <n v="1098"/>
    <x v="1"/>
    <x v="1"/>
    <n v="11.4"/>
    <n v="16.3"/>
    <n v="4.9000000000000004"/>
    <n v="0.49000000000000005"/>
    <s v="Juan"/>
    <x v="1"/>
    <s v="NM"/>
  </r>
  <r>
    <s v="July"/>
    <n v="1099"/>
    <x v="1"/>
    <x v="1"/>
    <n v="11.4"/>
    <n v="16.3"/>
    <n v="4.9000000000000004"/>
    <n v="0.49000000000000005"/>
    <s v="Doug"/>
    <x v="2"/>
    <s v="CA"/>
  </r>
  <r>
    <s v="July"/>
    <n v="1100"/>
    <x v="8"/>
    <x v="8"/>
    <n v="9"/>
    <n v="14"/>
    <n v="5"/>
    <n v="0.5"/>
    <s v="Chalie"/>
    <x v="0"/>
    <s v="UT"/>
  </r>
  <r>
    <s v="July"/>
    <n v="1101"/>
    <x v="2"/>
    <x v="2"/>
    <n v="6.2"/>
    <n v="9.1999999999999993"/>
    <n v="2.9999999999999991"/>
    <n v="0.29999999999999993"/>
    <s v="Doug"/>
    <x v="2"/>
    <s v="CA"/>
  </r>
  <r>
    <s v="July"/>
    <n v="1102"/>
    <x v="7"/>
    <x v="7"/>
    <n v="60"/>
    <n v="124"/>
    <n v="64"/>
    <n v="12.8"/>
    <s v="Juan"/>
    <x v="1"/>
    <s v="NV"/>
  </r>
  <r>
    <s v="July"/>
    <n v="1103"/>
    <x v="1"/>
    <x v="1"/>
    <n v="11.4"/>
    <n v="16.3"/>
    <n v="4.9000000000000004"/>
    <n v="0.49000000000000005"/>
    <s v="Juan"/>
    <x v="1"/>
    <s v="AZ"/>
  </r>
  <r>
    <s v="July"/>
    <n v="1104"/>
    <x v="1"/>
    <x v="1"/>
    <n v="11.4"/>
    <n v="16.3"/>
    <n v="4.9000000000000004"/>
    <n v="0.49000000000000005"/>
    <s v="Doug"/>
    <x v="2"/>
    <s v="NV"/>
  </r>
  <r>
    <s v="July"/>
    <n v="1105"/>
    <x v="2"/>
    <x v="2"/>
    <n v="6.2"/>
    <n v="9.1999999999999993"/>
    <n v="2.9999999999999991"/>
    <n v="0.29999999999999993"/>
    <s v="Juan"/>
    <x v="1"/>
    <s v="AZ"/>
  </r>
  <r>
    <s v="July"/>
    <n v="1106"/>
    <x v="0"/>
    <x v="0"/>
    <n v="58.3"/>
    <n v="98.4"/>
    <n v="40.100000000000009"/>
    <n v="8.0200000000000014"/>
    <s v="Juan"/>
    <x v="1"/>
    <s v="CA"/>
  </r>
  <r>
    <s v="July"/>
    <n v="1107"/>
    <x v="4"/>
    <x v="4"/>
    <n v="3"/>
    <n v="8"/>
    <n v="5"/>
    <n v="0.5"/>
    <s v="Hellen"/>
    <x v="3"/>
    <s v="NM"/>
  </r>
  <r>
    <s v="July"/>
    <n v="1108"/>
    <x v="0"/>
    <x v="0"/>
    <n v="58.3"/>
    <n v="98.4"/>
    <n v="40.100000000000009"/>
    <n v="8.0200000000000014"/>
    <s v="Doug"/>
    <x v="2"/>
    <s v="NV"/>
  </r>
  <r>
    <s v="July"/>
    <n v="1109"/>
    <x v="3"/>
    <x v="3"/>
    <n v="344"/>
    <n v="502"/>
    <n v="158"/>
    <n v="31.6"/>
    <s v="Juan"/>
    <x v="1"/>
    <s v="CA"/>
  </r>
  <r>
    <s v="July"/>
    <n v="1110"/>
    <x v="3"/>
    <x v="3"/>
    <n v="344"/>
    <n v="502"/>
    <n v="158"/>
    <n v="31.6"/>
    <s v="Hellen"/>
    <x v="3"/>
    <s v="NV"/>
  </r>
  <r>
    <s v="July"/>
    <n v="1111"/>
    <x v="9"/>
    <x v="9"/>
    <n v="42"/>
    <n v="77"/>
    <n v="35"/>
    <n v="7"/>
    <s v="Hellen"/>
    <x v="3"/>
    <s v="CA"/>
  </r>
  <r>
    <s v="July"/>
    <n v="1112"/>
    <x v="9"/>
    <x v="9"/>
    <n v="42"/>
    <n v="77"/>
    <n v="35"/>
    <n v="7"/>
    <s v="Doug"/>
    <x v="2"/>
    <s v="AZ"/>
  </r>
  <r>
    <s v="July"/>
    <n v="1113"/>
    <x v="0"/>
    <x v="0"/>
    <n v="58.3"/>
    <n v="98.4"/>
    <n v="40.100000000000009"/>
    <n v="8.0200000000000014"/>
    <s v="Chalie"/>
    <x v="0"/>
    <s v="CA"/>
  </r>
  <r>
    <s v="July"/>
    <n v="1114"/>
    <x v="7"/>
    <x v="7"/>
    <n v="60"/>
    <n v="124"/>
    <n v="64"/>
    <n v="12.8"/>
    <s v="Juan"/>
    <x v="1"/>
    <s v="AZ"/>
  </r>
  <r>
    <s v="July"/>
    <n v="1115"/>
    <x v="3"/>
    <x v="3"/>
    <n v="344"/>
    <n v="502"/>
    <n v="158"/>
    <n v="31.6"/>
    <s v="Chalie"/>
    <x v="0"/>
    <s v="AZ"/>
  </r>
  <r>
    <s v="July"/>
    <n v="1116"/>
    <x v="9"/>
    <x v="9"/>
    <n v="42"/>
    <n v="77"/>
    <n v="35"/>
    <n v="7"/>
    <s v="Doug"/>
    <x v="2"/>
    <s v="NV"/>
  </r>
  <r>
    <s v="July"/>
    <n v="1117"/>
    <x v="3"/>
    <x v="3"/>
    <n v="344"/>
    <n v="502"/>
    <n v="158"/>
    <n v="31.6"/>
    <s v="Hellen"/>
    <x v="3"/>
    <s v="NM"/>
  </r>
  <r>
    <s v="July"/>
    <n v="1118"/>
    <x v="0"/>
    <x v="0"/>
    <n v="58.3"/>
    <n v="98.4"/>
    <n v="40.100000000000009"/>
    <n v="8.0200000000000014"/>
    <s v="Juan"/>
    <x v="1"/>
    <s v="CA"/>
  </r>
  <r>
    <s v="July"/>
    <n v="1119"/>
    <x v="7"/>
    <x v="7"/>
    <n v="60"/>
    <n v="124"/>
    <n v="64"/>
    <n v="12.8"/>
    <s v="Chalie"/>
    <x v="0"/>
    <s v="UT"/>
  </r>
  <r>
    <s v="July"/>
    <n v="1120"/>
    <x v="7"/>
    <x v="7"/>
    <n v="60"/>
    <n v="124"/>
    <n v="64"/>
    <n v="12.8"/>
    <s v="Doug"/>
    <x v="2"/>
    <s v="CA"/>
  </r>
  <r>
    <s v="July"/>
    <n v="1121"/>
    <x v="5"/>
    <x v="5"/>
    <n v="45"/>
    <n v="87"/>
    <n v="42"/>
    <n v="8.4"/>
    <s v="Doug"/>
    <x v="2"/>
    <s v="NV"/>
  </r>
  <r>
    <s v="July"/>
    <n v="1122"/>
    <x v="3"/>
    <x v="3"/>
    <n v="344"/>
    <n v="502"/>
    <n v="158"/>
    <n v="31.6"/>
    <s v="Doug"/>
    <x v="2"/>
    <s v="AZ"/>
  </r>
  <r>
    <s v="July"/>
    <n v="1123"/>
    <x v="0"/>
    <x v="0"/>
    <n v="58.3"/>
    <n v="98.4"/>
    <n v="40.100000000000009"/>
    <n v="8.0200000000000014"/>
    <s v="Doug"/>
    <x v="2"/>
    <s v="NV"/>
  </r>
  <r>
    <s v="July"/>
    <n v="1124"/>
    <x v="5"/>
    <x v="5"/>
    <n v="45"/>
    <n v="87"/>
    <n v="42"/>
    <n v="8.4"/>
    <s v="Doug"/>
    <x v="2"/>
    <s v="AZ"/>
  </r>
  <r>
    <s v="Aug"/>
    <n v="1125"/>
    <x v="7"/>
    <x v="7"/>
    <n v="60"/>
    <n v="124"/>
    <n v="64"/>
    <n v="12.8"/>
    <s v="Doug"/>
    <x v="2"/>
    <s v="CA"/>
  </r>
  <r>
    <s v="Aug"/>
    <n v="1126"/>
    <x v="6"/>
    <x v="6"/>
    <n v="4"/>
    <n v="7"/>
    <n v="3"/>
    <n v="0.30000000000000004"/>
    <s v="Doug"/>
    <x v="2"/>
    <s v="NM"/>
  </r>
  <r>
    <s v="Aug"/>
    <n v="1127"/>
    <x v="3"/>
    <x v="3"/>
    <n v="344"/>
    <n v="502"/>
    <n v="158"/>
    <n v="31.6"/>
    <s v="Chalie"/>
    <x v="0"/>
    <s v="NV"/>
  </r>
  <r>
    <s v="Aug"/>
    <n v="1128"/>
    <x v="9"/>
    <x v="9"/>
    <n v="42"/>
    <n v="77"/>
    <n v="35"/>
    <n v="7"/>
    <s v="Juan"/>
    <x v="1"/>
    <s v="CA"/>
  </r>
  <r>
    <s v="Aug"/>
    <n v="1129"/>
    <x v="0"/>
    <x v="0"/>
    <n v="58.3"/>
    <n v="98.4"/>
    <n v="40.100000000000009"/>
    <n v="8.0200000000000014"/>
    <s v="Hellen"/>
    <x v="3"/>
    <s v="NV"/>
  </r>
  <r>
    <s v="Aug"/>
    <n v="1130"/>
    <x v="5"/>
    <x v="5"/>
    <n v="45"/>
    <n v="87"/>
    <n v="42"/>
    <n v="8.4"/>
    <s v="Hellen"/>
    <x v="3"/>
    <s v="CA"/>
  </r>
  <r>
    <s v="Aug"/>
    <n v="1131"/>
    <x v="6"/>
    <x v="6"/>
    <n v="4"/>
    <n v="7"/>
    <n v="3"/>
    <n v="0.30000000000000004"/>
    <s v="Hellen"/>
    <x v="3"/>
    <s v="AZ"/>
  </r>
  <r>
    <s v="Aug"/>
    <n v="1132"/>
    <x v="6"/>
    <x v="6"/>
    <n v="4"/>
    <n v="7"/>
    <n v="3"/>
    <n v="0.30000000000000004"/>
    <s v="Hellen"/>
    <x v="3"/>
    <s v="CA"/>
  </r>
  <r>
    <s v="Aug"/>
    <n v="1133"/>
    <x v="0"/>
    <x v="0"/>
    <n v="58.3"/>
    <n v="98.4"/>
    <n v="40.100000000000009"/>
    <n v="8.0200000000000014"/>
    <s v="Chalie"/>
    <x v="0"/>
    <s v="AZ"/>
  </r>
  <r>
    <s v="Aug"/>
    <n v="1134"/>
    <x v="0"/>
    <x v="0"/>
    <n v="58.3"/>
    <n v="98.4"/>
    <n v="40.100000000000009"/>
    <n v="8.0200000000000014"/>
    <s v="Doug"/>
    <x v="2"/>
    <s v="AZ"/>
  </r>
  <r>
    <s v="Aug"/>
    <n v="1135"/>
    <x v="3"/>
    <x v="3"/>
    <n v="344"/>
    <n v="502"/>
    <n v="158"/>
    <n v="31.6"/>
    <s v="Chalie"/>
    <x v="0"/>
    <s v="NV"/>
  </r>
  <r>
    <s v="Aug"/>
    <n v="1136"/>
    <x v="7"/>
    <x v="7"/>
    <n v="60"/>
    <n v="124"/>
    <n v="64"/>
    <n v="12.8"/>
    <s v="Doug"/>
    <x v="2"/>
    <s v="NM"/>
  </r>
  <r>
    <s v="Aug"/>
    <n v="1137"/>
    <x v="0"/>
    <x v="0"/>
    <n v="58.3"/>
    <n v="98.4"/>
    <n v="40.100000000000009"/>
    <n v="8.0200000000000014"/>
    <s v="Juan"/>
    <x v="1"/>
    <s v="CA"/>
  </r>
  <r>
    <s v="Aug"/>
    <n v="1138"/>
    <x v="3"/>
    <x v="3"/>
    <n v="344"/>
    <n v="502"/>
    <n v="158"/>
    <n v="31.6"/>
    <s v="Chalie"/>
    <x v="0"/>
    <s v="UT"/>
  </r>
  <r>
    <s v="Aug"/>
    <n v="1139"/>
    <x v="5"/>
    <x v="5"/>
    <n v="45"/>
    <n v="87"/>
    <n v="42"/>
    <n v="8.4"/>
    <s v="Doug"/>
    <x v="2"/>
    <s v="CA"/>
  </r>
  <r>
    <s v="Aug"/>
    <n v="1140"/>
    <x v="5"/>
    <x v="5"/>
    <n v="45"/>
    <n v="87"/>
    <n v="42"/>
    <n v="8.4"/>
    <s v="Juan"/>
    <x v="1"/>
    <s v="NV"/>
  </r>
  <r>
    <s v="Aug"/>
    <n v="1141"/>
    <x v="6"/>
    <x v="6"/>
    <n v="4"/>
    <n v="7"/>
    <n v="3"/>
    <n v="0.30000000000000004"/>
    <s v="Juan"/>
    <x v="1"/>
    <s v="AZ"/>
  </r>
  <r>
    <s v="Sept"/>
    <n v="1142"/>
    <x v="7"/>
    <x v="7"/>
    <n v="60"/>
    <n v="124"/>
    <n v="64"/>
    <n v="12.8"/>
    <s v="Juan"/>
    <x v="1"/>
    <s v="NV"/>
  </r>
  <r>
    <s v="Sept"/>
    <n v="1143"/>
    <x v="0"/>
    <x v="0"/>
    <n v="58.3"/>
    <n v="98.4"/>
    <n v="40.100000000000009"/>
    <n v="8.0200000000000014"/>
    <s v="Hellen"/>
    <x v="3"/>
    <s v="AZ"/>
  </r>
  <r>
    <s v="Sept"/>
    <n v="1144"/>
    <x v="7"/>
    <x v="7"/>
    <n v="60"/>
    <n v="124"/>
    <n v="64"/>
    <n v="12.8"/>
    <s v="Hellen"/>
    <x v="3"/>
    <s v="CA"/>
  </r>
  <r>
    <s v="Sept"/>
    <n v="1145"/>
    <x v="5"/>
    <x v="5"/>
    <n v="45"/>
    <n v="87"/>
    <n v="42"/>
    <n v="8.4"/>
    <s v="Hellen"/>
    <x v="3"/>
    <s v="NM"/>
  </r>
  <r>
    <s v="Sept"/>
    <n v="1146"/>
    <x v="3"/>
    <x v="3"/>
    <n v="344"/>
    <n v="502"/>
    <n v="158"/>
    <n v="31.6"/>
    <s v="Hellen"/>
    <x v="3"/>
    <s v="NV"/>
  </r>
  <r>
    <s v="Sept"/>
    <n v="1147"/>
    <x v="0"/>
    <x v="0"/>
    <n v="58.3"/>
    <n v="98.4"/>
    <n v="40.100000000000009"/>
    <n v="8.0200000000000014"/>
    <s v="Chalie"/>
    <x v="0"/>
    <s v="CA"/>
  </r>
  <r>
    <s v="Sept"/>
    <n v="1148"/>
    <x v="6"/>
    <x v="6"/>
    <n v="4"/>
    <n v="7"/>
    <n v="3"/>
    <n v="0.30000000000000004"/>
    <s v="Doug"/>
    <x v="2"/>
    <s v="AZ"/>
  </r>
  <r>
    <s v="Sept"/>
    <n v="1149"/>
    <x v="3"/>
    <x v="3"/>
    <n v="344"/>
    <n v="502"/>
    <n v="158"/>
    <n v="31.6"/>
    <s v="Chalie"/>
    <x v="0"/>
    <s v="AZ"/>
  </r>
  <r>
    <s v="Oct"/>
    <n v="1150"/>
    <x v="7"/>
    <x v="7"/>
    <n v="60"/>
    <n v="124"/>
    <n v="64"/>
    <n v="12.8"/>
    <s v="Doug"/>
    <x v="2"/>
    <s v="UT"/>
  </r>
  <r>
    <s v="Oct"/>
    <n v="1151"/>
    <x v="7"/>
    <x v="7"/>
    <n v="60"/>
    <n v="124"/>
    <n v="64"/>
    <n v="12.8"/>
    <s v="Juan"/>
    <x v="1"/>
    <s v="CA"/>
  </r>
  <r>
    <s v="Oct"/>
    <n v="1152"/>
    <x v="5"/>
    <x v="5"/>
    <n v="45"/>
    <n v="87"/>
    <n v="42"/>
    <n v="8.4"/>
    <s v="Chalie"/>
    <x v="0"/>
    <s v="NV"/>
  </r>
  <r>
    <s v="Oct"/>
    <n v="1153"/>
    <x v="3"/>
    <x v="3"/>
    <n v="344"/>
    <n v="502"/>
    <n v="158"/>
    <n v="31.6"/>
    <s v="Doug"/>
    <x v="2"/>
    <s v="AZ"/>
  </r>
  <r>
    <s v="Oct"/>
    <n v="1154"/>
    <x v="0"/>
    <x v="0"/>
    <n v="58.3"/>
    <n v="98.4"/>
    <n v="40.100000000000009"/>
    <n v="8.0200000000000014"/>
    <s v="Juan"/>
    <x v="1"/>
    <s v="NV"/>
  </r>
  <r>
    <s v="Oct"/>
    <n v="1155"/>
    <x v="5"/>
    <x v="5"/>
    <n v="45"/>
    <n v="87"/>
    <n v="42"/>
    <n v="8.4"/>
    <s v="Doug"/>
    <x v="2"/>
    <s v="AZ"/>
  </r>
  <r>
    <s v="Oct"/>
    <n v="1156"/>
    <x v="7"/>
    <x v="7"/>
    <n v="60"/>
    <n v="124"/>
    <n v="64"/>
    <n v="12.8"/>
    <s v="Doug"/>
    <x v="2"/>
    <s v="CA"/>
  </r>
  <r>
    <s v="Oct"/>
    <n v="1157"/>
    <x v="6"/>
    <x v="6"/>
    <n v="4"/>
    <n v="7"/>
    <n v="3"/>
    <n v="0.30000000000000004"/>
    <s v="Doug"/>
    <x v="2"/>
    <s v="NM"/>
  </r>
  <r>
    <s v="Nov"/>
    <n v="1158"/>
    <x v="3"/>
    <x v="3"/>
    <n v="344"/>
    <n v="502"/>
    <n v="158"/>
    <n v="31.6"/>
    <s v="Chalie"/>
    <x v="0"/>
    <s v="NV"/>
  </r>
  <r>
    <s v="Nov"/>
    <n v="1159"/>
    <x v="9"/>
    <x v="9"/>
    <n v="42"/>
    <n v="77"/>
    <n v="35"/>
    <n v="7"/>
    <s v="Doug"/>
    <x v="2"/>
    <s v="CA"/>
  </r>
  <r>
    <s v="Nov"/>
    <n v="1160"/>
    <x v="0"/>
    <x v="0"/>
    <n v="58.3"/>
    <n v="98.4"/>
    <n v="40.100000000000009"/>
    <n v="8.0200000000000014"/>
    <s v="Hellen"/>
    <x v="3"/>
    <s v="NV"/>
  </r>
  <r>
    <s v="Nov"/>
    <n v="1161"/>
    <x v="5"/>
    <x v="5"/>
    <n v="45"/>
    <n v="87"/>
    <n v="42"/>
    <n v="8.4"/>
    <s v="Juan"/>
    <x v="1"/>
    <s v="CA"/>
  </r>
  <r>
    <s v="Nov"/>
    <n v="1162"/>
    <x v="6"/>
    <x v="6"/>
    <n v="4"/>
    <n v="7"/>
    <n v="3"/>
    <n v="0.30000000000000004"/>
    <s v="Chalie"/>
    <x v="0"/>
    <s v="AZ"/>
  </r>
  <r>
    <s v="Nov"/>
    <n v="1163"/>
    <x v="6"/>
    <x v="6"/>
    <n v="4"/>
    <n v="7"/>
    <n v="3"/>
    <n v="0.30000000000000004"/>
    <s v="Doug"/>
    <x v="2"/>
    <s v="CA"/>
  </r>
  <r>
    <s v="Nov"/>
    <n v="1164"/>
    <x v="0"/>
    <x v="0"/>
    <n v="58.3"/>
    <n v="98.4"/>
    <n v="40.100000000000009"/>
    <n v="8.0200000000000014"/>
    <s v="Doug"/>
    <x v="2"/>
    <s v="AZ"/>
  </r>
  <r>
    <s v="Nov"/>
    <n v="1165"/>
    <x v="0"/>
    <x v="0"/>
    <n v="58.3"/>
    <n v="98.4"/>
    <n v="40.100000000000009"/>
    <n v="8.0200000000000014"/>
    <s v="Doug"/>
    <x v="2"/>
    <s v="AZ"/>
  </r>
  <r>
    <s v="Nov"/>
    <n v="1166"/>
    <x v="3"/>
    <x v="3"/>
    <n v="344"/>
    <n v="502"/>
    <n v="158"/>
    <n v="31.6"/>
    <s v="Doug"/>
    <x v="2"/>
    <s v="NV"/>
  </r>
  <r>
    <s v="Dec"/>
    <n v="1167"/>
    <x v="7"/>
    <x v="7"/>
    <n v="60"/>
    <n v="124"/>
    <n v="64"/>
    <n v="12.8"/>
    <s v="Doug"/>
    <x v="2"/>
    <s v="NM"/>
  </r>
  <r>
    <s v="Dec"/>
    <n v="1168"/>
    <x v="0"/>
    <x v="0"/>
    <n v="58.3"/>
    <n v="98.4"/>
    <n v="40.100000000000009"/>
    <n v="8.0200000000000014"/>
    <s v="Doug"/>
    <x v="2"/>
    <s v="CA"/>
  </r>
  <r>
    <s v="Dec"/>
    <n v="1169"/>
    <x v="3"/>
    <x v="3"/>
    <n v="344"/>
    <n v="502"/>
    <n v="158"/>
    <n v="31.6"/>
    <s v="Doug"/>
    <x v="2"/>
    <s v="UT"/>
  </r>
  <r>
    <s v="Dec"/>
    <n v="1170"/>
    <x v="5"/>
    <x v="5"/>
    <n v="45"/>
    <n v="87"/>
    <n v="42"/>
    <n v="8.4"/>
    <s v="Chalie"/>
    <x v="0"/>
    <s v="CA"/>
  </r>
  <r>
    <s v="Dec"/>
    <n v="1171"/>
    <x v="5"/>
    <x v="5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B8" firstHeaderRow="1" firstDataRow="1" firstDataCol="1"/>
  <pivotFields count="11">
    <pivotField showAll="0"/>
    <pivotField numFmtId="164" showAll="0"/>
    <pivotField showAll="0">
      <items count="11">
        <item x="4"/>
        <item x="7"/>
        <item x="2"/>
        <item x="1"/>
        <item x="5"/>
        <item x="8"/>
        <item x="9"/>
        <item x="3"/>
        <item x="6"/>
        <item x="0"/>
        <item t="default"/>
      </items>
    </pivotField>
    <pivotField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G19" sqref="G19"/>
    </sheetView>
  </sheetViews>
  <sheetFormatPr defaultRowHeight="15.6"/>
  <cols>
    <col min="1" max="1" width="12.19921875" customWidth="1"/>
    <col min="2" max="2" width="15.19921875" customWidth="1"/>
    <col min="3" max="3" width="11.796875" customWidth="1"/>
  </cols>
  <sheetData>
    <row r="3" spans="1:2">
      <c r="A3" s="8" t="s">
        <v>51</v>
      </c>
      <c r="B3" t="s">
        <v>50</v>
      </c>
    </row>
    <row r="4" spans="1:2">
      <c r="A4" s="9" t="s">
        <v>38</v>
      </c>
      <c r="B4" s="7">
        <v>6003.5</v>
      </c>
    </row>
    <row r="5" spans="1:2">
      <c r="A5" s="9" t="s">
        <v>40</v>
      </c>
      <c r="B5" s="7">
        <v>2410.7000000000003</v>
      </c>
    </row>
    <row r="6" spans="1:2">
      <c r="A6" s="9" t="s">
        <v>44</v>
      </c>
      <c r="B6" s="7">
        <v>3035.3</v>
      </c>
    </row>
    <row r="7" spans="1:2">
      <c r="A7" s="9" t="s">
        <v>42</v>
      </c>
      <c r="B7" s="7">
        <v>5661.0999999999985</v>
      </c>
    </row>
    <row r="8" spans="1:2">
      <c r="A8" s="9" t="s">
        <v>52</v>
      </c>
      <c r="B8" s="7">
        <v>17110.599999999999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sqref="A1:K172"/>
    </sheetView>
  </sheetViews>
  <sheetFormatPr defaultColWidth="11" defaultRowHeight="15.6"/>
  <cols>
    <col min="1" max="1" width="16.59765625" customWidth="1"/>
    <col min="2" max="2" width="12.796875" customWidth="1"/>
    <col min="3" max="4" width="13.5" customWidth="1"/>
    <col min="5" max="7" width="11" style="5"/>
    <col min="8" max="8" width="13.796875" customWidth="1"/>
    <col min="9" max="10" width="12.3984375" customWidth="1"/>
    <col min="12" max="12" width="32.8984375" customWidth="1"/>
    <col min="13" max="13" width="11.69921875" customWidth="1"/>
    <col min="14" max="14" width="20.3984375" customWidth="1"/>
  </cols>
  <sheetData>
    <row r="1" spans="1:11" s="3" customFormat="1" ht="100.8" customHeight="1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IF(F2&gt;=50,G2*0.2,G2*0.1)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IF(F3&gt;=50,G3*0.2,G3*0.1)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IF(F4&gt;=50,G4*0.2,G4*0.1)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IF(F5&gt;=50,G5*0.2,G5*0.1)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IF(F6&gt;=50,G6*0.2,G6*0.1)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IF(F7&gt;=50,G7*0.2,G7*0.1)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IF(F8&gt;=50,G8*0.2,G8*0.1)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IF(F9&gt;=50,G9*0.2,G9*0.1)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IF(F10&gt;=50,G10*0.2,G10*0.1)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IF(F11&gt;=50,G11*0.2,G11*0.1)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IF(F12&gt;=50,G12*0.2,G12*0.1)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IF(F13&gt;=50,G13*0.2,G13*0.1)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IF(F14&gt;=50,G14*0.2,G14*0.1)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IF(F15&gt;=50,G15*0.2,G15*0.1)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IF(F16&gt;=50,G16*0.2,G16*0.1)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IF(F17&gt;=50,G17*0.2,G17*0.1)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IF(F18&gt;=50,G18*0.2,G18*0.1)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IF(F19&gt;=50,G19*0.2,G19*0.1)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IF(F20&gt;=50,G20*0.2,G20*0.1)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IF(F21&gt;=50,G21*0.2,G21*0.1)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IF(F22&gt;=50,G22*0.2,G22*0.1)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IF(F23&gt;=50,G23*0.2,G23*0.1)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IF(F24&gt;=50,G24*0.2,G24*0.1)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IF(F25&gt;=50,G25*0.2,G25*0.1)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IF(F26&gt;=50,G26*0.2,G26*0.1)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IF(F27&gt;=50,G27*0.2,G27*0.1)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IF(F28&gt;=50,G28*0.2,G28*0.1)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IF(F29&gt;=50,G29*0.2,G29*0.1)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IF(F30&gt;=50,G30*0.2,G30*0.1)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IF(F31&gt;=50,G31*0.2,G31*0.1)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IF(F32&gt;=50,G32*0.2,G32*0.1)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IF(F33&gt;=50,G33*0.2,G33*0.1)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IF(F34&gt;=50,G34*0.2,G34*0.1)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IF(F35&gt;=50,G35*0.2,G35*0.1)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IF(F36&gt;=50,G36*0.2,G36*0.1)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IF(F37&gt;=50,G37*0.2,G37*0.1)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IF(F38&gt;=50,G38*0.2,G38*0.1)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IF(F39&gt;=50,G39*0.2,G39*0.1)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IF(F40&gt;=50,G40*0.2,G40*0.1)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IF(F41&gt;=50,G41*0.2,G41*0.1)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IF(F42&gt;=50,G42*0.2,G42*0.1)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IF(F43&gt;=50,G43*0.2,G43*0.1)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IF(F44&gt;=50,G44*0.2,G44*0.1)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IF(F45&gt;=50,G45*0.2,G45*0.1)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IF(F46&gt;=50,G46*0.2,G46*0.1)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IF(F47&gt;=50,G47*0.2,G47*0.1)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IF(F48&gt;=50,G48*0.2,G48*0.1)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IF(F49&gt;=50,G49*0.2,G49*0.1)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IF(F50&gt;=50,G50*0.2,G50*0.1)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IF(F51&gt;=50,G51*0.2,G51*0.1)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IF(F52&gt;=50,G52*0.2,G52*0.1)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IF(F53&gt;=50,G53*0.2,G53*0.1)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IF(F54&gt;=50,G54*0.2,G54*0.1)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IF(F55&gt;=50,G55*0.2,G55*0.1)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IF(F56&gt;=50,G56*0.2,G56*0.1)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IF(F57&gt;=50,G57*0.2,G57*0.1)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IF(F58&gt;=50,G58*0.2,G58*0.1)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IF(F59&gt;=50,G59*0.2,G59*0.1)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IF(F60&gt;=50,G60*0.2,G60*0.1)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IF(F61&gt;=50,G61*0.2,G61*0.1)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IF(F62&gt;=50,G62*0.2,G62*0.1)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IF(F63&gt;=50,G63*0.2,G63*0.1)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IF(F64&gt;=50,G64*0.2,G64*0.1)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IF(F65&gt;=50,G65*0.2,G65*0.1)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IF(F66&gt;=50,G66*0.2,G66*0.1)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IF(F67&gt;=50,G67*0.2,G67*0.1)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IF(F68&gt;=50,G68*0.2,G68*0.1)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IF(F69&gt;=50,G69*0.2,G69*0.1)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IF(F70&gt;=50,G70*0.2,G70*0.1)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IF(F71&gt;=50,G71*0.2,G71*0.1)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IF(F72&gt;=50,G72*0.2,G72*0.1)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IF(F73&gt;=50,G73*0.2,G73*0.1)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IF(F74&gt;=50,G74*0.2,G74*0.1)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IF(F75&gt;=50,G75*0.2,G75*0.1)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IF(F76&gt;=50,G76*0.2,G76*0.1)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IF(F77&gt;=50,G77*0.2,G77*0.1)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IF(F78&gt;=50,G78*0.2,G78*0.1)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IF(F79&gt;=50,G79*0.2,G79*0.1)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IF(F80&gt;=50,G80*0.2,G80*0.1)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IF(F81&gt;=50,G81*0.2,G81*0.1)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IF(F82&gt;=50,G82*0.2,G82*0.1)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IF(F83&gt;=50,G83*0.2,G83*0.1)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IF(F84&gt;=50,G84*0.2,G84*0.1)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IF(F85&gt;=50,G85*0.2,G85*0.1)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IF(F86&gt;=50,G86*0.2,G86*0.1)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IF(F87&gt;=50,G87*0.2,G87*0.1)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IF(F88&gt;=50,G88*0.2,G88*0.1)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IF(F89&gt;=50,G89*0.2,G89*0.1)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IF(F90&gt;=50,G90*0.2,G90*0.1)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IF(F91&gt;=50,G91*0.2,G91*0.1)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IF(F92&gt;=50,G92*0.2,G92*0.1)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IF(F93&gt;=50,G93*0.2,G93*0.1)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IF(F94&gt;=50,G94*0.2,G94*0.1)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IF(F95&gt;=50,G95*0.2,G95*0.1)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IF(F96&gt;=50,G96*0.2,G96*0.1)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IF(F97&gt;=50,G97*0.2,G97*0.1)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IF(F98&gt;=50,G98*0.2,G98*0.1)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IF(F99&gt;=50,G99*0.2,G99*0.1)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IF(F100&gt;=50,G100*0.2,G100*0.1)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IF(F101&gt;=50,G101*0.2,G101*0.1)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IF(F102&gt;=50,G102*0.2,G102*0.1)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IF(F103&gt;=50,G103*0.2,G103*0.1)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IF(F104&gt;=50,G104*0.2,G104*0.1)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IF(F105&gt;=50,G105*0.2,G105*0.1)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IF(F106&gt;=50,G106*0.2,G106*0.1)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IF(F107&gt;=50,G107*0.2,G107*0.1)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IF(F108&gt;=50,G108*0.2,G108*0.1)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IF(F109&gt;=50,G109*0.2,G109*0.1)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IF(F110&gt;=50,G110*0.2,G110*0.1)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IF(F111&gt;=50,G111*0.2,G111*0.1)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IF(F112&gt;=50,G112*0.2,G112*0.1)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IF(F113&gt;=50,G113*0.2,G113*0.1)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IF(F114&gt;=50,G114*0.2,G114*0.1)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IF(F115&gt;=50,G115*0.2,G115*0.1)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IF(F116&gt;=50,G116*0.2,G116*0.1)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IF(F117&gt;=50,G117*0.2,G117*0.1)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IF(F118&gt;=50,G118*0.2,G118*0.1)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IF(F119&gt;=50,G119*0.2,G119*0.1)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IF(F120&gt;=50,G120*0.2,G120*0.1)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IF(F121&gt;=50,G121*0.2,G121*0.1)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IF(F122&gt;=50,G122*0.2,G122*0.1)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IF(F123&gt;=50,G123*0.2,G123*0.1)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IF(F124&gt;=50,G124*0.2,G124*0.1)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IF(F125&gt;=50,G125*0.2,G125*0.1)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IF(F126&gt;=50,G126*0.2,G126*0.1)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IF(F127&gt;=50,G127*0.2,G127*0.1)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IF(F128&gt;=50,G128*0.2,G128*0.1)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IF(F129&gt;=50,G129*0.2,G129*0.1)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IF(F130&gt;=50,G130*0.2,G130*0.1)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IF(F131&gt;=50,G131*0.2,G131*0.1)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IF(F132&gt;=50,G132*0.2,G132*0.1)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IF(F133&gt;=50,G133*0.2,G133*0.1)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IF(F134&gt;=50,G134*0.2,G134*0.1)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IF(F135&gt;=50,G135*0.2,G135*0.1)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IF(F136&gt;=50,G136*0.2,G136*0.1)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IF(F137&gt;=50,G137*0.2,G137*0.1)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IF(F138&gt;=50,G138*0.2,G138*0.1)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IF(F139&gt;=50,G139*0.2,G139*0.1)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IF(F140&gt;=50,G140*0.2,G140*0.1)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IF(F141&gt;=50,G141*0.2,G141*0.1)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IF(F142&gt;=50,G142*0.2,G142*0.1)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IF(F143&gt;=50,G143*0.2,G143*0.1)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IF(F144&gt;=50,G144*0.2,G144*0.1)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IF(F145&gt;=50,G145*0.2,G145*0.1)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IF(F146&gt;=50,G146*0.2,G146*0.1)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IF(F147&gt;=50,G147*0.2,G147*0.1)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IF(F148&gt;=50,G148*0.2,G148*0.1)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IF(F149&gt;=50,G149*0.2,G149*0.1)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IF(F150&gt;=50,G150*0.2,G150*0.1)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IF(F151&gt;=50,G151*0.2,G151*0.1)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IF(F152&gt;=50,G152*0.2,G152*0.1)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IF(F153&gt;=50,G153*0.2,G153*0.1)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IF(F154&gt;=50,G154*0.2,G154*0.1)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IF(F155&gt;=50,G155*0.2,G155*0.1)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IF(F156&gt;=50,G156*0.2,G156*0.1)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IF(F157&gt;=50,G157*0.2,G157*0.1)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IF(F158&gt;=50,G158*0.2,G158*0.1)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IF(F159&gt;=50,G159*0.2,G159*0.1)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IF(F160&gt;=50,G160*0.2,G160*0.1)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IF(F161&gt;=50,G161*0.2,G161*0.1)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IF(F162&gt;=50,G162*0.2,G162*0.1)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IF(F163&gt;=50,G163*0.2,G163*0.1)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IF(F164&gt;=50,G164*0.2,G164*0.1)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IF(F165&gt;=50,G165*0.2,G165*0.1)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IF(F166&gt;=50,G166*0.2,G166*0.1)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IF(F167&gt;=50,G167*0.2,G167*0.1)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IF(F168&gt;=50,G168*0.2,G168*0.1)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IF(F169&gt;=50,G169*0.2,G169*0.1)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IF(F170&gt;=50,G170*0.2,G170*0.1)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IF(F171&gt;=50,G171*0.2,G171*0.1)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IF(F172&gt;=50,G172*0.2,G172*0.1)</f>
        <v>8.4</v>
      </c>
      <c r="I172" t="s">
        <v>39</v>
      </c>
      <c r="J172" t="s">
        <v>40</v>
      </c>
      <c r="K172" t="s">
        <v>17</v>
      </c>
    </row>
    <row r="174" spans="1:11">
      <c r="A174" t="s">
        <v>47</v>
      </c>
      <c r="B174" s="6">
        <f>SUM(F2:F172)</f>
        <v>17110.599999999995</v>
      </c>
    </row>
    <row r="175" spans="1:11">
      <c r="A175" t="s">
        <v>49</v>
      </c>
      <c r="B175" s="5">
        <f>SUMIF(F2:F172,"&gt;50")</f>
        <v>16088.399999999994</v>
      </c>
    </row>
    <row r="176" spans="1:11">
      <c r="A176" t="s">
        <v>48</v>
      </c>
      <c r="B176" s="5">
        <f>SUMIF(F2:F172,"&lt;=50")</f>
        <v>1022.1999999999997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HP</cp:lastModifiedBy>
  <cp:lastPrinted>2023-05-18T09:59:27Z</cp:lastPrinted>
  <dcterms:created xsi:type="dcterms:W3CDTF">2014-06-11T22:14:31Z</dcterms:created>
  <dcterms:modified xsi:type="dcterms:W3CDTF">2023-05-18T09:59:35Z</dcterms:modified>
</cp:coreProperties>
</file>